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fileserver\ST2\PES\STI\CPI (consumer price index)\Census Server CPI\Rebasing 2022\Documentaion\Writeup\Tables\2025\June\"/>
    </mc:Choice>
  </mc:AlternateContent>
  <xr:revisionPtr revIDLastSave="0" documentId="13_ncr:1_{1FBEE431-D533-49DF-B279-B614F0867E04}" xr6:coauthVersionLast="47" xr6:coauthVersionMax="47" xr10:uidLastSave="{00000000-0000-0000-0000-000000000000}"/>
  <bookViews>
    <workbookView xWindow="28680" yWindow="-120" windowWidth="29040" windowHeight="15720" activeTab="4" xr2:uid="{00000000-000D-0000-FFFF-FFFF00000000}"/>
  </bookViews>
  <sheets>
    <sheet name="table 1" sheetId="30" r:id="rId1"/>
    <sheet name="Table 2" sheetId="43" r:id="rId2"/>
    <sheet name="Table 3" sheetId="44" r:id="rId3"/>
    <sheet name="table 4" sheetId="24" r:id="rId4"/>
    <sheet name="table 5" sheetId="45" r:id="rId5"/>
    <sheet name="table 6" sheetId="46" r:id="rId6"/>
    <sheet name="table 7" sheetId="28" r:id="rId7"/>
    <sheet name="table 8" sheetId="12" r:id="rId8"/>
    <sheet name="table 9" sheetId="13" r:id="rId9"/>
  </sheets>
  <definedNames>
    <definedName name="_xlnm._FilterDatabase" localSheetId="0" hidden="1">'table 1'!$A$7:$CY$137</definedName>
    <definedName name="_xlnm._FilterDatabase" localSheetId="1" hidden="1">'Table 2'!$A$5:$CY$5</definedName>
    <definedName name="_xlnm._FilterDatabase" localSheetId="2" hidden="1">'Table 3'!$A$7:$CY$137</definedName>
    <definedName name="_xlnm._FilterDatabase" localSheetId="3" hidden="1">'table 4'!$A$4:$H$263</definedName>
    <definedName name="_xlnm._FilterDatabase" localSheetId="4" hidden="1">'table 5'!$A$4:$H$263</definedName>
    <definedName name="_xlnm._FilterDatabase" localSheetId="5" hidden="1">'table 6'!$A$4:$H$263</definedName>
    <definedName name="_xlnm.Print_Area" localSheetId="0">'table 1'!$A$1:$J$139</definedName>
    <definedName name="_xlnm.Print_Area" localSheetId="1">'Table 2'!$A$1:$J$139</definedName>
    <definedName name="_xlnm.Print_Area" localSheetId="2">'Table 3'!$A$1:$J$139</definedName>
    <definedName name="_xlnm.Print_Area" localSheetId="3">'table 4'!$A$1:$J$264</definedName>
    <definedName name="_xlnm.Print_Area" localSheetId="4">'table 5'!$A$1:$J$264</definedName>
    <definedName name="_xlnm.Print_Area" localSheetId="5">'table 6'!$A$1:$J$264</definedName>
    <definedName name="_xlnm.Print_Area" localSheetId="6">'table 7'!$A$1:$H$63</definedName>
    <definedName name="_xlnm.Print_Area" localSheetId="7">'table 8'!$A$1:$E$302</definedName>
    <definedName name="_xlnm.Print_Titles" localSheetId="3">'table 4'!$3:$4</definedName>
    <definedName name="_xlnm.Print_Titles" localSheetId="4">'table 5'!$3:$4</definedName>
    <definedName name="_xlnm.Print_Titles" localSheetId="5">'table 6'!$3:$4</definedName>
    <definedName name="_xlnm.Print_Titles" localSheetId="6">'table 7'!$3:$4</definedName>
    <definedName name="_xlnm.Print_Titles" localSheetId="7">'table 8'!$3:$3</definedName>
    <definedName name="_xlnm.Print_Titles" localSheetId="8">'table 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28" l="1"/>
  <c r="I55" i="28"/>
  <c r="E55" i="28"/>
  <c r="I54" i="28"/>
  <c r="J54" i="28" s="1"/>
  <c r="E54" i="28"/>
  <c r="I53" i="28"/>
  <c r="J53" i="28" s="1"/>
  <c r="E53" i="28"/>
  <c r="J52" i="28"/>
  <c r="I52" i="28"/>
  <c r="E52" i="28"/>
  <c r="J51" i="28"/>
  <c r="I51" i="28"/>
  <c r="E51" i="28"/>
  <c r="I50" i="28"/>
  <c r="J50" i="28" s="1"/>
  <c r="E50" i="28"/>
  <c r="I49" i="28"/>
  <c r="J49" i="28" s="1"/>
  <c r="E49" i="28"/>
  <c r="J48" i="28"/>
  <c r="I48" i="28"/>
  <c r="E48" i="28"/>
  <c r="J47" i="28"/>
  <c r="I47" i="28"/>
  <c r="E47" i="28"/>
  <c r="I46" i="28"/>
  <c r="J46" i="28" s="1"/>
  <c r="E46" i="28"/>
  <c r="I45" i="28"/>
  <c r="J45" i="28" s="1"/>
  <c r="E45" i="28"/>
  <c r="J44" i="28"/>
  <c r="I44" i="28"/>
  <c r="E44" i="28"/>
  <c r="J43" i="28"/>
  <c r="I43" i="28"/>
  <c r="E43" i="28"/>
  <c r="I42" i="28"/>
  <c r="J42" i="28" s="1"/>
  <c r="E42" i="28"/>
  <c r="J41" i="28"/>
  <c r="I41" i="28"/>
  <c r="E41" i="28"/>
  <c r="J40" i="28"/>
  <c r="I40" i="28"/>
  <c r="E40" i="28"/>
  <c r="J38" i="28"/>
  <c r="I38" i="28"/>
  <c r="E38" i="28"/>
  <c r="I37" i="28"/>
  <c r="J37" i="28" s="1"/>
  <c r="E37" i="28"/>
  <c r="J36" i="28"/>
  <c r="I36" i="28"/>
  <c r="E36" i="28"/>
  <c r="J35" i="28"/>
  <c r="I35" i="28"/>
  <c r="E35" i="28"/>
  <c r="J34" i="28"/>
  <c r="I34" i="28"/>
  <c r="E34" i="28"/>
  <c r="I33" i="28"/>
  <c r="J33" i="28" s="1"/>
  <c r="E33" i="28"/>
  <c r="J32" i="28"/>
  <c r="I32" i="28"/>
  <c r="E32" i="28"/>
  <c r="J31" i="28"/>
  <c r="I31" i="28"/>
  <c r="E31" i="28"/>
  <c r="J30" i="28"/>
  <c r="I30" i="28"/>
  <c r="E30" i="28"/>
  <c r="I29" i="28"/>
  <c r="J29" i="28" s="1"/>
  <c r="E29" i="28"/>
  <c r="J28" i="28"/>
  <c r="I28" i="28"/>
  <c r="E28" i="28"/>
  <c r="J27" i="28"/>
  <c r="I27" i="28"/>
  <c r="E27" i="28"/>
  <c r="J26" i="28"/>
  <c r="I26" i="28"/>
  <c r="E26" i="28"/>
  <c r="I25" i="28"/>
  <c r="J25" i="28" s="1"/>
  <c r="E25" i="28"/>
  <c r="J24" i="28"/>
  <c r="I24" i="28"/>
  <c r="E24" i="28"/>
  <c r="J23" i="28"/>
  <c r="I23" i="28"/>
  <c r="E23" i="28"/>
  <c r="J21" i="28"/>
  <c r="I21" i="28"/>
  <c r="E21" i="28"/>
  <c r="I20" i="28"/>
  <c r="J20" i="28" s="1"/>
  <c r="E20" i="28"/>
  <c r="J19" i="28"/>
  <c r="I19" i="28"/>
  <c r="E19" i="28"/>
  <c r="J18" i="28"/>
  <c r="I18" i="28"/>
  <c r="E18" i="28"/>
  <c r="J17" i="28"/>
  <c r="I17" i="28"/>
  <c r="E17" i="28"/>
  <c r="I16" i="28"/>
  <c r="J16" i="28" s="1"/>
  <c r="E16" i="28"/>
  <c r="J15" i="28"/>
  <c r="I15" i="28"/>
  <c r="E15" i="28"/>
  <c r="J14" i="28"/>
  <c r="I14" i="28"/>
  <c r="E14" i="28"/>
  <c r="J13" i="28"/>
  <c r="I13" i="28"/>
  <c r="E13" i="28"/>
  <c r="I12" i="28"/>
  <c r="J12" i="28" s="1"/>
  <c r="E12" i="28"/>
  <c r="J11" i="28"/>
  <c r="I11" i="28"/>
  <c r="E11" i="28"/>
  <c r="J10" i="28"/>
  <c r="I10" i="28"/>
  <c r="E10" i="28"/>
  <c r="J9" i="28"/>
  <c r="I9" i="28"/>
  <c r="E9" i="28"/>
  <c r="I8" i="28"/>
  <c r="J8" i="28" s="1"/>
  <c r="E8" i="28"/>
  <c r="J7" i="28"/>
  <c r="I7" i="28"/>
  <c r="E7" i="28"/>
  <c r="J6" i="28"/>
  <c r="I6" i="28"/>
  <c r="E6" i="28"/>
  <c r="J262" i="46"/>
  <c r="K262" i="46" s="1"/>
  <c r="E262" i="46"/>
  <c r="J261" i="46"/>
  <c r="K261" i="46" s="1"/>
  <c r="E261" i="46"/>
  <c r="K260" i="46"/>
  <c r="J260" i="46"/>
  <c r="E260" i="46"/>
  <c r="J259" i="46"/>
  <c r="K259" i="46" s="1"/>
  <c r="E259" i="46"/>
  <c r="J258" i="46"/>
  <c r="K258" i="46" s="1"/>
  <c r="E258" i="46"/>
  <c r="J257" i="46"/>
  <c r="K257" i="46" s="1"/>
  <c r="E257" i="46"/>
  <c r="K256" i="46"/>
  <c r="J256" i="46"/>
  <c r="E256" i="46"/>
  <c r="J255" i="46"/>
  <c r="K255" i="46" s="1"/>
  <c r="E255" i="46"/>
  <c r="J254" i="46"/>
  <c r="K254" i="46" s="1"/>
  <c r="E254" i="46"/>
  <c r="J253" i="46"/>
  <c r="K253" i="46" s="1"/>
  <c r="E253" i="46"/>
  <c r="K252" i="46"/>
  <c r="J252" i="46"/>
  <c r="E252" i="46"/>
  <c r="J251" i="46"/>
  <c r="K251" i="46" s="1"/>
  <c r="E251" i="46"/>
  <c r="J250" i="46"/>
  <c r="K250" i="46" s="1"/>
  <c r="E250" i="46"/>
  <c r="J249" i="46"/>
  <c r="K249" i="46" s="1"/>
  <c r="E249" i="46"/>
  <c r="K248" i="46"/>
  <c r="J248" i="46"/>
  <c r="E248" i="46"/>
  <c r="J247" i="46"/>
  <c r="K247" i="46" s="1"/>
  <c r="E247" i="46"/>
  <c r="J246" i="46"/>
  <c r="K246" i="46" s="1"/>
  <c r="E246" i="46"/>
  <c r="J245" i="46"/>
  <c r="K245" i="46" s="1"/>
  <c r="E245" i="46"/>
  <c r="K244" i="46"/>
  <c r="J244" i="46"/>
  <c r="E244" i="46"/>
  <c r="J243" i="46"/>
  <c r="K243" i="46" s="1"/>
  <c r="E243" i="46"/>
  <c r="J242" i="46"/>
  <c r="K242" i="46" s="1"/>
  <c r="E242" i="46"/>
  <c r="J241" i="46"/>
  <c r="K241" i="46" s="1"/>
  <c r="E241" i="46"/>
  <c r="K240" i="46"/>
  <c r="J240" i="46"/>
  <c r="E240" i="46"/>
  <c r="J239" i="46"/>
  <c r="K239" i="46" s="1"/>
  <c r="E239" i="46"/>
  <c r="J238" i="46"/>
  <c r="K238" i="46" s="1"/>
  <c r="E238" i="46"/>
  <c r="J237" i="46"/>
  <c r="K237" i="46" s="1"/>
  <c r="E237" i="46"/>
  <c r="K236" i="46"/>
  <c r="J236" i="46"/>
  <c r="E236" i="46"/>
  <c r="J235" i="46"/>
  <c r="K235" i="46" s="1"/>
  <c r="E235" i="46"/>
  <c r="J234" i="46"/>
  <c r="K234" i="46" s="1"/>
  <c r="E234" i="46"/>
  <c r="J233" i="46"/>
  <c r="K233" i="46" s="1"/>
  <c r="E233" i="46"/>
  <c r="K232" i="46"/>
  <c r="J232" i="46"/>
  <c r="E232" i="46"/>
  <c r="J231" i="46"/>
  <c r="K231" i="46" s="1"/>
  <c r="E231" i="46"/>
  <c r="J230" i="46"/>
  <c r="K230" i="46" s="1"/>
  <c r="E230" i="46"/>
  <c r="J229" i="46"/>
  <c r="K229" i="46" s="1"/>
  <c r="E229" i="46"/>
  <c r="K228" i="46"/>
  <c r="J228" i="46"/>
  <c r="E228" i="46"/>
  <c r="J227" i="46"/>
  <c r="K227" i="46" s="1"/>
  <c r="E227" i="46"/>
  <c r="J226" i="46"/>
  <c r="K226" i="46" s="1"/>
  <c r="E226" i="46"/>
  <c r="J225" i="46"/>
  <c r="K225" i="46" s="1"/>
  <c r="E225" i="46"/>
  <c r="K224" i="46"/>
  <c r="J224" i="46"/>
  <c r="E224" i="46"/>
  <c r="J223" i="46"/>
  <c r="K223" i="46" s="1"/>
  <c r="E223" i="46"/>
  <c r="J222" i="46"/>
  <c r="K222" i="46" s="1"/>
  <c r="E222" i="46"/>
  <c r="J221" i="46"/>
  <c r="K221" i="46" s="1"/>
  <c r="E221" i="46"/>
  <c r="K220" i="46"/>
  <c r="J220" i="46"/>
  <c r="E220" i="46"/>
  <c r="J219" i="46"/>
  <c r="K219" i="46" s="1"/>
  <c r="E219" i="46"/>
  <c r="J218" i="46"/>
  <c r="K218" i="46" s="1"/>
  <c r="E218" i="46"/>
  <c r="J217" i="46"/>
  <c r="K217" i="46" s="1"/>
  <c r="E217" i="46"/>
  <c r="K216" i="46"/>
  <c r="J216" i="46"/>
  <c r="E216" i="46"/>
  <c r="J215" i="46"/>
  <c r="K215" i="46" s="1"/>
  <c r="E215" i="46"/>
  <c r="J214" i="46"/>
  <c r="K214" i="46" s="1"/>
  <c r="E214" i="46"/>
  <c r="J213" i="46"/>
  <c r="K213" i="46" s="1"/>
  <c r="E213" i="46"/>
  <c r="K212" i="46"/>
  <c r="J212" i="46"/>
  <c r="E212" i="46"/>
  <c r="J211" i="46"/>
  <c r="K211" i="46" s="1"/>
  <c r="E211" i="46"/>
  <c r="J210" i="46"/>
  <c r="K210" i="46" s="1"/>
  <c r="E210" i="46"/>
  <c r="J209" i="46"/>
  <c r="K209" i="46" s="1"/>
  <c r="E209" i="46"/>
  <c r="K208" i="46"/>
  <c r="J208" i="46"/>
  <c r="E208" i="46"/>
  <c r="J207" i="46"/>
  <c r="K207" i="46" s="1"/>
  <c r="E207" i="46"/>
  <c r="J206" i="46"/>
  <c r="K206" i="46" s="1"/>
  <c r="E206" i="46"/>
  <c r="J205" i="46"/>
  <c r="K205" i="46" s="1"/>
  <c r="E205" i="46"/>
  <c r="K204" i="46"/>
  <c r="J204" i="46"/>
  <c r="E204" i="46"/>
  <c r="J203" i="46"/>
  <c r="K203" i="46" s="1"/>
  <c r="E203" i="46"/>
  <c r="J202" i="46"/>
  <c r="K202" i="46" s="1"/>
  <c r="E202" i="46"/>
  <c r="J201" i="46"/>
  <c r="K201" i="46" s="1"/>
  <c r="E201" i="46"/>
  <c r="K200" i="46"/>
  <c r="J200" i="46"/>
  <c r="E200" i="46"/>
  <c r="J199" i="46"/>
  <c r="K199" i="46" s="1"/>
  <c r="E199" i="46"/>
  <c r="J198" i="46"/>
  <c r="K198" i="46" s="1"/>
  <c r="E198" i="46"/>
  <c r="J197" i="46"/>
  <c r="K197" i="46" s="1"/>
  <c r="E197" i="46"/>
  <c r="K196" i="46"/>
  <c r="J196" i="46"/>
  <c r="E196" i="46"/>
  <c r="J195" i="46"/>
  <c r="K195" i="46" s="1"/>
  <c r="E195" i="46"/>
  <c r="J194" i="46"/>
  <c r="K194" i="46" s="1"/>
  <c r="E194" i="46"/>
  <c r="J193" i="46"/>
  <c r="K193" i="46" s="1"/>
  <c r="E193" i="46"/>
  <c r="K192" i="46"/>
  <c r="J192" i="46"/>
  <c r="E192" i="46"/>
  <c r="J191" i="46"/>
  <c r="K191" i="46" s="1"/>
  <c r="E191" i="46"/>
  <c r="J190" i="46"/>
  <c r="K190" i="46" s="1"/>
  <c r="E190" i="46"/>
  <c r="J189" i="46"/>
  <c r="K189" i="46" s="1"/>
  <c r="E189" i="46"/>
  <c r="K188" i="46"/>
  <c r="J188" i="46"/>
  <c r="E188" i="46"/>
  <c r="J187" i="46"/>
  <c r="K187" i="46" s="1"/>
  <c r="E187" i="46"/>
  <c r="J186" i="46"/>
  <c r="K186" i="46" s="1"/>
  <c r="E186" i="46"/>
  <c r="J185" i="46"/>
  <c r="K185" i="46" s="1"/>
  <c r="E185" i="46"/>
  <c r="K184" i="46"/>
  <c r="J184" i="46"/>
  <c r="E184" i="46"/>
  <c r="J183" i="46"/>
  <c r="K183" i="46" s="1"/>
  <c r="E183" i="46"/>
  <c r="J182" i="46"/>
  <c r="K182" i="46" s="1"/>
  <c r="E182" i="46"/>
  <c r="J181" i="46"/>
  <c r="K181" i="46" s="1"/>
  <c r="E181" i="46"/>
  <c r="K180" i="46"/>
  <c r="J180" i="46"/>
  <c r="E180" i="46"/>
  <c r="J179" i="46"/>
  <c r="K179" i="46" s="1"/>
  <c r="E179" i="46"/>
  <c r="J178" i="46"/>
  <c r="K178" i="46" s="1"/>
  <c r="E178" i="46"/>
  <c r="J177" i="46"/>
  <c r="K177" i="46" s="1"/>
  <c r="E177" i="46"/>
  <c r="K176" i="46"/>
  <c r="J176" i="46"/>
  <c r="E176" i="46"/>
  <c r="J175" i="46"/>
  <c r="K175" i="46" s="1"/>
  <c r="E175" i="46"/>
  <c r="J174" i="46"/>
  <c r="K174" i="46" s="1"/>
  <c r="E174" i="46"/>
  <c r="J173" i="46"/>
  <c r="K173" i="46" s="1"/>
  <c r="E173" i="46"/>
  <c r="K172" i="46"/>
  <c r="J172" i="46"/>
  <c r="E172" i="46"/>
  <c r="J171" i="46"/>
  <c r="K171" i="46" s="1"/>
  <c r="E171" i="46"/>
  <c r="J170" i="46"/>
  <c r="K170" i="46" s="1"/>
  <c r="E170" i="46"/>
  <c r="J169" i="46"/>
  <c r="K169" i="46" s="1"/>
  <c r="E169" i="46"/>
  <c r="K168" i="46"/>
  <c r="J168" i="46"/>
  <c r="E168" i="46"/>
  <c r="J167" i="46"/>
  <c r="K167" i="46" s="1"/>
  <c r="E167" i="46"/>
  <c r="J166" i="46"/>
  <c r="K166" i="46" s="1"/>
  <c r="E166" i="46"/>
  <c r="J165" i="46"/>
  <c r="K165" i="46" s="1"/>
  <c r="E165" i="46"/>
  <c r="K164" i="46"/>
  <c r="J164" i="46"/>
  <c r="E164" i="46"/>
  <c r="J163" i="46"/>
  <c r="K163" i="46" s="1"/>
  <c r="E163" i="46"/>
  <c r="J162" i="46"/>
  <c r="K162" i="46" s="1"/>
  <c r="E162" i="46"/>
  <c r="J161" i="46"/>
  <c r="K161" i="46" s="1"/>
  <c r="E161" i="46"/>
  <c r="K160" i="46"/>
  <c r="J160" i="46"/>
  <c r="E160" i="46"/>
  <c r="J159" i="46"/>
  <c r="K159" i="46" s="1"/>
  <c r="E159" i="46"/>
  <c r="J158" i="46"/>
  <c r="K158" i="46" s="1"/>
  <c r="E158" i="46"/>
  <c r="J157" i="46"/>
  <c r="K157" i="46" s="1"/>
  <c r="E157" i="46"/>
  <c r="K156" i="46"/>
  <c r="J156" i="46"/>
  <c r="E156" i="46"/>
  <c r="J155" i="46"/>
  <c r="K155" i="46" s="1"/>
  <c r="E155" i="46"/>
  <c r="J154" i="46"/>
  <c r="K154" i="46" s="1"/>
  <c r="E154" i="46"/>
  <c r="J153" i="46"/>
  <c r="K153" i="46" s="1"/>
  <c r="E153" i="46"/>
  <c r="K152" i="46"/>
  <c r="J152" i="46"/>
  <c r="E152" i="46"/>
  <c r="J151" i="46"/>
  <c r="K151" i="46" s="1"/>
  <c r="E151" i="46"/>
  <c r="J150" i="46"/>
  <c r="K150" i="46" s="1"/>
  <c r="E150" i="46"/>
  <c r="J149" i="46"/>
  <c r="K149" i="46" s="1"/>
  <c r="E149" i="46"/>
  <c r="K148" i="46"/>
  <c r="J148" i="46"/>
  <c r="E148" i="46"/>
  <c r="J147" i="46"/>
  <c r="K147" i="46" s="1"/>
  <c r="E147" i="46"/>
  <c r="J146" i="46"/>
  <c r="K146" i="46" s="1"/>
  <c r="E146" i="46"/>
  <c r="J145" i="46"/>
  <c r="K145" i="46" s="1"/>
  <c r="E145" i="46"/>
  <c r="K144" i="46"/>
  <c r="J144" i="46"/>
  <c r="E144" i="46"/>
  <c r="J143" i="46"/>
  <c r="K143" i="46" s="1"/>
  <c r="E143" i="46"/>
  <c r="J142" i="46"/>
  <c r="K142" i="46" s="1"/>
  <c r="E142" i="46"/>
  <c r="J141" i="46"/>
  <c r="K141" i="46" s="1"/>
  <c r="E141" i="46"/>
  <c r="K140" i="46"/>
  <c r="J140" i="46"/>
  <c r="E140" i="46"/>
  <c r="J139" i="46"/>
  <c r="K139" i="46" s="1"/>
  <c r="E139" i="46"/>
  <c r="J138" i="46"/>
  <c r="K138" i="46" s="1"/>
  <c r="E138" i="46"/>
  <c r="J137" i="46"/>
  <c r="K137" i="46" s="1"/>
  <c r="E137" i="46"/>
  <c r="K136" i="46"/>
  <c r="J136" i="46"/>
  <c r="E136" i="46"/>
  <c r="K135" i="46"/>
  <c r="J135" i="46"/>
  <c r="E135" i="46"/>
  <c r="J134" i="46"/>
  <c r="K134" i="46" s="1"/>
  <c r="E134" i="46"/>
  <c r="J133" i="46"/>
  <c r="K133" i="46" s="1"/>
  <c r="E133" i="46"/>
  <c r="K132" i="46"/>
  <c r="J132" i="46"/>
  <c r="E132" i="46"/>
  <c r="K131" i="46"/>
  <c r="J131" i="46"/>
  <c r="E131" i="46"/>
  <c r="J130" i="46"/>
  <c r="K130" i="46" s="1"/>
  <c r="E130" i="46"/>
  <c r="J129" i="46"/>
  <c r="K129" i="46" s="1"/>
  <c r="E129" i="46"/>
  <c r="K128" i="46"/>
  <c r="J128" i="46"/>
  <c r="E128" i="46"/>
  <c r="K127" i="46"/>
  <c r="J127" i="46"/>
  <c r="E127" i="46"/>
  <c r="J126" i="46"/>
  <c r="K126" i="46" s="1"/>
  <c r="E126" i="46"/>
  <c r="J125" i="46"/>
  <c r="K125" i="46" s="1"/>
  <c r="E125" i="46"/>
  <c r="K124" i="46"/>
  <c r="J124" i="46"/>
  <c r="E124" i="46"/>
  <c r="K123" i="46"/>
  <c r="J123" i="46"/>
  <c r="E123" i="46"/>
  <c r="J122" i="46"/>
  <c r="K122" i="46" s="1"/>
  <c r="E122" i="46"/>
  <c r="J121" i="46"/>
  <c r="K121" i="46" s="1"/>
  <c r="E121" i="46"/>
  <c r="K120" i="46"/>
  <c r="J120" i="46"/>
  <c r="E120" i="46"/>
  <c r="K119" i="46"/>
  <c r="J119" i="46"/>
  <c r="E119" i="46"/>
  <c r="J118" i="46"/>
  <c r="K118" i="46" s="1"/>
  <c r="E118" i="46"/>
  <c r="J117" i="46"/>
  <c r="K117" i="46" s="1"/>
  <c r="E117" i="46"/>
  <c r="K116" i="46"/>
  <c r="J116" i="46"/>
  <c r="E116" i="46"/>
  <c r="K115" i="46"/>
  <c r="J115" i="46"/>
  <c r="E115" i="46"/>
  <c r="J114" i="46"/>
  <c r="K114" i="46" s="1"/>
  <c r="E114" i="46"/>
  <c r="J113" i="46"/>
  <c r="K113" i="46" s="1"/>
  <c r="E113" i="46"/>
  <c r="K112" i="46"/>
  <c r="J112" i="46"/>
  <c r="E112" i="46"/>
  <c r="J111" i="46"/>
  <c r="K111" i="46" s="1"/>
  <c r="E111" i="46"/>
  <c r="J110" i="46"/>
  <c r="K110" i="46" s="1"/>
  <c r="E110" i="46"/>
  <c r="J109" i="46"/>
  <c r="K109" i="46" s="1"/>
  <c r="E109" i="46"/>
  <c r="K108" i="46"/>
  <c r="J108" i="46"/>
  <c r="E108" i="46"/>
  <c r="J107" i="46"/>
  <c r="K107" i="46" s="1"/>
  <c r="E107" i="46"/>
  <c r="J106" i="46"/>
  <c r="K106" i="46" s="1"/>
  <c r="E106" i="46"/>
  <c r="J105" i="46"/>
  <c r="K105" i="46" s="1"/>
  <c r="E105" i="46"/>
  <c r="K104" i="46"/>
  <c r="J104" i="46"/>
  <c r="E104" i="46"/>
  <c r="J103" i="46"/>
  <c r="K103" i="46" s="1"/>
  <c r="E103" i="46"/>
  <c r="J102" i="46"/>
  <c r="K102" i="46" s="1"/>
  <c r="E102" i="46"/>
  <c r="J101" i="46"/>
  <c r="K101" i="46" s="1"/>
  <c r="E101" i="46"/>
  <c r="K100" i="46"/>
  <c r="J100" i="46"/>
  <c r="E100" i="46"/>
  <c r="J99" i="46"/>
  <c r="K99" i="46" s="1"/>
  <c r="E99" i="46"/>
  <c r="J98" i="46"/>
  <c r="K98" i="46" s="1"/>
  <c r="E98" i="46"/>
  <c r="J97" i="46"/>
  <c r="K97" i="46" s="1"/>
  <c r="E97" i="46"/>
  <c r="K96" i="46"/>
  <c r="J96" i="46"/>
  <c r="E96" i="46"/>
  <c r="J95" i="46"/>
  <c r="K95" i="46" s="1"/>
  <c r="E95" i="46"/>
  <c r="J94" i="46"/>
  <c r="K94" i="46" s="1"/>
  <c r="E94" i="46"/>
  <c r="J93" i="46"/>
  <c r="K93" i="46" s="1"/>
  <c r="E93" i="46"/>
  <c r="K92" i="46"/>
  <c r="J92" i="46"/>
  <c r="E92" i="46"/>
  <c r="J91" i="46"/>
  <c r="K91" i="46" s="1"/>
  <c r="E91" i="46"/>
  <c r="J90" i="46"/>
  <c r="K90" i="46" s="1"/>
  <c r="E90" i="46"/>
  <c r="J89" i="46"/>
  <c r="K89" i="46" s="1"/>
  <c r="E89" i="46"/>
  <c r="K88" i="46"/>
  <c r="J88" i="46"/>
  <c r="E88" i="46"/>
  <c r="J87" i="46"/>
  <c r="K87" i="46" s="1"/>
  <c r="E87" i="46"/>
  <c r="J86" i="46"/>
  <c r="K86" i="46" s="1"/>
  <c r="E86" i="46"/>
  <c r="J85" i="46"/>
  <c r="K85" i="46" s="1"/>
  <c r="E85" i="46"/>
  <c r="K84" i="46"/>
  <c r="J84" i="46"/>
  <c r="E84" i="46"/>
  <c r="J83" i="46"/>
  <c r="K83" i="46" s="1"/>
  <c r="E83" i="46"/>
  <c r="J82" i="46"/>
  <c r="K82" i="46" s="1"/>
  <c r="E82" i="46"/>
  <c r="J81" i="46"/>
  <c r="K81" i="46" s="1"/>
  <c r="E81" i="46"/>
  <c r="K80" i="46"/>
  <c r="J80" i="46"/>
  <c r="E80" i="46"/>
  <c r="J79" i="46"/>
  <c r="K79" i="46" s="1"/>
  <c r="E79" i="46"/>
  <c r="J78" i="46"/>
  <c r="K78" i="46" s="1"/>
  <c r="E78" i="46"/>
  <c r="J77" i="46"/>
  <c r="K77" i="46" s="1"/>
  <c r="E77" i="46"/>
  <c r="K76" i="46"/>
  <c r="J76" i="46"/>
  <c r="E76" i="46"/>
  <c r="J75" i="46"/>
  <c r="K75" i="46" s="1"/>
  <c r="E75" i="46"/>
  <c r="J74" i="46"/>
  <c r="K74" i="46" s="1"/>
  <c r="E74" i="46"/>
  <c r="J73" i="46"/>
  <c r="K73" i="46" s="1"/>
  <c r="E73" i="46"/>
  <c r="K72" i="46"/>
  <c r="J72" i="46"/>
  <c r="E72" i="46"/>
  <c r="J71" i="46"/>
  <c r="K71" i="46" s="1"/>
  <c r="E71" i="46"/>
  <c r="J70" i="46"/>
  <c r="K70" i="46" s="1"/>
  <c r="E70" i="46"/>
  <c r="J69" i="46"/>
  <c r="K69" i="46" s="1"/>
  <c r="E69" i="46"/>
  <c r="K68" i="46"/>
  <c r="J68" i="46"/>
  <c r="E68" i="46"/>
  <c r="J67" i="46"/>
  <c r="K67" i="46" s="1"/>
  <c r="E67" i="46"/>
  <c r="J66" i="46"/>
  <c r="K66" i="46" s="1"/>
  <c r="E66" i="46"/>
  <c r="J65" i="46"/>
  <c r="K65" i="46" s="1"/>
  <c r="E65" i="46"/>
  <c r="K64" i="46"/>
  <c r="J64" i="46"/>
  <c r="E64" i="46"/>
  <c r="J63" i="46"/>
  <c r="K63" i="46" s="1"/>
  <c r="E63" i="46"/>
  <c r="J62" i="46"/>
  <c r="K62" i="46" s="1"/>
  <c r="E62" i="46"/>
  <c r="J61" i="46"/>
  <c r="K61" i="46" s="1"/>
  <c r="E61" i="46"/>
  <c r="K60" i="46"/>
  <c r="J60" i="46"/>
  <c r="E60" i="46"/>
  <c r="J59" i="46"/>
  <c r="K59" i="46" s="1"/>
  <c r="E59" i="46"/>
  <c r="J58" i="46"/>
  <c r="K58" i="46" s="1"/>
  <c r="E58" i="46"/>
  <c r="J57" i="46"/>
  <c r="K57" i="46" s="1"/>
  <c r="E57" i="46"/>
  <c r="K56" i="46"/>
  <c r="J56" i="46"/>
  <c r="E56" i="46"/>
  <c r="J55" i="46"/>
  <c r="K55" i="46" s="1"/>
  <c r="E55" i="46"/>
  <c r="J54" i="46"/>
  <c r="K54" i="46" s="1"/>
  <c r="E54" i="46"/>
  <c r="J53" i="46"/>
  <c r="K53" i="46" s="1"/>
  <c r="E53" i="46"/>
  <c r="K52" i="46"/>
  <c r="J52" i="46"/>
  <c r="E52" i="46"/>
  <c r="J51" i="46"/>
  <c r="K51" i="46" s="1"/>
  <c r="E51" i="46"/>
  <c r="J50" i="46"/>
  <c r="K50" i="46" s="1"/>
  <c r="E50" i="46"/>
  <c r="J49" i="46"/>
  <c r="K49" i="46" s="1"/>
  <c r="E49" i="46"/>
  <c r="K48" i="46"/>
  <c r="J48" i="46"/>
  <c r="E48" i="46"/>
  <c r="J47" i="46"/>
  <c r="K47" i="46" s="1"/>
  <c r="E47" i="46"/>
  <c r="J46" i="46"/>
  <c r="K46" i="46" s="1"/>
  <c r="E46" i="46"/>
  <c r="J45" i="46"/>
  <c r="K45" i="46" s="1"/>
  <c r="E45" i="46"/>
  <c r="K44" i="46"/>
  <c r="J44" i="46"/>
  <c r="E44" i="46"/>
  <c r="J43" i="46"/>
  <c r="K43" i="46" s="1"/>
  <c r="E43" i="46"/>
  <c r="J42" i="46"/>
  <c r="K42" i="46" s="1"/>
  <c r="E42" i="46"/>
  <c r="J41" i="46"/>
  <c r="K41" i="46" s="1"/>
  <c r="E41" i="46"/>
  <c r="K40" i="46"/>
  <c r="J40" i="46"/>
  <c r="E40" i="46"/>
  <c r="J39" i="46"/>
  <c r="K39" i="46" s="1"/>
  <c r="E39" i="46"/>
  <c r="J38" i="46"/>
  <c r="K38" i="46" s="1"/>
  <c r="E38" i="46"/>
  <c r="J37" i="46"/>
  <c r="K37" i="46" s="1"/>
  <c r="E37" i="46"/>
  <c r="K36" i="46"/>
  <c r="J36" i="46"/>
  <c r="E36" i="46"/>
  <c r="J35" i="46"/>
  <c r="K35" i="46" s="1"/>
  <c r="E35" i="46"/>
  <c r="J34" i="46"/>
  <c r="K34" i="46" s="1"/>
  <c r="E34" i="46"/>
  <c r="J33" i="46"/>
  <c r="K33" i="46" s="1"/>
  <c r="E33" i="46"/>
  <c r="K32" i="46"/>
  <c r="J32" i="46"/>
  <c r="E32" i="46"/>
  <c r="J31" i="46"/>
  <c r="K31" i="46" s="1"/>
  <c r="E31" i="46"/>
  <c r="J30" i="46"/>
  <c r="K30" i="46" s="1"/>
  <c r="E30" i="46"/>
  <c r="J29" i="46"/>
  <c r="K29" i="46" s="1"/>
  <c r="E29" i="46"/>
  <c r="K28" i="46"/>
  <c r="J28" i="46"/>
  <c r="E28" i="46"/>
  <c r="J27" i="46"/>
  <c r="K27" i="46" s="1"/>
  <c r="E27" i="46"/>
  <c r="J26" i="46"/>
  <c r="K26" i="46" s="1"/>
  <c r="E26" i="46"/>
  <c r="J25" i="46"/>
  <c r="K25" i="46" s="1"/>
  <c r="E25" i="46"/>
  <c r="K24" i="46"/>
  <c r="J24" i="46"/>
  <c r="E24" i="46"/>
  <c r="J23" i="46"/>
  <c r="K23" i="46" s="1"/>
  <c r="E23" i="46"/>
  <c r="J22" i="46"/>
  <c r="K22" i="46" s="1"/>
  <c r="E22" i="46"/>
  <c r="J21" i="46"/>
  <c r="K21" i="46" s="1"/>
  <c r="E21" i="46"/>
  <c r="K20" i="46"/>
  <c r="J20" i="46"/>
  <c r="E20" i="46"/>
  <c r="J19" i="46"/>
  <c r="K19" i="46" s="1"/>
  <c r="E19" i="46"/>
  <c r="J18" i="46"/>
  <c r="K18" i="46" s="1"/>
  <c r="E18" i="46"/>
  <c r="J17" i="46"/>
  <c r="K17" i="46" s="1"/>
  <c r="E17" i="46"/>
  <c r="K16" i="46"/>
  <c r="J16" i="46"/>
  <c r="E16" i="46"/>
  <c r="J15" i="46"/>
  <c r="K15" i="46" s="1"/>
  <c r="E15" i="46"/>
  <c r="J14" i="46"/>
  <c r="K14" i="46" s="1"/>
  <c r="E14" i="46"/>
  <c r="J13" i="46"/>
  <c r="K13" i="46" s="1"/>
  <c r="E13" i="46"/>
  <c r="K12" i="46"/>
  <c r="J12" i="46"/>
  <c r="E12" i="46"/>
  <c r="J11" i="46"/>
  <c r="K11" i="46" s="1"/>
  <c r="E11" i="46"/>
  <c r="J10" i="46"/>
  <c r="K10" i="46" s="1"/>
  <c r="E10" i="46"/>
  <c r="J9" i="46"/>
  <c r="K9" i="46" s="1"/>
  <c r="E9" i="46"/>
  <c r="K8" i="46"/>
  <c r="J8" i="46"/>
  <c r="E8" i="46"/>
  <c r="J7" i="46"/>
  <c r="K7" i="46" s="1"/>
  <c r="E7" i="46"/>
  <c r="J6" i="46"/>
  <c r="K6" i="46" s="1"/>
  <c r="E6" i="46"/>
  <c r="J4" i="46"/>
  <c r="E4" i="46"/>
  <c r="K262" i="45"/>
  <c r="J262" i="45"/>
  <c r="E262" i="45"/>
  <c r="K261" i="45"/>
  <c r="J261" i="45"/>
  <c r="E261" i="45"/>
  <c r="J260" i="45"/>
  <c r="K260" i="45" s="1"/>
  <c r="E260" i="45"/>
  <c r="K259" i="45"/>
  <c r="J259" i="45"/>
  <c r="E259" i="45"/>
  <c r="K258" i="45"/>
  <c r="J258" i="45"/>
  <c r="E258" i="45"/>
  <c r="K257" i="45"/>
  <c r="J257" i="45"/>
  <c r="E257" i="45"/>
  <c r="J256" i="45"/>
  <c r="K256" i="45" s="1"/>
  <c r="E256" i="45"/>
  <c r="K255" i="45"/>
  <c r="J255" i="45"/>
  <c r="E255" i="45"/>
  <c r="K254" i="45"/>
  <c r="J254" i="45"/>
  <c r="E254" i="45"/>
  <c r="K253" i="45"/>
  <c r="J253" i="45"/>
  <c r="E253" i="45"/>
  <c r="J252" i="45"/>
  <c r="K252" i="45" s="1"/>
  <c r="E252" i="45"/>
  <c r="K251" i="45"/>
  <c r="J251" i="45"/>
  <c r="E251" i="45"/>
  <c r="K250" i="45"/>
  <c r="J250" i="45"/>
  <c r="E250" i="45"/>
  <c r="K249" i="45"/>
  <c r="J249" i="45"/>
  <c r="E249" i="45"/>
  <c r="J248" i="45"/>
  <c r="K248" i="45" s="1"/>
  <c r="E248" i="45"/>
  <c r="K247" i="45"/>
  <c r="J247" i="45"/>
  <c r="E247" i="45"/>
  <c r="K246" i="45"/>
  <c r="J246" i="45"/>
  <c r="E246" i="45"/>
  <c r="K245" i="45"/>
  <c r="J245" i="45"/>
  <c r="E245" i="45"/>
  <c r="J244" i="45"/>
  <c r="K244" i="45" s="1"/>
  <c r="E244" i="45"/>
  <c r="K243" i="45"/>
  <c r="J243" i="45"/>
  <c r="E243" i="45"/>
  <c r="K242" i="45"/>
  <c r="J242" i="45"/>
  <c r="E242" i="45"/>
  <c r="K241" i="45"/>
  <c r="J241" i="45"/>
  <c r="E241" i="45"/>
  <c r="J240" i="45"/>
  <c r="K240" i="45" s="1"/>
  <c r="E240" i="45"/>
  <c r="K239" i="45"/>
  <c r="J239" i="45"/>
  <c r="E239" i="45"/>
  <c r="K238" i="45"/>
  <c r="J238" i="45"/>
  <c r="E238" i="45"/>
  <c r="K237" i="45"/>
  <c r="J237" i="45"/>
  <c r="E237" i="45"/>
  <c r="J236" i="45"/>
  <c r="K236" i="45" s="1"/>
  <c r="E236" i="45"/>
  <c r="K235" i="45"/>
  <c r="J235" i="45"/>
  <c r="E235" i="45"/>
  <c r="K234" i="45"/>
  <c r="J234" i="45"/>
  <c r="E234" i="45"/>
  <c r="K233" i="45"/>
  <c r="J233" i="45"/>
  <c r="E233" i="45"/>
  <c r="J232" i="45"/>
  <c r="K232" i="45" s="1"/>
  <c r="E232" i="45"/>
  <c r="K231" i="45"/>
  <c r="J231" i="45"/>
  <c r="E231" i="45"/>
  <c r="K230" i="45"/>
  <c r="J230" i="45"/>
  <c r="E230" i="45"/>
  <c r="K229" i="45"/>
  <c r="J229" i="45"/>
  <c r="E229" i="45"/>
  <c r="J228" i="45"/>
  <c r="K228" i="45" s="1"/>
  <c r="E228" i="45"/>
  <c r="K227" i="45"/>
  <c r="J227" i="45"/>
  <c r="E227" i="45"/>
  <c r="K226" i="45"/>
  <c r="J226" i="45"/>
  <c r="E226" i="45"/>
  <c r="K225" i="45"/>
  <c r="J225" i="45"/>
  <c r="E225" i="45"/>
  <c r="J224" i="45"/>
  <c r="K224" i="45" s="1"/>
  <c r="E224" i="45"/>
  <c r="K223" i="45"/>
  <c r="J223" i="45"/>
  <c r="E223" i="45"/>
  <c r="K222" i="45"/>
  <c r="J222" i="45"/>
  <c r="E222" i="45"/>
  <c r="K221" i="45"/>
  <c r="J221" i="45"/>
  <c r="E221" i="45"/>
  <c r="J220" i="45"/>
  <c r="K220" i="45" s="1"/>
  <c r="E220" i="45"/>
  <c r="K219" i="45"/>
  <c r="J219" i="45"/>
  <c r="E219" i="45"/>
  <c r="K218" i="45"/>
  <c r="J218" i="45"/>
  <c r="E218" i="45"/>
  <c r="K217" i="45"/>
  <c r="J217" i="45"/>
  <c r="E217" i="45"/>
  <c r="J216" i="45"/>
  <c r="K216" i="45" s="1"/>
  <c r="E216" i="45"/>
  <c r="K215" i="45"/>
  <c r="J215" i="45"/>
  <c r="E215" i="45"/>
  <c r="K214" i="45"/>
  <c r="J214" i="45"/>
  <c r="E214" i="45"/>
  <c r="K213" i="45"/>
  <c r="J213" i="45"/>
  <c r="E213" i="45"/>
  <c r="J212" i="45"/>
  <c r="K212" i="45" s="1"/>
  <c r="E212" i="45"/>
  <c r="K211" i="45"/>
  <c r="J211" i="45"/>
  <c r="E211" i="45"/>
  <c r="K210" i="45"/>
  <c r="J210" i="45"/>
  <c r="E210" i="45"/>
  <c r="K209" i="45"/>
  <c r="J209" i="45"/>
  <c r="E209" i="45"/>
  <c r="J208" i="45"/>
  <c r="K208" i="45" s="1"/>
  <c r="E208" i="45"/>
  <c r="K207" i="45"/>
  <c r="J207" i="45"/>
  <c r="E207" i="45"/>
  <c r="K206" i="45"/>
  <c r="J206" i="45"/>
  <c r="E206" i="45"/>
  <c r="K205" i="45"/>
  <c r="J205" i="45"/>
  <c r="E205" i="45"/>
  <c r="J204" i="45"/>
  <c r="K204" i="45" s="1"/>
  <c r="E204" i="45"/>
  <c r="K203" i="45"/>
  <c r="J203" i="45"/>
  <c r="E203" i="45"/>
  <c r="K202" i="45"/>
  <c r="J202" i="45"/>
  <c r="E202" i="45"/>
  <c r="K201" i="45"/>
  <c r="J201" i="45"/>
  <c r="E201" i="45"/>
  <c r="J200" i="45"/>
  <c r="K200" i="45" s="1"/>
  <c r="E200" i="45"/>
  <c r="K199" i="45"/>
  <c r="J199" i="45"/>
  <c r="E199" i="45"/>
  <c r="K198" i="45"/>
  <c r="J198" i="45"/>
  <c r="E198" i="45"/>
  <c r="K197" i="45"/>
  <c r="J197" i="45"/>
  <c r="E197" i="45"/>
  <c r="J196" i="45"/>
  <c r="K196" i="45" s="1"/>
  <c r="E196" i="45"/>
  <c r="K195" i="45"/>
  <c r="J195" i="45"/>
  <c r="E195" i="45"/>
  <c r="K194" i="45"/>
  <c r="J194" i="45"/>
  <c r="E194" i="45"/>
  <c r="K193" i="45"/>
  <c r="J193" i="45"/>
  <c r="E193" i="45"/>
  <c r="J192" i="45"/>
  <c r="K192" i="45" s="1"/>
  <c r="E192" i="45"/>
  <c r="K191" i="45"/>
  <c r="J191" i="45"/>
  <c r="E191" i="45"/>
  <c r="K190" i="45"/>
  <c r="J190" i="45"/>
  <c r="E190" i="45"/>
  <c r="K189" i="45"/>
  <c r="J189" i="45"/>
  <c r="E189" i="45"/>
  <c r="J188" i="45"/>
  <c r="K188" i="45" s="1"/>
  <c r="E188" i="45"/>
  <c r="K187" i="45"/>
  <c r="J187" i="45"/>
  <c r="E187" i="45"/>
  <c r="K186" i="45"/>
  <c r="J186" i="45"/>
  <c r="E186" i="45"/>
  <c r="K185" i="45"/>
  <c r="J185" i="45"/>
  <c r="E185" i="45"/>
  <c r="J184" i="45"/>
  <c r="K184" i="45" s="1"/>
  <c r="E184" i="45"/>
  <c r="K183" i="45"/>
  <c r="J183" i="45"/>
  <c r="E183" i="45"/>
  <c r="K182" i="45"/>
  <c r="J182" i="45"/>
  <c r="E182" i="45"/>
  <c r="K181" i="45"/>
  <c r="J181" i="45"/>
  <c r="E181" i="45"/>
  <c r="J180" i="45"/>
  <c r="K180" i="45" s="1"/>
  <c r="E180" i="45"/>
  <c r="K179" i="45"/>
  <c r="J179" i="45"/>
  <c r="E179" i="45"/>
  <c r="K178" i="45"/>
  <c r="J178" i="45"/>
  <c r="E178" i="45"/>
  <c r="K177" i="45"/>
  <c r="J177" i="45"/>
  <c r="E177" i="45"/>
  <c r="J176" i="45"/>
  <c r="K176" i="45" s="1"/>
  <c r="E176" i="45"/>
  <c r="K175" i="45"/>
  <c r="J175" i="45"/>
  <c r="E175" i="45"/>
  <c r="K174" i="45"/>
  <c r="J174" i="45"/>
  <c r="E174" i="45"/>
  <c r="K173" i="45"/>
  <c r="J173" i="45"/>
  <c r="E173" i="45"/>
  <c r="J172" i="45"/>
  <c r="K172" i="45" s="1"/>
  <c r="E172" i="45"/>
  <c r="K171" i="45"/>
  <c r="J171" i="45"/>
  <c r="E171" i="45"/>
  <c r="K170" i="45"/>
  <c r="J170" i="45"/>
  <c r="E170" i="45"/>
  <c r="K169" i="45"/>
  <c r="J169" i="45"/>
  <c r="E169" i="45"/>
  <c r="J168" i="45"/>
  <c r="K168" i="45" s="1"/>
  <c r="E168" i="45"/>
  <c r="K167" i="45"/>
  <c r="J167" i="45"/>
  <c r="E167" i="45"/>
  <c r="K166" i="45"/>
  <c r="J166" i="45"/>
  <c r="E166" i="45"/>
  <c r="K165" i="45"/>
  <c r="J165" i="45"/>
  <c r="E165" i="45"/>
  <c r="J164" i="45"/>
  <c r="K164" i="45" s="1"/>
  <c r="E164" i="45"/>
  <c r="K163" i="45"/>
  <c r="J163" i="45"/>
  <c r="E163" i="45"/>
  <c r="K162" i="45"/>
  <c r="J162" i="45"/>
  <c r="E162" i="45"/>
  <c r="K161" i="45"/>
  <c r="J161" i="45"/>
  <c r="E161" i="45"/>
  <c r="J160" i="45"/>
  <c r="K160" i="45" s="1"/>
  <c r="E160" i="45"/>
  <c r="K159" i="45"/>
  <c r="J159" i="45"/>
  <c r="E159" i="45"/>
  <c r="K158" i="45"/>
  <c r="J158" i="45"/>
  <c r="E158" i="45"/>
  <c r="K157" i="45"/>
  <c r="J157" i="45"/>
  <c r="E157" i="45"/>
  <c r="J156" i="45"/>
  <c r="K156" i="45" s="1"/>
  <c r="E156" i="45"/>
  <c r="K155" i="45"/>
  <c r="J155" i="45"/>
  <c r="E155" i="45"/>
  <c r="K154" i="45"/>
  <c r="J154" i="45"/>
  <c r="E154" i="45"/>
  <c r="K153" i="45"/>
  <c r="J153" i="45"/>
  <c r="E153" i="45"/>
  <c r="J152" i="45"/>
  <c r="K152" i="45" s="1"/>
  <c r="E152" i="45"/>
  <c r="K151" i="45"/>
  <c r="J151" i="45"/>
  <c r="E151" i="45"/>
  <c r="J150" i="45"/>
  <c r="K150" i="45" s="1"/>
  <c r="E150" i="45"/>
  <c r="K149" i="45"/>
  <c r="J149" i="45"/>
  <c r="E149" i="45"/>
  <c r="J148" i="45"/>
  <c r="K148" i="45" s="1"/>
  <c r="E148" i="45"/>
  <c r="K147" i="45"/>
  <c r="J147" i="45"/>
  <c r="E147" i="45"/>
  <c r="J146" i="45"/>
  <c r="K146" i="45" s="1"/>
  <c r="E146" i="45"/>
  <c r="K145" i="45"/>
  <c r="J145" i="45"/>
  <c r="E145" i="45"/>
  <c r="J144" i="45"/>
  <c r="K144" i="45" s="1"/>
  <c r="E144" i="45"/>
  <c r="K143" i="45"/>
  <c r="J143" i="45"/>
  <c r="E143" i="45"/>
  <c r="J142" i="45"/>
  <c r="K142" i="45" s="1"/>
  <c r="E142" i="45"/>
  <c r="K141" i="45"/>
  <c r="J141" i="45"/>
  <c r="E141" i="45"/>
  <c r="J140" i="45"/>
  <c r="K140" i="45" s="1"/>
  <c r="E140" i="45"/>
  <c r="K139" i="45"/>
  <c r="J139" i="45"/>
  <c r="E139" i="45"/>
  <c r="J138" i="45"/>
  <c r="K138" i="45" s="1"/>
  <c r="E138" i="45"/>
  <c r="K137" i="45"/>
  <c r="J137" i="45"/>
  <c r="E137" i="45"/>
  <c r="J136" i="45"/>
  <c r="K136" i="45" s="1"/>
  <c r="E136" i="45"/>
  <c r="K135" i="45"/>
  <c r="J135" i="45"/>
  <c r="E135" i="45"/>
  <c r="J134" i="45"/>
  <c r="K134" i="45" s="1"/>
  <c r="E134" i="45"/>
  <c r="K133" i="45"/>
  <c r="J133" i="45"/>
  <c r="E133" i="45"/>
  <c r="J132" i="45"/>
  <c r="K132" i="45" s="1"/>
  <c r="E132" i="45"/>
  <c r="K131" i="45"/>
  <c r="J131" i="45"/>
  <c r="E131" i="45"/>
  <c r="J130" i="45"/>
  <c r="K130" i="45" s="1"/>
  <c r="E130" i="45"/>
  <c r="K129" i="45"/>
  <c r="J129" i="45"/>
  <c r="E129" i="45"/>
  <c r="J128" i="45"/>
  <c r="K128" i="45" s="1"/>
  <c r="E128" i="45"/>
  <c r="K127" i="45"/>
  <c r="J127" i="45"/>
  <c r="E127" i="45"/>
  <c r="J126" i="45"/>
  <c r="K126" i="45" s="1"/>
  <c r="E126" i="45"/>
  <c r="K125" i="45"/>
  <c r="J125" i="45"/>
  <c r="E125" i="45"/>
  <c r="J124" i="45"/>
  <c r="K124" i="45" s="1"/>
  <c r="E124" i="45"/>
  <c r="K123" i="45"/>
  <c r="J123" i="45"/>
  <c r="E123" i="45"/>
  <c r="J122" i="45"/>
  <c r="K122" i="45" s="1"/>
  <c r="E122" i="45"/>
  <c r="K121" i="45"/>
  <c r="J121" i="45"/>
  <c r="E121" i="45"/>
  <c r="J120" i="45"/>
  <c r="K120" i="45" s="1"/>
  <c r="E120" i="45"/>
  <c r="K119" i="45"/>
  <c r="J119" i="45"/>
  <c r="E119" i="45"/>
  <c r="J118" i="45"/>
  <c r="K118" i="45" s="1"/>
  <c r="E118" i="45"/>
  <c r="K117" i="45"/>
  <c r="J117" i="45"/>
  <c r="E117" i="45"/>
  <c r="J116" i="45"/>
  <c r="K116" i="45" s="1"/>
  <c r="E116" i="45"/>
  <c r="K115" i="45"/>
  <c r="J115" i="45"/>
  <c r="E115" i="45"/>
  <c r="J114" i="45"/>
  <c r="K114" i="45" s="1"/>
  <c r="E114" i="45"/>
  <c r="K113" i="45"/>
  <c r="J113" i="45"/>
  <c r="E113" i="45"/>
  <c r="J112" i="45"/>
  <c r="K112" i="45" s="1"/>
  <c r="E112" i="45"/>
  <c r="K111" i="45"/>
  <c r="J111" i="45"/>
  <c r="E111" i="45"/>
  <c r="J110" i="45"/>
  <c r="K110" i="45" s="1"/>
  <c r="E110" i="45"/>
  <c r="K109" i="45"/>
  <c r="J109" i="45"/>
  <c r="E109" i="45"/>
  <c r="J108" i="45"/>
  <c r="K108" i="45" s="1"/>
  <c r="E108" i="45"/>
  <c r="K107" i="45"/>
  <c r="J107" i="45"/>
  <c r="E107" i="45"/>
  <c r="J106" i="45"/>
  <c r="K106" i="45" s="1"/>
  <c r="E106" i="45"/>
  <c r="K105" i="45"/>
  <c r="J105" i="45"/>
  <c r="E105" i="45"/>
  <c r="J104" i="45"/>
  <c r="K104" i="45" s="1"/>
  <c r="E104" i="45"/>
  <c r="K103" i="45"/>
  <c r="J103" i="45"/>
  <c r="E103" i="45"/>
  <c r="J102" i="45"/>
  <c r="K102" i="45" s="1"/>
  <c r="E102" i="45"/>
  <c r="K101" i="45"/>
  <c r="J101" i="45"/>
  <c r="E101" i="45"/>
  <c r="J100" i="45"/>
  <c r="K100" i="45" s="1"/>
  <c r="E100" i="45"/>
  <c r="K99" i="45"/>
  <c r="J99" i="45"/>
  <c r="E99" i="45"/>
  <c r="J98" i="45"/>
  <c r="K98" i="45" s="1"/>
  <c r="E98" i="45"/>
  <c r="K97" i="45"/>
  <c r="J97" i="45"/>
  <c r="E97" i="45"/>
  <c r="J96" i="45"/>
  <c r="K96" i="45" s="1"/>
  <c r="E96" i="45"/>
  <c r="K95" i="45"/>
  <c r="J95" i="45"/>
  <c r="E95" i="45"/>
  <c r="J94" i="45"/>
  <c r="K94" i="45" s="1"/>
  <c r="E94" i="45"/>
  <c r="K93" i="45"/>
  <c r="J93" i="45"/>
  <c r="E93" i="45"/>
  <c r="J92" i="45"/>
  <c r="K92" i="45" s="1"/>
  <c r="E92" i="45"/>
  <c r="J91" i="45"/>
  <c r="K91" i="45" s="1"/>
  <c r="E91" i="45"/>
  <c r="J90" i="45"/>
  <c r="K90" i="45" s="1"/>
  <c r="E90" i="45"/>
  <c r="K89" i="45"/>
  <c r="J89" i="45"/>
  <c r="E89" i="45"/>
  <c r="J88" i="45"/>
  <c r="K88" i="45" s="1"/>
  <c r="E88" i="45"/>
  <c r="K87" i="45"/>
  <c r="J87" i="45"/>
  <c r="E87" i="45"/>
  <c r="J86" i="45"/>
  <c r="K86" i="45" s="1"/>
  <c r="E86" i="45"/>
  <c r="K85" i="45"/>
  <c r="J85" i="45"/>
  <c r="E85" i="45"/>
  <c r="J84" i="45"/>
  <c r="K84" i="45" s="1"/>
  <c r="E84" i="45"/>
  <c r="K83" i="45"/>
  <c r="J83" i="45"/>
  <c r="E83" i="45"/>
  <c r="J82" i="45"/>
  <c r="K82" i="45" s="1"/>
  <c r="E82" i="45"/>
  <c r="K81" i="45"/>
  <c r="J81" i="45"/>
  <c r="E81" i="45"/>
  <c r="J80" i="45"/>
  <c r="K80" i="45" s="1"/>
  <c r="E80" i="45"/>
  <c r="K79" i="45"/>
  <c r="J79" i="45"/>
  <c r="E79" i="45"/>
  <c r="J78" i="45"/>
  <c r="K78" i="45" s="1"/>
  <c r="E78" i="45"/>
  <c r="K77" i="45"/>
  <c r="J77" i="45"/>
  <c r="E77" i="45"/>
  <c r="J76" i="45"/>
  <c r="K76" i="45" s="1"/>
  <c r="E76" i="45"/>
  <c r="K75" i="45"/>
  <c r="J75" i="45"/>
  <c r="E75" i="45"/>
  <c r="J74" i="45"/>
  <c r="K74" i="45" s="1"/>
  <c r="E74" i="45"/>
  <c r="K73" i="45"/>
  <c r="J73" i="45"/>
  <c r="E73" i="45"/>
  <c r="J72" i="45"/>
  <c r="K72" i="45" s="1"/>
  <c r="E72" i="45"/>
  <c r="K71" i="45"/>
  <c r="J71" i="45"/>
  <c r="E71" i="45"/>
  <c r="J70" i="45"/>
  <c r="K70" i="45" s="1"/>
  <c r="E70" i="45"/>
  <c r="K69" i="45"/>
  <c r="J69" i="45"/>
  <c r="E69" i="45"/>
  <c r="J68" i="45"/>
  <c r="K68" i="45" s="1"/>
  <c r="E68" i="45"/>
  <c r="K67" i="45"/>
  <c r="J67" i="45"/>
  <c r="E67" i="45"/>
  <c r="J66" i="45"/>
  <c r="K66" i="45" s="1"/>
  <c r="E66" i="45"/>
  <c r="K65" i="45"/>
  <c r="J65" i="45"/>
  <c r="E65" i="45"/>
  <c r="J64" i="45"/>
  <c r="K64" i="45" s="1"/>
  <c r="E64" i="45"/>
  <c r="K63" i="45"/>
  <c r="J63" i="45"/>
  <c r="E63" i="45"/>
  <c r="J62" i="45"/>
  <c r="K62" i="45" s="1"/>
  <c r="E62" i="45"/>
  <c r="K61" i="45"/>
  <c r="J61" i="45"/>
  <c r="E61" i="45"/>
  <c r="J60" i="45"/>
  <c r="K60" i="45" s="1"/>
  <c r="E60" i="45"/>
  <c r="K59" i="45"/>
  <c r="J59" i="45"/>
  <c r="E59" i="45"/>
  <c r="J58" i="45"/>
  <c r="K58" i="45" s="1"/>
  <c r="E58" i="45"/>
  <c r="K57" i="45"/>
  <c r="J57" i="45"/>
  <c r="E57" i="45"/>
  <c r="J56" i="45"/>
  <c r="K56" i="45" s="1"/>
  <c r="E56" i="45"/>
  <c r="K55" i="45"/>
  <c r="J55" i="45"/>
  <c r="E55" i="45"/>
  <c r="J54" i="45"/>
  <c r="K54" i="45" s="1"/>
  <c r="E54" i="45"/>
  <c r="K53" i="45"/>
  <c r="J53" i="45"/>
  <c r="E53" i="45"/>
  <c r="J52" i="45"/>
  <c r="K52" i="45" s="1"/>
  <c r="E52" i="45"/>
  <c r="K51" i="45"/>
  <c r="J51" i="45"/>
  <c r="E51" i="45"/>
  <c r="J50" i="45"/>
  <c r="K50" i="45" s="1"/>
  <c r="E50" i="45"/>
  <c r="K49" i="45"/>
  <c r="J49" i="45"/>
  <c r="E49" i="45"/>
  <c r="J48" i="45"/>
  <c r="K48" i="45" s="1"/>
  <c r="E48" i="45"/>
  <c r="J47" i="45"/>
  <c r="K47" i="45" s="1"/>
  <c r="E47" i="45"/>
  <c r="J46" i="45"/>
  <c r="K46" i="45" s="1"/>
  <c r="E46" i="45"/>
  <c r="K45" i="45"/>
  <c r="J45" i="45"/>
  <c r="E45" i="45"/>
  <c r="J44" i="45"/>
  <c r="K44" i="45" s="1"/>
  <c r="E44" i="45"/>
  <c r="J43" i="45"/>
  <c r="K43" i="45" s="1"/>
  <c r="E43" i="45"/>
  <c r="J42" i="45"/>
  <c r="K42" i="45" s="1"/>
  <c r="E42" i="45"/>
  <c r="K41" i="45"/>
  <c r="J41" i="45"/>
  <c r="E41" i="45"/>
  <c r="J40" i="45"/>
  <c r="K40" i="45" s="1"/>
  <c r="E40" i="45"/>
  <c r="J39" i="45"/>
  <c r="K39" i="45" s="1"/>
  <c r="E39" i="45"/>
  <c r="J38" i="45"/>
  <c r="K38" i="45" s="1"/>
  <c r="E38" i="45"/>
  <c r="K37" i="45"/>
  <c r="J37" i="45"/>
  <c r="E37" i="45"/>
  <c r="J36" i="45"/>
  <c r="K36" i="45" s="1"/>
  <c r="E36" i="45"/>
  <c r="J35" i="45"/>
  <c r="K35" i="45" s="1"/>
  <c r="E35" i="45"/>
  <c r="J34" i="45"/>
  <c r="K34" i="45" s="1"/>
  <c r="E34" i="45"/>
  <c r="K33" i="45"/>
  <c r="J33" i="45"/>
  <c r="E33" i="45"/>
  <c r="J32" i="45"/>
  <c r="K32" i="45" s="1"/>
  <c r="E32" i="45"/>
  <c r="J31" i="45"/>
  <c r="K31" i="45" s="1"/>
  <c r="E31" i="45"/>
  <c r="J30" i="45"/>
  <c r="K30" i="45" s="1"/>
  <c r="E30" i="45"/>
  <c r="K29" i="45"/>
  <c r="J29" i="45"/>
  <c r="E29" i="45"/>
  <c r="J28" i="45"/>
  <c r="K28" i="45" s="1"/>
  <c r="E28" i="45"/>
  <c r="J27" i="45"/>
  <c r="K27" i="45" s="1"/>
  <c r="E27" i="45"/>
  <c r="J26" i="45"/>
  <c r="K26" i="45" s="1"/>
  <c r="E26" i="45"/>
  <c r="K25" i="45"/>
  <c r="J25" i="45"/>
  <c r="E25" i="45"/>
  <c r="J24" i="45"/>
  <c r="K24" i="45" s="1"/>
  <c r="E24" i="45"/>
  <c r="J23" i="45"/>
  <c r="K23" i="45" s="1"/>
  <c r="E23" i="45"/>
  <c r="J22" i="45"/>
  <c r="K22" i="45" s="1"/>
  <c r="E22" i="45"/>
  <c r="K21" i="45"/>
  <c r="J21" i="45"/>
  <c r="E21" i="45"/>
  <c r="J20" i="45"/>
  <c r="K20" i="45" s="1"/>
  <c r="E20" i="45"/>
  <c r="J19" i="45"/>
  <c r="K19" i="45" s="1"/>
  <c r="E19" i="45"/>
  <c r="J18" i="45"/>
  <c r="K18" i="45" s="1"/>
  <c r="E18" i="45"/>
  <c r="K17" i="45"/>
  <c r="J17" i="45"/>
  <c r="E17" i="45"/>
  <c r="J16" i="45"/>
  <c r="K16" i="45" s="1"/>
  <c r="E16" i="45"/>
  <c r="J15" i="45"/>
  <c r="K15" i="45" s="1"/>
  <c r="E15" i="45"/>
  <c r="J14" i="45"/>
  <c r="K14" i="45" s="1"/>
  <c r="E14" i="45"/>
  <c r="K13" i="45"/>
  <c r="J13" i="45"/>
  <c r="E13" i="45"/>
  <c r="J12" i="45"/>
  <c r="K12" i="45" s="1"/>
  <c r="E12" i="45"/>
  <c r="J11" i="45"/>
  <c r="K11" i="45" s="1"/>
  <c r="E11" i="45"/>
  <c r="J10" i="45"/>
  <c r="K10" i="45" s="1"/>
  <c r="E10" i="45"/>
  <c r="K9" i="45"/>
  <c r="J9" i="45"/>
  <c r="E9" i="45"/>
  <c r="J8" i="45"/>
  <c r="K8" i="45" s="1"/>
  <c r="E8" i="45"/>
  <c r="K7" i="45"/>
  <c r="J7" i="45"/>
  <c r="E7" i="45"/>
  <c r="J6" i="45"/>
  <c r="K6" i="45" s="1"/>
  <c r="E6" i="45"/>
  <c r="J4" i="45"/>
  <c r="E4" i="45"/>
  <c r="J262" i="24"/>
  <c r="K262" i="24" s="1"/>
  <c r="E262" i="24"/>
  <c r="J261" i="24"/>
  <c r="K261" i="24" s="1"/>
  <c r="E261" i="24"/>
  <c r="J260" i="24"/>
  <c r="K260" i="24" s="1"/>
  <c r="E260" i="24"/>
  <c r="K259" i="24"/>
  <c r="J259" i="24"/>
  <c r="E259" i="24"/>
  <c r="J258" i="24"/>
  <c r="K258" i="24" s="1"/>
  <c r="E258" i="24"/>
  <c r="J257" i="24"/>
  <c r="K257" i="24" s="1"/>
  <c r="E257" i="24"/>
  <c r="J256" i="24"/>
  <c r="K256" i="24" s="1"/>
  <c r="E256" i="24"/>
  <c r="K255" i="24"/>
  <c r="J255" i="24"/>
  <c r="E255" i="24"/>
  <c r="J254" i="24"/>
  <c r="K254" i="24" s="1"/>
  <c r="E254" i="24"/>
  <c r="J253" i="24"/>
  <c r="K253" i="24" s="1"/>
  <c r="E253" i="24"/>
  <c r="J252" i="24"/>
  <c r="K252" i="24" s="1"/>
  <c r="E252" i="24"/>
  <c r="K251" i="24"/>
  <c r="J251" i="24"/>
  <c r="E251" i="24"/>
  <c r="J250" i="24"/>
  <c r="K250" i="24" s="1"/>
  <c r="E250" i="24"/>
  <c r="J249" i="24"/>
  <c r="K249" i="24" s="1"/>
  <c r="E249" i="24"/>
  <c r="J248" i="24"/>
  <c r="K248" i="24" s="1"/>
  <c r="E248" i="24"/>
  <c r="K247" i="24"/>
  <c r="J247" i="24"/>
  <c r="E247" i="24"/>
  <c r="J246" i="24"/>
  <c r="K246" i="24" s="1"/>
  <c r="E246" i="24"/>
  <c r="J245" i="24"/>
  <c r="K245" i="24" s="1"/>
  <c r="E245" i="24"/>
  <c r="J244" i="24"/>
  <c r="K244" i="24" s="1"/>
  <c r="E244" i="24"/>
  <c r="K243" i="24"/>
  <c r="J243" i="24"/>
  <c r="E243" i="24"/>
  <c r="J242" i="24"/>
  <c r="K242" i="24" s="1"/>
  <c r="E242" i="24"/>
  <c r="J241" i="24"/>
  <c r="K241" i="24" s="1"/>
  <c r="E241" i="24"/>
  <c r="J240" i="24"/>
  <c r="K240" i="24" s="1"/>
  <c r="E240" i="24"/>
  <c r="K239" i="24"/>
  <c r="J239" i="24"/>
  <c r="E239" i="24"/>
  <c r="J238" i="24"/>
  <c r="K238" i="24" s="1"/>
  <c r="E238" i="24"/>
  <c r="J237" i="24"/>
  <c r="K237" i="24" s="1"/>
  <c r="E237" i="24"/>
  <c r="J236" i="24"/>
  <c r="K236" i="24" s="1"/>
  <c r="E236" i="24"/>
  <c r="K235" i="24"/>
  <c r="J235" i="24"/>
  <c r="E235" i="24"/>
  <c r="J234" i="24"/>
  <c r="K234" i="24" s="1"/>
  <c r="E234" i="24"/>
  <c r="J233" i="24"/>
  <c r="K233" i="24" s="1"/>
  <c r="E233" i="24"/>
  <c r="J232" i="24"/>
  <c r="K232" i="24" s="1"/>
  <c r="E232" i="24"/>
  <c r="K231" i="24"/>
  <c r="J231" i="24"/>
  <c r="E231" i="24"/>
  <c r="J230" i="24"/>
  <c r="K230" i="24" s="1"/>
  <c r="E230" i="24"/>
  <c r="J229" i="24"/>
  <c r="K229" i="24" s="1"/>
  <c r="E229" i="24"/>
  <c r="J228" i="24"/>
  <c r="K228" i="24" s="1"/>
  <c r="E228" i="24"/>
  <c r="K227" i="24"/>
  <c r="J227" i="24"/>
  <c r="E227" i="24"/>
  <c r="J226" i="24"/>
  <c r="K226" i="24" s="1"/>
  <c r="E226" i="24"/>
  <c r="J225" i="24"/>
  <c r="K225" i="24" s="1"/>
  <c r="E225" i="24"/>
  <c r="J224" i="24"/>
  <c r="K224" i="24" s="1"/>
  <c r="E224" i="24"/>
  <c r="K223" i="24"/>
  <c r="J223" i="24"/>
  <c r="E223" i="24"/>
  <c r="J222" i="24"/>
  <c r="K222" i="24" s="1"/>
  <c r="E222" i="24"/>
  <c r="J221" i="24"/>
  <c r="K221" i="24" s="1"/>
  <c r="E221" i="24"/>
  <c r="J220" i="24"/>
  <c r="K220" i="24" s="1"/>
  <c r="E220" i="24"/>
  <c r="K219" i="24"/>
  <c r="J219" i="24"/>
  <c r="E219" i="24"/>
  <c r="J218" i="24"/>
  <c r="K218" i="24" s="1"/>
  <c r="E218" i="24"/>
  <c r="J217" i="24"/>
  <c r="K217" i="24" s="1"/>
  <c r="E217" i="24"/>
  <c r="J216" i="24"/>
  <c r="K216" i="24" s="1"/>
  <c r="E216" i="24"/>
  <c r="K215" i="24"/>
  <c r="J215" i="24"/>
  <c r="E215" i="24"/>
  <c r="J214" i="24"/>
  <c r="K214" i="24" s="1"/>
  <c r="E214" i="24"/>
  <c r="J213" i="24"/>
  <c r="K213" i="24" s="1"/>
  <c r="E213" i="24"/>
  <c r="J212" i="24"/>
  <c r="K212" i="24" s="1"/>
  <c r="E212" i="24"/>
  <c r="K211" i="24"/>
  <c r="J211" i="24"/>
  <c r="E211" i="24"/>
  <c r="J210" i="24"/>
  <c r="K210" i="24" s="1"/>
  <c r="E210" i="24"/>
  <c r="J209" i="24"/>
  <c r="K209" i="24" s="1"/>
  <c r="E209" i="24"/>
  <c r="J208" i="24"/>
  <c r="K208" i="24" s="1"/>
  <c r="E208" i="24"/>
  <c r="K207" i="24"/>
  <c r="J207" i="24"/>
  <c r="E207" i="24"/>
  <c r="J206" i="24"/>
  <c r="K206" i="24" s="1"/>
  <c r="E206" i="24"/>
  <c r="J205" i="24"/>
  <c r="K205" i="24" s="1"/>
  <c r="E205" i="24"/>
  <c r="J204" i="24"/>
  <c r="K204" i="24" s="1"/>
  <c r="E204" i="24"/>
  <c r="K203" i="24"/>
  <c r="J203" i="24"/>
  <c r="E203" i="24"/>
  <c r="J202" i="24"/>
  <c r="K202" i="24" s="1"/>
  <c r="E202" i="24"/>
  <c r="J201" i="24"/>
  <c r="K201" i="24" s="1"/>
  <c r="E201" i="24"/>
  <c r="J200" i="24"/>
  <c r="K200" i="24" s="1"/>
  <c r="E200" i="24"/>
  <c r="K199" i="24"/>
  <c r="J199" i="24"/>
  <c r="E199" i="24"/>
  <c r="J198" i="24"/>
  <c r="K198" i="24" s="1"/>
  <c r="E198" i="24"/>
  <c r="J197" i="24"/>
  <c r="K197" i="24" s="1"/>
  <c r="E197" i="24"/>
  <c r="J196" i="24"/>
  <c r="K196" i="24" s="1"/>
  <c r="E196" i="24"/>
  <c r="K195" i="24"/>
  <c r="J195" i="24"/>
  <c r="E195" i="24"/>
  <c r="J194" i="24"/>
  <c r="K194" i="24" s="1"/>
  <c r="E194" i="24"/>
  <c r="J193" i="24"/>
  <c r="K193" i="24" s="1"/>
  <c r="E193" i="24"/>
  <c r="J192" i="24"/>
  <c r="K192" i="24" s="1"/>
  <c r="E192" i="24"/>
  <c r="K191" i="24"/>
  <c r="J191" i="24"/>
  <c r="E191" i="24"/>
  <c r="J190" i="24"/>
  <c r="K190" i="24" s="1"/>
  <c r="E190" i="24"/>
  <c r="J189" i="24"/>
  <c r="K189" i="24" s="1"/>
  <c r="E189" i="24"/>
  <c r="J188" i="24"/>
  <c r="K188" i="24" s="1"/>
  <c r="E188" i="24"/>
  <c r="K187" i="24"/>
  <c r="J187" i="24"/>
  <c r="E187" i="24"/>
  <c r="J186" i="24"/>
  <c r="K186" i="24" s="1"/>
  <c r="E186" i="24"/>
  <c r="J185" i="24"/>
  <c r="K185" i="24" s="1"/>
  <c r="E185" i="24"/>
  <c r="J184" i="24"/>
  <c r="K184" i="24" s="1"/>
  <c r="E184" i="24"/>
  <c r="K183" i="24"/>
  <c r="J183" i="24"/>
  <c r="E183" i="24"/>
  <c r="J182" i="24"/>
  <c r="K182" i="24" s="1"/>
  <c r="E182" i="24"/>
  <c r="J181" i="24"/>
  <c r="K181" i="24" s="1"/>
  <c r="E181" i="24"/>
  <c r="J180" i="24"/>
  <c r="K180" i="24" s="1"/>
  <c r="E180" i="24"/>
  <c r="K179" i="24"/>
  <c r="J179" i="24"/>
  <c r="E179" i="24"/>
  <c r="J178" i="24"/>
  <c r="K178" i="24" s="1"/>
  <c r="E178" i="24"/>
  <c r="J177" i="24"/>
  <c r="K177" i="24" s="1"/>
  <c r="E177" i="24"/>
  <c r="J176" i="24"/>
  <c r="K176" i="24" s="1"/>
  <c r="E176" i="24"/>
  <c r="K175" i="24"/>
  <c r="J175" i="24"/>
  <c r="E175" i="24"/>
  <c r="J174" i="24"/>
  <c r="K174" i="24" s="1"/>
  <c r="E174" i="24"/>
  <c r="J173" i="24"/>
  <c r="K173" i="24" s="1"/>
  <c r="E173" i="24"/>
  <c r="J172" i="24"/>
  <c r="K172" i="24" s="1"/>
  <c r="E172" i="24"/>
  <c r="K171" i="24"/>
  <c r="J171" i="24"/>
  <c r="E171" i="24"/>
  <c r="J170" i="24"/>
  <c r="K170" i="24" s="1"/>
  <c r="E170" i="24"/>
  <c r="J169" i="24"/>
  <c r="K169" i="24" s="1"/>
  <c r="E169" i="24"/>
  <c r="J168" i="24"/>
  <c r="K168" i="24" s="1"/>
  <c r="E168" i="24"/>
  <c r="K167" i="24"/>
  <c r="J167" i="24"/>
  <c r="E167" i="24"/>
  <c r="J166" i="24"/>
  <c r="K166" i="24" s="1"/>
  <c r="E166" i="24"/>
  <c r="J165" i="24"/>
  <c r="K165" i="24" s="1"/>
  <c r="E165" i="24"/>
  <c r="J164" i="24"/>
  <c r="K164" i="24" s="1"/>
  <c r="E164" i="24"/>
  <c r="K163" i="24"/>
  <c r="J163" i="24"/>
  <c r="E163" i="24"/>
  <c r="J162" i="24"/>
  <c r="K162" i="24" s="1"/>
  <c r="E162" i="24"/>
  <c r="J161" i="24"/>
  <c r="K161" i="24" s="1"/>
  <c r="E161" i="24"/>
  <c r="J160" i="24"/>
  <c r="K160" i="24" s="1"/>
  <c r="E160" i="24"/>
  <c r="K159" i="24"/>
  <c r="J159" i="24"/>
  <c r="E159" i="24"/>
  <c r="J158" i="24"/>
  <c r="K158" i="24" s="1"/>
  <c r="E158" i="24"/>
  <c r="J157" i="24"/>
  <c r="K157" i="24" s="1"/>
  <c r="E157" i="24"/>
  <c r="J156" i="24"/>
  <c r="K156" i="24" s="1"/>
  <c r="E156" i="24"/>
  <c r="K155" i="24"/>
  <c r="J155" i="24"/>
  <c r="E155" i="24"/>
  <c r="J154" i="24"/>
  <c r="K154" i="24" s="1"/>
  <c r="E154" i="24"/>
  <c r="J153" i="24"/>
  <c r="K153" i="24" s="1"/>
  <c r="E153" i="24"/>
  <c r="J152" i="24"/>
  <c r="K152" i="24" s="1"/>
  <c r="E152" i="24"/>
  <c r="K151" i="24"/>
  <c r="J151" i="24"/>
  <c r="E151" i="24"/>
  <c r="J150" i="24"/>
  <c r="K150" i="24" s="1"/>
  <c r="E150" i="24"/>
  <c r="J149" i="24"/>
  <c r="K149" i="24" s="1"/>
  <c r="E149" i="24"/>
  <c r="J148" i="24"/>
  <c r="K148" i="24" s="1"/>
  <c r="E148" i="24"/>
  <c r="K147" i="24"/>
  <c r="J147" i="24"/>
  <c r="E147" i="24"/>
  <c r="J146" i="24"/>
  <c r="K146" i="24" s="1"/>
  <c r="E146" i="24"/>
  <c r="J145" i="24"/>
  <c r="K145" i="24" s="1"/>
  <c r="E145" i="24"/>
  <c r="J144" i="24"/>
  <c r="K144" i="24" s="1"/>
  <c r="E144" i="24"/>
  <c r="K143" i="24"/>
  <c r="J143" i="24"/>
  <c r="E143" i="24"/>
  <c r="J142" i="24"/>
  <c r="K142" i="24" s="1"/>
  <c r="E142" i="24"/>
  <c r="J141" i="24"/>
  <c r="K141" i="24" s="1"/>
  <c r="E141" i="24"/>
  <c r="J140" i="24"/>
  <c r="K140" i="24" s="1"/>
  <c r="E140" i="24"/>
  <c r="K139" i="24"/>
  <c r="J139" i="24"/>
  <c r="E139" i="24"/>
  <c r="J138" i="24"/>
  <c r="K138" i="24" s="1"/>
  <c r="E138" i="24"/>
  <c r="J137" i="24"/>
  <c r="K137" i="24" s="1"/>
  <c r="E137" i="24"/>
  <c r="J136" i="24"/>
  <c r="K136" i="24" s="1"/>
  <c r="E136" i="24"/>
  <c r="K135" i="24"/>
  <c r="J135" i="24"/>
  <c r="E135" i="24"/>
  <c r="J134" i="24"/>
  <c r="K134" i="24" s="1"/>
  <c r="E134" i="24"/>
  <c r="J133" i="24"/>
  <c r="K133" i="24" s="1"/>
  <c r="E133" i="24"/>
  <c r="J132" i="24"/>
  <c r="K132" i="24" s="1"/>
  <c r="E132" i="24"/>
  <c r="K131" i="24"/>
  <c r="J131" i="24"/>
  <c r="E131" i="24"/>
  <c r="J130" i="24"/>
  <c r="K130" i="24" s="1"/>
  <c r="E130" i="24"/>
  <c r="J129" i="24"/>
  <c r="K129" i="24" s="1"/>
  <c r="E129" i="24"/>
  <c r="J128" i="24"/>
  <c r="K128" i="24" s="1"/>
  <c r="E128" i="24"/>
  <c r="K127" i="24"/>
  <c r="J127" i="24"/>
  <c r="E127" i="24"/>
  <c r="J126" i="24"/>
  <c r="K126" i="24" s="1"/>
  <c r="E126" i="24"/>
  <c r="J125" i="24"/>
  <c r="K125" i="24" s="1"/>
  <c r="E125" i="24"/>
  <c r="J124" i="24"/>
  <c r="K124" i="24" s="1"/>
  <c r="E124" i="24"/>
  <c r="K123" i="24"/>
  <c r="J123" i="24"/>
  <c r="E123" i="24"/>
  <c r="J122" i="24"/>
  <c r="K122" i="24" s="1"/>
  <c r="E122" i="24"/>
  <c r="J121" i="24"/>
  <c r="K121" i="24" s="1"/>
  <c r="E121" i="24"/>
  <c r="J120" i="24"/>
  <c r="K120" i="24" s="1"/>
  <c r="E120" i="24"/>
  <c r="K119" i="24"/>
  <c r="J119" i="24"/>
  <c r="E119" i="24"/>
  <c r="J118" i="24"/>
  <c r="K118" i="24" s="1"/>
  <c r="E118" i="24"/>
  <c r="J117" i="24"/>
  <c r="K117" i="24" s="1"/>
  <c r="E117" i="24"/>
  <c r="J116" i="24"/>
  <c r="K116" i="24" s="1"/>
  <c r="E116" i="24"/>
  <c r="K115" i="24"/>
  <c r="J115" i="24"/>
  <c r="E115" i="24"/>
  <c r="J114" i="24"/>
  <c r="K114" i="24" s="1"/>
  <c r="E114" i="24"/>
  <c r="J113" i="24"/>
  <c r="K113" i="24" s="1"/>
  <c r="E113" i="24"/>
  <c r="J112" i="24"/>
  <c r="K112" i="24" s="1"/>
  <c r="E112" i="24"/>
  <c r="K111" i="24"/>
  <c r="J111" i="24"/>
  <c r="E111" i="24"/>
  <c r="J110" i="24"/>
  <c r="K110" i="24" s="1"/>
  <c r="E110" i="24"/>
  <c r="J109" i="24"/>
  <c r="K109" i="24" s="1"/>
  <c r="E109" i="24"/>
  <c r="J108" i="24"/>
  <c r="K108" i="24" s="1"/>
  <c r="E108" i="24"/>
  <c r="K107" i="24"/>
  <c r="J107" i="24"/>
  <c r="E107" i="24"/>
  <c r="J106" i="24"/>
  <c r="K106" i="24" s="1"/>
  <c r="E106" i="24"/>
  <c r="J105" i="24"/>
  <c r="K105" i="24" s="1"/>
  <c r="E105" i="24"/>
  <c r="J104" i="24"/>
  <c r="K104" i="24" s="1"/>
  <c r="E104" i="24"/>
  <c r="K103" i="24"/>
  <c r="J103" i="24"/>
  <c r="E103" i="24"/>
  <c r="J102" i="24"/>
  <c r="K102" i="24" s="1"/>
  <c r="E102" i="24"/>
  <c r="J101" i="24"/>
  <c r="K101" i="24" s="1"/>
  <c r="E101" i="24"/>
  <c r="J100" i="24"/>
  <c r="K100" i="24" s="1"/>
  <c r="E100" i="24"/>
  <c r="K99" i="24"/>
  <c r="J99" i="24"/>
  <c r="E99" i="24"/>
  <c r="J98" i="24"/>
  <c r="K98" i="24" s="1"/>
  <c r="E98" i="24"/>
  <c r="J97" i="24"/>
  <c r="K97" i="24" s="1"/>
  <c r="E97" i="24"/>
  <c r="J96" i="24"/>
  <c r="K96" i="24" s="1"/>
  <c r="E96" i="24"/>
  <c r="K95" i="24"/>
  <c r="J95" i="24"/>
  <c r="E95" i="24"/>
  <c r="J94" i="24"/>
  <c r="K94" i="24" s="1"/>
  <c r="E94" i="24"/>
  <c r="J93" i="24"/>
  <c r="K93" i="24" s="1"/>
  <c r="E93" i="24"/>
  <c r="J92" i="24"/>
  <c r="K92" i="24" s="1"/>
  <c r="E92" i="24"/>
  <c r="K91" i="24"/>
  <c r="J91" i="24"/>
  <c r="E91" i="24"/>
  <c r="J90" i="24"/>
  <c r="K90" i="24" s="1"/>
  <c r="E90" i="24"/>
  <c r="J89" i="24"/>
  <c r="K89" i="24" s="1"/>
  <c r="E89" i="24"/>
  <c r="J88" i="24"/>
  <c r="K88" i="24" s="1"/>
  <c r="E88" i="24"/>
  <c r="K87" i="24"/>
  <c r="J87" i="24"/>
  <c r="E87" i="24"/>
  <c r="J86" i="24"/>
  <c r="K86" i="24" s="1"/>
  <c r="E86" i="24"/>
  <c r="J85" i="24"/>
  <c r="K85" i="24" s="1"/>
  <c r="E85" i="24"/>
  <c r="J84" i="24"/>
  <c r="K84" i="24" s="1"/>
  <c r="E84" i="24"/>
  <c r="K83" i="24"/>
  <c r="J83" i="24"/>
  <c r="E83" i="24"/>
  <c r="J82" i="24"/>
  <c r="K82" i="24" s="1"/>
  <c r="E82" i="24"/>
  <c r="J81" i="24"/>
  <c r="K81" i="24" s="1"/>
  <c r="E81" i="24"/>
  <c r="J80" i="24"/>
  <c r="K80" i="24" s="1"/>
  <c r="E80" i="24"/>
  <c r="K79" i="24"/>
  <c r="J79" i="24"/>
  <c r="E79" i="24"/>
  <c r="J78" i="24"/>
  <c r="K78" i="24" s="1"/>
  <c r="E78" i="24"/>
  <c r="J77" i="24"/>
  <c r="K77" i="24" s="1"/>
  <c r="E77" i="24"/>
  <c r="J76" i="24"/>
  <c r="K76" i="24" s="1"/>
  <c r="E76" i="24"/>
  <c r="K75" i="24"/>
  <c r="J75" i="24"/>
  <c r="E75" i="24"/>
  <c r="J74" i="24"/>
  <c r="K74" i="24" s="1"/>
  <c r="E74" i="24"/>
  <c r="J73" i="24"/>
  <c r="K73" i="24" s="1"/>
  <c r="E73" i="24"/>
  <c r="J72" i="24"/>
  <c r="K72" i="24" s="1"/>
  <c r="E72" i="24"/>
  <c r="K71" i="24"/>
  <c r="J71" i="24"/>
  <c r="E71" i="24"/>
  <c r="J70" i="24"/>
  <c r="K70" i="24" s="1"/>
  <c r="E70" i="24"/>
  <c r="J69" i="24"/>
  <c r="K69" i="24" s="1"/>
  <c r="E69" i="24"/>
  <c r="J68" i="24"/>
  <c r="K68" i="24" s="1"/>
  <c r="E68" i="24"/>
  <c r="K67" i="24"/>
  <c r="J67" i="24"/>
  <c r="E67" i="24"/>
  <c r="J66" i="24"/>
  <c r="K66" i="24" s="1"/>
  <c r="E66" i="24"/>
  <c r="J65" i="24"/>
  <c r="K65" i="24" s="1"/>
  <c r="E65" i="24"/>
  <c r="J64" i="24"/>
  <c r="K64" i="24" s="1"/>
  <c r="E64" i="24"/>
  <c r="K63" i="24"/>
  <c r="J63" i="24"/>
  <c r="E63" i="24"/>
  <c r="J62" i="24"/>
  <c r="K62" i="24" s="1"/>
  <c r="E62" i="24"/>
  <c r="J61" i="24"/>
  <c r="K61" i="24" s="1"/>
  <c r="E61" i="24"/>
  <c r="J60" i="24"/>
  <c r="K60" i="24" s="1"/>
  <c r="E60" i="24"/>
  <c r="K59" i="24"/>
  <c r="J59" i="24"/>
  <c r="E59" i="24"/>
  <c r="J58" i="24"/>
  <c r="K58" i="24" s="1"/>
  <c r="E58" i="24"/>
  <c r="J57" i="24"/>
  <c r="K57" i="24" s="1"/>
  <c r="E57" i="24"/>
  <c r="J56" i="24"/>
  <c r="K56" i="24" s="1"/>
  <c r="E56" i="24"/>
  <c r="K55" i="24"/>
  <c r="J55" i="24"/>
  <c r="E55" i="24"/>
  <c r="J54" i="24"/>
  <c r="K54" i="24" s="1"/>
  <c r="E54" i="24"/>
  <c r="J53" i="24"/>
  <c r="K53" i="24" s="1"/>
  <c r="E53" i="24"/>
  <c r="J52" i="24"/>
  <c r="K52" i="24" s="1"/>
  <c r="E52" i="24"/>
  <c r="K51" i="24"/>
  <c r="J51" i="24"/>
  <c r="E51" i="24"/>
  <c r="J50" i="24"/>
  <c r="K50" i="24" s="1"/>
  <c r="E50" i="24"/>
  <c r="J49" i="24"/>
  <c r="K49" i="24" s="1"/>
  <c r="E49" i="24"/>
  <c r="J48" i="24"/>
  <c r="K48" i="24" s="1"/>
  <c r="E48" i="24"/>
  <c r="K47" i="24"/>
  <c r="J47" i="24"/>
  <c r="E47" i="24"/>
  <c r="J46" i="24"/>
  <c r="K46" i="24" s="1"/>
  <c r="E46" i="24"/>
  <c r="J45" i="24"/>
  <c r="K45" i="24" s="1"/>
  <c r="E45" i="24"/>
  <c r="J44" i="24"/>
  <c r="K44" i="24" s="1"/>
  <c r="E44" i="24"/>
  <c r="K43" i="24"/>
  <c r="J43" i="24"/>
  <c r="E43" i="24"/>
  <c r="J42" i="24"/>
  <c r="K42" i="24" s="1"/>
  <c r="E42" i="24"/>
  <c r="J41" i="24"/>
  <c r="K41" i="24" s="1"/>
  <c r="E41" i="24"/>
  <c r="J40" i="24"/>
  <c r="K40" i="24" s="1"/>
  <c r="E40" i="24"/>
  <c r="K39" i="24"/>
  <c r="J39" i="24"/>
  <c r="E39" i="24"/>
  <c r="J38" i="24"/>
  <c r="K38" i="24" s="1"/>
  <c r="E38" i="24"/>
  <c r="J37" i="24"/>
  <c r="K37" i="24" s="1"/>
  <c r="E37" i="24"/>
  <c r="J36" i="24"/>
  <c r="K36" i="24" s="1"/>
  <c r="E36" i="24"/>
  <c r="K35" i="24"/>
  <c r="J35" i="24"/>
  <c r="E35" i="24"/>
  <c r="J34" i="24"/>
  <c r="K34" i="24" s="1"/>
  <c r="E34" i="24"/>
  <c r="J33" i="24"/>
  <c r="K33" i="24" s="1"/>
  <c r="E33" i="24"/>
  <c r="J32" i="24"/>
  <c r="K32" i="24" s="1"/>
  <c r="E32" i="24"/>
  <c r="K31" i="24"/>
  <c r="J31" i="24"/>
  <c r="E31" i="24"/>
  <c r="J30" i="24"/>
  <c r="K30" i="24" s="1"/>
  <c r="E30" i="24"/>
  <c r="J29" i="24"/>
  <c r="K29" i="24" s="1"/>
  <c r="E29" i="24"/>
  <c r="J28" i="24"/>
  <c r="K28" i="24" s="1"/>
  <c r="E28" i="24"/>
  <c r="K27" i="24"/>
  <c r="J27" i="24"/>
  <c r="E27" i="24"/>
  <c r="J26" i="24"/>
  <c r="K26" i="24" s="1"/>
  <c r="E26" i="24"/>
  <c r="J25" i="24"/>
  <c r="K25" i="24" s="1"/>
  <c r="E25" i="24"/>
  <c r="J24" i="24"/>
  <c r="K24" i="24" s="1"/>
  <c r="E24" i="24"/>
  <c r="K23" i="24"/>
  <c r="J23" i="24"/>
  <c r="E23" i="24"/>
  <c r="J22" i="24"/>
  <c r="K22" i="24" s="1"/>
  <c r="E22" i="24"/>
  <c r="J21" i="24"/>
  <c r="K21" i="24" s="1"/>
  <c r="E21" i="24"/>
  <c r="J20" i="24"/>
  <c r="K20" i="24" s="1"/>
  <c r="E20" i="24"/>
  <c r="K19" i="24"/>
  <c r="J19" i="24"/>
  <c r="E19" i="24"/>
  <c r="J18" i="24"/>
  <c r="K18" i="24" s="1"/>
  <c r="E18" i="24"/>
  <c r="J17" i="24"/>
  <c r="K17" i="24" s="1"/>
  <c r="E17" i="24"/>
  <c r="J16" i="24"/>
  <c r="K16" i="24" s="1"/>
  <c r="E16" i="24"/>
  <c r="K15" i="24"/>
  <c r="J15" i="24"/>
  <c r="E15" i="24"/>
  <c r="J14" i="24"/>
  <c r="K14" i="24" s="1"/>
  <c r="E14" i="24"/>
  <c r="J13" i="24"/>
  <c r="K13" i="24" s="1"/>
  <c r="E13" i="24"/>
  <c r="J12" i="24"/>
  <c r="K12" i="24" s="1"/>
  <c r="E12" i="24"/>
  <c r="K11" i="24"/>
  <c r="J11" i="24"/>
  <c r="E11" i="24"/>
  <c r="J10" i="24"/>
  <c r="K10" i="24" s="1"/>
  <c r="E10" i="24"/>
  <c r="J9" i="24"/>
  <c r="K9" i="24" s="1"/>
  <c r="E9" i="24"/>
  <c r="J8" i="24"/>
  <c r="K8" i="24" s="1"/>
  <c r="E8" i="24"/>
  <c r="K7" i="24"/>
  <c r="J7" i="24"/>
  <c r="E7" i="24"/>
  <c r="J6" i="24"/>
  <c r="K6" i="24" s="1"/>
  <c r="E6" i="24"/>
  <c r="J4" i="24"/>
  <c r="E4" i="24"/>
  <c r="K134" i="44"/>
  <c r="J134" i="44"/>
  <c r="E134" i="44"/>
  <c r="K133" i="44"/>
  <c r="J133" i="44"/>
  <c r="E133" i="44"/>
  <c r="K132" i="44"/>
  <c r="J132" i="44"/>
  <c r="E132" i="44"/>
  <c r="K131" i="44"/>
  <c r="J131" i="44"/>
  <c r="E131" i="44"/>
  <c r="K130" i="44"/>
  <c r="J130" i="44"/>
  <c r="E130" i="44"/>
  <c r="K129" i="44"/>
  <c r="J129" i="44"/>
  <c r="E129" i="44"/>
  <c r="K128" i="44"/>
  <c r="J128" i="44"/>
  <c r="E128" i="44"/>
  <c r="K127" i="44"/>
  <c r="J127" i="44"/>
  <c r="E127" i="44"/>
  <c r="K126" i="44"/>
  <c r="J126" i="44"/>
  <c r="E126" i="44"/>
  <c r="K125" i="44"/>
  <c r="J125" i="44"/>
  <c r="E125" i="44"/>
  <c r="K124" i="44"/>
  <c r="J124" i="44"/>
  <c r="E124" i="44"/>
  <c r="K123" i="44"/>
  <c r="J123" i="44"/>
  <c r="E123" i="44"/>
  <c r="K122" i="44"/>
  <c r="J122" i="44"/>
  <c r="E122" i="44"/>
  <c r="K121" i="44"/>
  <c r="J121" i="44"/>
  <c r="E121" i="44"/>
  <c r="K120" i="44"/>
  <c r="J120" i="44"/>
  <c r="E120" i="44"/>
  <c r="K119" i="44"/>
  <c r="J119" i="44"/>
  <c r="E119" i="44"/>
  <c r="K118" i="44"/>
  <c r="J118" i="44"/>
  <c r="E118" i="44"/>
  <c r="K117" i="44"/>
  <c r="J117" i="44"/>
  <c r="E117" i="44"/>
  <c r="K116" i="44"/>
  <c r="J116" i="44"/>
  <c r="E116" i="44"/>
  <c r="K115" i="44"/>
  <c r="J115" i="44"/>
  <c r="E115" i="44"/>
  <c r="K114" i="44"/>
  <c r="J114" i="44"/>
  <c r="E114" i="44"/>
  <c r="K113" i="44"/>
  <c r="J113" i="44"/>
  <c r="E113" i="44"/>
  <c r="K112" i="44"/>
  <c r="J112" i="44"/>
  <c r="E112" i="44"/>
  <c r="K111" i="44"/>
  <c r="J111" i="44"/>
  <c r="E111" i="44"/>
  <c r="K110" i="44"/>
  <c r="J110" i="44"/>
  <c r="E110" i="44"/>
  <c r="K109" i="44"/>
  <c r="J109" i="44"/>
  <c r="E109" i="44"/>
  <c r="K108" i="44"/>
  <c r="J108" i="44"/>
  <c r="E108" i="44"/>
  <c r="K107" i="44"/>
  <c r="J107" i="44"/>
  <c r="E107" i="44"/>
  <c r="K106" i="44"/>
  <c r="J106" i="44"/>
  <c r="E106" i="44"/>
  <c r="K105" i="44"/>
  <c r="J105" i="44"/>
  <c r="E105" i="44"/>
  <c r="K104" i="44"/>
  <c r="J104" i="44"/>
  <c r="E104" i="44"/>
  <c r="K103" i="44"/>
  <c r="J103" i="44"/>
  <c r="E103" i="44"/>
  <c r="K102" i="44"/>
  <c r="J102" i="44"/>
  <c r="E102" i="44"/>
  <c r="K101" i="44"/>
  <c r="J101" i="44"/>
  <c r="E101" i="44"/>
  <c r="K100" i="44"/>
  <c r="J100" i="44"/>
  <c r="E100" i="44"/>
  <c r="K99" i="44"/>
  <c r="J99" i="44"/>
  <c r="E99" i="44"/>
  <c r="K98" i="44"/>
  <c r="J98" i="44"/>
  <c r="E98" i="44"/>
  <c r="K97" i="44"/>
  <c r="J97" i="44"/>
  <c r="E97" i="44"/>
  <c r="K96" i="44"/>
  <c r="J96" i="44"/>
  <c r="E96" i="44"/>
  <c r="K95" i="44"/>
  <c r="J95" i="44"/>
  <c r="E95" i="44"/>
  <c r="K94" i="44"/>
  <c r="J94" i="44"/>
  <c r="E94" i="44"/>
  <c r="K93" i="44"/>
  <c r="J93" i="44"/>
  <c r="E93" i="44"/>
  <c r="K92" i="44"/>
  <c r="J92" i="44"/>
  <c r="E92" i="44"/>
  <c r="K91" i="44"/>
  <c r="J91" i="44"/>
  <c r="E91" i="44"/>
  <c r="K90" i="44"/>
  <c r="J90" i="44"/>
  <c r="E90" i="44"/>
  <c r="K89" i="44"/>
  <c r="J89" i="44"/>
  <c r="E89" i="44"/>
  <c r="K88" i="44"/>
  <c r="J88" i="44"/>
  <c r="E88" i="44"/>
  <c r="K87" i="44"/>
  <c r="J87" i="44"/>
  <c r="E87" i="44"/>
  <c r="K86" i="44"/>
  <c r="J86" i="44"/>
  <c r="E86" i="44"/>
  <c r="K85" i="44"/>
  <c r="J85" i="44"/>
  <c r="E85" i="44"/>
  <c r="K84" i="44"/>
  <c r="J84" i="44"/>
  <c r="E84" i="44"/>
  <c r="K83" i="44"/>
  <c r="J83" i="44"/>
  <c r="E83" i="44"/>
  <c r="K82" i="44"/>
  <c r="J82" i="44"/>
  <c r="E82" i="44"/>
  <c r="K81" i="44"/>
  <c r="J81" i="44"/>
  <c r="E81" i="44"/>
  <c r="K80" i="44"/>
  <c r="J80" i="44"/>
  <c r="E80" i="44"/>
  <c r="K79" i="44"/>
  <c r="J79" i="44"/>
  <c r="E79" i="44"/>
  <c r="K78" i="44"/>
  <c r="J78" i="44"/>
  <c r="E78" i="44"/>
  <c r="K77" i="44"/>
  <c r="J77" i="44"/>
  <c r="E77" i="44"/>
  <c r="K76" i="44"/>
  <c r="J76" i="44"/>
  <c r="E76" i="44"/>
  <c r="K75" i="44"/>
  <c r="J75" i="44"/>
  <c r="E75" i="44"/>
  <c r="K74" i="44"/>
  <c r="J74" i="44"/>
  <c r="E74" i="44"/>
  <c r="K73" i="44"/>
  <c r="J73" i="44"/>
  <c r="E73" i="44"/>
  <c r="K72" i="44"/>
  <c r="J72" i="44"/>
  <c r="E72" i="44"/>
  <c r="K71" i="44"/>
  <c r="J71" i="44"/>
  <c r="E71" i="44"/>
  <c r="K70" i="44"/>
  <c r="J70" i="44"/>
  <c r="E70" i="44"/>
  <c r="K69" i="44"/>
  <c r="J69" i="44"/>
  <c r="E69" i="44"/>
  <c r="K68" i="44"/>
  <c r="J68" i="44"/>
  <c r="E68" i="44"/>
  <c r="K67" i="44"/>
  <c r="J67" i="44"/>
  <c r="E67" i="44"/>
  <c r="K66" i="44"/>
  <c r="J66" i="44"/>
  <c r="E66" i="44"/>
  <c r="K65" i="44"/>
  <c r="J65" i="44"/>
  <c r="E65" i="44"/>
  <c r="K64" i="44"/>
  <c r="J64" i="44"/>
  <c r="E64" i="44"/>
  <c r="K63" i="44"/>
  <c r="J63" i="44"/>
  <c r="E63" i="44"/>
  <c r="K62" i="44"/>
  <c r="J62" i="44"/>
  <c r="E62" i="44"/>
  <c r="K61" i="44"/>
  <c r="J61" i="44"/>
  <c r="E61" i="44"/>
  <c r="K60" i="44"/>
  <c r="J60" i="44"/>
  <c r="E60" i="44"/>
  <c r="K59" i="44"/>
  <c r="J59" i="44"/>
  <c r="E59" i="44"/>
  <c r="K58" i="44"/>
  <c r="J58" i="44"/>
  <c r="E58" i="44"/>
  <c r="K57" i="44"/>
  <c r="J57" i="44"/>
  <c r="E57" i="44"/>
  <c r="K56" i="44"/>
  <c r="J56" i="44"/>
  <c r="E56" i="44"/>
  <c r="K55" i="44"/>
  <c r="J55" i="44"/>
  <c r="E55" i="44"/>
  <c r="K54" i="44"/>
  <c r="J54" i="44"/>
  <c r="E54" i="44"/>
  <c r="K53" i="44"/>
  <c r="J53" i="44"/>
  <c r="E53" i="44"/>
  <c r="K52" i="44"/>
  <c r="J52" i="44"/>
  <c r="E52" i="44"/>
  <c r="K51" i="44"/>
  <c r="J51" i="44"/>
  <c r="E51" i="44"/>
  <c r="K50" i="44"/>
  <c r="J50" i="44"/>
  <c r="E50" i="44"/>
  <c r="K49" i="44"/>
  <c r="J49" i="44"/>
  <c r="E49" i="44"/>
  <c r="K48" i="44"/>
  <c r="J48" i="44"/>
  <c r="E48" i="44"/>
  <c r="K47" i="44"/>
  <c r="J47" i="44"/>
  <c r="E47" i="44"/>
  <c r="K46" i="44"/>
  <c r="J46" i="44"/>
  <c r="E46" i="44"/>
  <c r="K45" i="44"/>
  <c r="J45" i="44"/>
  <c r="E45" i="44"/>
  <c r="K44" i="44"/>
  <c r="J44" i="44"/>
  <c r="E44" i="44"/>
  <c r="K43" i="44"/>
  <c r="J43" i="44"/>
  <c r="E43" i="44"/>
  <c r="K42" i="44"/>
  <c r="J42" i="44"/>
  <c r="E42" i="44"/>
  <c r="K41" i="44"/>
  <c r="J41" i="44"/>
  <c r="E41" i="44"/>
  <c r="K40" i="44"/>
  <c r="J40" i="44"/>
  <c r="E40" i="44"/>
  <c r="K39" i="44"/>
  <c r="J39" i="44"/>
  <c r="E39" i="44"/>
  <c r="K38" i="44"/>
  <c r="J38" i="44"/>
  <c r="E38" i="44"/>
  <c r="K37" i="44"/>
  <c r="J37" i="44"/>
  <c r="E37" i="44"/>
  <c r="K36" i="44"/>
  <c r="J36" i="44"/>
  <c r="E36" i="44"/>
  <c r="K35" i="44"/>
  <c r="J35" i="44"/>
  <c r="E35" i="44"/>
  <c r="K34" i="44"/>
  <c r="J34" i="44"/>
  <c r="E34" i="44"/>
  <c r="K33" i="44"/>
  <c r="J33" i="44"/>
  <c r="E33" i="44"/>
  <c r="K32" i="44"/>
  <c r="J32" i="44"/>
  <c r="E32" i="44"/>
  <c r="K31" i="44"/>
  <c r="J31" i="44"/>
  <c r="E31" i="44"/>
  <c r="K30" i="44"/>
  <c r="J30" i="44"/>
  <c r="E30" i="44"/>
  <c r="K29" i="44"/>
  <c r="J29" i="44"/>
  <c r="E29" i="44"/>
  <c r="K28" i="44"/>
  <c r="J28" i="44"/>
  <c r="E28" i="44"/>
  <c r="K27" i="44"/>
  <c r="J27" i="44"/>
  <c r="E27" i="44"/>
  <c r="K26" i="44"/>
  <c r="J26" i="44"/>
  <c r="E26" i="44"/>
  <c r="K25" i="44"/>
  <c r="J25" i="44"/>
  <c r="E25" i="44"/>
  <c r="K24" i="44"/>
  <c r="J24" i="44"/>
  <c r="E24" i="44"/>
  <c r="K23" i="44"/>
  <c r="J23" i="44"/>
  <c r="E23" i="44"/>
  <c r="K22" i="44"/>
  <c r="J22" i="44"/>
  <c r="E22" i="44"/>
  <c r="K21" i="44"/>
  <c r="J21" i="44"/>
  <c r="E21" i="44"/>
  <c r="K20" i="44"/>
  <c r="J20" i="44"/>
  <c r="E20" i="44"/>
  <c r="K19" i="44"/>
  <c r="J19" i="44"/>
  <c r="E19" i="44"/>
  <c r="K18" i="44"/>
  <c r="J18" i="44"/>
  <c r="E18" i="44"/>
  <c r="K17" i="44"/>
  <c r="J17" i="44"/>
  <c r="E17" i="44"/>
  <c r="K16" i="44"/>
  <c r="J16" i="44"/>
  <c r="E16" i="44"/>
  <c r="K15" i="44"/>
  <c r="J15" i="44"/>
  <c r="E15" i="44"/>
  <c r="K14" i="44"/>
  <c r="J14" i="44"/>
  <c r="E14" i="44"/>
  <c r="K13" i="44"/>
  <c r="J13" i="44"/>
  <c r="E13" i="44"/>
  <c r="K12" i="44"/>
  <c r="J12" i="44"/>
  <c r="E12" i="44"/>
  <c r="K11" i="44"/>
  <c r="J11" i="44"/>
  <c r="E11" i="44"/>
  <c r="K10" i="44"/>
  <c r="J10" i="44"/>
  <c r="E10" i="44"/>
  <c r="K9" i="44"/>
  <c r="J9" i="44"/>
  <c r="E9" i="44"/>
  <c r="K8" i="44"/>
  <c r="J8" i="44"/>
  <c r="E8" i="44"/>
  <c r="K7" i="44"/>
  <c r="J7" i="44"/>
  <c r="E7" i="44"/>
  <c r="K6" i="44"/>
  <c r="K4" i="44" s="1"/>
  <c r="J6" i="44"/>
  <c r="E6" i="44"/>
  <c r="J4" i="44"/>
  <c r="E4" i="44"/>
  <c r="J134" i="43"/>
  <c r="K134" i="43" s="1"/>
  <c r="E134" i="43"/>
  <c r="J133" i="43"/>
  <c r="K133" i="43" s="1"/>
  <c r="E133" i="43"/>
  <c r="J132" i="43"/>
  <c r="K132" i="43" s="1"/>
  <c r="E132" i="43"/>
  <c r="J131" i="43"/>
  <c r="K131" i="43" s="1"/>
  <c r="E131" i="43"/>
  <c r="J130" i="43"/>
  <c r="K130" i="43" s="1"/>
  <c r="E130" i="43"/>
  <c r="J129" i="43"/>
  <c r="K129" i="43" s="1"/>
  <c r="E129" i="43"/>
  <c r="J128" i="43"/>
  <c r="K128" i="43" s="1"/>
  <c r="E128" i="43"/>
  <c r="J127" i="43"/>
  <c r="K127" i="43" s="1"/>
  <c r="E127" i="43"/>
  <c r="J126" i="43"/>
  <c r="K126" i="43" s="1"/>
  <c r="E126" i="43"/>
  <c r="J125" i="43"/>
  <c r="K125" i="43" s="1"/>
  <c r="E125" i="43"/>
  <c r="J124" i="43"/>
  <c r="K124" i="43" s="1"/>
  <c r="E124" i="43"/>
  <c r="J123" i="43"/>
  <c r="K123" i="43" s="1"/>
  <c r="E123" i="43"/>
  <c r="J122" i="43"/>
  <c r="K122" i="43" s="1"/>
  <c r="E122" i="43"/>
  <c r="J121" i="43"/>
  <c r="K121" i="43" s="1"/>
  <c r="E121" i="43"/>
  <c r="J120" i="43"/>
  <c r="K120" i="43" s="1"/>
  <c r="E120" i="43"/>
  <c r="J119" i="43"/>
  <c r="K119" i="43" s="1"/>
  <c r="E119" i="43"/>
  <c r="J118" i="43"/>
  <c r="K118" i="43" s="1"/>
  <c r="E118" i="43"/>
  <c r="J117" i="43"/>
  <c r="K117" i="43" s="1"/>
  <c r="E117" i="43"/>
  <c r="J116" i="43"/>
  <c r="K116" i="43" s="1"/>
  <c r="E116" i="43"/>
  <c r="J115" i="43"/>
  <c r="K115" i="43" s="1"/>
  <c r="E115" i="43"/>
  <c r="J114" i="43"/>
  <c r="K114" i="43" s="1"/>
  <c r="E114" i="43"/>
  <c r="J113" i="43"/>
  <c r="K113" i="43" s="1"/>
  <c r="E113" i="43"/>
  <c r="J112" i="43"/>
  <c r="K112" i="43" s="1"/>
  <c r="E112" i="43"/>
  <c r="J111" i="43"/>
  <c r="K111" i="43" s="1"/>
  <c r="E111" i="43"/>
  <c r="J110" i="43"/>
  <c r="K110" i="43" s="1"/>
  <c r="E110" i="43"/>
  <c r="J109" i="43"/>
  <c r="K109" i="43" s="1"/>
  <c r="E109" i="43"/>
  <c r="J108" i="43"/>
  <c r="K108" i="43" s="1"/>
  <c r="E108" i="43"/>
  <c r="J107" i="43"/>
  <c r="K107" i="43" s="1"/>
  <c r="E107" i="43"/>
  <c r="J106" i="43"/>
  <c r="K106" i="43" s="1"/>
  <c r="E106" i="43"/>
  <c r="J105" i="43"/>
  <c r="K105" i="43" s="1"/>
  <c r="E105" i="43"/>
  <c r="J104" i="43"/>
  <c r="K104" i="43" s="1"/>
  <c r="E104" i="43"/>
  <c r="J103" i="43"/>
  <c r="K103" i="43" s="1"/>
  <c r="E103" i="43"/>
  <c r="J102" i="43"/>
  <c r="K102" i="43" s="1"/>
  <c r="E102" i="43"/>
  <c r="J101" i="43"/>
  <c r="K101" i="43" s="1"/>
  <c r="E101" i="43"/>
  <c r="J100" i="43"/>
  <c r="K100" i="43" s="1"/>
  <c r="E100" i="43"/>
  <c r="J99" i="43"/>
  <c r="K99" i="43" s="1"/>
  <c r="E99" i="43"/>
  <c r="J98" i="43"/>
  <c r="K98" i="43" s="1"/>
  <c r="E98" i="43"/>
  <c r="J97" i="43"/>
  <c r="K97" i="43" s="1"/>
  <c r="E97" i="43"/>
  <c r="J96" i="43"/>
  <c r="K96" i="43" s="1"/>
  <c r="E96" i="43"/>
  <c r="J95" i="43"/>
  <c r="K95" i="43" s="1"/>
  <c r="E95" i="43"/>
  <c r="J94" i="43"/>
  <c r="K94" i="43" s="1"/>
  <c r="E94" i="43"/>
  <c r="J93" i="43"/>
  <c r="K93" i="43" s="1"/>
  <c r="E93" i="43"/>
  <c r="J92" i="43"/>
  <c r="K92" i="43" s="1"/>
  <c r="E92" i="43"/>
  <c r="J91" i="43"/>
  <c r="K91" i="43" s="1"/>
  <c r="E91" i="43"/>
  <c r="J90" i="43"/>
  <c r="K90" i="43" s="1"/>
  <c r="E90" i="43"/>
  <c r="J89" i="43"/>
  <c r="K89" i="43" s="1"/>
  <c r="E89" i="43"/>
  <c r="J88" i="43"/>
  <c r="K88" i="43" s="1"/>
  <c r="E88" i="43"/>
  <c r="J87" i="43"/>
  <c r="K87" i="43" s="1"/>
  <c r="E87" i="43"/>
  <c r="J86" i="43"/>
  <c r="K86" i="43" s="1"/>
  <c r="E86" i="43"/>
  <c r="J85" i="43"/>
  <c r="K85" i="43" s="1"/>
  <c r="E85" i="43"/>
  <c r="J84" i="43"/>
  <c r="K84" i="43" s="1"/>
  <c r="E84" i="43"/>
  <c r="J83" i="43"/>
  <c r="K83" i="43" s="1"/>
  <c r="E83" i="43"/>
  <c r="J82" i="43"/>
  <c r="K82" i="43" s="1"/>
  <c r="E82" i="43"/>
  <c r="J81" i="43"/>
  <c r="K81" i="43" s="1"/>
  <c r="E81" i="43"/>
  <c r="K80" i="43"/>
  <c r="J80" i="43"/>
  <c r="E80" i="43"/>
  <c r="J79" i="43"/>
  <c r="K79" i="43" s="1"/>
  <c r="E79" i="43"/>
  <c r="J78" i="43"/>
  <c r="K78" i="43" s="1"/>
  <c r="E78" i="43"/>
  <c r="J77" i="43"/>
  <c r="K77" i="43" s="1"/>
  <c r="E77" i="43"/>
  <c r="K76" i="43"/>
  <c r="J76" i="43"/>
  <c r="E76" i="43"/>
  <c r="J75" i="43"/>
  <c r="K75" i="43" s="1"/>
  <c r="E75" i="43"/>
  <c r="J74" i="43"/>
  <c r="K74" i="43" s="1"/>
  <c r="E74" i="43"/>
  <c r="J73" i="43"/>
  <c r="K73" i="43" s="1"/>
  <c r="E73" i="43"/>
  <c r="K72" i="43"/>
  <c r="J72" i="43"/>
  <c r="E72" i="43"/>
  <c r="J71" i="43"/>
  <c r="K71" i="43" s="1"/>
  <c r="E71" i="43"/>
  <c r="J70" i="43"/>
  <c r="K70" i="43" s="1"/>
  <c r="E70" i="43"/>
  <c r="K69" i="43"/>
  <c r="J69" i="43"/>
  <c r="E69" i="43"/>
  <c r="K68" i="43"/>
  <c r="J68" i="43"/>
  <c r="E68" i="43"/>
  <c r="J67" i="43"/>
  <c r="K67" i="43" s="1"/>
  <c r="E67" i="43"/>
  <c r="J66" i="43"/>
  <c r="K66" i="43" s="1"/>
  <c r="E66" i="43"/>
  <c r="K65" i="43"/>
  <c r="J65" i="43"/>
  <c r="E65" i="43"/>
  <c r="K64" i="43"/>
  <c r="J64" i="43"/>
  <c r="E64" i="43"/>
  <c r="J63" i="43"/>
  <c r="K63" i="43" s="1"/>
  <c r="E63" i="43"/>
  <c r="J62" i="43"/>
  <c r="K62" i="43" s="1"/>
  <c r="E62" i="43"/>
  <c r="K61" i="43"/>
  <c r="J61" i="43"/>
  <c r="E61" i="43"/>
  <c r="K60" i="43"/>
  <c r="J60" i="43"/>
  <c r="E60" i="43"/>
  <c r="J59" i="43"/>
  <c r="K59" i="43" s="1"/>
  <c r="E59" i="43"/>
  <c r="J58" i="43"/>
  <c r="K58" i="43" s="1"/>
  <c r="E58" i="43"/>
  <c r="K57" i="43"/>
  <c r="J57" i="43"/>
  <c r="E57" i="43"/>
  <c r="K56" i="43"/>
  <c r="J56" i="43"/>
  <c r="E56" i="43"/>
  <c r="J55" i="43"/>
  <c r="K55" i="43" s="1"/>
  <c r="E55" i="43"/>
  <c r="J54" i="43"/>
  <c r="K54" i="43" s="1"/>
  <c r="E54" i="43"/>
  <c r="K53" i="43"/>
  <c r="J53" i="43"/>
  <c r="E53" i="43"/>
  <c r="K52" i="43"/>
  <c r="J52" i="43"/>
  <c r="E52" i="43"/>
  <c r="J51" i="43"/>
  <c r="K51" i="43" s="1"/>
  <c r="E51" i="43"/>
  <c r="J50" i="43"/>
  <c r="K50" i="43" s="1"/>
  <c r="E50" i="43"/>
  <c r="K49" i="43"/>
  <c r="J49" i="43"/>
  <c r="E49" i="43"/>
  <c r="K48" i="43"/>
  <c r="J48" i="43"/>
  <c r="E48" i="43"/>
  <c r="J47" i="43"/>
  <c r="K47" i="43" s="1"/>
  <c r="E47" i="43"/>
  <c r="J46" i="43"/>
  <c r="K46" i="43" s="1"/>
  <c r="E46" i="43"/>
  <c r="K45" i="43"/>
  <c r="J45" i="43"/>
  <c r="E45" i="43"/>
  <c r="K44" i="43"/>
  <c r="J44" i="43"/>
  <c r="E44" i="43"/>
  <c r="J43" i="43"/>
  <c r="K43" i="43" s="1"/>
  <c r="E43" i="43"/>
  <c r="J42" i="43"/>
  <c r="K42" i="43" s="1"/>
  <c r="E42" i="43"/>
  <c r="K41" i="43"/>
  <c r="J41" i="43"/>
  <c r="E41" i="43"/>
  <c r="K40" i="43"/>
  <c r="J40" i="43"/>
  <c r="E40" i="43"/>
  <c r="J39" i="43"/>
  <c r="K39" i="43" s="1"/>
  <c r="E39" i="43"/>
  <c r="J38" i="43"/>
  <c r="K38" i="43" s="1"/>
  <c r="E38" i="43"/>
  <c r="K37" i="43"/>
  <c r="J37" i="43"/>
  <c r="E37" i="43"/>
  <c r="K36" i="43"/>
  <c r="J36" i="43"/>
  <c r="E36" i="43"/>
  <c r="J35" i="43"/>
  <c r="K35" i="43" s="1"/>
  <c r="E35" i="43"/>
  <c r="J34" i="43"/>
  <c r="K34" i="43" s="1"/>
  <c r="E34" i="43"/>
  <c r="K33" i="43"/>
  <c r="J33" i="43"/>
  <c r="E33" i="43"/>
  <c r="K32" i="43"/>
  <c r="J32" i="43"/>
  <c r="E32" i="43"/>
  <c r="J31" i="43"/>
  <c r="K31" i="43" s="1"/>
  <c r="E31" i="43"/>
  <c r="J30" i="43"/>
  <c r="K30" i="43" s="1"/>
  <c r="E30" i="43"/>
  <c r="K29" i="43"/>
  <c r="J29" i="43"/>
  <c r="E29" i="43"/>
  <c r="K28" i="43"/>
  <c r="J28" i="43"/>
  <c r="E28" i="43"/>
  <c r="J27" i="43"/>
  <c r="K27" i="43" s="1"/>
  <c r="E27" i="43"/>
  <c r="J26" i="43"/>
  <c r="K26" i="43" s="1"/>
  <c r="E26" i="43"/>
  <c r="J25" i="43"/>
  <c r="K25" i="43" s="1"/>
  <c r="E25" i="43"/>
  <c r="K24" i="43"/>
  <c r="J24" i="43"/>
  <c r="E24" i="43"/>
  <c r="J23" i="43"/>
  <c r="K23" i="43" s="1"/>
  <c r="E23" i="43"/>
  <c r="J22" i="43"/>
  <c r="K22" i="43" s="1"/>
  <c r="E22" i="43"/>
  <c r="J21" i="43"/>
  <c r="K21" i="43" s="1"/>
  <c r="E21" i="43"/>
  <c r="K20" i="43"/>
  <c r="J20" i="43"/>
  <c r="E20" i="43"/>
  <c r="J19" i="43"/>
  <c r="K19" i="43" s="1"/>
  <c r="E19" i="43"/>
  <c r="J18" i="43"/>
  <c r="K18" i="43" s="1"/>
  <c r="E18" i="43"/>
  <c r="J17" i="43"/>
  <c r="K17" i="43" s="1"/>
  <c r="E17" i="43"/>
  <c r="K16" i="43"/>
  <c r="J16" i="43"/>
  <c r="E16" i="43"/>
  <c r="J15" i="43"/>
  <c r="K15" i="43" s="1"/>
  <c r="E15" i="43"/>
  <c r="J14" i="43"/>
  <c r="K14" i="43" s="1"/>
  <c r="E14" i="43"/>
  <c r="J13" i="43"/>
  <c r="K13" i="43" s="1"/>
  <c r="E13" i="43"/>
  <c r="K12" i="43"/>
  <c r="J12" i="43"/>
  <c r="E12" i="43"/>
  <c r="J11" i="43"/>
  <c r="K11" i="43" s="1"/>
  <c r="E11" i="43"/>
  <c r="J10" i="43"/>
  <c r="K10" i="43" s="1"/>
  <c r="E10" i="43"/>
  <c r="J9" i="43"/>
  <c r="K9" i="43" s="1"/>
  <c r="E9" i="43"/>
  <c r="K8" i="43"/>
  <c r="J8" i="43"/>
  <c r="E8" i="43"/>
  <c r="J7" i="43"/>
  <c r="K7" i="43" s="1"/>
  <c r="E7" i="43"/>
  <c r="J6" i="43"/>
  <c r="K6" i="43" s="1"/>
  <c r="E6" i="43"/>
  <c r="J4" i="43"/>
  <c r="E4" i="43"/>
  <c r="K134" i="30"/>
  <c r="J134" i="30"/>
  <c r="E134" i="30"/>
  <c r="J133" i="30"/>
  <c r="K133" i="30" s="1"/>
  <c r="E133" i="30"/>
  <c r="K132" i="30"/>
  <c r="J132" i="30"/>
  <c r="E132" i="30"/>
  <c r="J131" i="30"/>
  <c r="K131" i="30" s="1"/>
  <c r="E131" i="30"/>
  <c r="K130" i="30"/>
  <c r="J130" i="30"/>
  <c r="E130" i="30"/>
  <c r="J129" i="30"/>
  <c r="K129" i="30" s="1"/>
  <c r="E129" i="30"/>
  <c r="K128" i="30"/>
  <c r="J128" i="30"/>
  <c r="E128" i="30"/>
  <c r="J127" i="30"/>
  <c r="K127" i="30" s="1"/>
  <c r="E127" i="30"/>
  <c r="K126" i="30"/>
  <c r="J126" i="30"/>
  <c r="E126" i="30"/>
  <c r="J125" i="30"/>
  <c r="K125" i="30" s="1"/>
  <c r="E125" i="30"/>
  <c r="K124" i="30"/>
  <c r="J124" i="30"/>
  <c r="E124" i="30"/>
  <c r="J123" i="30"/>
  <c r="K123" i="30" s="1"/>
  <c r="E123" i="30"/>
  <c r="K122" i="30"/>
  <c r="J122" i="30"/>
  <c r="E122" i="30"/>
  <c r="J121" i="30"/>
  <c r="K121" i="30" s="1"/>
  <c r="E121" i="30"/>
  <c r="K120" i="30"/>
  <c r="J120" i="30"/>
  <c r="E120" i="30"/>
  <c r="J119" i="30"/>
  <c r="K119" i="30" s="1"/>
  <c r="E119" i="30"/>
  <c r="K118" i="30"/>
  <c r="J118" i="30"/>
  <c r="E118" i="30"/>
  <c r="J117" i="30"/>
  <c r="K117" i="30" s="1"/>
  <c r="E117" i="30"/>
  <c r="K116" i="30"/>
  <c r="J116" i="30"/>
  <c r="E116" i="30"/>
  <c r="J115" i="30"/>
  <c r="K115" i="30" s="1"/>
  <c r="E115" i="30"/>
  <c r="K114" i="30"/>
  <c r="J114" i="30"/>
  <c r="E114" i="30"/>
  <c r="J113" i="30"/>
  <c r="K113" i="30" s="1"/>
  <c r="E113" i="30"/>
  <c r="K112" i="30"/>
  <c r="J112" i="30"/>
  <c r="E112" i="30"/>
  <c r="J111" i="30"/>
  <c r="K111" i="30" s="1"/>
  <c r="E111" i="30"/>
  <c r="K110" i="30"/>
  <c r="J110" i="30"/>
  <c r="E110" i="30"/>
  <c r="J109" i="30"/>
  <c r="K109" i="30" s="1"/>
  <c r="E109" i="30"/>
  <c r="K108" i="30"/>
  <c r="J108" i="30"/>
  <c r="E108" i="30"/>
  <c r="J107" i="30"/>
  <c r="K107" i="30" s="1"/>
  <c r="E107" i="30"/>
  <c r="K106" i="30"/>
  <c r="J106" i="30"/>
  <c r="E106" i="30"/>
  <c r="J105" i="30"/>
  <c r="K105" i="30" s="1"/>
  <c r="E105" i="30"/>
  <c r="K104" i="30"/>
  <c r="J104" i="30"/>
  <c r="E104" i="30"/>
  <c r="J103" i="30"/>
  <c r="K103" i="30" s="1"/>
  <c r="E103" i="30"/>
  <c r="K102" i="30"/>
  <c r="J102" i="30"/>
  <c r="E102" i="30"/>
  <c r="J101" i="30"/>
  <c r="K101" i="30" s="1"/>
  <c r="E101" i="30"/>
  <c r="K100" i="30"/>
  <c r="J100" i="30"/>
  <c r="E100" i="30"/>
  <c r="J99" i="30"/>
  <c r="K99" i="30" s="1"/>
  <c r="E99" i="30"/>
  <c r="K98" i="30"/>
  <c r="J98" i="30"/>
  <c r="E98" i="30"/>
  <c r="J97" i="30"/>
  <c r="K97" i="30" s="1"/>
  <c r="E97" i="30"/>
  <c r="K96" i="30"/>
  <c r="J96" i="30"/>
  <c r="E96" i="30"/>
  <c r="J95" i="30"/>
  <c r="K95" i="30" s="1"/>
  <c r="E95" i="30"/>
  <c r="K94" i="30"/>
  <c r="J94" i="30"/>
  <c r="E94" i="30"/>
  <c r="J93" i="30"/>
  <c r="K93" i="30" s="1"/>
  <c r="E93" i="30"/>
  <c r="K92" i="30"/>
  <c r="J92" i="30"/>
  <c r="E92" i="30"/>
  <c r="J91" i="30"/>
  <c r="K91" i="30" s="1"/>
  <c r="E91" i="30"/>
  <c r="K90" i="30"/>
  <c r="J90" i="30"/>
  <c r="E90" i="30"/>
  <c r="J89" i="30"/>
  <c r="K89" i="30" s="1"/>
  <c r="E89" i="30"/>
  <c r="K88" i="30"/>
  <c r="J88" i="30"/>
  <c r="E88" i="30"/>
  <c r="J87" i="30"/>
  <c r="K87" i="30" s="1"/>
  <c r="E87" i="30"/>
  <c r="K86" i="30"/>
  <c r="J86" i="30"/>
  <c r="E86" i="30"/>
  <c r="J85" i="30"/>
  <c r="K85" i="30" s="1"/>
  <c r="E85" i="30"/>
  <c r="K84" i="30"/>
  <c r="J84" i="30"/>
  <c r="E84" i="30"/>
  <c r="J83" i="30"/>
  <c r="K83" i="30" s="1"/>
  <c r="E83" i="30"/>
  <c r="K82" i="30"/>
  <c r="J82" i="30"/>
  <c r="E82" i="30"/>
  <c r="J81" i="30"/>
  <c r="K81" i="30" s="1"/>
  <c r="E81" i="30"/>
  <c r="K80" i="30"/>
  <c r="J80" i="30"/>
  <c r="E80" i="30"/>
  <c r="J79" i="30"/>
  <c r="K79" i="30" s="1"/>
  <c r="E79" i="30"/>
  <c r="K78" i="30"/>
  <c r="J78" i="30"/>
  <c r="E78" i="30"/>
  <c r="J77" i="30"/>
  <c r="K77" i="30" s="1"/>
  <c r="E77" i="30"/>
  <c r="K76" i="30"/>
  <c r="J76" i="30"/>
  <c r="E76" i="30"/>
  <c r="J75" i="30"/>
  <c r="K75" i="30" s="1"/>
  <c r="E75" i="30"/>
  <c r="K74" i="30"/>
  <c r="J74" i="30"/>
  <c r="E74" i="30"/>
  <c r="J73" i="30"/>
  <c r="K73" i="30" s="1"/>
  <c r="E73" i="30"/>
  <c r="K72" i="30"/>
  <c r="J72" i="30"/>
  <c r="E72" i="30"/>
  <c r="J71" i="30"/>
  <c r="K71" i="30" s="1"/>
  <c r="E71" i="30"/>
  <c r="K70" i="30"/>
  <c r="J70" i="30"/>
  <c r="E70" i="30"/>
  <c r="J69" i="30"/>
  <c r="K69" i="30" s="1"/>
  <c r="E69" i="30"/>
  <c r="K68" i="30"/>
  <c r="J68" i="30"/>
  <c r="E68" i="30"/>
  <c r="J67" i="30"/>
  <c r="K67" i="30" s="1"/>
  <c r="E67" i="30"/>
  <c r="K66" i="30"/>
  <c r="J66" i="30"/>
  <c r="E66" i="30"/>
  <c r="J65" i="30"/>
  <c r="K65" i="30" s="1"/>
  <c r="E65" i="30"/>
  <c r="K64" i="30"/>
  <c r="J64" i="30"/>
  <c r="E64" i="30"/>
  <c r="J63" i="30"/>
  <c r="K63" i="30" s="1"/>
  <c r="E63" i="30"/>
  <c r="K62" i="30"/>
  <c r="J62" i="30"/>
  <c r="E62" i="30"/>
  <c r="J61" i="30"/>
  <c r="K61" i="30" s="1"/>
  <c r="E61" i="30"/>
  <c r="K60" i="30"/>
  <c r="J60" i="30"/>
  <c r="E60" i="30"/>
  <c r="J59" i="30"/>
  <c r="K59" i="30" s="1"/>
  <c r="E59" i="30"/>
  <c r="K58" i="30"/>
  <c r="J58" i="30"/>
  <c r="E58" i="30"/>
  <c r="J57" i="30"/>
  <c r="K57" i="30" s="1"/>
  <c r="E57" i="30"/>
  <c r="K56" i="30"/>
  <c r="J56" i="30"/>
  <c r="E56" i="30"/>
  <c r="J55" i="30"/>
  <c r="K55" i="30" s="1"/>
  <c r="E55" i="30"/>
  <c r="K54" i="30"/>
  <c r="J54" i="30"/>
  <c r="E54" i="30"/>
  <c r="J53" i="30"/>
  <c r="K53" i="30" s="1"/>
  <c r="E53" i="30"/>
  <c r="K52" i="30"/>
  <c r="J52" i="30"/>
  <c r="E52" i="30"/>
  <c r="J51" i="30"/>
  <c r="K51" i="30" s="1"/>
  <c r="E51" i="30"/>
  <c r="K50" i="30"/>
  <c r="J50" i="30"/>
  <c r="E50" i="30"/>
  <c r="J49" i="30"/>
  <c r="K49" i="30" s="1"/>
  <c r="E49" i="30"/>
  <c r="K48" i="30"/>
  <c r="J48" i="30"/>
  <c r="E48" i="30"/>
  <c r="J47" i="30"/>
  <c r="K47" i="30" s="1"/>
  <c r="E47" i="30"/>
  <c r="K46" i="30"/>
  <c r="J46" i="30"/>
  <c r="E46" i="30"/>
  <c r="J45" i="30"/>
  <c r="K45" i="30" s="1"/>
  <c r="E45" i="30"/>
  <c r="K44" i="30"/>
  <c r="J44" i="30"/>
  <c r="E44" i="30"/>
  <c r="J43" i="30"/>
  <c r="K43" i="30" s="1"/>
  <c r="E43" i="30"/>
  <c r="K42" i="30"/>
  <c r="J42" i="30"/>
  <c r="E42" i="30"/>
  <c r="J41" i="30"/>
  <c r="K41" i="30" s="1"/>
  <c r="E41" i="30"/>
  <c r="K40" i="30"/>
  <c r="J40" i="30"/>
  <c r="E40" i="30"/>
  <c r="J39" i="30"/>
  <c r="K39" i="30" s="1"/>
  <c r="E39" i="30"/>
  <c r="K38" i="30"/>
  <c r="J38" i="30"/>
  <c r="E38" i="30"/>
  <c r="J37" i="30"/>
  <c r="K37" i="30" s="1"/>
  <c r="E37" i="30"/>
  <c r="K36" i="30"/>
  <c r="J36" i="30"/>
  <c r="E36" i="30"/>
  <c r="J35" i="30"/>
  <c r="K35" i="30" s="1"/>
  <c r="E35" i="30"/>
  <c r="K34" i="30"/>
  <c r="J34" i="30"/>
  <c r="E34" i="30"/>
  <c r="J33" i="30"/>
  <c r="K33" i="30" s="1"/>
  <c r="E33" i="30"/>
  <c r="K32" i="30"/>
  <c r="J32" i="30"/>
  <c r="E32" i="30"/>
  <c r="J31" i="30"/>
  <c r="K31" i="30" s="1"/>
  <c r="E31" i="30"/>
  <c r="K30" i="30"/>
  <c r="J30" i="30"/>
  <c r="E30" i="30"/>
  <c r="J29" i="30"/>
  <c r="K29" i="30" s="1"/>
  <c r="E29" i="30"/>
  <c r="K28" i="30"/>
  <c r="J28" i="30"/>
  <c r="E28" i="30"/>
  <c r="J27" i="30"/>
  <c r="K27" i="30" s="1"/>
  <c r="E27" i="30"/>
  <c r="K26" i="30"/>
  <c r="J26" i="30"/>
  <c r="E26" i="30"/>
  <c r="J25" i="30"/>
  <c r="K25" i="30" s="1"/>
  <c r="E25" i="30"/>
  <c r="K24" i="30"/>
  <c r="J24" i="30"/>
  <c r="E24" i="30"/>
  <c r="J23" i="30"/>
  <c r="K23" i="30" s="1"/>
  <c r="E23" i="30"/>
  <c r="K22" i="30"/>
  <c r="J22" i="30"/>
  <c r="E22" i="30"/>
  <c r="J21" i="30"/>
  <c r="K21" i="30" s="1"/>
  <c r="E21" i="30"/>
  <c r="K20" i="30"/>
  <c r="J20" i="30"/>
  <c r="E20" i="30"/>
  <c r="J19" i="30"/>
  <c r="K19" i="30" s="1"/>
  <c r="E19" i="30"/>
  <c r="K18" i="30"/>
  <c r="J18" i="30"/>
  <c r="E18" i="30"/>
  <c r="J17" i="30"/>
  <c r="K17" i="30" s="1"/>
  <c r="E17" i="30"/>
  <c r="K16" i="30"/>
  <c r="J16" i="30"/>
  <c r="E16" i="30"/>
  <c r="J15" i="30"/>
  <c r="K15" i="30" s="1"/>
  <c r="E15" i="30"/>
  <c r="K14" i="30"/>
  <c r="J14" i="30"/>
  <c r="E14" i="30"/>
  <c r="J13" i="30"/>
  <c r="K13" i="30" s="1"/>
  <c r="E13" i="30"/>
  <c r="K12" i="30"/>
  <c r="J12" i="30"/>
  <c r="E12" i="30"/>
  <c r="J11" i="30"/>
  <c r="K11" i="30" s="1"/>
  <c r="E11" i="30"/>
  <c r="K10" i="30"/>
  <c r="J10" i="30"/>
  <c r="E10" i="30"/>
  <c r="J9" i="30"/>
  <c r="K9" i="30" s="1"/>
  <c r="E9" i="30"/>
  <c r="K8" i="30"/>
  <c r="J8" i="30"/>
  <c r="E8" i="30"/>
  <c r="J7" i="30"/>
  <c r="K7" i="30" s="1"/>
  <c r="E7" i="30"/>
  <c r="K6" i="30"/>
  <c r="J6" i="30"/>
  <c r="E6" i="30"/>
  <c r="J4" i="30"/>
  <c r="E4" i="30"/>
  <c r="K4" i="46" l="1"/>
  <c r="K4" i="45"/>
  <c r="K4" i="24"/>
  <c r="K4" i="43"/>
  <c r="K4" i="30"/>
</calcChain>
</file>

<file path=xl/sharedStrings.xml><?xml version="1.0" encoding="utf-8"?>
<sst xmlns="http://schemas.openxmlformats.org/spreadsheetml/2006/main" count="2571" uniqueCount="287">
  <si>
    <t>FOOD AND NON-ALCOHOLIC BEVERAGES</t>
  </si>
  <si>
    <t>FOOD</t>
  </si>
  <si>
    <t>na</t>
  </si>
  <si>
    <t>Meat (ND)</t>
  </si>
  <si>
    <t>Fish (ND)</t>
  </si>
  <si>
    <t>Oils and fats (ND)</t>
  </si>
  <si>
    <t xml:space="preserve"> Fruit (ND)</t>
  </si>
  <si>
    <t>Vegetables(ND)</t>
  </si>
  <si>
    <t>Sugar, jam, honey, chocolate and confectionery(ND)</t>
  </si>
  <si>
    <t>Food products n.e.c (ND)</t>
  </si>
  <si>
    <t>NON-ALCOHOLIC BEVERAGES</t>
  </si>
  <si>
    <t>TOBACCO</t>
  </si>
  <si>
    <t>Tobacco (ND)</t>
  </si>
  <si>
    <t>NARCOTICS</t>
  </si>
  <si>
    <t>Narcotics (ND)</t>
  </si>
  <si>
    <t>CLOTHING AND FOOTWEAR</t>
  </si>
  <si>
    <t>CLOTHING</t>
  </si>
  <si>
    <t>Clothing materials (SD)</t>
  </si>
  <si>
    <t>Garments (SD)</t>
  </si>
  <si>
    <t>Other articles of clothing and clothing accessories (SD)</t>
  </si>
  <si>
    <t>FOOTWEAR</t>
  </si>
  <si>
    <t>Shoes and other footwear (SD)</t>
  </si>
  <si>
    <t>HOUSING, WATER, ELECTRICITY, GAS AND OTHER FUELS</t>
  </si>
  <si>
    <t>ACTUAL RENTALS FOR HOUSING</t>
  </si>
  <si>
    <t>Materials for the maintenance and repair of the dwelling (ND)</t>
  </si>
  <si>
    <t>WATER SUPPLY AND MISCELLANEOUS SERVICES RELATING TO THE DWELLING</t>
  </si>
  <si>
    <t>ELECTRICITY, GAS AND OTHER FUELS</t>
  </si>
  <si>
    <t>Gas (ND)</t>
  </si>
  <si>
    <t>FURNISHING HOUSEHOLD EQUIPMENTS. CARPETS, AND OTHER FLOOR COVERINGS</t>
  </si>
  <si>
    <t>HOUSEHOLD TEXTILES</t>
  </si>
  <si>
    <t>Household textiles (SD)</t>
  </si>
  <si>
    <t>HOUSEHOLD APPLIANCES</t>
  </si>
  <si>
    <t>GLASSWARE, TABLEWARE AND HOUSEHOLD UTENSILS</t>
  </si>
  <si>
    <t>Glassware, tableware and household utensils (SD)</t>
  </si>
  <si>
    <t>TOOLS AND EQUIPMENT FOR HOUSE AND GARDEN</t>
  </si>
  <si>
    <t>GOODS AND SERVICES FOR ROUTINE HOUSEHOLD MAINTENANCE</t>
  </si>
  <si>
    <t>Non-durable household goods (ND)</t>
  </si>
  <si>
    <t>HEALTH</t>
  </si>
  <si>
    <t>TRANSPORT</t>
  </si>
  <si>
    <t>Passenger transport by road (S)</t>
  </si>
  <si>
    <t>Passenger transport by air (S)</t>
  </si>
  <si>
    <t>Passenger transport by sea and inland waterway (S)</t>
  </si>
  <si>
    <t>Information processing equipment (D)</t>
  </si>
  <si>
    <t>Games, toys and hobbies (SD)</t>
  </si>
  <si>
    <t>Recreational and sporting services (S)</t>
  </si>
  <si>
    <t>NEWSPAPERS, BOOKS AND STATIONERY</t>
  </si>
  <si>
    <t>Books (SD)</t>
  </si>
  <si>
    <t>SECONDARY EDUCATION</t>
  </si>
  <si>
    <t>Secondary education (S)</t>
  </si>
  <si>
    <t>PERSONAL CARE</t>
  </si>
  <si>
    <t>Hairdressing salons and personal grooming establishments (S)</t>
  </si>
  <si>
    <t>Other appliances, articles and products for personal care (ND)</t>
  </si>
  <si>
    <t>Total excluding Fish</t>
  </si>
  <si>
    <t>Food and non-alcoholic beverages excluding Fish</t>
  </si>
  <si>
    <t>Total excluding Food and non-alcoholic beverages</t>
  </si>
  <si>
    <t>Total excluding Alcoholic beverages, tobacco and narcotics</t>
  </si>
  <si>
    <t>Total excluding Clothing and Footwear</t>
  </si>
  <si>
    <t>Total excluding Housing and utilities</t>
  </si>
  <si>
    <t>Total excluding Furnishing, household equipment etc</t>
  </si>
  <si>
    <t>Total excluding Health</t>
  </si>
  <si>
    <t>Total excluding Transport</t>
  </si>
  <si>
    <t>Total excluding Education</t>
  </si>
  <si>
    <t>May</t>
  </si>
  <si>
    <t>Male'</t>
  </si>
  <si>
    <t>Atolls</t>
  </si>
  <si>
    <t>Republic</t>
  </si>
  <si>
    <t>Atoll</t>
  </si>
  <si>
    <t>December</t>
  </si>
  <si>
    <t>September</t>
  </si>
  <si>
    <t>June</t>
  </si>
  <si>
    <t>March</t>
  </si>
  <si>
    <t>Period</t>
  </si>
  <si>
    <t>January</t>
  </si>
  <si>
    <t>February</t>
  </si>
  <si>
    <t>April</t>
  </si>
  <si>
    <t>July</t>
  </si>
  <si>
    <t>August</t>
  </si>
  <si>
    <t>October</t>
  </si>
  <si>
    <t>November</t>
  </si>
  <si>
    <t>PERCENTAGE CHANGE (from corresponding month of previous year)</t>
  </si>
  <si>
    <t>PERCENTAGE CHANGE (from previous month)</t>
  </si>
  <si>
    <t>Groups, sub group and expenditure class</t>
  </si>
  <si>
    <t>All group CPI</t>
  </si>
  <si>
    <t>Index numbers (a)</t>
  </si>
  <si>
    <t>Percentage change</t>
  </si>
  <si>
    <t>Contribution to total CPI (All groups CPI index points)</t>
  </si>
  <si>
    <t xml:space="preserve">Change in points contribution </t>
  </si>
  <si>
    <t>na- not available</t>
  </si>
  <si>
    <t>TABLE 1: CPI GROUP AND SUB- GROUP, REPUBLIC</t>
  </si>
  <si>
    <t>TABLE 4: CPI GROUP, SUB- GROUP AND EXPENDITURE CLASS, REPUBLIC</t>
  </si>
  <si>
    <t>TABLE 6: CPI GROUP, SUB- GROUP AND EXPENDITURE CLASS, ATOLLS</t>
  </si>
  <si>
    <t>TABLE 8: ALL GROUPS CPI (TOTAL), Index numbers (a)</t>
  </si>
  <si>
    <t xml:space="preserve">TABLE 9: ALL GROUPS CPI (TOTAL), Percentage changes </t>
  </si>
  <si>
    <t>TABLE 7: ANALYTICAL SERIES</t>
  </si>
  <si>
    <t>TABLE 5: CPI GROUP, SUB- GROUP AND EXPENDITURE CLASS, MALE'</t>
  </si>
  <si>
    <t>Cereals (ND)</t>
  </si>
  <si>
    <t>Flour of cereals (ND)</t>
  </si>
  <si>
    <t>Bread and bakery products (ND)</t>
  </si>
  <si>
    <t>Breakfast cereals (ND)</t>
  </si>
  <si>
    <t>Macaroni, noodles, couscous and similar pasta products (ND)</t>
  </si>
  <si>
    <t>Other cereal and grain mill products (ND)</t>
  </si>
  <si>
    <t>Meat, fresh, chilled or frozen (ND)</t>
  </si>
  <si>
    <t>Meat, offal, blood and other parts of slaughtered animals' preparations (ND)</t>
  </si>
  <si>
    <t>Fish, live, fresh, chilled or frozen (ND)</t>
  </si>
  <si>
    <t>Fish, dried, salted, in brine or smoked (ND)</t>
  </si>
  <si>
    <t>Fish preparations (ND)</t>
  </si>
  <si>
    <t>Milk, other dairy products and eggs (ND)</t>
  </si>
  <si>
    <t>Other milk and cream (ND)</t>
  </si>
  <si>
    <t>Cheese (ND)</t>
  </si>
  <si>
    <t>Yoghurt and similar products (ND)</t>
  </si>
  <si>
    <t>Milk-based dessert and beverages (ND)</t>
  </si>
  <si>
    <t>Eggs (ND)</t>
  </si>
  <si>
    <t>Vegetable oils (ND)</t>
  </si>
  <si>
    <t>Butter and other fats and oils derived from milk (ND)</t>
  </si>
  <si>
    <t>Dates, figs and tropical fruits, fresh (ND)</t>
  </si>
  <si>
    <t>Citrus fruits, fresh (ND)</t>
  </si>
  <si>
    <t>Stone fruits and pome fruits, fresh (ND)</t>
  </si>
  <si>
    <t>Other fruits, fresh (ND)</t>
  </si>
  <si>
    <t>Fruit, dried and dehydrated (ND)</t>
  </si>
  <si>
    <t>Leafy or stem vegetables, fresh or chilled (ND)</t>
  </si>
  <si>
    <t>Fruit-bearing vegetables, fresh or chilled (ND)</t>
  </si>
  <si>
    <t>Green leguminous vegetables, fresh or chilled (ND)</t>
  </si>
  <si>
    <t>Other vegetables, fresh or chilled (ND)</t>
  </si>
  <si>
    <t>Tubers, plantains and cooking bananas (ND)</t>
  </si>
  <si>
    <t>Pulses (ND)</t>
  </si>
  <si>
    <t>Vegetables, tubers, plantains, cooking bananas and pulses ground and other preparations (ND)</t>
  </si>
  <si>
    <t>Cane and beet sugar (ND)</t>
  </si>
  <si>
    <t>Jams, fruit jellies, marmalades, fruit purée and pastes, honey (ND)</t>
  </si>
  <si>
    <t>Nut purée, nut butter and nut pastes (ND)</t>
  </si>
  <si>
    <t>Chocolate, cocoa, and cocoa-based food products (ND)</t>
  </si>
  <si>
    <t>Ice, ice cream and sorbet (ND)</t>
  </si>
  <si>
    <t>Ready-made food (ND)</t>
  </si>
  <si>
    <t>Baby food (ND)</t>
  </si>
  <si>
    <t>Salt, condiments and sauces (ND)</t>
  </si>
  <si>
    <t>Spices, culinary herbs and seeds (ND)</t>
  </si>
  <si>
    <t>Other food products n.e.c. (ND)</t>
  </si>
  <si>
    <t>Fruit and vegetable juices (ND)</t>
  </si>
  <si>
    <t>Coffee and coffee substitutes (ND)</t>
  </si>
  <si>
    <t>Tea, maté and other plant products for infusion (ND)</t>
  </si>
  <si>
    <t>Water (ND)</t>
  </si>
  <si>
    <t>Soft drinks (ND)</t>
  </si>
  <si>
    <t>Other non-alcoholic beverages (ND)</t>
  </si>
  <si>
    <t>ALCOHOLIC BEVERAGES, TOBACCO AND NARCOTICS</t>
  </si>
  <si>
    <t>Cigarettes (ND)</t>
  </si>
  <si>
    <t>Garments for men or boys (SD)</t>
  </si>
  <si>
    <t>Garments for women or girls (SD)</t>
  </si>
  <si>
    <t>Garments for infants (0 to under 2 years) (SD)</t>
  </si>
  <si>
    <t>School uniforms (SD)</t>
  </si>
  <si>
    <t>Other articles of clothing (SD)</t>
  </si>
  <si>
    <t>Cleaning, repair, tailoring and hire of clothing (S)</t>
  </si>
  <si>
    <t>Repair, tailoring and hire of clothing (S)</t>
  </si>
  <si>
    <t>Footwear for men (SD)</t>
  </si>
  <si>
    <t>Footwear for women (SD)</t>
  </si>
  <si>
    <t>Footwear for infants and children (SD)</t>
  </si>
  <si>
    <t>Actual rentals paid by tenants for main residence (S)</t>
  </si>
  <si>
    <t>MAINTENANCE, REPAIR AND SECURITY OF THE DWELLING</t>
  </si>
  <si>
    <t>Security equipment and materials for the maintenance and repair of the dwelling (ND)</t>
  </si>
  <si>
    <t>Services for the maintenance, repair and security of the dwelling (S)</t>
  </si>
  <si>
    <t>Water supply (ND)</t>
  </si>
  <si>
    <t>Water supply through network systems (ND)</t>
  </si>
  <si>
    <t>Refuse collection (S)</t>
  </si>
  <si>
    <t>Electricity (ND)</t>
  </si>
  <si>
    <t>Liquefied hydrocarbons (ND)</t>
  </si>
  <si>
    <t>FURNITURE, FURNISHINGS, AND LOOSE CARPETS</t>
  </si>
  <si>
    <t>Furniture, furnishings and loose carpets (D)</t>
  </si>
  <si>
    <t>Household furniture (D)</t>
  </si>
  <si>
    <t>Bed linen and bedding (SD)</t>
  </si>
  <si>
    <t>Table linen and bathroom linen (SD)</t>
  </si>
  <si>
    <t>Major household appliances, whether electric or not (D)</t>
  </si>
  <si>
    <t>Major kitchen appliances (D)</t>
  </si>
  <si>
    <t>Major laundry appliances (D)</t>
  </si>
  <si>
    <t>Heaters, air conditioners (D)</t>
  </si>
  <si>
    <t>Small household appliances (SD)</t>
  </si>
  <si>
    <t>Small appliances for cooking and processing of food (SD)</t>
  </si>
  <si>
    <t>Other small household appliances (SD)</t>
  </si>
  <si>
    <t>Repair, installation and hire of household appliances (S)S</t>
  </si>
  <si>
    <t>Cutlery, flatware and silverware (SD)</t>
  </si>
  <si>
    <t>Kitchen utensils and articles (SD)</t>
  </si>
  <si>
    <t>Motorized tools and equipment (D)</t>
  </si>
  <si>
    <t>Non-motorized tools and miscellaneous accessories (SD)</t>
  </si>
  <si>
    <t>Miscellaneous accessories (SD)</t>
  </si>
  <si>
    <t>Household cleaning and maintenance products (ND)</t>
  </si>
  <si>
    <t>Other non-durable household goods (ND)</t>
  </si>
  <si>
    <t>Domestic services and household services (S)</t>
  </si>
  <si>
    <t>Domestic services by paid staff (S)</t>
  </si>
  <si>
    <t>MEDICINES AND HEALTH PRODUCTS</t>
  </si>
  <si>
    <t>Medicines (ND)</t>
  </si>
  <si>
    <t>Medicines, vaccines and other pharmaceutical preparations (ND)</t>
  </si>
  <si>
    <t>Assistive products (D)</t>
  </si>
  <si>
    <t>Assistive products for vision (D)</t>
  </si>
  <si>
    <t>OUTPATIENT CARE SERVICES</t>
  </si>
  <si>
    <t>Other outpatient care services (S)</t>
  </si>
  <si>
    <t>Outpatient curative and rehabilitative services (S)</t>
  </si>
  <si>
    <t>INPATIENT CARE SERVICES</t>
  </si>
  <si>
    <t>Inpatient curative and rehabilitative services (S)</t>
  </si>
  <si>
    <t>OTHER HEALTH SERVICES</t>
  </si>
  <si>
    <t>Diagnostic imaging services and medical laboratory services (S)</t>
  </si>
  <si>
    <t>PURCHASE OF VEHICLES</t>
  </si>
  <si>
    <t>Motorcycles (D)</t>
  </si>
  <si>
    <t>Bicycles (D)</t>
  </si>
  <si>
    <t>OPERATION OF PERSONAL TRANSPORT EQUIPMENT</t>
  </si>
  <si>
    <t>Fuels and lubricants for personal transport equipment (ND)</t>
  </si>
  <si>
    <t>Petrol (ND)</t>
  </si>
  <si>
    <t>Maintenance and repair of personal transport equipment (S)</t>
  </si>
  <si>
    <t>PASSENGER TRANSPORT SERVICES</t>
  </si>
  <si>
    <t>Passenger transport by bus and coach (S)</t>
  </si>
  <si>
    <t>Passenger transport by taxi and hired car with driver (S)</t>
  </si>
  <si>
    <t>Passenger transport by air, domestic (S)</t>
  </si>
  <si>
    <t>Passenger transport by air, international (S)</t>
  </si>
  <si>
    <t>INFORMATION AND COMMUNICATION</t>
  </si>
  <si>
    <t>INFORMATION AND COMMUNICATION EQUIPMENT</t>
  </si>
  <si>
    <t>Mobile telephone equipment (D)</t>
  </si>
  <si>
    <t>Computers, laptops and tablets (D)</t>
  </si>
  <si>
    <t>Equipment for the reception, recording and reproduction of sound and vision (D)</t>
  </si>
  <si>
    <t>INFORMATION AND COMMUNICATION SERVICES</t>
  </si>
  <si>
    <t>Mobile communication services (S)</t>
  </si>
  <si>
    <t>Internet access provision services and net storage services (S)</t>
  </si>
  <si>
    <t>Other information and communication services (S)</t>
  </si>
  <si>
    <t>Subscription to audio-visual content, streaming services and rentals of audio-visual content (S)</t>
  </si>
  <si>
    <t>RECREATION, SPORT AND CULTURE</t>
  </si>
  <si>
    <t>OTHER RECREATIONAL GOODS</t>
  </si>
  <si>
    <t>Video game computers, game consoles, game apps and software (SD)</t>
  </si>
  <si>
    <t>Other games, toys and hobbies (SD)</t>
  </si>
  <si>
    <t>GARDEN PRODUCTS AND PETS</t>
  </si>
  <si>
    <t>Pets and products for pets (ND)</t>
  </si>
  <si>
    <t>Purchase of pets (ND)</t>
  </si>
  <si>
    <t>RECREATIONAL SERVICES</t>
  </si>
  <si>
    <t>Sporting services - practice (S)</t>
  </si>
  <si>
    <t>Educational and text books (SD)</t>
  </si>
  <si>
    <t>Other books (SD)</t>
  </si>
  <si>
    <t>Stationery and drawing materials (ND)</t>
  </si>
  <si>
    <t>EDUCATION SERVICES</t>
  </si>
  <si>
    <t>EARLY CHILDHOOD AND PRIMARY EDUCATION</t>
  </si>
  <si>
    <t>Early childhood and primary education (S)</t>
  </si>
  <si>
    <t>Early childhood education (S)</t>
  </si>
  <si>
    <t>Primary education (S)</t>
  </si>
  <si>
    <t>TERTIARY EDUCATION</t>
  </si>
  <si>
    <t>Tertiary education (S)</t>
  </si>
  <si>
    <t>EDUCATION NOT DEFINED BY LEVEL</t>
  </si>
  <si>
    <t>Education not defined by level (S)</t>
  </si>
  <si>
    <t>Tutoring (S)</t>
  </si>
  <si>
    <t>Other education not defined by level (S)</t>
  </si>
  <si>
    <t>RESTAURANTS AND ACCOMMODATION SERVICES</t>
  </si>
  <si>
    <t>FOOD AND BEVERAGE SERVING SERVICES</t>
  </si>
  <si>
    <t>Restaurants, cafés and the like (S)</t>
  </si>
  <si>
    <t>Restaurants, cafés and the like - with full service (S)</t>
  </si>
  <si>
    <t>ACCOMMODATION SERVICES</t>
  </si>
  <si>
    <t>Accommodation services (S)</t>
  </si>
  <si>
    <t>Hotels, motels, inns and similar accommodation services (S)</t>
  </si>
  <si>
    <t>INSURANCE AND FINANCIAL SERVICES</t>
  </si>
  <si>
    <t>INSURANCE</t>
  </si>
  <si>
    <t>Insurance connected with health (S)</t>
  </si>
  <si>
    <t>Insurance connected with transport (S)</t>
  </si>
  <si>
    <t>Personal transport insurance (S)</t>
  </si>
  <si>
    <t>PERSONAL CARE, SOCIAL PROTECTION AND MISCELLANEOUS GOODS AND SERVICES</t>
  </si>
  <si>
    <t>Hairdressing (S)</t>
  </si>
  <si>
    <t>Personal grooming treatments (S)</t>
  </si>
  <si>
    <t>OTHER PERSONAL EFFECTS</t>
  </si>
  <si>
    <t>Jewellery and watches (D)</t>
  </si>
  <si>
    <t>Other personal effects n.e.c. (SD)</t>
  </si>
  <si>
    <t>Travel goods and articles for babies and other personal effects n.e.c. (SD)</t>
  </si>
  <si>
    <t>OTHER SERVICES</t>
  </si>
  <si>
    <t>Other services (S)</t>
  </si>
  <si>
    <t>Other services n.e.c. (S)</t>
  </si>
  <si>
    <t>Total excluding Information and Communication</t>
  </si>
  <si>
    <t>Total excluding Recreation, Sports and culture</t>
  </si>
  <si>
    <t>Total excluding Restaurants and Accomodation</t>
  </si>
  <si>
    <t>Total excluding Personal care and Misc. services</t>
  </si>
  <si>
    <t>Note: COICOP 2018 has been adopted in the rebased series</t>
  </si>
  <si>
    <t xml:space="preserve">Percentage change in contribution </t>
  </si>
  <si>
    <t>TABLE 2: CPI GROUP AND SUB- GROUP, MALE'</t>
  </si>
  <si>
    <t>TABLE 3: CPI GROUP AND SUB- GROUP, ATOLLS</t>
  </si>
  <si>
    <t>Cereals and cereal products (ND)</t>
  </si>
  <si>
    <t>Other sugar and sugar substitutes</t>
  </si>
  <si>
    <t>Outpatient dental services (S)</t>
  </si>
  <si>
    <t>Dental preventive services (S)</t>
  </si>
  <si>
    <t>Diesel (ND)</t>
  </si>
  <si>
    <t>Insurance connected with the dwelling (S)</t>
  </si>
  <si>
    <t>Total excluding Insurance and Financial services</t>
  </si>
  <si>
    <t>(a) Base of each index: Nov 2022=100</t>
  </si>
  <si>
    <t>The series for the Republic prior to June 2012 was linked to previously published series for Male’ and hence the Male' and Republic have the same values prior to June 2012. November 2022 is the base where Index=100 and the base series are calculated and linked to create a continuous time series.</t>
  </si>
  <si>
    <t>The series for the Republic prior to June 2012 was linked to previously published series for Male’ and hence the Male' and Republic have the same values prior to June 2012</t>
  </si>
  <si>
    <t>May  2025 Jun  2025</t>
  </si>
  <si>
    <t>May  2025  Jun   2025</t>
  </si>
  <si>
    <t>May 2025  Jun   2025</t>
  </si>
  <si>
    <t>May  2025  Jun  2025</t>
  </si>
  <si>
    <t>May  2025  Jun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</si>
</sst>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00\ _ރ_._-;_-* #,##0.00\ _ރ_.\-;_-* &quot;-&quot;??\ _ރ_._-;_-@_-"/>
    <numFmt numFmtId="166" formatCode="[$-409]mmm\-yy;@"/>
    <numFmt numFmtId="167" formatCode="B1mmm\-yy"/>
    <numFmt numFmtId="168" formatCode="0.0"/>
    <numFmt numFmtId="169" formatCode="_(* #,##0_);_(* \(#,##0\);_(* &quot;-&quot;??_);_(@_)"/>
  </numFmts>
  <fonts count="17" x14ac:knownFonts="1">
    <font>
      <sz val="11"/>
      <color theme="1"/>
      <name val="Calibri"/>
      <family val="2"/>
      <scheme val="minor"/>
    </font>
    <font>
      <sz val="11"/>
      <color theme="1"/>
      <name val="Calibri"/>
      <family val="2"/>
      <charset val="1"/>
      <scheme val="minor"/>
    </font>
    <font>
      <b/>
      <sz val="11"/>
      <color theme="1"/>
      <name val="Calibri"/>
      <family val="2"/>
      <scheme val="minor"/>
    </font>
    <font>
      <b/>
      <sz val="12"/>
      <color theme="1"/>
      <name val="Calibri"/>
      <family val="2"/>
      <scheme val="minor"/>
    </font>
    <font>
      <i/>
      <sz val="11"/>
      <color theme="1"/>
      <name val="Calibri"/>
      <family val="2"/>
      <scheme val="minor"/>
    </font>
    <font>
      <sz val="12"/>
      <color theme="1"/>
      <name val="Calibri"/>
      <family val="2"/>
      <scheme val="minor"/>
    </font>
    <font>
      <sz val="11"/>
      <name val="Calibri"/>
      <family val="2"/>
      <scheme val="minor"/>
    </font>
    <font>
      <b/>
      <sz val="12"/>
      <name val="Calibri"/>
      <family val="2"/>
      <scheme val="minor"/>
    </font>
    <font>
      <b/>
      <sz val="1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i/>
      <sz val="11"/>
      <name val="Calibri"/>
      <family val="2"/>
      <scheme val="minor"/>
    </font>
    <font>
      <sz val="11"/>
      <color rgb="FFFF0000"/>
      <name val="Calibri"/>
      <family val="2"/>
      <scheme val="minor"/>
    </font>
    <font>
      <sz val="8"/>
      <name val="Calibri"/>
      <family val="2"/>
      <scheme val="minor"/>
    </font>
    <font>
      <b/>
      <i/>
      <sz val="11"/>
      <color theme="1"/>
      <name val="Calibri"/>
      <family val="2"/>
      <scheme val="minor"/>
    </font>
  </fonts>
  <fills count="7">
    <fill>
      <patternFill patternType="none"/>
    </fill>
    <fill>
      <patternFill patternType="gray125"/>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dashDot">
        <color indexed="64"/>
      </bottom>
      <diagonal/>
    </border>
    <border>
      <left/>
      <right style="thin">
        <color theme="0"/>
      </right>
      <top style="thin">
        <color theme="0"/>
      </top>
      <bottom style="dashDot">
        <color indexed="64"/>
      </bottom>
      <diagonal/>
    </border>
    <border>
      <left style="thin">
        <color theme="0"/>
      </left>
      <right/>
      <top style="thin">
        <color theme="0"/>
      </top>
      <bottom style="dashDot">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dashDot">
        <color indexed="64"/>
      </top>
      <bottom style="dashDot">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dashDot">
        <color indexed="64"/>
      </bottom>
      <diagonal/>
    </border>
    <border>
      <left style="thin">
        <color theme="0"/>
      </left>
      <right/>
      <top/>
      <bottom/>
      <diagonal/>
    </border>
    <border>
      <left/>
      <right/>
      <top style="dashDot">
        <color indexed="64"/>
      </top>
      <bottom/>
      <diagonal/>
    </border>
    <border>
      <left/>
      <right/>
      <top/>
      <bottom style="thin">
        <color theme="0"/>
      </bottom>
      <diagonal/>
    </border>
    <border>
      <left style="thin">
        <color theme="0"/>
      </left>
      <right style="thin">
        <color theme="0"/>
      </right>
      <top/>
      <bottom style="dashDot">
        <color indexed="64"/>
      </bottom>
      <diagonal/>
    </border>
    <border>
      <left/>
      <right/>
      <top style="dashDot">
        <color indexed="64"/>
      </top>
      <bottom style="dashDot">
        <color indexed="64"/>
      </bottom>
      <diagonal/>
    </border>
    <border>
      <left style="thin">
        <color theme="0"/>
      </left>
      <right/>
      <top style="dashDot">
        <color indexed="64"/>
      </top>
      <bottom style="dashDot">
        <color indexed="64"/>
      </bottom>
      <diagonal/>
    </border>
    <border>
      <left/>
      <right style="thin">
        <color theme="0"/>
      </right>
      <top style="dashDot">
        <color indexed="64"/>
      </top>
      <bottom style="dashDot">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indexed="64"/>
      </bottom>
      <diagonal/>
    </border>
    <border>
      <left style="thin">
        <color theme="0"/>
      </left>
      <right style="thin">
        <color theme="0"/>
      </right>
      <top/>
      <bottom/>
      <diagonal/>
    </border>
    <border>
      <left/>
      <right/>
      <top style="dashDot">
        <color indexed="64"/>
      </top>
      <bottom style="thin">
        <color indexed="64"/>
      </bottom>
      <diagonal/>
    </border>
    <border>
      <left style="thin">
        <color theme="0"/>
      </left>
      <right style="thin">
        <color theme="0"/>
      </right>
      <top style="dashDot">
        <color indexed="64"/>
      </top>
      <bottom style="thin">
        <color indexed="64"/>
      </bottom>
      <diagonal/>
    </border>
    <border>
      <left style="thin">
        <color theme="0"/>
      </left>
      <right/>
      <top style="dashDot">
        <color indexed="64"/>
      </top>
      <bottom style="thin">
        <color indexed="64"/>
      </bottom>
      <diagonal/>
    </border>
    <border>
      <left style="thin">
        <color theme="0"/>
      </left>
      <right style="thin">
        <color theme="0"/>
      </right>
      <top style="thin">
        <color theme="0"/>
      </top>
      <bottom style="dotted">
        <color indexed="64"/>
      </bottom>
      <diagonal/>
    </border>
    <border>
      <left/>
      <right/>
      <top/>
      <bottom style="dotted">
        <color auto="1"/>
      </bottom>
      <diagonal/>
    </border>
    <border>
      <left/>
      <right/>
      <top style="dotted">
        <color auto="1"/>
      </top>
      <bottom/>
      <diagonal/>
    </border>
    <border>
      <left style="thin">
        <color theme="0"/>
      </left>
      <right/>
      <top style="dashDot">
        <color indexed="64"/>
      </top>
      <bottom/>
      <diagonal/>
    </border>
    <border>
      <left/>
      <right style="thin">
        <color theme="0"/>
      </right>
      <top style="dashDot">
        <color indexed="64"/>
      </top>
      <bottom/>
      <diagonal/>
    </border>
    <border>
      <left style="thin">
        <color theme="0"/>
      </left>
      <right style="thin">
        <color theme="0"/>
      </right>
      <top/>
      <bottom style="thin">
        <color indexed="64"/>
      </bottom>
      <diagonal/>
    </border>
  </borders>
  <cellStyleXfs count="1107">
    <xf numFmtId="166" fontId="0" fillId="0" borderId="0"/>
    <xf numFmtId="0" fontId="1" fillId="0" borderId="0"/>
    <xf numFmtId="165" fontId="1" fillId="0" borderId="0" applyFont="0" applyFill="0" applyBorder="0" applyAlignment="0" applyProtection="0"/>
    <xf numFmtId="9" fontId="9" fillId="0" borderId="0" applyFont="0" applyFill="0" applyBorder="0" applyAlignment="0" applyProtection="0"/>
    <xf numFmtId="0" fontId="9" fillId="0" borderId="0"/>
    <xf numFmtId="0" fontId="5" fillId="0" borderId="0"/>
    <xf numFmtId="164" fontId="5"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9" fillId="0" borderId="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43" fontId="9" fillId="0" borderId="0" applyFont="0" applyFill="0" applyBorder="0" applyAlignment="0" applyProtection="0"/>
  </cellStyleXfs>
  <cellXfs count="157">
    <xf numFmtId="166" fontId="0" fillId="0" borderId="0" xfId="0"/>
    <xf numFmtId="2" fontId="0" fillId="0" borderId="0" xfId="0" applyNumberFormat="1"/>
    <xf numFmtId="166" fontId="0" fillId="0" borderId="0" xfId="0" applyAlignment="1">
      <alignment horizontal="center"/>
    </xf>
    <xf numFmtId="166" fontId="0" fillId="0" borderId="3" xfId="0" applyBorder="1" applyAlignment="1">
      <alignment horizontal="center"/>
    </xf>
    <xf numFmtId="166" fontId="0" fillId="0" borderId="1" xfId="0" applyBorder="1" applyAlignment="1">
      <alignment horizontal="center"/>
    </xf>
    <xf numFmtId="166" fontId="0" fillId="0" borderId="1" xfId="0" applyBorder="1" applyAlignment="1">
      <alignment wrapText="1"/>
    </xf>
    <xf numFmtId="166" fontId="0" fillId="0" borderId="1" xfId="0" applyBorder="1" applyAlignment="1">
      <alignment horizontal="left"/>
    </xf>
    <xf numFmtId="166" fontId="0" fillId="0" borderId="3" xfId="0" applyBorder="1" applyAlignment="1">
      <alignment horizontal="left"/>
    </xf>
    <xf numFmtId="2" fontId="0" fillId="0" borderId="0" xfId="0" applyNumberFormat="1" applyAlignment="1">
      <alignment horizontal="center"/>
    </xf>
    <xf numFmtId="166" fontId="0" fillId="0" borderId="6" xfId="0" applyBorder="1" applyAlignment="1">
      <alignment horizontal="center"/>
    </xf>
    <xf numFmtId="166" fontId="0" fillId="0" borderId="7" xfId="0" applyBorder="1"/>
    <xf numFmtId="166" fontId="0" fillId="0" borderId="7" xfId="0" applyBorder="1" applyAlignment="1">
      <alignment horizontal="center"/>
    </xf>
    <xf numFmtId="166" fontId="0" fillId="0" borderId="8" xfId="0" applyBorder="1" applyAlignment="1">
      <alignment horizontal="center"/>
    </xf>
    <xf numFmtId="2" fontId="0" fillId="0" borderId="1" xfId="0" applyNumberFormat="1" applyBorder="1" applyAlignment="1">
      <alignment horizontal="right"/>
    </xf>
    <xf numFmtId="166" fontId="3" fillId="0" borderId="0" xfId="0" applyFont="1"/>
    <xf numFmtId="167" fontId="3" fillId="0" borderId="4" xfId="0" applyNumberFormat="1" applyFont="1" applyBorder="1" applyAlignment="1">
      <alignment horizontal="left"/>
    </xf>
    <xf numFmtId="167" fontId="3" fillId="0" borderId="0" xfId="0" applyNumberFormat="1" applyFont="1" applyAlignment="1">
      <alignment horizontal="left"/>
    </xf>
    <xf numFmtId="166" fontId="5" fillId="0" borderId="3" xfId="0" applyFont="1" applyBorder="1"/>
    <xf numFmtId="2" fontId="0" fillId="0" borderId="3" xfId="0" applyNumberFormat="1" applyBorder="1" applyAlignment="1">
      <alignment horizontal="right"/>
    </xf>
    <xf numFmtId="167" fontId="0" fillId="0" borderId="0" xfId="0" applyNumberFormat="1" applyAlignment="1">
      <alignment wrapText="1"/>
    </xf>
    <xf numFmtId="166" fontId="6" fillId="0" borderId="14" xfId="0" applyFont="1" applyBorder="1"/>
    <xf numFmtId="166" fontId="6" fillId="0" borderId="0" xfId="0" applyFont="1"/>
    <xf numFmtId="166" fontId="6" fillId="0" borderId="0" xfId="0" applyFont="1" applyAlignment="1">
      <alignment horizontal="right"/>
    </xf>
    <xf numFmtId="166" fontId="6" fillId="0" borderId="14" xfId="0" applyFont="1" applyBorder="1" applyAlignment="1">
      <alignment horizontal="right"/>
    </xf>
    <xf numFmtId="166" fontId="6" fillId="0" borderId="16" xfId="0" applyFont="1" applyBorder="1" applyAlignment="1">
      <alignment vertical="center"/>
    </xf>
    <xf numFmtId="2" fontId="8" fillId="0" borderId="4" xfId="0" applyNumberFormat="1" applyFont="1" applyBorder="1" applyAlignment="1">
      <alignment horizontal="right"/>
    </xf>
    <xf numFmtId="2" fontId="8" fillId="6" borderId="4" xfId="0" applyNumberFormat="1" applyFont="1" applyFill="1" applyBorder="1" applyAlignment="1">
      <alignment horizontal="right"/>
    </xf>
    <xf numFmtId="2" fontId="6" fillId="0" borderId="1" xfId="0" applyNumberFormat="1" applyFont="1" applyBorder="1" applyAlignment="1">
      <alignment horizontal="right"/>
    </xf>
    <xf numFmtId="166" fontId="6" fillId="0" borderId="1" xfId="0" applyFont="1" applyBorder="1" applyAlignment="1">
      <alignment horizontal="center"/>
    </xf>
    <xf numFmtId="10" fontId="0" fillId="0" borderId="0" xfId="3" applyNumberFormat="1" applyFont="1" applyAlignment="1">
      <alignment horizontal="center"/>
    </xf>
    <xf numFmtId="166" fontId="8" fillId="0" borderId="19" xfId="0" applyFont="1" applyBorder="1" applyAlignment="1">
      <alignment horizontal="center" vertical="center" wrapText="1"/>
    </xf>
    <xf numFmtId="168" fontId="0" fillId="0" borderId="0" xfId="0" applyNumberFormat="1"/>
    <xf numFmtId="2" fontId="8" fillId="0" borderId="28" xfId="0" applyNumberFormat="1" applyFont="1" applyBorder="1" applyAlignment="1">
      <alignment horizontal="right"/>
    </xf>
    <xf numFmtId="2" fontId="6" fillId="0" borderId="0" xfId="0" applyNumberFormat="1" applyFont="1"/>
    <xf numFmtId="2" fontId="12" fillId="0" borderId="0" xfId="0" applyNumberFormat="1" applyFont="1"/>
    <xf numFmtId="166" fontId="14" fillId="0" borderId="0" xfId="0" applyFont="1"/>
    <xf numFmtId="2" fontId="8" fillId="0" borderId="29" xfId="0" applyNumberFormat="1" applyFont="1" applyBorder="1" applyAlignment="1">
      <alignment horizontal="right"/>
    </xf>
    <xf numFmtId="166" fontId="6" fillId="0" borderId="14" xfId="0" applyFont="1" applyBorder="1" applyAlignment="1">
      <alignment horizontal="center" vertical="center"/>
    </xf>
    <xf numFmtId="166" fontId="8" fillId="0" borderId="14" xfId="0" applyFont="1" applyBorder="1" applyAlignment="1">
      <alignment horizontal="center" vertical="center" wrapText="1"/>
    </xf>
    <xf numFmtId="10" fontId="0" fillId="0" borderId="0" xfId="3" applyNumberFormat="1" applyFont="1" applyBorder="1" applyAlignment="1">
      <alignment horizontal="center"/>
    </xf>
    <xf numFmtId="166" fontId="13" fillId="0" borderId="9" xfId="0" applyFont="1" applyBorder="1" applyAlignment="1">
      <alignment horizontal="left" wrapText="1"/>
    </xf>
    <xf numFmtId="166" fontId="8" fillId="2" borderId="0" xfId="0" quotePrefix="1" applyFont="1" applyFill="1" applyAlignment="1">
      <alignment horizontal="left" vertical="top"/>
    </xf>
    <xf numFmtId="166" fontId="8" fillId="3" borderId="0" xfId="0" applyFont="1" applyFill="1" applyAlignment="1">
      <alignment horizontal="left" vertical="top"/>
    </xf>
    <xf numFmtId="49" fontId="8" fillId="4" borderId="0" xfId="0" applyNumberFormat="1" applyFont="1" applyFill="1" applyAlignment="1">
      <alignment horizontal="left" vertical="top"/>
    </xf>
    <xf numFmtId="166" fontId="8" fillId="4" borderId="0" xfId="0" applyFont="1" applyFill="1" applyAlignment="1">
      <alignment horizontal="left" vertical="top"/>
    </xf>
    <xf numFmtId="49" fontId="8" fillId="5" borderId="0" xfId="0" applyNumberFormat="1" applyFont="1" applyFill="1" applyAlignment="1">
      <alignment horizontal="left" vertical="top"/>
    </xf>
    <xf numFmtId="166" fontId="8" fillId="5" borderId="0" xfId="0" applyFont="1" applyFill="1" applyAlignment="1">
      <alignment horizontal="left" vertical="top"/>
    </xf>
    <xf numFmtId="49" fontId="8" fillId="3" borderId="0" xfId="0" quotePrefix="1" applyNumberFormat="1" applyFont="1" applyFill="1" applyAlignment="1">
      <alignment horizontal="left" vertical="top"/>
    </xf>
    <xf numFmtId="2" fontId="6" fillId="6" borderId="4" xfId="0" applyNumberFormat="1" applyFont="1" applyFill="1" applyBorder="1" applyAlignment="1">
      <alignment horizontal="right"/>
    </xf>
    <xf numFmtId="2" fontId="8" fillId="0" borderId="27" xfId="0" applyNumberFormat="1" applyFont="1" applyBorder="1"/>
    <xf numFmtId="166" fontId="0" fillId="0" borderId="25" xfId="0" applyBorder="1" applyAlignment="1">
      <alignment horizontal="center"/>
    </xf>
    <xf numFmtId="2" fontId="0" fillId="0" borderId="26" xfId="0" applyNumberFormat="1" applyBorder="1" applyAlignment="1">
      <alignment horizontal="right"/>
    </xf>
    <xf numFmtId="10" fontId="8" fillId="0" borderId="29" xfId="3" applyNumberFormat="1" applyFont="1" applyBorder="1" applyAlignment="1">
      <alignment horizontal="right"/>
    </xf>
    <xf numFmtId="10" fontId="8" fillId="6" borderId="4" xfId="3" applyNumberFormat="1" applyFont="1" applyFill="1" applyBorder="1" applyAlignment="1">
      <alignment horizontal="right"/>
    </xf>
    <xf numFmtId="10" fontId="6" fillId="0" borderId="1" xfId="3" applyNumberFormat="1" applyFont="1" applyBorder="1" applyAlignment="1">
      <alignment horizontal="right"/>
    </xf>
    <xf numFmtId="10" fontId="6" fillId="6" borderId="4" xfId="3" applyNumberFormat="1" applyFont="1" applyFill="1" applyBorder="1" applyAlignment="1">
      <alignment horizontal="right"/>
    </xf>
    <xf numFmtId="2" fontId="6" fillId="0" borderId="4" xfId="0" applyNumberFormat="1" applyFont="1" applyBorder="1" applyAlignment="1">
      <alignment horizontal="left"/>
    </xf>
    <xf numFmtId="2" fontId="6" fillId="0" borderId="4" xfId="0" applyNumberFormat="1" applyFont="1" applyBorder="1" applyAlignment="1">
      <alignment horizontal="right"/>
    </xf>
    <xf numFmtId="2" fontId="8" fillId="0" borderId="28" xfId="0" applyNumberFormat="1" applyFont="1" applyBorder="1" applyAlignment="1">
      <alignment horizontal="left"/>
    </xf>
    <xf numFmtId="169" fontId="8" fillId="4" borderId="0" xfId="6" applyNumberFormat="1" applyFont="1" applyFill="1" applyBorder="1" applyAlignment="1">
      <alignment horizontal="left" vertical="top"/>
    </xf>
    <xf numFmtId="169" fontId="8" fillId="3" borderId="0" xfId="6" applyNumberFormat="1" applyFont="1" applyFill="1" applyBorder="1" applyAlignment="1">
      <alignment horizontal="left" vertical="top"/>
    </xf>
    <xf numFmtId="166" fontId="7" fillId="0" borderId="3" xfId="0" applyFont="1" applyBorder="1"/>
    <xf numFmtId="0" fontId="12" fillId="0" borderId="14" xfId="0" applyNumberFormat="1" applyFont="1" applyBorder="1" applyAlignment="1">
      <alignment horizontal="left" indent="4"/>
    </xf>
    <xf numFmtId="166" fontId="13" fillId="0" borderId="1" xfId="0" applyFont="1" applyBorder="1" applyAlignment="1">
      <alignment horizontal="left"/>
    </xf>
    <xf numFmtId="2" fontId="6" fillId="0" borderId="30" xfId="3" applyNumberFormat="1" applyFont="1" applyFill="1" applyBorder="1" applyAlignment="1">
      <alignment horizontal="left"/>
    </xf>
    <xf numFmtId="2" fontId="6" fillId="0" borderId="30" xfId="3" applyNumberFormat="1" applyFont="1" applyFill="1" applyBorder="1" applyAlignment="1">
      <alignment horizontal="right"/>
    </xf>
    <xf numFmtId="10" fontId="6" fillId="0" borderId="30" xfId="3" applyNumberFormat="1" applyFont="1" applyFill="1" applyBorder="1" applyAlignment="1">
      <alignment horizontal="right"/>
    </xf>
    <xf numFmtId="166" fontId="7" fillId="0" borderId="27" xfId="0" applyFont="1" applyBorder="1"/>
    <xf numFmtId="166" fontId="7" fillId="0" borderId="0" xfId="0" applyFont="1"/>
    <xf numFmtId="2" fontId="6" fillId="0" borderId="30" xfId="0" applyNumberFormat="1" applyFont="1" applyBorder="1" applyAlignment="1">
      <alignment horizontal="left" indent="2"/>
    </xf>
    <xf numFmtId="2" fontId="6" fillId="0" borderId="30" xfId="0" applyNumberFormat="1" applyFont="1" applyBorder="1" applyAlignment="1">
      <alignment horizontal="right"/>
    </xf>
    <xf numFmtId="2" fontId="8" fillId="0" borderId="1" xfId="0" applyNumberFormat="1" applyFont="1" applyBorder="1" applyAlignment="1">
      <alignment horizontal="right"/>
    </xf>
    <xf numFmtId="10" fontId="8" fillId="0" borderId="1" xfId="3" applyNumberFormat="1" applyFont="1" applyBorder="1" applyAlignment="1">
      <alignment horizontal="right"/>
    </xf>
    <xf numFmtId="166" fontId="6" fillId="0" borderId="19" xfId="0" applyFont="1" applyBorder="1" applyAlignment="1">
      <alignment vertical="center"/>
    </xf>
    <xf numFmtId="166" fontId="8" fillId="0" borderId="19" xfId="0" applyFont="1" applyBorder="1" applyAlignment="1">
      <alignment vertical="center" wrapText="1"/>
    </xf>
    <xf numFmtId="166" fontId="6" fillId="6" borderId="0" xfId="0" applyFont="1" applyFill="1"/>
    <xf numFmtId="166" fontId="8" fillId="0" borderId="0" xfId="0" applyFont="1"/>
    <xf numFmtId="166" fontId="8" fillId="6" borderId="0" xfId="0" applyFont="1" applyFill="1"/>
    <xf numFmtId="166" fontId="0" fillId="0" borderId="0" xfId="0" applyAlignment="1">
      <alignment wrapText="1"/>
    </xf>
    <xf numFmtId="167" fontId="0" fillId="0" borderId="0" xfId="0" applyNumberFormat="1" applyAlignment="1">
      <alignment horizontal="left"/>
    </xf>
    <xf numFmtId="166" fontId="0" fillId="0" borderId="0" xfId="0" applyAlignment="1">
      <alignment horizontal="left"/>
    </xf>
    <xf numFmtId="0" fontId="2" fillId="0" borderId="0" xfId="0" applyNumberFormat="1" applyFont="1" applyAlignment="1">
      <alignment horizontal="left" wrapText="1"/>
    </xf>
    <xf numFmtId="167" fontId="0" fillId="0" borderId="25" xfId="0" applyNumberFormat="1" applyBorder="1" applyAlignment="1">
      <alignment horizontal="left"/>
    </xf>
    <xf numFmtId="2" fontId="0" fillId="0" borderId="25" xfId="0" applyNumberFormat="1" applyBorder="1" applyAlignment="1">
      <alignment horizontal="right"/>
    </xf>
    <xf numFmtId="2" fontId="0" fillId="0" borderId="0" xfId="0" applyNumberFormat="1" applyAlignment="1">
      <alignment horizontal="right"/>
    </xf>
    <xf numFmtId="166" fontId="8" fillId="0" borderId="18" xfId="0" applyFont="1" applyBorder="1" applyAlignment="1">
      <alignment horizontal="center" vertical="center"/>
    </xf>
    <xf numFmtId="166" fontId="7" fillId="0" borderId="3" xfId="0" applyFont="1" applyBorder="1" applyAlignment="1">
      <alignment horizontal="left"/>
    </xf>
    <xf numFmtId="4" fontId="6" fillId="0" borderId="0" xfId="1106" applyNumberFormat="1" applyFont="1"/>
    <xf numFmtId="169" fontId="8" fillId="3" borderId="0" xfId="6" applyNumberFormat="1" applyFont="1" applyFill="1" applyBorder="1" applyAlignment="1">
      <alignment vertical="top"/>
    </xf>
    <xf numFmtId="166" fontId="6" fillId="0" borderId="0" xfId="0" applyFont="1" applyAlignment="1">
      <alignment horizontal="left"/>
    </xf>
    <xf numFmtId="168" fontId="6" fillId="0" borderId="0" xfId="0" applyNumberFormat="1" applyFont="1"/>
    <xf numFmtId="166" fontId="3" fillId="0" borderId="31" xfId="0" applyFont="1" applyBorder="1"/>
    <xf numFmtId="166" fontId="0" fillId="0" borderId="32" xfId="0" applyBorder="1" applyAlignment="1">
      <alignment vertical="center"/>
    </xf>
    <xf numFmtId="166" fontId="2" fillId="0" borderId="32" xfId="0" applyFont="1" applyBorder="1" applyAlignment="1">
      <alignment vertical="center" wrapText="1"/>
    </xf>
    <xf numFmtId="166" fontId="2" fillId="0" borderId="32" xfId="0" applyFont="1" applyBorder="1" applyAlignment="1">
      <alignment horizontal="center" vertical="center" wrapText="1"/>
    </xf>
    <xf numFmtId="166" fontId="8" fillId="0" borderId="0" xfId="0" applyFont="1" applyAlignment="1">
      <alignment horizontal="center" vertical="center"/>
    </xf>
    <xf numFmtId="166" fontId="6" fillId="0" borderId="0" xfId="0" applyFont="1" applyAlignment="1">
      <alignment horizontal="center" vertical="center"/>
    </xf>
    <xf numFmtId="166" fontId="8" fillId="0" borderId="0" xfId="0" applyFont="1" applyAlignment="1">
      <alignment horizontal="center" vertical="center" wrapText="1"/>
    </xf>
    <xf numFmtId="2" fontId="0" fillId="0" borderId="4" xfId="0" applyNumberFormat="1" applyBorder="1" applyAlignment="1">
      <alignment horizontal="right"/>
    </xf>
    <xf numFmtId="2" fontId="6" fillId="0" borderId="3" xfId="0" applyNumberFormat="1" applyFont="1" applyBorder="1" applyAlignment="1">
      <alignment horizontal="right"/>
    </xf>
    <xf numFmtId="2" fontId="6" fillId="0" borderId="0" xfId="0" applyNumberFormat="1" applyFont="1" applyAlignment="1">
      <alignment horizontal="right"/>
    </xf>
    <xf numFmtId="2" fontId="14" fillId="0" borderId="0" xfId="0" applyNumberFormat="1" applyFont="1" applyAlignment="1">
      <alignment horizontal="right"/>
    </xf>
    <xf numFmtId="10" fontId="6" fillId="0" borderId="0" xfId="3" applyNumberFormat="1" applyFont="1" applyFill="1" applyBorder="1" applyAlignment="1">
      <alignment horizontal="right"/>
    </xf>
    <xf numFmtId="167" fontId="3" fillId="0" borderId="12" xfId="0" applyNumberFormat="1" applyFont="1" applyBorder="1" applyAlignment="1">
      <alignment horizontal="left"/>
    </xf>
    <xf numFmtId="166" fontId="0" fillId="0" borderId="31" xfId="0" applyBorder="1"/>
    <xf numFmtId="2" fontId="0" fillId="0" borderId="31" xfId="0" applyNumberFormat="1" applyBorder="1"/>
    <xf numFmtId="2" fontId="6" fillId="0" borderId="31" xfId="0" applyNumberFormat="1" applyFont="1" applyBorder="1"/>
    <xf numFmtId="2" fontId="0" fillId="0" borderId="31" xfId="0" applyNumberFormat="1" applyBorder="1" applyAlignment="1">
      <alignment horizontal="right"/>
    </xf>
    <xf numFmtId="2" fontId="6" fillId="0" borderId="31" xfId="0" applyNumberFormat="1" applyFont="1" applyBorder="1" applyAlignment="1">
      <alignment horizontal="right"/>
    </xf>
    <xf numFmtId="10" fontId="6" fillId="0" borderId="31" xfId="3" applyNumberFormat="1" applyFont="1" applyFill="1" applyBorder="1" applyAlignment="1">
      <alignment horizontal="right"/>
    </xf>
    <xf numFmtId="166" fontId="0" fillId="0" borderId="11" xfId="0" applyBorder="1" applyAlignment="1">
      <alignment horizontal="center"/>
    </xf>
    <xf numFmtId="166" fontId="0" fillId="0" borderId="26" xfId="0" applyBorder="1" applyAlignment="1">
      <alignment horizontal="right"/>
    </xf>
    <xf numFmtId="0" fontId="2" fillId="0" borderId="0" xfId="0" applyNumberFormat="1" applyFont="1" applyAlignment="1">
      <alignment horizontal="center" wrapText="1"/>
    </xf>
    <xf numFmtId="2" fontId="6" fillId="0" borderId="0" xfId="0" applyNumberFormat="1" applyFont="1" applyAlignment="1">
      <alignment horizontal="center"/>
    </xf>
    <xf numFmtId="166" fontId="5" fillId="0" borderId="12" xfId="0" applyFont="1" applyBorder="1"/>
    <xf numFmtId="166" fontId="5" fillId="0" borderId="13" xfId="0" applyFont="1" applyBorder="1"/>
    <xf numFmtId="166" fontId="5" fillId="0" borderId="5" xfId="0" applyFont="1" applyBorder="1"/>
    <xf numFmtId="167" fontId="2" fillId="0" borderId="33" xfId="0" applyNumberFormat="1" applyFont="1" applyBorder="1"/>
    <xf numFmtId="167" fontId="2" fillId="0" borderId="16" xfId="0" applyNumberFormat="1" applyFont="1" applyBorder="1"/>
    <xf numFmtId="167" fontId="2" fillId="0" borderId="0" xfId="0" applyNumberFormat="1" applyFont="1" applyAlignment="1">
      <alignment horizontal="left"/>
    </xf>
    <xf numFmtId="167" fontId="0" fillId="0" borderId="0" xfId="0" applyNumberFormat="1" applyAlignment="1">
      <alignment horizontal="center"/>
    </xf>
    <xf numFmtId="2" fontId="0" fillId="0" borderId="0" xfId="0" applyNumberFormat="1" applyAlignment="1">
      <alignment horizontal="left"/>
    </xf>
    <xf numFmtId="1" fontId="2" fillId="0" borderId="0" xfId="0" applyNumberFormat="1" applyFont="1" applyAlignment="1">
      <alignment horizontal="left" wrapText="1"/>
    </xf>
    <xf numFmtId="166" fontId="0" fillId="0" borderId="18" xfId="0" applyBorder="1" applyAlignment="1">
      <alignment horizontal="center"/>
    </xf>
    <xf numFmtId="0" fontId="2" fillId="0" borderId="0" xfId="0" applyNumberFormat="1" applyFont="1" applyAlignment="1">
      <alignment horizontal="left"/>
    </xf>
    <xf numFmtId="167" fontId="0" fillId="0" borderId="35" xfId="0" applyNumberFormat="1" applyBorder="1" applyAlignment="1">
      <alignment wrapText="1"/>
    </xf>
    <xf numFmtId="167" fontId="0" fillId="0" borderId="35" xfId="0" applyNumberFormat="1" applyBorder="1" applyAlignment="1">
      <alignment horizontal="left"/>
    </xf>
    <xf numFmtId="2" fontId="0" fillId="0" borderId="35" xfId="0" applyNumberFormat="1" applyBorder="1" applyAlignment="1">
      <alignment horizontal="right"/>
    </xf>
    <xf numFmtId="166" fontId="7" fillId="0" borderId="19" xfId="0" applyFont="1" applyBorder="1" applyAlignment="1">
      <alignment horizontal="left"/>
    </xf>
    <xf numFmtId="166" fontId="7" fillId="0" borderId="14" xfId="0" applyFont="1" applyBorder="1" applyAlignment="1">
      <alignment horizontal="left"/>
    </xf>
    <xf numFmtId="166" fontId="8" fillId="0" borderId="19" xfId="0" applyFont="1" applyBorder="1" applyAlignment="1">
      <alignment horizontal="center" vertical="center"/>
    </xf>
    <xf numFmtId="166" fontId="8" fillId="0" borderId="19" xfId="0" applyFont="1" applyBorder="1" applyAlignment="1">
      <alignment horizontal="center" vertical="center" wrapText="1"/>
    </xf>
    <xf numFmtId="166" fontId="16" fillId="0" borderId="0" xfId="0" applyFont="1" applyAlignment="1">
      <alignment horizontal="left"/>
    </xf>
    <xf numFmtId="166" fontId="0" fillId="0" borderId="0" xfId="0" applyAlignment="1">
      <alignment horizontal="center"/>
    </xf>
    <xf numFmtId="166" fontId="0" fillId="0" borderId="14" xfId="0" applyBorder="1" applyAlignment="1">
      <alignment horizontal="center"/>
    </xf>
    <xf numFmtId="166" fontId="2" fillId="0" borderId="32" xfId="0" applyFont="1" applyBorder="1" applyAlignment="1">
      <alignment horizontal="center" vertical="center"/>
    </xf>
    <xf numFmtId="166" fontId="2" fillId="0" borderId="32" xfId="0" applyFont="1" applyBorder="1" applyAlignment="1">
      <alignment horizontal="center" vertical="center" wrapText="1"/>
    </xf>
    <xf numFmtId="0" fontId="2" fillId="0" borderId="0" xfId="0" applyNumberFormat="1" applyFont="1" applyAlignment="1">
      <alignment horizontal="left" wrapText="1"/>
    </xf>
    <xf numFmtId="166" fontId="0" fillId="0" borderId="0" xfId="0" applyAlignment="1">
      <alignment horizontal="left" wrapText="1"/>
    </xf>
    <xf numFmtId="166" fontId="4" fillId="0" borderId="0" xfId="0" applyFont="1" applyAlignment="1">
      <alignment horizontal="left" wrapText="1"/>
    </xf>
    <xf numFmtId="166" fontId="0" fillId="0" borderId="20" xfId="0" applyBorder="1" applyAlignment="1">
      <alignment horizontal="center" wrapText="1"/>
    </xf>
    <xf numFmtId="166" fontId="0" fillId="0" borderId="21" xfId="0" applyBorder="1" applyAlignment="1">
      <alignment horizontal="center" wrapText="1"/>
    </xf>
    <xf numFmtId="0" fontId="2" fillId="0" borderId="33" xfId="0" applyNumberFormat="1" applyFont="1" applyBorder="1" applyAlignment="1">
      <alignment horizontal="left" wrapText="1"/>
    </xf>
    <xf numFmtId="0" fontId="2" fillId="0" borderId="34" xfId="0" applyNumberFormat="1" applyFont="1" applyBorder="1" applyAlignment="1">
      <alignment horizontal="left" wrapText="1"/>
    </xf>
    <xf numFmtId="166" fontId="0" fillId="0" borderId="9" xfId="0" applyBorder="1" applyAlignment="1">
      <alignment horizontal="left" wrapText="1"/>
    </xf>
    <xf numFmtId="166" fontId="0" fillId="0" borderId="17" xfId="0" applyBorder="1" applyAlignment="1">
      <alignment horizontal="left" wrapText="1"/>
    </xf>
    <xf numFmtId="166" fontId="0" fillId="0" borderId="10" xfId="0" applyBorder="1" applyAlignment="1">
      <alignment horizontal="left" wrapText="1"/>
    </xf>
    <xf numFmtId="166" fontId="4" fillId="0" borderId="2" xfId="0" applyFont="1" applyBorder="1" applyAlignment="1">
      <alignment horizontal="left" wrapText="1"/>
    </xf>
    <xf numFmtId="166" fontId="4" fillId="0" borderId="22" xfId="0" applyFont="1" applyBorder="1" applyAlignment="1">
      <alignment horizontal="left" wrapText="1"/>
    </xf>
    <xf numFmtId="166" fontId="4" fillId="0" borderId="23" xfId="0" applyFont="1" applyBorder="1" applyAlignment="1">
      <alignment horizontal="left" wrapText="1"/>
    </xf>
    <xf numFmtId="166" fontId="4" fillId="0" borderId="15" xfId="0" applyFont="1" applyBorder="1" applyAlignment="1">
      <alignment horizontal="left" wrapText="1"/>
    </xf>
    <xf numFmtId="166" fontId="4" fillId="0" borderId="24" xfId="0" applyFont="1" applyBorder="1" applyAlignment="1">
      <alignment horizontal="left" wrapText="1"/>
    </xf>
    <xf numFmtId="166" fontId="4" fillId="0" borderId="9" xfId="0" applyFont="1" applyBorder="1" applyAlignment="1">
      <alignment horizontal="left" wrapText="1"/>
    </xf>
    <xf numFmtId="166" fontId="4" fillId="0" borderId="17" xfId="0" applyFont="1" applyBorder="1" applyAlignment="1">
      <alignment horizontal="left" wrapText="1"/>
    </xf>
    <xf numFmtId="166" fontId="4" fillId="0" borderId="10" xfId="0" applyFont="1" applyBorder="1" applyAlignment="1">
      <alignment horizontal="left" wrapText="1"/>
    </xf>
    <xf numFmtId="167" fontId="2" fillId="0" borderId="33" xfId="0" applyNumberFormat="1" applyFont="1" applyBorder="1" applyAlignment="1">
      <alignment horizontal="left" vertical="center"/>
    </xf>
    <xf numFmtId="167" fontId="2" fillId="0" borderId="16" xfId="0" applyNumberFormat="1" applyFont="1" applyBorder="1" applyAlignment="1">
      <alignment horizontal="left" vertical="center"/>
    </xf>
  </cellXfs>
  <cellStyles count="1107">
    <cellStyle name="Comma" xfId="1106" builtinId="3"/>
    <cellStyle name="Comma 2" xfId="2" xr:uid="{00000000-0005-0000-0000-000001000000}"/>
    <cellStyle name="Comma 2 2" xfId="6" xr:uid="{00000000-0005-0000-0000-000002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Normal" xfId="0" builtinId="0"/>
    <cellStyle name="Normal 10" xfId="601" xr:uid="{00000000-0005-0000-0000-000048040000}"/>
    <cellStyle name="Normal 2" xfId="1" xr:uid="{00000000-0005-0000-0000-000049040000}"/>
    <cellStyle name="Normal 2 2" xfId="5" xr:uid="{00000000-0005-0000-0000-00004A040000}"/>
    <cellStyle name="Normal 3" xfId="4" xr:uid="{00000000-0005-0000-0000-00004B040000}"/>
    <cellStyle name="Normal 4" xfId="91" xr:uid="{00000000-0005-0000-0000-00004C040000}"/>
    <cellStyle name="Normal 5" xfId="92" xr:uid="{00000000-0005-0000-0000-00004D040000}"/>
    <cellStyle name="Normal 6" xfId="93" xr:uid="{00000000-0005-0000-0000-00004E040000}"/>
    <cellStyle name="Normal 7" xfId="178" xr:uid="{00000000-0005-0000-0000-00004F040000}"/>
    <cellStyle name="Normal 8" xfId="263" xr:uid="{00000000-0005-0000-0000-000050040000}"/>
    <cellStyle name="Normal 9" xfId="432" xr:uid="{00000000-0005-0000-0000-000051040000}"/>
    <cellStyle name="Percent" xfId="3" builtinId="5"/>
  </cellStyles>
  <dxfs count="0"/>
  <tableStyles count="0" defaultTableStyle="TableStyleMedium9" defaultPivotStyle="PivotStyleLight16"/>
  <colors>
    <mruColors>
      <color rgb="FFD60093"/>
      <color rgb="FF9933FF"/>
      <color rgb="FF6600FF"/>
      <color rgb="FF892D93"/>
      <color rgb="FFFF99FF"/>
      <color rgb="FFCC00FF"/>
      <color rgb="FFCC99FF"/>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CY137"/>
  <sheetViews>
    <sheetView zoomScale="115" zoomScaleNormal="115" zoomScaleSheetLayoutView="100" workbookViewId="0">
      <selection activeCell="D3" sqref="D3"/>
    </sheetView>
  </sheetViews>
  <sheetFormatPr defaultRowHeight="15" x14ac:dyDescent="0.25"/>
  <cols>
    <col min="1" max="1" width="49.85546875" style="21" customWidth="1"/>
    <col min="2" max="3" width="10.7109375" style="22" customWidth="1"/>
    <col min="4" max="4" width="1.28515625" style="21" customWidth="1"/>
    <col min="5" max="5" width="10.7109375" style="21" customWidth="1"/>
    <col min="6" max="6" width="0.7109375" style="21" customWidth="1"/>
    <col min="7" max="8" width="10.7109375" style="21" customWidth="1"/>
    <col min="9" max="9" width="1" style="21" customWidth="1"/>
    <col min="10" max="11" width="11.7109375" style="21" customWidth="1"/>
    <col min="12" max="13" width="9.140625" style="21"/>
    <col min="14" max="14" width="13.5703125" style="21" customWidth="1"/>
    <col min="15" max="16384" width="9.140625" style="21"/>
  </cols>
  <sheetData>
    <row r="1" spans="1:14" ht="15.75" x14ac:dyDescent="0.25">
      <c r="A1" s="61" t="s">
        <v>88</v>
      </c>
    </row>
    <row r="2" spans="1:14" ht="53.25" customHeight="1" x14ac:dyDescent="0.25">
      <c r="A2" s="128" t="s">
        <v>81</v>
      </c>
      <c r="B2" s="130" t="s">
        <v>83</v>
      </c>
      <c r="C2" s="130"/>
      <c r="D2" s="130"/>
      <c r="E2" s="30" t="s">
        <v>84</v>
      </c>
      <c r="F2" s="24"/>
      <c r="G2" s="131" t="s">
        <v>85</v>
      </c>
      <c r="H2" s="131"/>
      <c r="I2" s="24"/>
      <c r="J2" s="30" t="s">
        <v>86</v>
      </c>
      <c r="K2" s="30" t="s">
        <v>269</v>
      </c>
      <c r="N2" s="33"/>
    </row>
    <row r="3" spans="1:14" ht="30" x14ac:dyDescent="0.25">
      <c r="A3" s="129"/>
      <c r="B3" s="85">
        <v>45778</v>
      </c>
      <c r="C3" s="85">
        <v>45809</v>
      </c>
      <c r="D3" s="37"/>
      <c r="E3" s="38" t="s">
        <v>282</v>
      </c>
      <c r="F3" s="37"/>
      <c r="G3" s="85">
        <v>45778</v>
      </c>
      <c r="H3" s="85">
        <v>45809</v>
      </c>
      <c r="I3" s="37"/>
      <c r="J3" s="38" t="s">
        <v>283</v>
      </c>
      <c r="K3" s="38" t="s">
        <v>284</v>
      </c>
    </row>
    <row r="4" spans="1:14" ht="15.75" x14ac:dyDescent="0.25">
      <c r="A4" s="67" t="s">
        <v>82</v>
      </c>
      <c r="B4" s="49">
        <v>107.32920628977179</v>
      </c>
      <c r="C4" s="49">
        <v>107.29029144031972</v>
      </c>
      <c r="D4" s="32"/>
      <c r="E4" s="49">
        <f>((C4/B4-1)*100)</f>
        <v>-3.6257465043587622E-2</v>
      </c>
      <c r="F4" s="32"/>
      <c r="G4" s="32">
        <v>107.32920628977179</v>
      </c>
      <c r="H4" s="32">
        <v>107.29029144031972</v>
      </c>
      <c r="I4" s="32"/>
      <c r="J4" s="36">
        <f>H4-G4</f>
        <v>-3.8914849452069689E-2</v>
      </c>
      <c r="K4" s="52">
        <f>SUM(K6+K24+K29+K37+K49+K66+K77+K88+K97+K107+K116+K121+K126)</f>
        <v>-3.6257465043563098E-4</v>
      </c>
    </row>
    <row r="5" spans="1:14" ht="13.5" customHeight="1" x14ac:dyDescent="0.25">
      <c r="A5" s="68"/>
      <c r="B5" s="25"/>
      <c r="C5" s="25"/>
      <c r="D5" s="25"/>
      <c r="E5" s="25"/>
      <c r="F5" s="25"/>
      <c r="G5" s="25"/>
      <c r="H5" s="25"/>
      <c r="I5" s="25"/>
      <c r="J5" s="25"/>
      <c r="K5" s="25"/>
    </row>
    <row r="6" spans="1:14" ht="15.75" customHeight="1" x14ac:dyDescent="0.25">
      <c r="A6" s="41" t="s">
        <v>0</v>
      </c>
      <c r="B6" s="26">
        <v>113.75991353563333</v>
      </c>
      <c r="C6" s="26">
        <v>114.38646904712382</v>
      </c>
      <c r="D6" s="26"/>
      <c r="E6" s="26">
        <f>((C6/B6-1)*100)</f>
        <v>0.55077003139092362</v>
      </c>
      <c r="F6" s="26"/>
      <c r="G6" s="26">
        <v>26.723789702883522</v>
      </c>
      <c r="H6" s="26">
        <v>26.870976327818944</v>
      </c>
      <c r="I6" s="26"/>
      <c r="J6" s="26">
        <f>H6-G6</f>
        <v>0.14718662493542212</v>
      </c>
      <c r="K6" s="53">
        <f>J6/$G$4</f>
        <v>1.3713566886728076E-3</v>
      </c>
    </row>
    <row r="7" spans="1:14" x14ac:dyDescent="0.25">
      <c r="A7" s="42" t="s">
        <v>1</v>
      </c>
      <c r="B7" s="27">
        <v>114.97785241245688</v>
      </c>
      <c r="C7" s="27">
        <v>115.65105920954149</v>
      </c>
      <c r="D7" s="27"/>
      <c r="E7" s="27">
        <f>((C7/B7-1)*100)</f>
        <v>0.58550997688635587</v>
      </c>
      <c r="F7" s="27"/>
      <c r="G7" s="27">
        <v>23.120643803151431</v>
      </c>
      <c r="H7" s="27">
        <v>23.256017479339242</v>
      </c>
      <c r="I7" s="27"/>
      <c r="J7" s="27">
        <f t="shared" ref="J7:J93" si="0">H7-G7</f>
        <v>0.13537367618781104</v>
      </c>
      <c r="K7" s="54">
        <f>J7/$G$4</f>
        <v>1.2612939279763576E-3</v>
      </c>
    </row>
    <row r="8" spans="1:14" ht="15.75" customHeight="1" x14ac:dyDescent="0.25">
      <c r="A8" s="44" t="s">
        <v>272</v>
      </c>
      <c r="B8" s="48">
        <v>108.93512811527678</v>
      </c>
      <c r="C8" s="48">
        <v>109.1661052192965</v>
      </c>
      <c r="D8" s="48"/>
      <c r="E8" s="48">
        <f>((C8/B8-1)*100)</f>
        <v>0.21203179177913256</v>
      </c>
      <c r="F8" s="48"/>
      <c r="G8" s="48">
        <v>2.9034089308713154</v>
      </c>
      <c r="H8" s="48">
        <v>2.909565080850117</v>
      </c>
      <c r="I8" s="48"/>
      <c r="J8" s="48">
        <f t="shared" si="0"/>
        <v>6.1561499788016505E-3</v>
      </c>
      <c r="K8" s="55">
        <f>J8/$G$4</f>
        <v>5.7357640027459294E-5</v>
      </c>
    </row>
    <row r="9" spans="1:14" x14ac:dyDescent="0.25">
      <c r="A9" s="44" t="s">
        <v>3</v>
      </c>
      <c r="B9" s="27">
        <v>105.61934667695597</v>
      </c>
      <c r="C9" s="27">
        <v>105.64844037510812</v>
      </c>
      <c r="D9" s="27"/>
      <c r="E9" s="27">
        <f t="shared" ref="E9:E72" si="1">((C9/B9-1)*100)</f>
        <v>2.754580393413697E-2</v>
      </c>
      <c r="F9" s="27"/>
      <c r="G9" s="27">
        <v>1.0572536947558777</v>
      </c>
      <c r="H9" s="27">
        <v>1.0575449237857217</v>
      </c>
      <c r="I9" s="27"/>
      <c r="J9" s="27">
        <f t="shared" si="0"/>
        <v>2.912290298440201E-4</v>
      </c>
      <c r="K9" s="54">
        <f t="shared" ref="K9:K72" si="2">J9/$G$4</f>
        <v>2.7134182755227689E-6</v>
      </c>
    </row>
    <row r="10" spans="1:14" ht="15.75" customHeight="1" x14ac:dyDescent="0.25">
      <c r="A10" s="44" t="s">
        <v>4</v>
      </c>
      <c r="B10" s="48">
        <v>123.76130866013435</v>
      </c>
      <c r="C10" s="48">
        <v>122.27430791402161</v>
      </c>
      <c r="D10" s="48"/>
      <c r="E10" s="48">
        <f t="shared" si="1"/>
        <v>-1.2015069670895717</v>
      </c>
      <c r="F10" s="48"/>
      <c r="G10" s="48">
        <v>5.5576474291840317</v>
      </c>
      <c r="H10" s="48">
        <v>5.4908719081161106</v>
      </c>
      <c r="I10" s="48"/>
      <c r="J10" s="48">
        <f t="shared" si="0"/>
        <v>-6.6775521067921062E-2</v>
      </c>
      <c r="K10" s="55">
        <f t="shared" si="2"/>
        <v>-6.2215610621062245E-4</v>
      </c>
    </row>
    <row r="11" spans="1:14" ht="15.75" customHeight="1" x14ac:dyDescent="0.25">
      <c r="A11" s="59" t="s">
        <v>106</v>
      </c>
      <c r="B11" s="27">
        <v>111.54170163505816</v>
      </c>
      <c r="C11" s="27">
        <v>112.90607530391792</v>
      </c>
      <c r="D11" s="27"/>
      <c r="E11" s="27">
        <f t="shared" si="1"/>
        <v>1.2231960323894953</v>
      </c>
      <c r="F11" s="27"/>
      <c r="G11" s="27">
        <v>3.1749864543882276</v>
      </c>
      <c r="H11" s="27">
        <v>3.2138227627272085</v>
      </c>
      <c r="I11" s="27"/>
      <c r="J11" s="27">
        <f t="shared" si="0"/>
        <v>3.8836308338980885E-2</v>
      </c>
      <c r="K11" s="54">
        <f t="shared" si="2"/>
        <v>3.6184287279763372E-4</v>
      </c>
    </row>
    <row r="12" spans="1:14" x14ac:dyDescent="0.25">
      <c r="A12" s="44" t="s">
        <v>5</v>
      </c>
      <c r="B12" s="48">
        <v>108.29353622575644</v>
      </c>
      <c r="C12" s="48">
        <v>108.7290624287227</v>
      </c>
      <c r="D12" s="48"/>
      <c r="E12" s="48">
        <f t="shared" si="1"/>
        <v>0.40217192839500093</v>
      </c>
      <c r="F12" s="48"/>
      <c r="G12" s="48">
        <v>0.43081694784257279</v>
      </c>
      <c r="H12" s="48">
        <v>0.43254957266956379</v>
      </c>
      <c r="I12" s="48"/>
      <c r="J12" s="48">
        <f t="shared" si="0"/>
        <v>1.7326248269909916E-3</v>
      </c>
      <c r="K12" s="55">
        <f t="shared" si="2"/>
        <v>1.6143088045514657E-5</v>
      </c>
    </row>
    <row r="13" spans="1:14" x14ac:dyDescent="0.25">
      <c r="A13" s="44" t="s">
        <v>6</v>
      </c>
      <c r="B13" s="27">
        <v>123.21393763531995</v>
      </c>
      <c r="C13" s="27">
        <v>127.15922175542245</v>
      </c>
      <c r="D13" s="27"/>
      <c r="E13" s="27">
        <f t="shared" si="1"/>
        <v>3.2019787662167509</v>
      </c>
      <c r="F13" s="27"/>
      <c r="G13" s="27">
        <v>3.7870035747965813</v>
      </c>
      <c r="H13" s="27">
        <v>3.9082626251374379</v>
      </c>
      <c r="I13" s="27"/>
      <c r="J13" s="27">
        <f t="shared" si="0"/>
        <v>0.1212590503408566</v>
      </c>
      <c r="K13" s="54">
        <f t="shared" si="2"/>
        <v>1.1297861461257474E-3</v>
      </c>
    </row>
    <row r="14" spans="1:14" ht="15.75" customHeight="1" x14ac:dyDescent="0.25">
      <c r="A14" s="44" t="s">
        <v>7</v>
      </c>
      <c r="B14" s="48">
        <v>107.35333412342291</v>
      </c>
      <c r="C14" s="48">
        <v>108.24330251838686</v>
      </c>
      <c r="D14" s="48"/>
      <c r="E14" s="48">
        <f t="shared" si="1"/>
        <v>0.82900862113957086</v>
      </c>
      <c r="F14" s="48"/>
      <c r="G14" s="48">
        <v>2.7742077794201139</v>
      </c>
      <c r="H14" s="48">
        <v>2.7972062010798315</v>
      </c>
      <c r="I14" s="48"/>
      <c r="J14" s="48">
        <f t="shared" si="0"/>
        <v>2.2998421659717661E-2</v>
      </c>
      <c r="K14" s="55">
        <f t="shared" si="2"/>
        <v>2.1427924844264271E-4</v>
      </c>
    </row>
    <row r="15" spans="1:14" x14ac:dyDescent="0.25">
      <c r="A15" s="44" t="s">
        <v>8</v>
      </c>
      <c r="B15" s="27">
        <v>111.0423280958845</v>
      </c>
      <c r="C15" s="27">
        <v>111.79660451331387</v>
      </c>
      <c r="D15" s="27"/>
      <c r="E15" s="27">
        <f t="shared" si="1"/>
        <v>0.67926927538664028</v>
      </c>
      <c r="F15" s="27"/>
      <c r="G15" s="27">
        <v>1.3774601586227198</v>
      </c>
      <c r="H15" s="27">
        <v>1.3868168222609358</v>
      </c>
      <c r="I15" s="27"/>
      <c r="J15" s="27">
        <f t="shared" si="0"/>
        <v>9.3566636382160784E-3</v>
      </c>
      <c r="K15" s="54">
        <f t="shared" si="2"/>
        <v>8.7177236855312011E-5</v>
      </c>
    </row>
    <row r="16" spans="1:14" ht="15.75" customHeight="1" x14ac:dyDescent="0.25">
      <c r="A16" s="44" t="s">
        <v>9</v>
      </c>
      <c r="B16" s="48">
        <v>113.72971640802155</v>
      </c>
      <c r="C16" s="48">
        <v>113.81365168121799</v>
      </c>
      <c r="D16" s="48"/>
      <c r="E16" s="48">
        <f t="shared" si="1"/>
        <v>7.3802411407863922E-2</v>
      </c>
      <c r="F16" s="48"/>
      <c r="G16" s="48">
        <v>2.0578588332699947</v>
      </c>
      <c r="H16" s="48">
        <v>2.059377582712318</v>
      </c>
      <c r="I16" s="48"/>
      <c r="J16" s="48">
        <f t="shared" si="0"/>
        <v>1.5187494423232195E-3</v>
      </c>
      <c r="K16" s="55">
        <f t="shared" si="2"/>
        <v>1.4150383617138074E-5</v>
      </c>
    </row>
    <row r="17" spans="1:13" x14ac:dyDescent="0.25">
      <c r="A17" s="42" t="s">
        <v>10</v>
      </c>
      <c r="B17" s="27">
        <v>106.51957612489532</v>
      </c>
      <c r="C17" s="27">
        <v>106.86880158742085</v>
      </c>
      <c r="D17" s="27"/>
      <c r="E17" s="27">
        <f t="shared" si="1"/>
        <v>0.32785096902381294</v>
      </c>
      <c r="F17" s="27"/>
      <c r="G17" s="27">
        <v>3.6031458997320853</v>
      </c>
      <c r="H17" s="27">
        <v>3.6149588484796991</v>
      </c>
      <c r="I17" s="27"/>
      <c r="J17" s="27">
        <f t="shared" si="0"/>
        <v>1.1812948747613738E-2</v>
      </c>
      <c r="K17" s="54">
        <f t="shared" si="2"/>
        <v>1.1006276069647488E-4</v>
      </c>
    </row>
    <row r="18" spans="1:13" ht="15.75" customHeight="1" x14ac:dyDescent="0.25">
      <c r="A18" s="44" t="s">
        <v>136</v>
      </c>
      <c r="B18" s="48">
        <v>108.62591931992215</v>
      </c>
      <c r="C18" s="48">
        <v>108.88076406778953</v>
      </c>
      <c r="D18" s="48"/>
      <c r="E18" s="48">
        <f t="shared" si="1"/>
        <v>0.2346076787776763</v>
      </c>
      <c r="F18" s="48"/>
      <c r="G18" s="48">
        <v>0.53441597495475002</v>
      </c>
      <c r="H18" s="48">
        <v>0.53566975586860854</v>
      </c>
      <c r="I18" s="48"/>
      <c r="J18" s="48">
        <f t="shared" si="0"/>
        <v>1.2537809138585265E-3</v>
      </c>
      <c r="K18" s="55">
        <f t="shared" si="2"/>
        <v>1.1681637805775973E-5</v>
      </c>
    </row>
    <row r="19" spans="1:13" x14ac:dyDescent="0.25">
      <c r="A19" s="44" t="s">
        <v>137</v>
      </c>
      <c r="B19" s="27">
        <v>117.32120784857926</v>
      </c>
      <c r="C19" s="27">
        <v>118.40502450823035</v>
      </c>
      <c r="D19" s="27"/>
      <c r="E19" s="27">
        <f t="shared" si="1"/>
        <v>0.92380284820279268</v>
      </c>
      <c r="F19" s="27"/>
      <c r="G19" s="27">
        <v>0.57755597798045277</v>
      </c>
      <c r="H19" s="27">
        <v>0.58289145655500163</v>
      </c>
      <c r="I19" s="27"/>
      <c r="J19" s="27">
        <f t="shared" si="0"/>
        <v>5.3354785745488575E-3</v>
      </c>
      <c r="K19" s="54">
        <f t="shared" si="2"/>
        <v>4.971133914979222E-5</v>
      </c>
    </row>
    <row r="20" spans="1:13" ht="15.75" customHeight="1" x14ac:dyDescent="0.25">
      <c r="A20" s="44" t="s">
        <v>138</v>
      </c>
      <c r="B20" s="48">
        <v>104.55863765421866</v>
      </c>
      <c r="C20" s="48">
        <v>104.97655388557426</v>
      </c>
      <c r="D20" s="48"/>
      <c r="E20" s="48">
        <f t="shared" si="1"/>
        <v>0.39969555909640242</v>
      </c>
      <c r="F20" s="48"/>
      <c r="G20" s="48">
        <v>1.3090202642760616</v>
      </c>
      <c r="H20" s="48">
        <v>1.3142523601400451</v>
      </c>
      <c r="I20" s="48"/>
      <c r="J20" s="48">
        <f t="shared" si="0"/>
        <v>5.2320958639835435E-3</v>
      </c>
      <c r="K20" s="55">
        <f t="shared" si="2"/>
        <v>4.8748109157331477E-5</v>
      </c>
    </row>
    <row r="21" spans="1:13" x14ac:dyDescent="0.25">
      <c r="A21" s="44" t="s">
        <v>139</v>
      </c>
      <c r="B21" s="27">
        <v>102.46675370206096</v>
      </c>
      <c r="C21" s="27">
        <v>102.46675370206096</v>
      </c>
      <c r="D21" s="27"/>
      <c r="E21" s="27">
        <f t="shared" si="1"/>
        <v>0</v>
      </c>
      <c r="F21" s="27"/>
      <c r="G21" s="27">
        <v>0.9247328868771969</v>
      </c>
      <c r="H21" s="27">
        <v>0.92473288687719679</v>
      </c>
      <c r="I21" s="27"/>
      <c r="J21" s="27">
        <f t="shared" si="0"/>
        <v>0</v>
      </c>
      <c r="K21" s="54">
        <f t="shared" si="2"/>
        <v>0</v>
      </c>
    </row>
    <row r="22" spans="1:13" ht="15.75" customHeight="1" x14ac:dyDescent="0.25">
      <c r="A22" s="44" t="s">
        <v>140</v>
      </c>
      <c r="B22" s="48">
        <v>107.01964727932101</v>
      </c>
      <c r="C22" s="48">
        <v>106.79442263671842</v>
      </c>
      <c r="D22" s="48"/>
      <c r="E22" s="48">
        <f t="shared" si="1"/>
        <v>-0.21045167717171909</v>
      </c>
      <c r="F22" s="48"/>
      <c r="G22" s="48">
        <v>0.17431251595929492</v>
      </c>
      <c r="H22" s="48">
        <v>0.17394567234593838</v>
      </c>
      <c r="I22" s="48"/>
      <c r="J22" s="48">
        <f t="shared" si="0"/>
        <v>-3.6684361335653781E-4</v>
      </c>
      <c r="K22" s="55">
        <f t="shared" si="2"/>
        <v>-3.4179290617888145E-6</v>
      </c>
    </row>
    <row r="23" spans="1:13" x14ac:dyDescent="0.25">
      <c r="A23" s="44" t="s">
        <v>141</v>
      </c>
      <c r="B23" s="27">
        <v>102.53849291130433</v>
      </c>
      <c r="C23" s="27">
        <v>102.98073032498949</v>
      </c>
      <c r="D23" s="27"/>
      <c r="E23" s="27">
        <f t="shared" si="1"/>
        <v>0.43128916871022493</v>
      </c>
      <c r="F23" s="27"/>
      <c r="G23" s="27">
        <v>8.3108279684329156E-2</v>
      </c>
      <c r="H23" s="27">
        <v>8.3466716692909074E-2</v>
      </c>
      <c r="I23" s="27"/>
      <c r="J23" s="27">
        <f t="shared" si="0"/>
        <v>3.5843700857991767E-4</v>
      </c>
      <c r="K23" s="54">
        <f t="shared" si="2"/>
        <v>3.3396036453693205E-6</v>
      </c>
    </row>
    <row r="24" spans="1:13" ht="15.75" customHeight="1" x14ac:dyDescent="0.25">
      <c r="A24" s="41" t="s">
        <v>142</v>
      </c>
      <c r="B24" s="26">
        <v>195.6749132786646</v>
      </c>
      <c r="C24" s="26">
        <v>195.7021765536571</v>
      </c>
      <c r="D24" s="26"/>
      <c r="E24" s="26">
        <f t="shared" si="1"/>
        <v>1.3932943439542989E-2</v>
      </c>
      <c r="F24" s="26"/>
      <c r="G24" s="26">
        <v>3.9100076567753415</v>
      </c>
      <c r="H24" s="26">
        <v>3.9105524359306423</v>
      </c>
      <c r="I24" s="26"/>
      <c r="J24" s="26">
        <f t="shared" si="0"/>
        <v>5.4477915530082299E-4</v>
      </c>
      <c r="K24" s="53">
        <f t="shared" si="2"/>
        <v>5.0757773595195136E-6</v>
      </c>
      <c r="M24" s="33"/>
    </row>
    <row r="25" spans="1:13" x14ac:dyDescent="0.25">
      <c r="A25" s="60" t="s">
        <v>11</v>
      </c>
      <c r="B25" s="27">
        <v>223.08331633132323</v>
      </c>
      <c r="C25" s="27">
        <v>223.08331633132323</v>
      </c>
      <c r="D25" s="27"/>
      <c r="E25" s="27">
        <f t="shared" si="1"/>
        <v>0</v>
      </c>
      <c r="F25" s="27"/>
      <c r="G25" s="27">
        <v>3.4378294316736153</v>
      </c>
      <c r="H25" s="27">
        <v>3.4378294316736158</v>
      </c>
      <c r="I25" s="27"/>
      <c r="J25" s="27">
        <f t="shared" si="0"/>
        <v>0</v>
      </c>
      <c r="K25" s="54">
        <f t="shared" si="2"/>
        <v>0</v>
      </c>
    </row>
    <row r="26" spans="1:13" ht="15.75" customHeight="1" x14ac:dyDescent="0.25">
      <c r="A26" s="59" t="s">
        <v>12</v>
      </c>
      <c r="B26" s="48">
        <v>223.08331633132323</v>
      </c>
      <c r="C26" s="48">
        <v>223.08331633132323</v>
      </c>
      <c r="D26" s="48"/>
      <c r="E26" s="48">
        <f t="shared" si="1"/>
        <v>0</v>
      </c>
      <c r="F26" s="48"/>
      <c r="G26" s="48">
        <v>3.4378294316736153</v>
      </c>
      <c r="H26" s="48">
        <v>3.4378294316736158</v>
      </c>
      <c r="I26" s="48"/>
      <c r="J26" s="48">
        <f t="shared" si="0"/>
        <v>0</v>
      </c>
      <c r="K26" s="55">
        <f t="shared" si="2"/>
        <v>0</v>
      </c>
    </row>
    <row r="27" spans="1:13" x14ac:dyDescent="0.25">
      <c r="A27" s="60" t="s">
        <v>13</v>
      </c>
      <c r="B27" s="27">
        <v>103.28413486163322</v>
      </c>
      <c r="C27" s="27">
        <v>103.40329970396314</v>
      </c>
      <c r="D27" s="27"/>
      <c r="E27" s="27">
        <f t="shared" si="1"/>
        <v>0.1153757471944461</v>
      </c>
      <c r="F27" s="27"/>
      <c r="G27" s="27">
        <v>0.4721782251017268</v>
      </c>
      <c r="H27" s="27">
        <v>0.47272300425702729</v>
      </c>
      <c r="I27" s="27"/>
      <c r="J27" s="27">
        <f t="shared" si="0"/>
        <v>5.4477915530048993E-4</v>
      </c>
      <c r="K27" s="54">
        <f t="shared" si="2"/>
        <v>5.07577735951641E-6</v>
      </c>
    </row>
    <row r="28" spans="1:13" ht="15.75" customHeight="1" x14ac:dyDescent="0.25">
      <c r="A28" s="59" t="s">
        <v>14</v>
      </c>
      <c r="B28" s="48">
        <v>103.28413486163322</v>
      </c>
      <c r="C28" s="48">
        <v>103.40329970396314</v>
      </c>
      <c r="D28" s="48"/>
      <c r="E28" s="48">
        <f t="shared" si="1"/>
        <v>0.1153757471944461</v>
      </c>
      <c r="F28" s="48"/>
      <c r="G28" s="48">
        <v>0.4721782251017268</v>
      </c>
      <c r="H28" s="48">
        <v>0.47272300425702729</v>
      </c>
      <c r="I28" s="48"/>
      <c r="J28" s="48">
        <f t="shared" si="0"/>
        <v>5.4477915530048993E-4</v>
      </c>
      <c r="K28" s="55">
        <f t="shared" si="2"/>
        <v>5.07577735951641E-6</v>
      </c>
    </row>
    <row r="29" spans="1:13" x14ac:dyDescent="0.25">
      <c r="A29" s="41" t="s">
        <v>15</v>
      </c>
      <c r="B29" s="71">
        <v>102.6599731070678</v>
      </c>
      <c r="C29" s="71">
        <v>102.66136132153142</v>
      </c>
      <c r="D29" s="71"/>
      <c r="E29" s="71">
        <f t="shared" si="1"/>
        <v>1.3522451074221564E-3</v>
      </c>
      <c r="F29" s="71"/>
      <c r="G29" s="71">
        <v>3.9746202641330788</v>
      </c>
      <c r="H29" s="71">
        <v>3.9746740107411389</v>
      </c>
      <c r="I29" s="71"/>
      <c r="J29" s="71">
        <f t="shared" si="0"/>
        <v>5.3746608060123435E-5</v>
      </c>
      <c r="K29" s="72">
        <f t="shared" si="2"/>
        <v>5.007640503277006E-7</v>
      </c>
    </row>
    <row r="30" spans="1:13" ht="15.75" customHeight="1" x14ac:dyDescent="0.25">
      <c r="A30" s="60" t="s">
        <v>16</v>
      </c>
      <c r="B30" s="48">
        <v>102.24589460057945</v>
      </c>
      <c r="C30" s="48">
        <v>102.2474896676034</v>
      </c>
      <c r="D30" s="48"/>
      <c r="E30" s="48">
        <f t="shared" si="1"/>
        <v>1.5600303857610243E-3</v>
      </c>
      <c r="F30" s="48"/>
      <c r="G30" s="48">
        <v>2.9334009148727391</v>
      </c>
      <c r="H30" s="48">
        <v>2.9334466768183471</v>
      </c>
      <c r="I30" s="48"/>
      <c r="J30" s="48">
        <f t="shared" si="0"/>
        <v>4.5761945608013832E-5</v>
      </c>
      <c r="K30" s="55">
        <f t="shared" si="2"/>
        <v>4.2636992473850835E-7</v>
      </c>
    </row>
    <row r="31" spans="1:13" x14ac:dyDescent="0.25">
      <c r="A31" s="59" t="s">
        <v>17</v>
      </c>
      <c r="B31" s="27">
        <v>102.56759366987201</v>
      </c>
      <c r="C31" s="27">
        <v>102.62728704231583</v>
      </c>
      <c r="D31" s="27"/>
      <c r="E31" s="27">
        <f t="shared" si="1"/>
        <v>5.8199057136842924E-2</v>
      </c>
      <c r="F31" s="27"/>
      <c r="G31" s="27">
        <v>0.51582603107292813</v>
      </c>
      <c r="H31" s="27">
        <v>0.51612623695947901</v>
      </c>
      <c r="I31" s="27"/>
      <c r="J31" s="27">
        <f t="shared" si="0"/>
        <v>3.0020588655088609E-4</v>
      </c>
      <c r="K31" s="54">
        <f t="shared" si="2"/>
        <v>2.7970568024175818E-6</v>
      </c>
    </row>
    <row r="32" spans="1:13" x14ac:dyDescent="0.25">
      <c r="A32" s="59" t="s">
        <v>18</v>
      </c>
      <c r="B32" s="48">
        <v>101.44476662597236</v>
      </c>
      <c r="C32" s="48">
        <v>101.43212053626226</v>
      </c>
      <c r="D32" s="48"/>
      <c r="E32" s="48">
        <f t="shared" si="1"/>
        <v>-1.2465985314680239E-2</v>
      </c>
      <c r="F32" s="48"/>
      <c r="G32" s="48">
        <v>2.0411057330799878</v>
      </c>
      <c r="H32" s="48">
        <v>2.0408512891390451</v>
      </c>
      <c r="I32" s="48"/>
      <c r="J32" s="48">
        <f t="shared" si="0"/>
        <v>-2.5444394094265022E-4</v>
      </c>
      <c r="K32" s="55">
        <f t="shared" si="2"/>
        <v>-2.3706868776770048E-6</v>
      </c>
    </row>
    <row r="33" spans="1:11" x14ac:dyDescent="0.25">
      <c r="A33" s="59" t="s">
        <v>19</v>
      </c>
      <c r="B33" s="27">
        <v>111.14859006793316</v>
      </c>
      <c r="C33" s="27">
        <v>111.14859006793316</v>
      </c>
      <c r="D33" s="27"/>
      <c r="E33" s="27">
        <f t="shared" si="1"/>
        <v>0</v>
      </c>
      <c r="F33" s="27"/>
      <c r="G33" s="27">
        <v>0.17168760205331252</v>
      </c>
      <c r="H33" s="27">
        <v>0.17168760205331254</v>
      </c>
      <c r="I33" s="27"/>
      <c r="J33" s="27">
        <f t="shared" si="0"/>
        <v>0</v>
      </c>
      <c r="K33" s="54">
        <f t="shared" si="2"/>
        <v>0</v>
      </c>
    </row>
    <row r="34" spans="1:11" x14ac:dyDescent="0.25">
      <c r="A34" s="59" t="s">
        <v>149</v>
      </c>
      <c r="B34" s="48">
        <v>102.62144709515439</v>
      </c>
      <c r="C34" s="48">
        <v>102.62144709515439</v>
      </c>
      <c r="D34" s="48"/>
      <c r="E34" s="48">
        <f t="shared" si="1"/>
        <v>0</v>
      </c>
      <c r="F34" s="48"/>
      <c r="G34" s="48">
        <v>0.20478154866651027</v>
      </c>
      <c r="H34" s="48">
        <v>0.20478154866651027</v>
      </c>
      <c r="I34" s="48"/>
      <c r="J34" s="48">
        <f t="shared" si="0"/>
        <v>0</v>
      </c>
      <c r="K34" s="55">
        <f>J34/$G$4</f>
        <v>0</v>
      </c>
    </row>
    <row r="35" spans="1:11" x14ac:dyDescent="0.25">
      <c r="A35" s="42" t="s">
        <v>20</v>
      </c>
      <c r="B35" s="27">
        <v>103.84478855620317</v>
      </c>
      <c r="C35" s="27">
        <v>103.84558489713233</v>
      </c>
      <c r="D35" s="27"/>
      <c r="E35" s="27">
        <f t="shared" si="1"/>
        <v>7.6685690271194318E-4</v>
      </c>
      <c r="F35" s="27"/>
      <c r="G35" s="27">
        <v>1.0412193492603394</v>
      </c>
      <c r="H35" s="27">
        <v>1.0412273339227918</v>
      </c>
      <c r="I35" s="27"/>
      <c r="J35" s="27">
        <f t="shared" si="0"/>
        <v>7.9846624523316478E-6</v>
      </c>
      <c r="K35" s="54">
        <f t="shared" si="2"/>
        <v>7.4394125591261053E-8</v>
      </c>
    </row>
    <row r="36" spans="1:11" x14ac:dyDescent="0.25">
      <c r="A36" s="44" t="s">
        <v>21</v>
      </c>
      <c r="B36" s="48">
        <v>103.84478855620317</v>
      </c>
      <c r="C36" s="48">
        <v>103.84558489713233</v>
      </c>
      <c r="D36" s="48"/>
      <c r="E36" s="48">
        <f t="shared" si="1"/>
        <v>7.6685690271194318E-4</v>
      </c>
      <c r="F36" s="48"/>
      <c r="G36" s="48">
        <v>1.0412193492603394</v>
      </c>
      <c r="H36" s="48">
        <v>1.0412273339227918</v>
      </c>
      <c r="I36" s="48"/>
      <c r="J36" s="48">
        <f t="shared" si="0"/>
        <v>7.9846624523316478E-6</v>
      </c>
      <c r="K36" s="55">
        <f t="shared" si="2"/>
        <v>7.4394125591261053E-8</v>
      </c>
    </row>
    <row r="37" spans="1:11" x14ac:dyDescent="0.25">
      <c r="A37" s="41" t="s">
        <v>22</v>
      </c>
      <c r="B37" s="71">
        <v>100.11163846586184</v>
      </c>
      <c r="C37" s="71">
        <v>99.579517346315711</v>
      </c>
      <c r="D37" s="71"/>
      <c r="E37" s="71">
        <f t="shared" si="1"/>
        <v>-0.53152773014256693</v>
      </c>
      <c r="F37" s="71"/>
      <c r="G37" s="71">
        <v>25.834641376704589</v>
      </c>
      <c r="H37" s="71">
        <v>25.697323093804521</v>
      </c>
      <c r="I37" s="71"/>
      <c r="J37" s="71">
        <f t="shared" si="0"/>
        <v>-0.13731828290006831</v>
      </c>
      <c r="K37" s="72">
        <f t="shared" si="2"/>
        <v>-1.2794120784731305E-3</v>
      </c>
    </row>
    <row r="38" spans="1:11" x14ac:dyDescent="0.25">
      <c r="A38" s="60" t="s">
        <v>23</v>
      </c>
      <c r="B38" s="48">
        <v>99.99216247678946</v>
      </c>
      <c r="C38" s="48">
        <v>99.99216247678946</v>
      </c>
      <c r="D38" s="48"/>
      <c r="E38" s="48">
        <f t="shared" si="1"/>
        <v>0</v>
      </c>
      <c r="F38" s="48"/>
      <c r="G38" s="48">
        <v>16.789043919677507</v>
      </c>
      <c r="H38" s="48">
        <v>16.789043919677511</v>
      </c>
      <c r="I38" s="48"/>
      <c r="J38" s="48">
        <f t="shared" si="0"/>
        <v>0</v>
      </c>
      <c r="K38" s="55">
        <f t="shared" si="2"/>
        <v>0</v>
      </c>
    </row>
    <row r="39" spans="1:11" x14ac:dyDescent="0.25">
      <c r="A39" s="59" t="s">
        <v>154</v>
      </c>
      <c r="B39" s="27">
        <v>99.99216247678946</v>
      </c>
      <c r="C39" s="27">
        <v>99.99216247678946</v>
      </c>
      <c r="D39" s="27"/>
      <c r="E39" s="27">
        <f t="shared" si="1"/>
        <v>0</v>
      </c>
      <c r="F39" s="27"/>
      <c r="G39" s="27">
        <v>16.789043919677507</v>
      </c>
      <c r="H39" s="27">
        <v>16.789043919677511</v>
      </c>
      <c r="I39" s="27"/>
      <c r="J39" s="27">
        <f t="shared" si="0"/>
        <v>0</v>
      </c>
      <c r="K39" s="54">
        <f t="shared" si="2"/>
        <v>0</v>
      </c>
    </row>
    <row r="40" spans="1:11" x14ac:dyDescent="0.25">
      <c r="A40" s="60" t="s">
        <v>155</v>
      </c>
      <c r="B40" s="48">
        <v>107.24553850218936</v>
      </c>
      <c r="C40" s="48">
        <v>107.26101947844988</v>
      </c>
      <c r="D40" s="48"/>
      <c r="E40" s="48">
        <f t="shared" si="1"/>
        <v>1.443507718523751E-2</v>
      </c>
      <c r="F40" s="48"/>
      <c r="G40" s="48">
        <v>1.7050362313962406</v>
      </c>
      <c r="H40" s="48">
        <v>1.7052823546922786</v>
      </c>
      <c r="I40" s="48"/>
      <c r="J40" s="48">
        <f t="shared" si="0"/>
        <v>2.4612329603801442E-4</v>
      </c>
      <c r="K40" s="55">
        <f t="shared" si="2"/>
        <v>2.2931623604251823E-6</v>
      </c>
    </row>
    <row r="41" spans="1:11" x14ac:dyDescent="0.25">
      <c r="A41" s="59" t="s">
        <v>156</v>
      </c>
      <c r="B41" s="27">
        <v>105.39038958730785</v>
      </c>
      <c r="C41" s="27">
        <v>105.41247542261746</v>
      </c>
      <c r="D41" s="27"/>
      <c r="E41" s="27">
        <f t="shared" si="1"/>
        <v>2.0956213745959573E-2</v>
      </c>
      <c r="F41" s="27"/>
      <c r="G41" s="27">
        <v>1.1744645240872411</v>
      </c>
      <c r="H41" s="27">
        <v>1.1747106473832791</v>
      </c>
      <c r="I41" s="27"/>
      <c r="J41" s="27">
        <f t="shared" si="0"/>
        <v>2.4612329603801442E-4</v>
      </c>
      <c r="K41" s="54">
        <f t="shared" si="2"/>
        <v>2.2931623604251823E-6</v>
      </c>
    </row>
    <row r="42" spans="1:11" x14ac:dyDescent="0.25">
      <c r="A42" s="59" t="s">
        <v>157</v>
      </c>
      <c r="B42" s="48">
        <v>111.59377910769658</v>
      </c>
      <c r="C42" s="48">
        <v>111.59377910769658</v>
      </c>
      <c r="D42" s="48"/>
      <c r="E42" s="48">
        <f t="shared" si="1"/>
        <v>0</v>
      </c>
      <c r="F42" s="48"/>
      <c r="G42" s="48">
        <v>0.5305717073089995</v>
      </c>
      <c r="H42" s="48">
        <v>0.5305717073089995</v>
      </c>
      <c r="I42" s="48"/>
      <c r="J42" s="48">
        <f t="shared" si="0"/>
        <v>0</v>
      </c>
      <c r="K42" s="55">
        <f t="shared" si="2"/>
        <v>0</v>
      </c>
    </row>
    <row r="43" spans="1:11" x14ac:dyDescent="0.25">
      <c r="A43" s="60" t="s">
        <v>25</v>
      </c>
      <c r="B43" s="27">
        <v>104.73637313566698</v>
      </c>
      <c r="C43" s="27">
        <v>104.64981005023873</v>
      </c>
      <c r="D43" s="27"/>
      <c r="E43" s="27">
        <f t="shared" si="1"/>
        <v>-8.2648542083962884E-2</v>
      </c>
      <c r="F43" s="27"/>
      <c r="G43" s="27">
        <v>2.2382122935051645</v>
      </c>
      <c r="H43" s="27">
        <v>2.236362443675838</v>
      </c>
      <c r="I43" s="27"/>
      <c r="J43" s="27">
        <f t="shared" si="0"/>
        <v>-1.8498498293264554E-3</v>
      </c>
      <c r="K43" s="54">
        <f t="shared" si="2"/>
        <v>-1.7235288448254757E-5</v>
      </c>
    </row>
    <row r="44" spans="1:11" x14ac:dyDescent="0.25">
      <c r="A44" s="59" t="s">
        <v>158</v>
      </c>
      <c r="B44" s="48">
        <v>103.06081014633293</v>
      </c>
      <c r="C44" s="48">
        <v>102.95764062215282</v>
      </c>
      <c r="D44" s="48"/>
      <c r="E44" s="48">
        <f t="shared" si="1"/>
        <v>-0.10010548532813912</v>
      </c>
      <c r="F44" s="48"/>
      <c r="G44" s="48">
        <v>1.8479005653511353</v>
      </c>
      <c r="H44" s="48">
        <v>1.8460507155218095</v>
      </c>
      <c r="I44" s="48"/>
      <c r="J44" s="48">
        <f t="shared" si="0"/>
        <v>-1.8498498293257892E-3</v>
      </c>
      <c r="K44" s="55">
        <f t="shared" si="2"/>
        <v>-1.723528844824855E-5</v>
      </c>
    </row>
    <row r="45" spans="1:11" x14ac:dyDescent="0.25">
      <c r="A45" s="59" t="s">
        <v>160</v>
      </c>
      <c r="B45" s="27">
        <v>113.4704493788377</v>
      </c>
      <c r="C45" s="27">
        <v>113.4704493788377</v>
      </c>
      <c r="D45" s="27"/>
      <c r="E45" s="27">
        <f t="shared" si="1"/>
        <v>0</v>
      </c>
      <c r="F45" s="27"/>
      <c r="G45" s="27">
        <v>0.3903117281540287</v>
      </c>
      <c r="H45" s="27">
        <v>0.3903117281540287</v>
      </c>
      <c r="I45" s="27"/>
      <c r="J45" s="27">
        <f t="shared" si="0"/>
        <v>0</v>
      </c>
      <c r="K45" s="54">
        <f t="shared" si="2"/>
        <v>0</v>
      </c>
    </row>
    <row r="46" spans="1:11" x14ac:dyDescent="0.25">
      <c r="A46" s="60" t="s">
        <v>26</v>
      </c>
      <c r="B46" s="48">
        <v>96.477659394253934</v>
      </c>
      <c r="C46" s="48">
        <v>93.911503508372235</v>
      </c>
      <c r="D46" s="48"/>
      <c r="E46" s="48">
        <f t="shared" si="1"/>
        <v>-2.6598446749160454</v>
      </c>
      <c r="F46" s="48"/>
      <c r="G46" s="48">
        <v>5.1023489321256763</v>
      </c>
      <c r="H46" s="48">
        <v>4.966634375758896</v>
      </c>
      <c r="I46" s="48"/>
      <c r="J46" s="48">
        <f t="shared" si="0"/>
        <v>-0.13571455636678031</v>
      </c>
      <c r="K46" s="55">
        <f t="shared" si="2"/>
        <v>-1.264469952385305E-3</v>
      </c>
    </row>
    <row r="47" spans="1:11" x14ac:dyDescent="0.25">
      <c r="A47" s="59" t="s">
        <v>161</v>
      </c>
      <c r="B47" s="27">
        <v>95.452106971154876</v>
      </c>
      <c r="C47" s="27">
        <v>92.413689049350239</v>
      </c>
      <c r="D47" s="27"/>
      <c r="E47" s="27">
        <f t="shared" si="1"/>
        <v>-3.183185807226685</v>
      </c>
      <c r="F47" s="27"/>
      <c r="G47" s="27">
        <v>4.2634820769391526</v>
      </c>
      <c r="H47" s="27">
        <v>4.1277675205723714</v>
      </c>
      <c r="I47" s="27"/>
      <c r="J47" s="27">
        <f t="shared" si="0"/>
        <v>-0.1357145563667812</v>
      </c>
      <c r="K47" s="54">
        <f t="shared" si="2"/>
        <v>-1.2644699523853132E-3</v>
      </c>
    </row>
    <row r="48" spans="1:11" x14ac:dyDescent="0.25">
      <c r="A48" s="59" t="s">
        <v>27</v>
      </c>
      <c r="B48" s="48">
        <v>102.05025932105602</v>
      </c>
      <c r="C48" s="48">
        <v>102.05025932105602</v>
      </c>
      <c r="D48" s="48"/>
      <c r="E48" s="48">
        <f t="shared" si="1"/>
        <v>0</v>
      </c>
      <c r="F48" s="48"/>
      <c r="G48" s="48">
        <v>0.83886685518652382</v>
      </c>
      <c r="H48" s="48">
        <v>0.83886685518652371</v>
      </c>
      <c r="I48" s="48"/>
      <c r="J48" s="48">
        <f t="shared" si="0"/>
        <v>0</v>
      </c>
      <c r="K48" s="55">
        <f t="shared" si="2"/>
        <v>0</v>
      </c>
    </row>
    <row r="49" spans="1:103" s="75" customFormat="1" x14ac:dyDescent="0.25">
      <c r="A49" s="41" t="s">
        <v>28</v>
      </c>
      <c r="B49" s="71">
        <v>103.52685564320389</v>
      </c>
      <c r="C49" s="71">
        <v>102.81999043008695</v>
      </c>
      <c r="D49" s="71"/>
      <c r="E49" s="71">
        <f t="shared" si="1"/>
        <v>-0.68278439321396434</v>
      </c>
      <c r="F49" s="71"/>
      <c r="G49" s="71">
        <v>5.5693298974474015</v>
      </c>
      <c r="H49" s="71">
        <v>5.5313033821010311</v>
      </c>
      <c r="I49" s="71"/>
      <c r="J49" s="71">
        <f t="shared" si="0"/>
        <v>-3.802651534637036E-2</v>
      </c>
      <c r="K49" s="72">
        <f t="shared" si="2"/>
        <v>-3.5429792747842387E-4</v>
      </c>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row>
    <row r="50" spans="1:103" x14ac:dyDescent="0.25">
      <c r="A50" s="60" t="s">
        <v>163</v>
      </c>
      <c r="B50" s="48">
        <v>97.680180654431297</v>
      </c>
      <c r="C50" s="48">
        <v>97.554191962353826</v>
      </c>
      <c r="D50" s="48"/>
      <c r="E50" s="48">
        <f t="shared" si="1"/>
        <v>-0.12898081395159577</v>
      </c>
      <c r="F50" s="48"/>
      <c r="G50" s="48">
        <v>1.2505973473780541</v>
      </c>
      <c r="H50" s="48">
        <v>1.2489843167401491</v>
      </c>
      <c r="I50" s="48"/>
      <c r="J50" s="48">
        <f t="shared" si="0"/>
        <v>-1.6130306379049664E-3</v>
      </c>
      <c r="K50" s="55">
        <f t="shared" si="2"/>
        <v>-1.5028813625529291E-5</v>
      </c>
    </row>
    <row r="51" spans="1:103" s="75" customFormat="1" x14ac:dyDescent="0.25">
      <c r="A51" s="59" t="s">
        <v>164</v>
      </c>
      <c r="B51" s="27">
        <v>97.680180654431297</v>
      </c>
      <c r="C51" s="27">
        <v>97.554191962353826</v>
      </c>
      <c r="D51" s="27"/>
      <c r="E51" s="27">
        <f t="shared" si="1"/>
        <v>-0.12898081395159577</v>
      </c>
      <c r="F51" s="27"/>
      <c r="G51" s="27">
        <v>1.2505973473780541</v>
      </c>
      <c r="H51" s="27">
        <v>1.2489843167401491</v>
      </c>
      <c r="I51" s="27"/>
      <c r="J51" s="27">
        <f t="shared" si="0"/>
        <v>-1.6130306379049664E-3</v>
      </c>
      <c r="K51" s="54">
        <f t="shared" si="2"/>
        <v>-1.5028813625529291E-5</v>
      </c>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row>
    <row r="52" spans="1:103" x14ac:dyDescent="0.25">
      <c r="A52" s="60" t="s">
        <v>29</v>
      </c>
      <c r="B52" s="48">
        <v>99.166148689642213</v>
      </c>
      <c r="C52" s="48">
        <v>98.834715326607139</v>
      </c>
      <c r="D52" s="48"/>
      <c r="E52" s="48">
        <f t="shared" si="1"/>
        <v>-0.33422026307823316</v>
      </c>
      <c r="F52" s="48"/>
      <c r="G52" s="48">
        <v>0.14681166110555346</v>
      </c>
      <c r="H52" s="48">
        <v>0.14632098678557698</v>
      </c>
      <c r="I52" s="48"/>
      <c r="J52" s="48">
        <f t="shared" si="0"/>
        <v>-4.9067431997648625E-4</v>
      </c>
      <c r="K52" s="55">
        <f t="shared" si="2"/>
        <v>-4.5716756597616458E-6</v>
      </c>
    </row>
    <row r="53" spans="1:103" s="75" customFormat="1" x14ac:dyDescent="0.25">
      <c r="A53" s="59" t="s">
        <v>30</v>
      </c>
      <c r="B53" s="27">
        <v>99.166148689642213</v>
      </c>
      <c r="C53" s="27">
        <v>98.834715326607139</v>
      </c>
      <c r="D53" s="27"/>
      <c r="E53" s="27">
        <f t="shared" si="1"/>
        <v>-0.33422026307823316</v>
      </c>
      <c r="F53" s="27"/>
      <c r="G53" s="27">
        <v>0.14681166110555346</v>
      </c>
      <c r="H53" s="27">
        <v>0.14632098678557698</v>
      </c>
      <c r="I53" s="27"/>
      <c r="J53" s="27">
        <f t="shared" si="0"/>
        <v>-4.9067431997648625E-4</v>
      </c>
      <c r="K53" s="54">
        <f t="shared" si="2"/>
        <v>-4.5716756597616458E-6</v>
      </c>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row>
    <row r="54" spans="1:103" x14ac:dyDescent="0.25">
      <c r="A54" s="60" t="s">
        <v>31</v>
      </c>
      <c r="B54" s="48">
        <v>101.59560696589352</v>
      </c>
      <c r="C54" s="48">
        <v>99.926299012293114</v>
      </c>
      <c r="D54" s="48"/>
      <c r="E54" s="48">
        <f t="shared" si="1"/>
        <v>-1.6430906841875648</v>
      </c>
      <c r="F54" s="48"/>
      <c r="G54" s="48">
        <v>2.2144169726962981</v>
      </c>
      <c r="H54" s="48">
        <v>2.1780320937088571</v>
      </c>
      <c r="I54" s="48"/>
      <c r="J54" s="48">
        <f t="shared" si="0"/>
        <v>-3.6384878987441027E-2</v>
      </c>
      <c r="K54" s="55">
        <f t="shared" si="2"/>
        <v>-3.3900259067608902E-4</v>
      </c>
    </row>
    <row r="55" spans="1:103" s="75" customFormat="1" x14ac:dyDescent="0.25">
      <c r="A55" s="59" t="s">
        <v>168</v>
      </c>
      <c r="B55" s="27">
        <v>100.73662253824658</v>
      </c>
      <c r="C55" s="27">
        <v>98.379423765025138</v>
      </c>
      <c r="D55" s="27"/>
      <c r="E55" s="27">
        <f t="shared" si="1"/>
        <v>-2.3399620851160541</v>
      </c>
      <c r="F55" s="27"/>
      <c r="G55" s="27">
        <v>1.4921156497668298</v>
      </c>
      <c r="H55" s="27">
        <v>1.4572007092962029</v>
      </c>
      <c r="I55" s="27"/>
      <c r="J55" s="27">
        <f t="shared" si="0"/>
        <v>-3.4914940470626821E-2</v>
      </c>
      <c r="K55" s="54">
        <f t="shared" si="2"/>
        <v>-3.2530698472102768E-4</v>
      </c>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row>
    <row r="56" spans="1:103" x14ac:dyDescent="0.25">
      <c r="A56" s="59" t="s">
        <v>172</v>
      </c>
      <c r="B56" s="48">
        <v>103.56848432520262</v>
      </c>
      <c r="C56" s="48">
        <v>103.14123983884825</v>
      </c>
      <c r="D56" s="48"/>
      <c r="E56" s="48">
        <f t="shared" si="1"/>
        <v>-0.41252364475358183</v>
      </c>
      <c r="F56" s="48"/>
      <c r="G56" s="48">
        <v>0.35632830639125895</v>
      </c>
      <c r="H56" s="48">
        <v>0.35485836787444502</v>
      </c>
      <c r="I56" s="48"/>
      <c r="J56" s="48">
        <f t="shared" si="0"/>
        <v>-1.469938516813929E-3</v>
      </c>
      <c r="K56" s="55">
        <f t="shared" si="2"/>
        <v>-1.3695605955058762E-5</v>
      </c>
    </row>
    <row r="57" spans="1:103" s="75" customFormat="1" x14ac:dyDescent="0.25">
      <c r="A57" s="59" t="s">
        <v>175</v>
      </c>
      <c r="B57" s="27">
        <v>103.27052322375356</v>
      </c>
      <c r="C57" s="27">
        <v>103.27052322375356</v>
      </c>
      <c r="D57" s="27"/>
      <c r="E57" s="27">
        <f t="shared" si="1"/>
        <v>0</v>
      </c>
      <c r="F57" s="27"/>
      <c r="G57" s="27">
        <v>0.36597301653820952</v>
      </c>
      <c r="H57" s="27">
        <v>0.36597301653820957</v>
      </c>
      <c r="I57" s="27"/>
      <c r="J57" s="27">
        <f t="shared" si="0"/>
        <v>0</v>
      </c>
      <c r="K57" s="54">
        <f t="shared" si="2"/>
        <v>0</v>
      </c>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row>
    <row r="58" spans="1:103" x14ac:dyDescent="0.25">
      <c r="A58" s="60" t="s">
        <v>32</v>
      </c>
      <c r="B58" s="48">
        <v>102.60374869203265</v>
      </c>
      <c r="C58" s="48">
        <v>102.63218740211148</v>
      </c>
      <c r="D58" s="48"/>
      <c r="E58" s="48">
        <f t="shared" si="1"/>
        <v>2.7717028316565084E-2</v>
      </c>
      <c r="F58" s="48"/>
      <c r="G58" s="48">
        <v>0.11567380225839666</v>
      </c>
      <c r="H58" s="48">
        <v>0.11570586359892344</v>
      </c>
      <c r="I58" s="48"/>
      <c r="J58" s="48">
        <f t="shared" si="0"/>
        <v>3.2061340526787219E-5</v>
      </c>
      <c r="K58" s="55">
        <f t="shared" si="2"/>
        <v>2.9871962753760328E-7</v>
      </c>
    </row>
    <row r="59" spans="1:103" s="75" customFormat="1" x14ac:dyDescent="0.25">
      <c r="A59" s="59" t="s">
        <v>33</v>
      </c>
      <c r="B59" s="27">
        <v>102.60374869203265</v>
      </c>
      <c r="C59" s="27">
        <v>102.63218740211148</v>
      </c>
      <c r="D59" s="27"/>
      <c r="E59" s="27">
        <f t="shared" si="1"/>
        <v>2.7717028316565084E-2</v>
      </c>
      <c r="F59" s="27"/>
      <c r="G59" s="27">
        <v>0.11567380225839666</v>
      </c>
      <c r="H59" s="27">
        <v>0.11570586359892344</v>
      </c>
      <c r="I59" s="27"/>
      <c r="J59" s="27">
        <f t="shared" si="0"/>
        <v>3.2061340526787219E-5</v>
      </c>
      <c r="K59" s="54">
        <f t="shared" si="2"/>
        <v>2.9871962753760328E-7</v>
      </c>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row>
    <row r="60" spans="1:103" x14ac:dyDescent="0.25">
      <c r="A60" s="60" t="s">
        <v>34</v>
      </c>
      <c r="B60" s="48">
        <v>102.64667985547726</v>
      </c>
      <c r="C60" s="48">
        <v>102.67292409544892</v>
      </c>
      <c r="D60" s="48"/>
      <c r="E60" s="48">
        <f t="shared" si="1"/>
        <v>2.5567548807825524E-2</v>
      </c>
      <c r="F60" s="48"/>
      <c r="G60" s="48">
        <v>0.21302876047775715</v>
      </c>
      <c r="H60" s="48">
        <v>0.21308322671006696</v>
      </c>
      <c r="I60" s="48"/>
      <c r="J60" s="48">
        <f t="shared" si="0"/>
        <v>5.4466232309813289E-5</v>
      </c>
      <c r="K60" s="55">
        <f t="shared" si="2"/>
        <v>5.0746888188815184E-7</v>
      </c>
    </row>
    <row r="61" spans="1:103" s="75" customFormat="1" x14ac:dyDescent="0.25">
      <c r="A61" s="59" t="s">
        <v>178</v>
      </c>
      <c r="B61" s="27">
        <v>101.72200544089633</v>
      </c>
      <c r="C61" s="27">
        <v>101.77972862703902</v>
      </c>
      <c r="D61" s="27"/>
      <c r="E61" s="27">
        <f t="shared" si="1"/>
        <v>5.674601664851231E-2</v>
      </c>
      <c r="F61" s="27"/>
      <c r="G61" s="27">
        <v>9.5982476879802603E-2</v>
      </c>
      <c r="H61" s="27">
        <v>9.6036943112112458E-2</v>
      </c>
      <c r="I61" s="27"/>
      <c r="J61" s="27">
        <f t="shared" si="0"/>
        <v>5.4466232309854923E-5</v>
      </c>
      <c r="K61" s="54">
        <f t="shared" si="2"/>
        <v>5.0746888188853978E-7</v>
      </c>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row>
    <row r="62" spans="1:103" x14ac:dyDescent="0.25">
      <c r="A62" s="59" t="s">
        <v>179</v>
      </c>
      <c r="B62" s="48">
        <v>103.41758803963558</v>
      </c>
      <c r="C62" s="48">
        <v>103.41758803963558</v>
      </c>
      <c r="D62" s="48"/>
      <c r="E62" s="48">
        <f t="shared" si="1"/>
        <v>0</v>
      </c>
      <c r="F62" s="48"/>
      <c r="G62" s="48">
        <v>0.11704628359795455</v>
      </c>
      <c r="H62" s="48">
        <v>0.11704628359795455</v>
      </c>
      <c r="I62" s="48"/>
      <c r="J62" s="48">
        <f t="shared" si="0"/>
        <v>0</v>
      </c>
      <c r="K62" s="55">
        <f t="shared" si="2"/>
        <v>0</v>
      </c>
    </row>
    <row r="63" spans="1:103" s="75" customFormat="1" x14ac:dyDescent="0.25">
      <c r="A63" s="60" t="s">
        <v>35</v>
      </c>
      <c r="B63" s="27">
        <v>106.86387565292307</v>
      </c>
      <c r="C63" s="27">
        <v>106.88975108103539</v>
      </c>
      <c r="D63" s="27"/>
      <c r="E63" s="27">
        <f t="shared" si="1"/>
        <v>2.4213447204890493E-2</v>
      </c>
      <c r="F63" s="27"/>
      <c r="G63" s="27">
        <v>1.5509606002791516</v>
      </c>
      <c r="H63" s="27">
        <v>1.5513361413052691</v>
      </c>
      <c r="I63" s="27"/>
      <c r="J63" s="27">
        <f t="shared" si="0"/>
        <v>3.7554102611747631E-4</v>
      </c>
      <c r="K63" s="54">
        <f t="shared" si="2"/>
        <v>3.498963973548591E-6</v>
      </c>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row>
    <row r="64" spans="1:103" x14ac:dyDescent="0.25">
      <c r="A64" s="59" t="s">
        <v>36</v>
      </c>
      <c r="B64" s="48">
        <v>108.48640810594537</v>
      </c>
      <c r="C64" s="48">
        <v>108.52253450177056</v>
      </c>
      <c r="D64" s="48"/>
      <c r="E64" s="48">
        <f t="shared" si="1"/>
        <v>3.3300388920531887E-2</v>
      </c>
      <c r="F64" s="48"/>
      <c r="G64" s="48">
        <v>1.1277376579996379</v>
      </c>
      <c r="H64" s="48">
        <v>1.1281131990257549</v>
      </c>
      <c r="I64" s="48"/>
      <c r="J64" s="48">
        <f t="shared" si="0"/>
        <v>3.7554102611703222E-4</v>
      </c>
      <c r="K64" s="55">
        <f t="shared" si="2"/>
        <v>3.4989639735444532E-6</v>
      </c>
    </row>
    <row r="65" spans="1:103" s="75" customFormat="1" x14ac:dyDescent="0.25">
      <c r="A65" s="59" t="s">
        <v>183</v>
      </c>
      <c r="B65" s="27">
        <v>102.76828945813615</v>
      </c>
      <c r="C65" s="27">
        <v>102.76828945813615</v>
      </c>
      <c r="D65" s="27"/>
      <c r="E65" s="27">
        <f t="shared" si="1"/>
        <v>0</v>
      </c>
      <c r="F65" s="27"/>
      <c r="G65" s="27">
        <v>0.4232229422795139</v>
      </c>
      <c r="H65" s="27">
        <v>0.42322294227951396</v>
      </c>
      <c r="I65" s="27"/>
      <c r="J65" s="27">
        <f t="shared" si="0"/>
        <v>0</v>
      </c>
      <c r="K65" s="54">
        <f t="shared" si="2"/>
        <v>0</v>
      </c>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row>
    <row r="66" spans="1:103" x14ac:dyDescent="0.25">
      <c r="A66" s="41" t="s">
        <v>37</v>
      </c>
      <c r="B66" s="26">
        <v>109.3312019242158</v>
      </c>
      <c r="C66" s="26">
        <v>109.3163574422592</v>
      </c>
      <c r="D66" s="26"/>
      <c r="E66" s="26">
        <f t="shared" si="1"/>
        <v>-1.3577534770803368E-2</v>
      </c>
      <c r="F66" s="26"/>
      <c r="G66" s="26">
        <v>6.3419032552283481</v>
      </c>
      <c r="H66" s="26">
        <v>6.3410421811087385</v>
      </c>
      <c r="I66" s="26"/>
      <c r="J66" s="26">
        <f t="shared" si="0"/>
        <v>-8.6107411960956171E-4</v>
      </c>
      <c r="K66" s="53">
        <f t="shared" si="2"/>
        <v>-8.022738165833431E-6</v>
      </c>
    </row>
    <row r="67" spans="1:103" s="75" customFormat="1" x14ac:dyDescent="0.25">
      <c r="A67" s="60" t="s">
        <v>185</v>
      </c>
      <c r="B67" s="27">
        <v>106.9607657717774</v>
      </c>
      <c r="C67" s="27">
        <v>106.91073390221152</v>
      </c>
      <c r="D67" s="27"/>
      <c r="E67" s="27">
        <f t="shared" si="1"/>
        <v>-4.677590816116739E-2</v>
      </c>
      <c r="F67" s="27"/>
      <c r="G67" s="27">
        <v>1.8408496028395045</v>
      </c>
      <c r="H67" s="27">
        <v>1.8399885287198954</v>
      </c>
      <c r="I67" s="27"/>
      <c r="J67" s="27">
        <f t="shared" si="0"/>
        <v>-8.6107411960911762E-4</v>
      </c>
      <c r="K67" s="54">
        <f t="shared" si="2"/>
        <v>-8.0227381658292941E-6</v>
      </c>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row>
    <row r="68" spans="1:103" x14ac:dyDescent="0.25">
      <c r="A68" s="59" t="s">
        <v>186</v>
      </c>
      <c r="B68" s="48">
        <v>105.45248901871859</v>
      </c>
      <c r="C68" s="48">
        <v>105.32943428839454</v>
      </c>
      <c r="D68" s="48"/>
      <c r="E68" s="48">
        <f t="shared" si="1"/>
        <v>-0.11669210605566027</v>
      </c>
      <c r="F68" s="48"/>
      <c r="G68" s="48">
        <v>0.73790263001915235</v>
      </c>
      <c r="H68" s="48">
        <v>0.7370415558995429</v>
      </c>
      <c r="I68" s="48"/>
      <c r="J68" s="48">
        <f t="shared" si="0"/>
        <v>-8.6107411960945068E-4</v>
      </c>
      <c r="K68" s="55">
        <f t="shared" si="2"/>
        <v>-8.0227381658323976E-6</v>
      </c>
    </row>
    <row r="69" spans="1:103" s="75" customFormat="1" x14ac:dyDescent="0.25">
      <c r="A69" s="59" t="s">
        <v>188</v>
      </c>
      <c r="B69" s="27">
        <v>107.99416688746652</v>
      </c>
      <c r="C69" s="27">
        <v>107.99416688746652</v>
      </c>
      <c r="D69" s="27"/>
      <c r="E69" s="27">
        <f t="shared" si="1"/>
        <v>0</v>
      </c>
      <c r="F69" s="27"/>
      <c r="G69" s="27">
        <v>1.1029469728203525</v>
      </c>
      <c r="H69" s="27">
        <v>1.1029469728203525</v>
      </c>
      <c r="I69" s="27"/>
      <c r="J69" s="27">
        <f t="shared" si="0"/>
        <v>0</v>
      </c>
      <c r="K69" s="54">
        <f t="shared" si="2"/>
        <v>0</v>
      </c>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row>
    <row r="70" spans="1:103" x14ac:dyDescent="0.25">
      <c r="A70" s="60" t="s">
        <v>190</v>
      </c>
      <c r="B70" s="48">
        <v>112.97690654407219</v>
      </c>
      <c r="C70" s="48">
        <v>112.97690654407219</v>
      </c>
      <c r="D70" s="48"/>
      <c r="E70" s="48">
        <f t="shared" si="1"/>
        <v>0</v>
      </c>
      <c r="F70" s="48"/>
      <c r="G70" s="48">
        <v>3.352248549020298</v>
      </c>
      <c r="H70" s="48">
        <v>3.352248549020298</v>
      </c>
      <c r="I70" s="48"/>
      <c r="J70" s="48">
        <f t="shared" si="0"/>
        <v>0</v>
      </c>
      <c r="K70" s="55">
        <f t="shared" si="2"/>
        <v>0</v>
      </c>
    </row>
    <row r="71" spans="1:103" s="75" customFormat="1" x14ac:dyDescent="0.25">
      <c r="A71" s="59" t="s">
        <v>274</v>
      </c>
      <c r="B71" s="27">
        <v>108.83325787711352</v>
      </c>
      <c r="C71" s="27">
        <v>108.83325787711352</v>
      </c>
      <c r="D71" s="27"/>
      <c r="E71" s="27">
        <f t="shared" si="1"/>
        <v>0</v>
      </c>
      <c r="F71" s="27"/>
      <c r="G71" s="27">
        <v>0.76701365977439062</v>
      </c>
      <c r="H71" s="27">
        <v>0.76701365977439051</v>
      </c>
      <c r="I71" s="27"/>
      <c r="J71" s="27">
        <f t="shared" si="0"/>
        <v>0</v>
      </c>
      <c r="K71" s="54">
        <f t="shared" si="2"/>
        <v>0</v>
      </c>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row>
    <row r="72" spans="1:103" x14ac:dyDescent="0.25">
      <c r="A72" s="59" t="s">
        <v>191</v>
      </c>
      <c r="B72" s="48">
        <v>114.26767329515134</v>
      </c>
      <c r="C72" s="48">
        <v>114.26767329515134</v>
      </c>
      <c r="D72" s="48"/>
      <c r="E72" s="48">
        <f t="shared" si="1"/>
        <v>0</v>
      </c>
      <c r="F72" s="48"/>
      <c r="G72" s="48">
        <v>2.5852348892459069</v>
      </c>
      <c r="H72" s="48">
        <v>2.5852348892459074</v>
      </c>
      <c r="I72" s="48"/>
      <c r="J72" s="48">
        <f t="shared" si="0"/>
        <v>0</v>
      </c>
      <c r="K72" s="55">
        <f t="shared" si="2"/>
        <v>0</v>
      </c>
    </row>
    <row r="73" spans="1:103" s="75" customFormat="1" x14ac:dyDescent="0.25">
      <c r="A73" s="60" t="s">
        <v>193</v>
      </c>
      <c r="B73" s="27">
        <v>100</v>
      </c>
      <c r="C73" s="27">
        <v>100</v>
      </c>
      <c r="D73" s="27"/>
      <c r="E73" s="27">
        <f t="shared" ref="E73:E134" si="3">((C73/B73-1)*100)</f>
        <v>0</v>
      </c>
      <c r="F73" s="27"/>
      <c r="G73" s="27">
        <v>0.71310397530971825</v>
      </c>
      <c r="H73" s="27">
        <v>0.71310397530971836</v>
      </c>
      <c r="I73" s="27"/>
      <c r="J73" s="27">
        <f t="shared" si="0"/>
        <v>0</v>
      </c>
      <c r="K73" s="54">
        <f t="shared" ref="K73:K134" si="4">J73/$G$4</f>
        <v>0</v>
      </c>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row>
    <row r="74" spans="1:103" x14ac:dyDescent="0.25">
      <c r="A74" s="59" t="s">
        <v>194</v>
      </c>
      <c r="B74" s="48">
        <v>100</v>
      </c>
      <c r="C74" s="48">
        <v>100</v>
      </c>
      <c r="D74" s="48"/>
      <c r="E74" s="48">
        <f t="shared" si="3"/>
        <v>0</v>
      </c>
      <c r="F74" s="48"/>
      <c r="G74" s="48">
        <v>0.71310397530971825</v>
      </c>
      <c r="H74" s="48">
        <v>0.71310397530971836</v>
      </c>
      <c r="I74" s="48"/>
      <c r="J74" s="48">
        <f t="shared" si="0"/>
        <v>0</v>
      </c>
      <c r="K74" s="55">
        <f t="shared" si="4"/>
        <v>0</v>
      </c>
    </row>
    <row r="75" spans="1:103" s="75" customFormat="1" x14ac:dyDescent="0.25">
      <c r="A75" s="60" t="s">
        <v>195</v>
      </c>
      <c r="B75" s="27">
        <v>109.12140417383299</v>
      </c>
      <c r="C75" s="27">
        <v>109.12140417383299</v>
      </c>
      <c r="D75" s="27"/>
      <c r="E75" s="27">
        <f t="shared" si="3"/>
        <v>0</v>
      </c>
      <c r="F75" s="27"/>
      <c r="G75" s="27">
        <v>0.43570112805882732</v>
      </c>
      <c r="H75" s="27">
        <v>0.43570112805882727</v>
      </c>
      <c r="I75" s="27"/>
      <c r="J75" s="27">
        <f t="shared" si="0"/>
        <v>0</v>
      </c>
      <c r="K75" s="54">
        <f t="shared" si="4"/>
        <v>0</v>
      </c>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row>
    <row r="76" spans="1:103" x14ac:dyDescent="0.25">
      <c r="A76" s="59" t="s">
        <v>196</v>
      </c>
      <c r="B76" s="48">
        <v>109.12140417383299</v>
      </c>
      <c r="C76" s="48">
        <v>109.12140417383299</v>
      </c>
      <c r="D76" s="48"/>
      <c r="E76" s="48">
        <f t="shared" si="3"/>
        <v>0</v>
      </c>
      <c r="F76" s="48"/>
      <c r="G76" s="48">
        <v>0.43570112805882732</v>
      </c>
      <c r="H76" s="48">
        <v>0.43570112805882727</v>
      </c>
      <c r="I76" s="48"/>
      <c r="J76" s="48">
        <f t="shared" si="0"/>
        <v>0</v>
      </c>
      <c r="K76" s="55">
        <f t="shared" si="4"/>
        <v>0</v>
      </c>
    </row>
    <row r="77" spans="1:103" s="75" customFormat="1" x14ac:dyDescent="0.25">
      <c r="A77" s="41" t="s">
        <v>38</v>
      </c>
      <c r="B77" s="71">
        <v>102.31551070973929</v>
      </c>
      <c r="C77" s="71">
        <v>102.02422657038183</v>
      </c>
      <c r="D77" s="71"/>
      <c r="E77" s="71">
        <f t="shared" si="3"/>
        <v>-0.28469206412291559</v>
      </c>
      <c r="F77" s="71"/>
      <c r="G77" s="71">
        <v>7.1852999535858544</v>
      </c>
      <c r="H77" s="71">
        <v>7.164843974834568</v>
      </c>
      <c r="I77" s="71"/>
      <c r="J77" s="71">
        <f t="shared" si="0"/>
        <v>-2.0455978751286352E-2</v>
      </c>
      <c r="K77" s="72">
        <f t="shared" si="4"/>
        <v>-1.9059098132206869E-4</v>
      </c>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row>
    <row r="78" spans="1:103" x14ac:dyDescent="0.25">
      <c r="A78" s="60" t="s">
        <v>197</v>
      </c>
      <c r="B78" s="48">
        <v>95.931219838421256</v>
      </c>
      <c r="C78" s="48">
        <v>95.634046413491177</v>
      </c>
      <c r="D78" s="48"/>
      <c r="E78" s="48">
        <f t="shared" si="3"/>
        <v>-0.30977759422908813</v>
      </c>
      <c r="F78" s="48"/>
      <c r="G78" s="48">
        <v>2.2992727182305361</v>
      </c>
      <c r="H78" s="48">
        <v>2.2921500865192361</v>
      </c>
      <c r="I78" s="48"/>
      <c r="J78" s="48">
        <f t="shared" si="0"/>
        <v>-7.1226317113000093E-3</v>
      </c>
      <c r="K78" s="55">
        <f t="shared" si="4"/>
        <v>-6.6362474460772929E-5</v>
      </c>
    </row>
    <row r="79" spans="1:103" s="75" customFormat="1" x14ac:dyDescent="0.25">
      <c r="A79" s="59" t="s">
        <v>198</v>
      </c>
      <c r="B79" s="27">
        <v>95.96790949739335</v>
      </c>
      <c r="C79" s="27">
        <v>95.660129456808818</v>
      </c>
      <c r="D79" s="27"/>
      <c r="E79" s="27">
        <f t="shared" si="3"/>
        <v>-0.32071141509328882</v>
      </c>
      <c r="F79" s="27"/>
      <c r="G79" s="27">
        <v>2.220885000064222</v>
      </c>
      <c r="H79" s="27">
        <v>2.2137623683529224</v>
      </c>
      <c r="I79" s="27"/>
      <c r="J79" s="27">
        <f t="shared" si="0"/>
        <v>-7.1226317112995652E-3</v>
      </c>
      <c r="K79" s="54">
        <f t="shared" si="4"/>
        <v>-6.6362474460768782E-5</v>
      </c>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row>
    <row r="80" spans="1:103" x14ac:dyDescent="0.25">
      <c r="A80" s="59" t="s">
        <v>199</v>
      </c>
      <c r="B80" s="48">
        <v>94.903258425329952</v>
      </c>
      <c r="C80" s="48">
        <v>94.903258425329952</v>
      </c>
      <c r="D80" s="48"/>
      <c r="E80" s="48">
        <f t="shared" si="3"/>
        <v>0</v>
      </c>
      <c r="F80" s="48"/>
      <c r="G80" s="48">
        <v>7.8387718166313791E-2</v>
      </c>
      <c r="H80" s="48">
        <v>7.8387718166313805E-2</v>
      </c>
      <c r="I80" s="48"/>
      <c r="J80" s="48">
        <f t="shared" si="0"/>
        <v>0</v>
      </c>
      <c r="K80" s="55">
        <f t="shared" si="4"/>
        <v>0</v>
      </c>
    </row>
    <row r="81" spans="1:103" s="75" customFormat="1" x14ac:dyDescent="0.25">
      <c r="A81" s="60" t="s">
        <v>200</v>
      </c>
      <c r="B81" s="27">
        <v>90.707628069972444</v>
      </c>
      <c r="C81" s="27">
        <v>90.707628069972444</v>
      </c>
      <c r="D81" s="27"/>
      <c r="E81" s="27">
        <f t="shared" si="3"/>
        <v>0</v>
      </c>
      <c r="F81" s="27"/>
      <c r="G81" s="27">
        <v>0.64223385507275677</v>
      </c>
      <c r="H81" s="27">
        <v>0.64223385507275677</v>
      </c>
      <c r="I81" s="27"/>
      <c r="J81" s="27">
        <f t="shared" si="0"/>
        <v>0</v>
      </c>
      <c r="K81" s="54">
        <f t="shared" si="4"/>
        <v>0</v>
      </c>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row>
    <row r="82" spans="1:103" x14ac:dyDescent="0.25">
      <c r="A82" s="59" t="s">
        <v>201</v>
      </c>
      <c r="B82" s="48">
        <v>86.765848586206388</v>
      </c>
      <c r="C82" s="48">
        <v>86.765848586206388</v>
      </c>
      <c r="D82" s="48"/>
      <c r="E82" s="48">
        <f t="shared" si="3"/>
        <v>0</v>
      </c>
      <c r="F82" s="48"/>
      <c r="G82" s="48">
        <v>0.53057327133241783</v>
      </c>
      <c r="H82" s="48">
        <v>0.53057327133241783</v>
      </c>
      <c r="I82" s="48"/>
      <c r="J82" s="48">
        <f t="shared" si="0"/>
        <v>0</v>
      </c>
      <c r="K82" s="55">
        <f t="shared" si="4"/>
        <v>0</v>
      </c>
    </row>
    <row r="83" spans="1:103" s="75" customFormat="1" x14ac:dyDescent="0.25">
      <c r="A83" s="59" t="s">
        <v>203</v>
      </c>
      <c r="B83" s="27">
        <v>115.67908083856871</v>
      </c>
      <c r="C83" s="27">
        <v>115.67908083856871</v>
      </c>
      <c r="D83" s="27"/>
      <c r="E83" s="27">
        <f t="shared" si="3"/>
        <v>0</v>
      </c>
      <c r="F83" s="27"/>
      <c r="G83" s="27">
        <v>0.11166058374033894</v>
      </c>
      <c r="H83" s="27">
        <v>0.11166058374033894</v>
      </c>
      <c r="I83" s="27"/>
      <c r="J83" s="27">
        <f t="shared" si="0"/>
        <v>0</v>
      </c>
      <c r="K83" s="54">
        <f t="shared" si="4"/>
        <v>0</v>
      </c>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row>
    <row r="84" spans="1:103" x14ac:dyDescent="0.25">
      <c r="A84" s="60" t="s">
        <v>204</v>
      </c>
      <c r="B84" s="48">
        <v>108.31890334534991</v>
      </c>
      <c r="C84" s="48">
        <v>107.97858198663238</v>
      </c>
      <c r="D84" s="48"/>
      <c r="E84" s="48">
        <f t="shared" si="3"/>
        <v>-0.31418464202180862</v>
      </c>
      <c r="F84" s="48"/>
      <c r="G84" s="48">
        <v>4.2437933802825611</v>
      </c>
      <c r="H84" s="48">
        <v>4.2304600332425757</v>
      </c>
      <c r="I84" s="48"/>
      <c r="J84" s="48">
        <f t="shared" si="0"/>
        <v>-1.3333347039985455E-2</v>
      </c>
      <c r="K84" s="55">
        <f t="shared" si="4"/>
        <v>-1.242285068612875E-4</v>
      </c>
    </row>
    <row r="85" spans="1:103" s="75" customFormat="1" x14ac:dyDescent="0.25">
      <c r="A85" s="59" t="s">
        <v>39</v>
      </c>
      <c r="B85" s="27">
        <v>102.69417011174286</v>
      </c>
      <c r="C85" s="27">
        <v>102.69417011174286</v>
      </c>
      <c r="D85" s="27"/>
      <c r="E85" s="27">
        <f t="shared" si="3"/>
        <v>0</v>
      </c>
      <c r="F85" s="27"/>
      <c r="G85" s="27">
        <v>0.84486967327817242</v>
      </c>
      <c r="H85" s="27">
        <v>0.84486967327817253</v>
      </c>
      <c r="I85" s="27"/>
      <c r="J85" s="27">
        <f t="shared" si="0"/>
        <v>0</v>
      </c>
      <c r="K85" s="54">
        <f t="shared" si="4"/>
        <v>0</v>
      </c>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row>
    <row r="86" spans="1:103" x14ac:dyDescent="0.25">
      <c r="A86" s="59" t="s">
        <v>40</v>
      </c>
      <c r="B86" s="48">
        <v>102.88917611854984</v>
      </c>
      <c r="C86" s="48">
        <v>102.13736824173552</v>
      </c>
      <c r="D86" s="48"/>
      <c r="E86" s="48">
        <f t="shared" si="3"/>
        <v>-0.73069676051062959</v>
      </c>
      <c r="F86" s="48"/>
      <c r="G86" s="48">
        <v>1.8247442387273438</v>
      </c>
      <c r="H86" s="48">
        <v>1.8114108916873584</v>
      </c>
      <c r="I86" s="48"/>
      <c r="J86" s="48">
        <f t="shared" si="0"/>
        <v>-1.3333347039985455E-2</v>
      </c>
      <c r="K86" s="55">
        <f t="shared" si="4"/>
        <v>-1.242285068612875E-4</v>
      </c>
    </row>
    <row r="87" spans="1:103" s="75" customFormat="1" x14ac:dyDescent="0.25">
      <c r="A87" s="59" t="s">
        <v>41</v>
      </c>
      <c r="B87" s="27">
        <v>119.10619775356028</v>
      </c>
      <c r="C87" s="27">
        <v>119.10619775356028</v>
      </c>
      <c r="D87" s="27"/>
      <c r="E87" s="27">
        <f t="shared" si="3"/>
        <v>0</v>
      </c>
      <c r="F87" s="27"/>
      <c r="G87" s="27">
        <v>1.5741794682770451</v>
      </c>
      <c r="H87" s="27">
        <v>1.5741794682770449</v>
      </c>
      <c r="I87" s="27"/>
      <c r="J87" s="27">
        <f>H87-G87</f>
        <v>0</v>
      </c>
      <c r="K87" s="54">
        <f t="shared" si="4"/>
        <v>0</v>
      </c>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row>
    <row r="88" spans="1:103" x14ac:dyDescent="0.25">
      <c r="A88" s="41" t="s">
        <v>209</v>
      </c>
      <c r="B88" s="26">
        <v>81.942927017483299</v>
      </c>
      <c r="C88" s="26">
        <v>82.078767980685441</v>
      </c>
      <c r="D88" s="26"/>
      <c r="E88" s="26">
        <f t="shared" si="3"/>
        <v>0.16577509267292623</v>
      </c>
      <c r="F88" s="26"/>
      <c r="G88" s="26">
        <v>8.160363159235569</v>
      </c>
      <c r="H88" s="26">
        <v>8.1738910088252403</v>
      </c>
      <c r="I88" s="26"/>
      <c r="J88" s="26">
        <f t="shared" si="0"/>
        <v>1.3527849589671348E-2</v>
      </c>
      <c r="K88" s="53">
        <f t="shared" si="4"/>
        <v>1.2604071209795686E-4</v>
      </c>
    </row>
    <row r="89" spans="1:103" s="75" customFormat="1" x14ac:dyDescent="0.25">
      <c r="A89" s="42" t="s">
        <v>210</v>
      </c>
      <c r="B89" s="27">
        <v>87.143771054064914</v>
      </c>
      <c r="C89" s="27">
        <v>86.888942357680506</v>
      </c>
      <c r="D89" s="27"/>
      <c r="E89" s="27">
        <f t="shared" si="3"/>
        <v>-0.29242330610905753</v>
      </c>
      <c r="F89" s="27"/>
      <c r="G89" s="27">
        <v>2.2400821225195915</v>
      </c>
      <c r="H89" s="27">
        <v>2.2335316003173618</v>
      </c>
      <c r="I89" s="27"/>
      <c r="J89" s="27">
        <f t="shared" si="0"/>
        <v>-6.550522202229736E-3</v>
      </c>
      <c r="K89" s="54">
        <f t="shared" si="4"/>
        <v>-6.1032056684965764E-5</v>
      </c>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row>
    <row r="90" spans="1:103" x14ac:dyDescent="0.25">
      <c r="A90" s="44" t="s">
        <v>211</v>
      </c>
      <c r="B90" s="48">
        <v>84.046048045028982</v>
      </c>
      <c r="C90" s="48">
        <v>84.046048045028982</v>
      </c>
      <c r="D90" s="48"/>
      <c r="E90" s="48">
        <f t="shared" si="3"/>
        <v>0</v>
      </c>
      <c r="F90" s="48"/>
      <c r="G90" s="48">
        <v>1.5151821081593715</v>
      </c>
      <c r="H90" s="48">
        <v>1.5151821081593717</v>
      </c>
      <c r="I90" s="48"/>
      <c r="J90" s="48">
        <f t="shared" si="0"/>
        <v>0</v>
      </c>
      <c r="K90" s="55">
        <f t="shared" si="4"/>
        <v>0</v>
      </c>
    </row>
    <row r="91" spans="1:103" s="75" customFormat="1" x14ac:dyDescent="0.25">
      <c r="A91" s="44" t="s">
        <v>42</v>
      </c>
      <c r="B91" s="27">
        <v>94.183244279950102</v>
      </c>
      <c r="C91" s="27">
        <v>94.183244279950102</v>
      </c>
      <c r="D91" s="27"/>
      <c r="E91" s="27">
        <f t="shared" si="3"/>
        <v>0</v>
      </c>
      <c r="F91" s="27"/>
      <c r="G91" s="27">
        <v>0.37715704881987211</v>
      </c>
      <c r="H91" s="27">
        <v>0.37715704881987216</v>
      </c>
      <c r="I91" s="27"/>
      <c r="J91" s="27">
        <f t="shared" si="0"/>
        <v>0</v>
      </c>
      <c r="K91" s="54">
        <f t="shared" si="4"/>
        <v>0</v>
      </c>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row>
    <row r="92" spans="1:103" x14ac:dyDescent="0.25">
      <c r="A92" s="44" t="s">
        <v>213</v>
      </c>
      <c r="B92" s="48">
        <v>94.673172472899836</v>
      </c>
      <c r="C92" s="48">
        <v>92.889789975785675</v>
      </c>
      <c r="D92" s="48"/>
      <c r="E92" s="48">
        <f t="shared" si="3"/>
        <v>-1.8837252946442229</v>
      </c>
      <c r="F92" s="48"/>
      <c r="G92" s="48">
        <v>0.3477429655403475</v>
      </c>
      <c r="H92" s="48">
        <v>0.34119244333811805</v>
      </c>
      <c r="I92" s="48"/>
      <c r="J92" s="48">
        <f t="shared" si="0"/>
        <v>-6.5505222022294585E-3</v>
      </c>
      <c r="K92" s="55">
        <f t="shared" si="4"/>
        <v>-6.1032056684963182E-5</v>
      </c>
    </row>
    <row r="93" spans="1:103" s="75" customFormat="1" x14ac:dyDescent="0.25">
      <c r="A93" s="42" t="s">
        <v>214</v>
      </c>
      <c r="B93" s="27">
        <v>80.133369050808042</v>
      </c>
      <c r="C93" s="27">
        <v>80.405137834546764</v>
      </c>
      <c r="D93" s="27"/>
      <c r="E93" s="27">
        <f t="shared" si="3"/>
        <v>0.33914558561292107</v>
      </c>
      <c r="F93" s="27"/>
      <c r="G93" s="27">
        <v>5.9202810367159788</v>
      </c>
      <c r="H93" s="27">
        <v>5.940359408507879</v>
      </c>
      <c r="I93" s="27"/>
      <c r="J93" s="27">
        <f t="shared" si="0"/>
        <v>2.0078371791900196E-2</v>
      </c>
      <c r="K93" s="54">
        <f t="shared" si="4"/>
        <v>1.8707276878291435E-4</v>
      </c>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row>
    <row r="94" spans="1:103" x14ac:dyDescent="0.25">
      <c r="A94" s="44" t="s">
        <v>215</v>
      </c>
      <c r="B94" s="48">
        <v>65.775115382245602</v>
      </c>
      <c r="C94" s="48">
        <v>66.280536041192491</v>
      </c>
      <c r="D94" s="48"/>
      <c r="E94" s="48">
        <f t="shared" si="3"/>
        <v>0.76840710352188424</v>
      </c>
      <c r="F94" s="48"/>
      <c r="G94" s="48">
        <v>2.8589426693836102</v>
      </c>
      <c r="H94" s="48">
        <v>2.8809109879407724</v>
      </c>
      <c r="I94" s="48"/>
      <c r="J94" s="48">
        <f t="shared" ref="J94:J134" si="5">H94-G94</f>
        <v>2.1968318557162192E-2</v>
      </c>
      <c r="K94" s="55">
        <f t="shared" si="4"/>
        <v>2.0468164553319462E-4</v>
      </c>
    </row>
    <row r="95" spans="1:103" s="75" customFormat="1" x14ac:dyDescent="0.25">
      <c r="A95" s="44" t="s">
        <v>216</v>
      </c>
      <c r="B95" s="27">
        <v>99.810230859771863</v>
      </c>
      <c r="C95" s="27">
        <v>99.707446040725998</v>
      </c>
      <c r="D95" s="27"/>
      <c r="E95" s="27">
        <f t="shared" si="3"/>
        <v>-0.10298024376906856</v>
      </c>
      <c r="F95" s="27"/>
      <c r="G95" s="27">
        <v>1.8352517881968324</v>
      </c>
      <c r="H95" s="27">
        <v>1.8333618414315713</v>
      </c>
      <c r="I95" s="27"/>
      <c r="J95" s="27">
        <f t="shared" si="5"/>
        <v>-1.8899467652611079E-3</v>
      </c>
      <c r="K95" s="54">
        <f t="shared" si="4"/>
        <v>-1.7608876750271984E-5</v>
      </c>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row>
    <row r="96" spans="1:103" x14ac:dyDescent="0.25">
      <c r="A96" s="44" t="s">
        <v>217</v>
      </c>
      <c r="B96" s="48">
        <v>101.94010055171792</v>
      </c>
      <c r="C96" s="48">
        <v>101.94010055171792</v>
      </c>
      <c r="D96" s="48"/>
      <c r="E96" s="48">
        <f t="shared" si="3"/>
        <v>0</v>
      </c>
      <c r="F96" s="48"/>
      <c r="G96" s="48">
        <v>1.2260865791355353</v>
      </c>
      <c r="H96" s="48">
        <v>1.2260865791355353</v>
      </c>
      <c r="I96" s="48"/>
      <c r="J96" s="48">
        <f t="shared" si="5"/>
        <v>0</v>
      </c>
      <c r="K96" s="55">
        <f t="shared" si="4"/>
        <v>0</v>
      </c>
    </row>
    <row r="97" spans="1:103" s="75" customFormat="1" x14ac:dyDescent="0.25">
      <c r="A97" s="41" t="s">
        <v>219</v>
      </c>
      <c r="B97" s="71">
        <v>101.5821277812381</v>
      </c>
      <c r="C97" s="71">
        <v>101.57536586420548</v>
      </c>
      <c r="D97" s="71"/>
      <c r="E97" s="71">
        <f t="shared" si="3"/>
        <v>-6.6566010973767575E-3</v>
      </c>
      <c r="F97" s="71"/>
      <c r="G97" s="71">
        <v>1.7811027872589364</v>
      </c>
      <c r="H97" s="71">
        <v>1.7809842263512545</v>
      </c>
      <c r="I97" s="71"/>
      <c r="J97" s="71">
        <f t="shared" si="5"/>
        <v>-1.185609076819194E-4</v>
      </c>
      <c r="K97" s="72">
        <f t="shared" si="4"/>
        <v>-1.1046472044321637E-6</v>
      </c>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row>
    <row r="98" spans="1:103" x14ac:dyDescent="0.25">
      <c r="A98" s="60" t="s">
        <v>220</v>
      </c>
      <c r="B98" s="48">
        <v>101.04247948231836</v>
      </c>
      <c r="C98" s="48">
        <v>101.04247948231836</v>
      </c>
      <c r="D98" s="48"/>
      <c r="E98" s="48">
        <f t="shared" si="3"/>
        <v>0</v>
      </c>
      <c r="F98" s="48"/>
      <c r="G98" s="48">
        <v>0.39338017562874639</v>
      </c>
      <c r="H98" s="48">
        <v>0.39338017562874639</v>
      </c>
      <c r="I98" s="48"/>
      <c r="J98" s="48">
        <f t="shared" si="5"/>
        <v>0</v>
      </c>
      <c r="K98" s="55">
        <f t="shared" si="4"/>
        <v>0</v>
      </c>
    </row>
    <row r="99" spans="1:103" s="75" customFormat="1" x14ac:dyDescent="0.25">
      <c r="A99" s="59" t="s">
        <v>43</v>
      </c>
      <c r="B99" s="27">
        <v>101.04247948231836</v>
      </c>
      <c r="C99" s="27">
        <v>101.04247948231836</v>
      </c>
      <c r="D99" s="27"/>
      <c r="E99" s="27">
        <f t="shared" si="3"/>
        <v>0</v>
      </c>
      <c r="F99" s="27"/>
      <c r="G99" s="27">
        <v>0.39338017562874639</v>
      </c>
      <c r="H99" s="27">
        <v>0.39338017562874639</v>
      </c>
      <c r="I99" s="27"/>
      <c r="J99" s="27">
        <f t="shared" si="5"/>
        <v>0</v>
      </c>
      <c r="K99" s="54">
        <f t="shared" si="4"/>
        <v>0</v>
      </c>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row>
    <row r="100" spans="1:103" x14ac:dyDescent="0.25">
      <c r="A100" s="60" t="s">
        <v>223</v>
      </c>
      <c r="B100" s="48">
        <v>90.471809611367561</v>
      </c>
      <c r="C100" s="48">
        <v>90.471809611367561</v>
      </c>
      <c r="D100" s="48"/>
      <c r="E100" s="48">
        <f t="shared" si="3"/>
        <v>0</v>
      </c>
      <c r="F100" s="48"/>
      <c r="G100" s="48">
        <v>0.12060768281020638</v>
      </c>
      <c r="H100" s="48">
        <v>0.1206076828102064</v>
      </c>
      <c r="I100" s="48"/>
      <c r="J100" s="48">
        <f t="shared" si="5"/>
        <v>0</v>
      </c>
      <c r="K100" s="55">
        <f t="shared" si="4"/>
        <v>0</v>
      </c>
    </row>
    <row r="101" spans="1:103" s="75" customFormat="1" x14ac:dyDescent="0.25">
      <c r="A101" s="59" t="s">
        <v>224</v>
      </c>
      <c r="B101" s="27">
        <v>90.471809611367561</v>
      </c>
      <c r="C101" s="27">
        <v>90.471809611367561</v>
      </c>
      <c r="D101" s="27"/>
      <c r="E101" s="27">
        <f t="shared" si="3"/>
        <v>0</v>
      </c>
      <c r="F101" s="27"/>
      <c r="G101" s="27">
        <v>0.12060768281020638</v>
      </c>
      <c r="H101" s="27">
        <v>0.1206076828102064</v>
      </c>
      <c r="I101" s="27"/>
      <c r="J101" s="27">
        <f t="shared" si="5"/>
        <v>0</v>
      </c>
      <c r="K101" s="54">
        <f t="shared" si="4"/>
        <v>0</v>
      </c>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row>
    <row r="102" spans="1:103" x14ac:dyDescent="0.25">
      <c r="A102" s="60" t="s">
        <v>226</v>
      </c>
      <c r="B102" s="48">
        <v>99.837091022183074</v>
      </c>
      <c r="C102" s="48">
        <v>99.837091022183074</v>
      </c>
      <c r="D102" s="48"/>
      <c r="E102" s="48">
        <f t="shared" si="3"/>
        <v>0</v>
      </c>
      <c r="F102" s="48"/>
      <c r="G102" s="48">
        <v>0.64939095969128879</v>
      </c>
      <c r="H102" s="48">
        <v>0.64939095969128879</v>
      </c>
      <c r="I102" s="48"/>
      <c r="J102" s="48">
        <f t="shared" si="5"/>
        <v>0</v>
      </c>
      <c r="K102" s="55">
        <f t="shared" si="4"/>
        <v>0</v>
      </c>
    </row>
    <row r="103" spans="1:103" s="75" customFormat="1" x14ac:dyDescent="0.25">
      <c r="A103" s="59" t="s">
        <v>44</v>
      </c>
      <c r="B103" s="27">
        <v>99.837091022183074</v>
      </c>
      <c r="C103" s="27">
        <v>99.837091022183074</v>
      </c>
      <c r="D103" s="27"/>
      <c r="E103" s="27">
        <f t="shared" si="3"/>
        <v>0</v>
      </c>
      <c r="F103" s="27"/>
      <c r="G103" s="27">
        <v>0.64939095969128879</v>
      </c>
      <c r="H103" s="27">
        <v>0.64939095969128879</v>
      </c>
      <c r="I103" s="27"/>
      <c r="J103" s="27">
        <f t="shared" si="5"/>
        <v>0</v>
      </c>
      <c r="K103" s="54">
        <f t="shared" si="4"/>
        <v>0</v>
      </c>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row>
    <row r="104" spans="1:103" x14ac:dyDescent="0.25">
      <c r="A104" s="60" t="s">
        <v>45</v>
      </c>
      <c r="B104" s="48">
        <v>106.4526515675841</v>
      </c>
      <c r="C104" s="48">
        <v>106.43221991262853</v>
      </c>
      <c r="D104" s="48"/>
      <c r="E104" s="48">
        <f t="shared" si="3"/>
        <v>-1.9193185566257487E-2</v>
      </c>
      <c r="F104" s="48"/>
      <c r="G104" s="48">
        <v>0.61772396912869487</v>
      </c>
      <c r="H104" s="48">
        <v>0.61760540822101284</v>
      </c>
      <c r="I104" s="48"/>
      <c r="J104" s="48">
        <f t="shared" si="5"/>
        <v>-1.1856090768203043E-4</v>
      </c>
      <c r="K104" s="55">
        <f t="shared" si="4"/>
        <v>-1.104647204433198E-6</v>
      </c>
    </row>
    <row r="105" spans="1:103" s="75" customFormat="1" x14ac:dyDescent="0.25">
      <c r="A105" s="59" t="s">
        <v>46</v>
      </c>
      <c r="B105" s="27">
        <v>103.93779599067614</v>
      </c>
      <c r="C105" s="27">
        <v>103.87981313661871</v>
      </c>
      <c r="D105" s="27"/>
      <c r="E105" s="27">
        <f t="shared" si="3"/>
        <v>-5.5786110822120261E-2</v>
      </c>
      <c r="F105" s="27"/>
      <c r="G105" s="27">
        <v>0.21252764520576584</v>
      </c>
      <c r="H105" s="27">
        <v>0.21240908429808367</v>
      </c>
      <c r="I105" s="27"/>
      <c r="J105" s="27">
        <f t="shared" si="5"/>
        <v>-1.185609076821692E-4</v>
      </c>
      <c r="K105" s="54">
        <f t="shared" si="4"/>
        <v>-1.1046472044344912E-6</v>
      </c>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row>
    <row r="106" spans="1:103" x14ac:dyDescent="0.25">
      <c r="A106" s="59" t="s">
        <v>230</v>
      </c>
      <c r="B106" s="48">
        <v>107.82098766974416</v>
      </c>
      <c r="C106" s="48">
        <v>107.82098766974416</v>
      </c>
      <c r="D106" s="48"/>
      <c r="E106" s="48">
        <f t="shared" si="3"/>
        <v>0</v>
      </c>
      <c r="F106" s="48"/>
      <c r="G106" s="48">
        <v>0.40519632392292915</v>
      </c>
      <c r="H106" s="48">
        <v>0.40519632392292909</v>
      </c>
      <c r="I106" s="48"/>
      <c r="J106" s="48">
        <f t="shared" si="5"/>
        <v>0</v>
      </c>
      <c r="K106" s="55">
        <f t="shared" si="4"/>
        <v>0</v>
      </c>
    </row>
    <row r="107" spans="1:103" s="75" customFormat="1" x14ac:dyDescent="0.25">
      <c r="A107" s="41" t="s">
        <v>231</v>
      </c>
      <c r="B107" s="71">
        <v>106.75986818392032</v>
      </c>
      <c r="C107" s="71">
        <v>106.75986818392032</v>
      </c>
      <c r="D107" s="71"/>
      <c r="E107" s="71">
        <f t="shared" si="3"/>
        <v>0</v>
      </c>
      <c r="F107" s="71"/>
      <c r="G107" s="71">
        <v>4.2112708925336317</v>
      </c>
      <c r="H107" s="71">
        <v>4.2112708925336317</v>
      </c>
      <c r="I107" s="71"/>
      <c r="J107" s="71">
        <f t="shared" si="5"/>
        <v>0</v>
      </c>
      <c r="K107" s="72">
        <f t="shared" si="4"/>
        <v>0</v>
      </c>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row>
    <row r="108" spans="1:103" x14ac:dyDescent="0.25">
      <c r="A108" s="42" t="s">
        <v>232</v>
      </c>
      <c r="B108" s="48">
        <v>112.92026621099674</v>
      </c>
      <c r="C108" s="48">
        <v>112.92026621099674</v>
      </c>
      <c r="D108" s="48"/>
      <c r="E108" s="48">
        <f t="shared" si="3"/>
        <v>0</v>
      </c>
      <c r="F108" s="48"/>
      <c r="G108" s="48">
        <v>0.85204383379358328</v>
      </c>
      <c r="H108" s="48">
        <v>0.85204383379358317</v>
      </c>
      <c r="I108" s="48"/>
      <c r="J108" s="48">
        <f t="shared" si="5"/>
        <v>0</v>
      </c>
      <c r="K108" s="55">
        <f t="shared" si="4"/>
        <v>0</v>
      </c>
    </row>
    <row r="109" spans="1:103" s="75" customFormat="1" x14ac:dyDescent="0.25">
      <c r="A109" s="44" t="s">
        <v>233</v>
      </c>
      <c r="B109" s="27">
        <v>112.92026621099674</v>
      </c>
      <c r="C109" s="27">
        <v>112.92026621099674</v>
      </c>
      <c r="D109" s="27"/>
      <c r="E109" s="27">
        <f t="shared" si="3"/>
        <v>0</v>
      </c>
      <c r="F109" s="27"/>
      <c r="G109" s="27">
        <v>0.85204383379358328</v>
      </c>
      <c r="H109" s="27">
        <v>0.85204383379358317</v>
      </c>
      <c r="I109" s="27"/>
      <c r="J109" s="27">
        <f t="shared" si="5"/>
        <v>0</v>
      </c>
      <c r="K109" s="54">
        <f t="shared" si="4"/>
        <v>0</v>
      </c>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row>
    <row r="110" spans="1:103" x14ac:dyDescent="0.25">
      <c r="A110" s="47" t="s">
        <v>47</v>
      </c>
      <c r="B110" s="48">
        <v>118.32277720910771</v>
      </c>
      <c r="C110" s="48">
        <v>118.32277720910771</v>
      </c>
      <c r="D110" s="48"/>
      <c r="E110" s="48">
        <f t="shared" si="3"/>
        <v>0</v>
      </c>
      <c r="F110" s="48"/>
      <c r="G110" s="48">
        <v>0.1457025488907808</v>
      </c>
      <c r="H110" s="48">
        <v>0.14570254889078083</v>
      </c>
      <c r="I110" s="48"/>
      <c r="J110" s="48">
        <f t="shared" si="5"/>
        <v>0</v>
      </c>
      <c r="K110" s="55">
        <f t="shared" si="4"/>
        <v>0</v>
      </c>
    </row>
    <row r="111" spans="1:103" s="75" customFormat="1" x14ac:dyDescent="0.25">
      <c r="A111" s="43" t="s">
        <v>48</v>
      </c>
      <c r="B111" s="27">
        <v>118.32277720910771</v>
      </c>
      <c r="C111" s="27">
        <v>118.32277720910771</v>
      </c>
      <c r="D111" s="27"/>
      <c r="E111" s="27">
        <f t="shared" si="3"/>
        <v>0</v>
      </c>
      <c r="F111" s="27"/>
      <c r="G111" s="27">
        <v>0.1457025488907808</v>
      </c>
      <c r="H111" s="27">
        <v>0.14570254889078083</v>
      </c>
      <c r="I111" s="27"/>
      <c r="J111" s="27">
        <f t="shared" si="5"/>
        <v>0</v>
      </c>
      <c r="K111" s="54">
        <f t="shared" si="4"/>
        <v>0</v>
      </c>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row>
    <row r="112" spans="1:103" x14ac:dyDescent="0.25">
      <c r="A112" s="47" t="s">
        <v>236</v>
      </c>
      <c r="B112" s="48">
        <v>103.08023660397205</v>
      </c>
      <c r="C112" s="48">
        <v>103.08023660397205</v>
      </c>
      <c r="D112" s="48"/>
      <c r="E112" s="48">
        <f t="shared" si="3"/>
        <v>0</v>
      </c>
      <c r="F112" s="48"/>
      <c r="G112" s="48">
        <v>0.96446455293121025</v>
      </c>
      <c r="H112" s="48">
        <v>0.96446455293121036</v>
      </c>
      <c r="I112" s="48"/>
      <c r="J112" s="48">
        <f t="shared" si="5"/>
        <v>0</v>
      </c>
      <c r="K112" s="55">
        <f t="shared" si="4"/>
        <v>0</v>
      </c>
    </row>
    <row r="113" spans="1:103" s="75" customFormat="1" x14ac:dyDescent="0.25">
      <c r="A113" s="43" t="s">
        <v>237</v>
      </c>
      <c r="B113" s="27">
        <v>103.08023660397205</v>
      </c>
      <c r="C113" s="27">
        <v>103.08023660397205</v>
      </c>
      <c r="D113" s="27"/>
      <c r="E113" s="27">
        <f t="shared" si="3"/>
        <v>0</v>
      </c>
      <c r="F113" s="27"/>
      <c r="G113" s="27">
        <v>0.96446455293121025</v>
      </c>
      <c r="H113" s="27">
        <v>0.96446455293121036</v>
      </c>
      <c r="I113" s="27"/>
      <c r="J113" s="27">
        <f t="shared" si="5"/>
        <v>0</v>
      </c>
      <c r="K113" s="54">
        <f t="shared" si="4"/>
        <v>0</v>
      </c>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row>
    <row r="114" spans="1:103" x14ac:dyDescent="0.25">
      <c r="A114" s="47" t="s">
        <v>238</v>
      </c>
      <c r="B114" s="48">
        <v>105.52616070680074</v>
      </c>
      <c r="C114" s="48">
        <v>105.52616070680074</v>
      </c>
      <c r="D114" s="48"/>
      <c r="E114" s="48">
        <f t="shared" si="3"/>
        <v>0</v>
      </c>
      <c r="F114" s="48"/>
      <c r="G114" s="48">
        <v>2.2490599569180567</v>
      </c>
      <c r="H114" s="48">
        <v>2.2490599569180572</v>
      </c>
      <c r="I114" s="48"/>
      <c r="J114" s="48">
        <f t="shared" si="5"/>
        <v>0</v>
      </c>
      <c r="K114" s="55">
        <f t="shared" si="4"/>
        <v>0</v>
      </c>
    </row>
    <row r="115" spans="1:103" s="75" customFormat="1" x14ac:dyDescent="0.25">
      <c r="A115" s="43" t="s">
        <v>239</v>
      </c>
      <c r="B115" s="27">
        <v>105.52616070680074</v>
      </c>
      <c r="C115" s="27">
        <v>105.52616070680074</v>
      </c>
      <c r="D115" s="27"/>
      <c r="E115" s="27">
        <f t="shared" si="3"/>
        <v>0</v>
      </c>
      <c r="F115" s="27"/>
      <c r="G115" s="27">
        <v>2.2490599569180567</v>
      </c>
      <c r="H115" s="27">
        <v>2.2490599569180572</v>
      </c>
      <c r="I115" s="27"/>
      <c r="J115" s="27">
        <f t="shared" si="5"/>
        <v>0</v>
      </c>
      <c r="K115" s="54">
        <f t="shared" si="4"/>
        <v>0</v>
      </c>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row>
    <row r="116" spans="1:103" x14ac:dyDescent="0.25">
      <c r="A116" s="41" t="s">
        <v>242</v>
      </c>
      <c r="B116" s="26">
        <v>138.62774232778258</v>
      </c>
      <c r="C116" s="26">
        <v>138.63411108522993</v>
      </c>
      <c r="D116" s="26"/>
      <c r="E116" s="26">
        <f t="shared" si="3"/>
        <v>4.5941435245167028E-3</v>
      </c>
      <c r="F116" s="26"/>
      <c r="G116" s="26">
        <v>8.0243410538266104</v>
      </c>
      <c r="H116" s="26">
        <v>8.0247097035715207</v>
      </c>
      <c r="I116" s="26"/>
      <c r="J116" s="26">
        <f t="shared" si="5"/>
        <v>3.6864974491024327E-4</v>
      </c>
      <c r="K116" s="53">
        <f t="shared" si="4"/>
        <v>3.4347570214480817E-6</v>
      </c>
    </row>
    <row r="117" spans="1:103" s="75" customFormat="1" x14ac:dyDescent="0.25">
      <c r="A117" s="60" t="s">
        <v>243</v>
      </c>
      <c r="B117" s="27">
        <v>139.79864556435919</v>
      </c>
      <c r="C117" s="27">
        <v>139.80525555312244</v>
      </c>
      <c r="D117" s="27"/>
      <c r="E117" s="27">
        <f t="shared" si="3"/>
        <v>4.7282208898158373E-3</v>
      </c>
      <c r="F117" s="27"/>
      <c r="G117" s="27">
        <v>7.7967961628621447</v>
      </c>
      <c r="H117" s="27">
        <v>7.7971648126070541</v>
      </c>
      <c r="I117" s="27"/>
      <c r="J117" s="27">
        <f t="shared" si="5"/>
        <v>3.6864974490935509E-4</v>
      </c>
      <c r="K117" s="54">
        <f t="shared" si="4"/>
        <v>3.4347570214398066E-6</v>
      </c>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row>
    <row r="118" spans="1:103" x14ac:dyDescent="0.25">
      <c r="A118" s="59" t="s">
        <v>244</v>
      </c>
      <c r="B118" s="48">
        <v>139.79864556435919</v>
      </c>
      <c r="C118" s="48">
        <v>139.80525555312244</v>
      </c>
      <c r="D118" s="48"/>
      <c r="E118" s="48">
        <f t="shared" si="3"/>
        <v>4.7282208898158373E-3</v>
      </c>
      <c r="F118" s="48"/>
      <c r="G118" s="48">
        <v>7.7967961628621447</v>
      </c>
      <c r="H118" s="48">
        <v>7.7971648126070541</v>
      </c>
      <c r="I118" s="48"/>
      <c r="J118" s="48">
        <f t="shared" si="5"/>
        <v>3.6864974490935509E-4</v>
      </c>
      <c r="K118" s="55">
        <f t="shared" si="4"/>
        <v>3.4347570214398066E-6</v>
      </c>
    </row>
    <row r="119" spans="1:103" s="75" customFormat="1" x14ac:dyDescent="0.25">
      <c r="A119" s="60" t="s">
        <v>246</v>
      </c>
      <c r="B119" s="27">
        <v>107.71467998641495</v>
      </c>
      <c r="C119" s="27">
        <v>107.71467998641495</v>
      </c>
      <c r="D119" s="27"/>
      <c r="E119" s="27">
        <f t="shared" si="3"/>
        <v>0</v>
      </c>
      <c r="F119" s="27"/>
      <c r="G119" s="27">
        <v>0.22754489096446631</v>
      </c>
      <c r="H119" s="27">
        <v>0.22754489096446631</v>
      </c>
      <c r="I119" s="27"/>
      <c r="J119" s="27">
        <f t="shared" si="5"/>
        <v>0</v>
      </c>
      <c r="K119" s="54">
        <f t="shared" si="4"/>
        <v>0</v>
      </c>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row>
    <row r="120" spans="1:103" x14ac:dyDescent="0.25">
      <c r="A120" s="59" t="s">
        <v>247</v>
      </c>
      <c r="B120" s="48">
        <v>107.71467998641495</v>
      </c>
      <c r="C120" s="48">
        <v>107.71467998641495</v>
      </c>
      <c r="D120" s="48"/>
      <c r="E120" s="48">
        <f t="shared" si="3"/>
        <v>0</v>
      </c>
      <c r="F120" s="48"/>
      <c r="G120" s="48">
        <v>0.22754489096446631</v>
      </c>
      <c r="H120" s="48">
        <v>0.22754489096446631</v>
      </c>
      <c r="I120" s="48"/>
      <c r="J120" s="48">
        <f t="shared" si="5"/>
        <v>0</v>
      </c>
      <c r="K120" s="55">
        <f t="shared" si="4"/>
        <v>0</v>
      </c>
    </row>
    <row r="121" spans="1:103" s="75" customFormat="1" x14ac:dyDescent="0.25">
      <c r="A121" s="41" t="s">
        <v>249</v>
      </c>
      <c r="B121" s="71">
        <v>110.73760582083828</v>
      </c>
      <c r="C121" s="71">
        <v>110.73760582083828</v>
      </c>
      <c r="D121" s="71"/>
      <c r="E121" s="71">
        <f t="shared" si="3"/>
        <v>0</v>
      </c>
      <c r="F121" s="71"/>
      <c r="G121" s="71">
        <v>9.2104142441438427E-2</v>
      </c>
      <c r="H121" s="71">
        <v>9.2104142441438427E-2</v>
      </c>
      <c r="I121" s="71"/>
      <c r="J121" s="71">
        <f t="shared" si="5"/>
        <v>0</v>
      </c>
      <c r="K121" s="72">
        <f t="shared" si="4"/>
        <v>0</v>
      </c>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row>
    <row r="122" spans="1:103" x14ac:dyDescent="0.25">
      <c r="A122" s="60" t="s">
        <v>250</v>
      </c>
      <c r="B122" s="48">
        <v>110.73760582083828</v>
      </c>
      <c r="C122" s="48">
        <v>110.73760582083828</v>
      </c>
      <c r="D122" s="48"/>
      <c r="E122" s="48">
        <f t="shared" si="3"/>
        <v>0</v>
      </c>
      <c r="F122" s="48"/>
      <c r="G122" s="48">
        <v>9.2104142441438427E-2</v>
      </c>
      <c r="H122" s="48">
        <v>9.2104142441438427E-2</v>
      </c>
      <c r="I122" s="48"/>
      <c r="J122" s="48">
        <f t="shared" si="5"/>
        <v>0</v>
      </c>
      <c r="K122" s="55">
        <f t="shared" si="4"/>
        <v>0</v>
      </c>
    </row>
    <row r="123" spans="1:103" s="75" customFormat="1" x14ac:dyDescent="0.25">
      <c r="A123" s="59" t="s">
        <v>251</v>
      </c>
      <c r="B123" s="27">
        <v>134.01568535150122</v>
      </c>
      <c r="C123" s="27">
        <v>134.01568535150122</v>
      </c>
      <c r="D123" s="27"/>
      <c r="E123" s="27">
        <f t="shared" si="3"/>
        <v>0</v>
      </c>
      <c r="F123" s="27"/>
      <c r="G123" s="27">
        <v>3.5185837818382491E-2</v>
      </c>
      <c r="H123" s="27">
        <v>3.5185837818382484E-2</v>
      </c>
      <c r="I123" s="27"/>
      <c r="J123" s="27">
        <f t="shared" si="5"/>
        <v>0</v>
      </c>
      <c r="K123" s="54">
        <f t="shared" si="4"/>
        <v>0</v>
      </c>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row>
    <row r="124" spans="1:103" x14ac:dyDescent="0.25">
      <c r="A124" s="59" t="s">
        <v>277</v>
      </c>
      <c r="B124" s="48">
        <v>100</v>
      </c>
      <c r="C124" s="48">
        <v>100</v>
      </c>
      <c r="D124" s="48"/>
      <c r="E124" s="48">
        <f t="shared" si="3"/>
        <v>0</v>
      </c>
      <c r="F124" s="48"/>
      <c r="G124" s="48">
        <v>3.4374913569460742E-2</v>
      </c>
      <c r="H124" s="48">
        <v>3.4374913569460742E-2</v>
      </c>
      <c r="I124" s="48"/>
      <c r="J124" s="48">
        <f t="shared" si="5"/>
        <v>0</v>
      </c>
      <c r="K124" s="55">
        <f t="shared" si="4"/>
        <v>0</v>
      </c>
    </row>
    <row r="125" spans="1:103" s="75" customFormat="1" x14ac:dyDescent="0.25">
      <c r="A125" s="59" t="s">
        <v>252</v>
      </c>
      <c r="B125" s="27">
        <v>100</v>
      </c>
      <c r="C125" s="27">
        <v>100</v>
      </c>
      <c r="D125" s="27"/>
      <c r="E125" s="27">
        <f t="shared" si="3"/>
        <v>0</v>
      </c>
      <c r="F125" s="27"/>
      <c r="G125" s="27">
        <v>2.2543391053595208E-2</v>
      </c>
      <c r="H125" s="27">
        <v>2.2543391053595211E-2</v>
      </c>
      <c r="I125" s="27"/>
      <c r="J125" s="27">
        <f t="shared" si="5"/>
        <v>0</v>
      </c>
      <c r="K125" s="54">
        <f t="shared" si="4"/>
        <v>0</v>
      </c>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row>
    <row r="126" spans="1:103" x14ac:dyDescent="0.25">
      <c r="A126" s="41" t="s">
        <v>254</v>
      </c>
      <c r="B126" s="26">
        <v>108.20470833758847</v>
      </c>
      <c r="C126" s="26">
        <v>108.12991009361158</v>
      </c>
      <c r="D126" s="26"/>
      <c r="E126" s="26">
        <f t="shared" si="3"/>
        <v>-6.9126607451797106E-2</v>
      </c>
      <c r="F126" s="26"/>
      <c r="G126" s="26">
        <v>5.5204321477174512</v>
      </c>
      <c r="H126" s="26">
        <v>5.5166160602570553</v>
      </c>
      <c r="I126" s="26"/>
      <c r="J126" s="26">
        <f t="shared" si="5"/>
        <v>-3.8160874603958561E-3</v>
      </c>
      <c r="K126" s="53">
        <f t="shared" si="4"/>
        <v>-3.5554976993801919E-5</v>
      </c>
    </row>
    <row r="127" spans="1:103" s="75" customFormat="1" x14ac:dyDescent="0.25">
      <c r="A127" s="60" t="s">
        <v>49</v>
      </c>
      <c r="B127" s="27">
        <v>109.63187357430697</v>
      </c>
      <c r="C127" s="27">
        <v>109.54855124257202</v>
      </c>
      <c r="D127" s="27"/>
      <c r="E127" s="27">
        <f t="shared" si="3"/>
        <v>-7.6001922632906727E-2</v>
      </c>
      <c r="F127" s="27"/>
      <c r="G127" s="27">
        <v>5.0210406897564717</v>
      </c>
      <c r="H127" s="27">
        <v>5.0172246022960767</v>
      </c>
      <c r="I127" s="27"/>
      <c r="J127" s="27">
        <f t="shared" si="5"/>
        <v>-3.8160874603949679E-3</v>
      </c>
      <c r="K127" s="54">
        <f t="shared" si="4"/>
        <v>-3.5554976993793645E-5</v>
      </c>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row>
    <row r="128" spans="1:103" x14ac:dyDescent="0.25">
      <c r="A128" s="59" t="s">
        <v>51</v>
      </c>
      <c r="B128" s="48">
        <v>108.82780343023694</v>
      </c>
      <c r="C128" s="48">
        <v>108.74056186529356</v>
      </c>
      <c r="D128" s="48"/>
      <c r="E128" s="48">
        <f t="shared" si="3"/>
        <v>-8.0164776089874934E-2</v>
      </c>
      <c r="F128" s="48"/>
      <c r="G128" s="48">
        <v>4.7603045209252999</v>
      </c>
      <c r="H128" s="48">
        <v>4.7564884334649049</v>
      </c>
      <c r="I128" s="48"/>
      <c r="J128" s="48">
        <f t="shared" si="5"/>
        <v>-3.8160874603949679E-3</v>
      </c>
      <c r="K128" s="55">
        <f t="shared" si="4"/>
        <v>-3.5554976993793645E-5</v>
      </c>
    </row>
    <row r="129" spans="1:103" s="75" customFormat="1" x14ac:dyDescent="0.25">
      <c r="A129" s="59" t="s">
        <v>50</v>
      </c>
      <c r="B129" s="27">
        <v>126.72628866001719</v>
      </c>
      <c r="C129" s="27">
        <v>126.72628866001719</v>
      </c>
      <c r="D129" s="27"/>
      <c r="E129" s="27">
        <f t="shared" si="3"/>
        <v>0</v>
      </c>
      <c r="F129" s="27"/>
      <c r="G129" s="27">
        <v>0.26073616883117201</v>
      </c>
      <c r="H129" s="27">
        <v>0.26073616883117201</v>
      </c>
      <c r="I129" s="27"/>
      <c r="J129" s="27">
        <f t="shared" si="5"/>
        <v>0</v>
      </c>
      <c r="K129" s="54">
        <f t="shared" si="4"/>
        <v>0</v>
      </c>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row>
    <row r="130" spans="1:103" x14ac:dyDescent="0.25">
      <c r="A130" s="60" t="s">
        <v>257</v>
      </c>
      <c r="B130" s="48">
        <v>92.345788611879485</v>
      </c>
      <c r="C130" s="48">
        <v>92.345788611879485</v>
      </c>
      <c r="D130" s="48"/>
      <c r="E130" s="48">
        <f t="shared" si="3"/>
        <v>0</v>
      </c>
      <c r="F130" s="48"/>
      <c r="G130" s="48">
        <v>0.40879678886227139</v>
      </c>
      <c r="H130" s="48">
        <v>0.40879678886227139</v>
      </c>
      <c r="I130" s="48"/>
      <c r="J130" s="48">
        <f t="shared" si="5"/>
        <v>0</v>
      </c>
      <c r="K130" s="55">
        <f t="shared" si="4"/>
        <v>0</v>
      </c>
    </row>
    <row r="131" spans="1:103" s="75" customFormat="1" x14ac:dyDescent="0.25">
      <c r="A131" s="44" t="s">
        <v>258</v>
      </c>
      <c r="B131" s="27">
        <v>78.799493853156079</v>
      </c>
      <c r="C131" s="27">
        <v>78.799493853156079</v>
      </c>
      <c r="D131" s="27"/>
      <c r="E131" s="27">
        <f t="shared" si="3"/>
        <v>0</v>
      </c>
      <c r="F131" s="27"/>
      <c r="G131" s="27">
        <v>0.11566355711667198</v>
      </c>
      <c r="H131" s="27">
        <v>0.11566355711667198</v>
      </c>
      <c r="I131" s="27"/>
      <c r="J131" s="27">
        <f t="shared" si="5"/>
        <v>0</v>
      </c>
      <c r="K131" s="54">
        <f t="shared" si="4"/>
        <v>0</v>
      </c>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row>
    <row r="132" spans="1:103" x14ac:dyDescent="0.25">
      <c r="A132" s="44" t="s">
        <v>259</v>
      </c>
      <c r="B132" s="48">
        <v>99.06550659247921</v>
      </c>
      <c r="C132" s="48">
        <v>99.06550659247921</v>
      </c>
      <c r="D132" s="48"/>
      <c r="E132" s="48">
        <f t="shared" si="3"/>
        <v>0</v>
      </c>
      <c r="F132" s="48"/>
      <c r="G132" s="48">
        <v>0.29313323174559941</v>
      </c>
      <c r="H132" s="48">
        <v>0.29313323174559941</v>
      </c>
      <c r="I132" s="48"/>
      <c r="J132" s="48">
        <f t="shared" si="5"/>
        <v>0</v>
      </c>
      <c r="K132" s="55">
        <f t="shared" si="4"/>
        <v>0</v>
      </c>
    </row>
    <row r="133" spans="1:103" s="75" customFormat="1" x14ac:dyDescent="0.25">
      <c r="A133" s="60" t="s">
        <v>261</v>
      </c>
      <c r="B133" s="27">
        <v>114.31374436460989</v>
      </c>
      <c r="C133" s="27">
        <v>114.31374436460989</v>
      </c>
      <c r="D133" s="27"/>
      <c r="E133" s="27">
        <f t="shared" si="3"/>
        <v>0</v>
      </c>
      <c r="F133" s="27"/>
      <c r="G133" s="27">
        <v>9.0594669098707503E-2</v>
      </c>
      <c r="H133" s="27">
        <v>9.0594669098707503E-2</v>
      </c>
      <c r="I133" s="27"/>
      <c r="J133" s="27">
        <f t="shared" si="5"/>
        <v>0</v>
      </c>
      <c r="K133" s="54">
        <f t="shared" si="4"/>
        <v>0</v>
      </c>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row>
    <row r="134" spans="1:103" x14ac:dyDescent="0.25">
      <c r="A134" s="44" t="s">
        <v>262</v>
      </c>
      <c r="B134" s="48">
        <v>114.31374436460989</v>
      </c>
      <c r="C134" s="48">
        <v>114.31374436460989</v>
      </c>
      <c r="D134" s="48"/>
      <c r="E134" s="48">
        <f t="shared" si="3"/>
        <v>0</v>
      </c>
      <c r="F134" s="48"/>
      <c r="G134" s="48">
        <v>9.0594669098707503E-2</v>
      </c>
      <c r="H134" s="48">
        <v>9.0594669098707503E-2</v>
      </c>
      <c r="I134" s="48"/>
      <c r="J134" s="48">
        <f t="shared" si="5"/>
        <v>0</v>
      </c>
      <c r="K134" s="55">
        <f t="shared" si="4"/>
        <v>0</v>
      </c>
    </row>
    <row r="135" spans="1:103" ht="2.25" customHeight="1" x14ac:dyDescent="0.25">
      <c r="A135" s="69"/>
      <c r="B135" s="70"/>
      <c r="C135" s="70"/>
      <c r="D135" s="70"/>
      <c r="E135" s="70"/>
      <c r="F135" s="70"/>
      <c r="G135" s="70"/>
      <c r="H135" s="70"/>
      <c r="I135" s="70"/>
      <c r="J135" s="70"/>
      <c r="K135" s="66"/>
    </row>
    <row r="136" spans="1:103" x14ac:dyDescent="0.25">
      <c r="A136" s="40" t="s">
        <v>279</v>
      </c>
      <c r="B136" s="21"/>
      <c r="C136" s="21"/>
    </row>
    <row r="137" spans="1:103" x14ac:dyDescent="0.25">
      <c r="A137" s="63" t="s">
        <v>268</v>
      </c>
      <c r="B137" s="28"/>
      <c r="C137" s="28"/>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Y137"/>
  <sheetViews>
    <sheetView zoomScaleNormal="100" zoomScaleSheetLayoutView="100" workbookViewId="0">
      <selection sqref="A1:XFD1048576"/>
    </sheetView>
  </sheetViews>
  <sheetFormatPr defaultRowHeight="15" x14ac:dyDescent="0.25"/>
  <cols>
    <col min="1" max="1" width="54" style="21" customWidth="1"/>
    <col min="2" max="3" width="10.7109375" style="22" customWidth="1"/>
    <col min="4" max="4" width="1.85546875" style="21" customWidth="1"/>
    <col min="5" max="5" width="10.7109375" style="21" customWidth="1"/>
    <col min="6" max="6" width="1.85546875" style="21" customWidth="1"/>
    <col min="7" max="8" width="10.7109375" style="21" customWidth="1"/>
    <col min="9" max="9" width="1.85546875" style="21" customWidth="1"/>
    <col min="10" max="11" width="11.7109375" style="21" customWidth="1"/>
    <col min="12" max="16384" width="9.140625" style="21"/>
  </cols>
  <sheetData>
    <row r="1" spans="1:11" ht="15.75" x14ac:dyDescent="0.25">
      <c r="A1" s="61" t="s">
        <v>270</v>
      </c>
    </row>
    <row r="2" spans="1:11" ht="53.25" customHeight="1" x14ac:dyDescent="0.25">
      <c r="A2" s="128" t="s">
        <v>81</v>
      </c>
      <c r="B2" s="130" t="s">
        <v>83</v>
      </c>
      <c r="C2" s="130"/>
      <c r="D2" s="130"/>
      <c r="E2" s="30" t="s">
        <v>84</v>
      </c>
      <c r="F2" s="24"/>
      <c r="G2" s="131" t="s">
        <v>85</v>
      </c>
      <c r="H2" s="131"/>
      <c r="I2" s="24"/>
      <c r="J2" s="30" t="s">
        <v>86</v>
      </c>
      <c r="K2" s="30" t="s">
        <v>269</v>
      </c>
    </row>
    <row r="3" spans="1:11" ht="29.45" customHeight="1" x14ac:dyDescent="0.25">
      <c r="A3" s="129"/>
      <c r="B3" s="85">
        <v>45778</v>
      </c>
      <c r="C3" s="85">
        <v>45809</v>
      </c>
      <c r="D3" s="37"/>
      <c r="E3" s="38" t="s">
        <v>282</v>
      </c>
      <c r="F3" s="37"/>
      <c r="G3" s="85">
        <v>45778</v>
      </c>
      <c r="H3" s="85">
        <v>45809</v>
      </c>
      <c r="I3" s="37"/>
      <c r="J3" s="38" t="s">
        <v>283</v>
      </c>
      <c r="K3" s="38" t="s">
        <v>284</v>
      </c>
    </row>
    <row r="4" spans="1:11" ht="15.75" x14ac:dyDescent="0.25">
      <c r="A4" s="67" t="s">
        <v>82</v>
      </c>
      <c r="B4" s="49">
        <v>106.76640605438101</v>
      </c>
      <c r="C4" s="49">
        <v>106.86286401305412</v>
      </c>
      <c r="D4" s="32"/>
      <c r="E4" s="32">
        <f>((C4/B4-1)*100)</f>
        <v>9.0344858685220686E-2</v>
      </c>
      <c r="F4" s="32"/>
      <c r="G4" s="32">
        <v>106.76640605438101</v>
      </c>
      <c r="H4" s="49">
        <v>106.86286401305412</v>
      </c>
      <c r="I4" s="32"/>
      <c r="J4" s="36">
        <f t="shared" ref="J4" si="0">H4-G4</f>
        <v>9.6457958673113353E-2</v>
      </c>
      <c r="K4" s="52">
        <f>SUM(K6+K24+K29+K37+K49+K66+K77+K88+K97+K107+K116+K121+K126)</f>
        <v>9.0344858685234965E-4</v>
      </c>
    </row>
    <row r="5" spans="1:11" ht="13.5" customHeight="1" x14ac:dyDescent="0.25">
      <c r="A5" s="68"/>
      <c r="B5" s="25"/>
      <c r="C5" s="25"/>
      <c r="D5" s="25"/>
      <c r="E5" s="25"/>
      <c r="F5" s="25"/>
      <c r="G5" s="25"/>
      <c r="H5" s="25"/>
      <c r="I5" s="25"/>
      <c r="J5" s="25"/>
      <c r="K5" s="25"/>
    </row>
    <row r="6" spans="1:11" ht="15.75" customHeight="1" x14ac:dyDescent="0.25">
      <c r="A6" s="41" t="s">
        <v>0</v>
      </c>
      <c r="B6" s="26">
        <v>113.38103695751116</v>
      </c>
      <c r="C6" s="26">
        <v>114.0321444726597</v>
      </c>
      <c r="D6" s="26"/>
      <c r="E6" s="26">
        <f>((C6/B6-1)*100)</f>
        <v>0.57426491468104413</v>
      </c>
      <c r="F6" s="26"/>
      <c r="G6" s="26">
        <v>20.750635991391906</v>
      </c>
      <c r="H6" s="26">
        <v>20.869799613463648</v>
      </c>
      <c r="I6" s="26"/>
      <c r="J6" s="26">
        <f>H6-G6</f>
        <v>0.11916362207174203</v>
      </c>
      <c r="K6" s="53">
        <f>J6/$G$4</f>
        <v>1.116115325742505E-3</v>
      </c>
    </row>
    <row r="7" spans="1:11" x14ac:dyDescent="0.25">
      <c r="A7" s="42" t="s">
        <v>1</v>
      </c>
      <c r="B7" s="27">
        <v>114.79959645705463</v>
      </c>
      <c r="C7" s="27">
        <v>115.52923865851263</v>
      </c>
      <c r="D7" s="27"/>
      <c r="E7" s="27">
        <f>((C7/B7-1)*100)</f>
        <v>0.63557906471469749</v>
      </c>
      <c r="F7" s="27"/>
      <c r="G7" s="27">
        <v>17.716840008624771</v>
      </c>
      <c r="H7" s="27">
        <v>17.829444534648587</v>
      </c>
      <c r="I7" s="27"/>
      <c r="J7" s="27">
        <f t="shared" ref="J7:J93" si="1">H7-G7</f>
        <v>0.11260452602381577</v>
      </c>
      <c r="K7" s="54">
        <f>J7/$G$4</f>
        <v>1.0546812446460092E-3</v>
      </c>
    </row>
    <row r="8" spans="1:11" ht="15.75" customHeight="1" x14ac:dyDescent="0.25">
      <c r="A8" s="44" t="s">
        <v>272</v>
      </c>
      <c r="B8" s="48">
        <v>110.15865521901992</v>
      </c>
      <c r="C8" s="48">
        <v>110.36826166358514</v>
      </c>
      <c r="D8" s="48"/>
      <c r="E8" s="48">
        <f>((C8/B8-1)*100)</f>
        <v>0.19027687306865104</v>
      </c>
      <c r="F8" s="48"/>
      <c r="G8" s="48">
        <v>2.4037981326094413</v>
      </c>
      <c r="H8" s="48">
        <v>2.4083720045310533</v>
      </c>
      <c r="I8" s="48"/>
      <c r="J8" s="48">
        <f t="shared" si="1"/>
        <v>4.5738719216119605E-3</v>
      </c>
      <c r="K8" s="55">
        <f>J8/$G$4</f>
        <v>4.283999144152402E-5</v>
      </c>
    </row>
    <row r="9" spans="1:11" x14ac:dyDescent="0.25">
      <c r="A9" s="44" t="s">
        <v>3</v>
      </c>
      <c r="B9" s="27">
        <v>111.78466701632414</v>
      </c>
      <c r="C9" s="27">
        <v>112.0451369485239</v>
      </c>
      <c r="D9" s="27"/>
      <c r="E9" s="27">
        <f t="shared" ref="E9:E72" si="2">((C9/B9-1)*100)</f>
        <v>0.23301042902577063</v>
      </c>
      <c r="F9" s="27"/>
      <c r="G9" s="27">
        <v>0.9942001973437502</v>
      </c>
      <c r="H9" s="27">
        <v>0.99651678748895578</v>
      </c>
      <c r="I9" s="27"/>
      <c r="J9" s="27">
        <f t="shared" si="1"/>
        <v>2.316590145205577E-3</v>
      </c>
      <c r="K9" s="54">
        <f t="shared" ref="K9:K72" si="3">J9/$G$4</f>
        <v>2.1697743989112378E-5</v>
      </c>
    </row>
    <row r="10" spans="1:11" ht="15.75" customHeight="1" x14ac:dyDescent="0.25">
      <c r="A10" s="44" t="s">
        <v>4</v>
      </c>
      <c r="B10" s="48">
        <v>126.22577355357123</v>
      </c>
      <c r="C10" s="48">
        <v>125.95267210821829</v>
      </c>
      <c r="D10" s="48"/>
      <c r="E10" s="48">
        <f t="shared" si="2"/>
        <v>-0.21635949431281221</v>
      </c>
      <c r="F10" s="48"/>
      <c r="G10" s="48">
        <v>3.930514122354134</v>
      </c>
      <c r="H10" s="48">
        <v>3.9220100818751149</v>
      </c>
      <c r="I10" s="48"/>
      <c r="J10" s="48">
        <f>H10-G10</f>
        <v>-8.5040404790190927E-3</v>
      </c>
      <c r="K10" s="55">
        <f t="shared" si="3"/>
        <v>-7.9650901377045471E-5</v>
      </c>
    </row>
    <row r="11" spans="1:11" ht="15.75" customHeight="1" x14ac:dyDescent="0.25">
      <c r="A11" s="59" t="s">
        <v>106</v>
      </c>
      <c r="B11" s="27">
        <v>111.96034476392043</v>
      </c>
      <c r="C11" s="27">
        <v>112.85547597377105</v>
      </c>
      <c r="D11" s="27"/>
      <c r="E11" s="27">
        <f t="shared" si="2"/>
        <v>0.79950737177354458</v>
      </c>
      <c r="F11" s="27"/>
      <c r="G11" s="27">
        <v>2.6658847972000825</v>
      </c>
      <c r="H11" s="27">
        <v>2.6871987426766872</v>
      </c>
      <c r="I11" s="27"/>
      <c r="J11" s="27">
        <f t="shared" si="1"/>
        <v>2.1313945476604701E-2</v>
      </c>
      <c r="K11" s="54">
        <f t="shared" si="3"/>
        <v>1.9963157199230378E-4</v>
      </c>
    </row>
    <row r="12" spans="1:11" x14ac:dyDescent="0.25">
      <c r="A12" s="44" t="s">
        <v>5</v>
      </c>
      <c r="B12" s="48">
        <v>110.62872158742465</v>
      </c>
      <c r="C12" s="48">
        <v>110.82386818244197</v>
      </c>
      <c r="D12" s="48"/>
      <c r="E12" s="48">
        <f t="shared" si="2"/>
        <v>0.17639776743068047</v>
      </c>
      <c r="F12" s="48"/>
      <c r="G12" s="48">
        <v>0.34377433377330679</v>
      </c>
      <c r="H12" s="48">
        <v>0.34438074402308261</v>
      </c>
      <c r="I12" s="48"/>
      <c r="J12" s="48">
        <f t="shared" si="1"/>
        <v>6.0641024977581282E-4</v>
      </c>
      <c r="K12" s="55">
        <f t="shared" si="3"/>
        <v>5.6797851701305782E-6</v>
      </c>
    </row>
    <row r="13" spans="1:11" x14ac:dyDescent="0.25">
      <c r="A13" s="44" t="s">
        <v>6</v>
      </c>
      <c r="B13" s="27">
        <v>121.38547828597356</v>
      </c>
      <c r="C13" s="27">
        <v>123.33107515553054</v>
      </c>
      <c r="D13" s="27"/>
      <c r="E13" s="27">
        <f t="shared" si="2"/>
        <v>1.6028250636153762</v>
      </c>
      <c r="F13" s="27"/>
      <c r="G13" s="27">
        <v>2.6294452267587962</v>
      </c>
      <c r="H13" s="27">
        <v>2.6715906338873237</v>
      </c>
      <c r="I13" s="27"/>
      <c r="J13" s="27">
        <f t="shared" si="1"/>
        <v>4.2145407128527435E-2</v>
      </c>
      <c r="K13" s="54">
        <f t="shared" si="3"/>
        <v>3.9474408370607559E-4</v>
      </c>
    </row>
    <row r="14" spans="1:11" ht="15.75" customHeight="1" x14ac:dyDescent="0.25">
      <c r="A14" s="44" t="s">
        <v>7</v>
      </c>
      <c r="B14" s="48">
        <v>102.9261181105278</v>
      </c>
      <c r="C14" s="48">
        <v>105.37258008157734</v>
      </c>
      <c r="D14" s="48"/>
      <c r="E14" s="48">
        <f t="shared" si="2"/>
        <v>2.3769107549770796</v>
      </c>
      <c r="F14" s="48"/>
      <c r="G14" s="48">
        <v>2.0569404532148501</v>
      </c>
      <c r="H14" s="48">
        <v>2.1058320920707883</v>
      </c>
      <c r="I14" s="48"/>
      <c r="J14" s="48">
        <f t="shared" si="1"/>
        <v>4.8891638855938169E-2</v>
      </c>
      <c r="K14" s="55">
        <f t="shared" si="3"/>
        <v>4.5793092286945973E-4</v>
      </c>
    </row>
    <row r="15" spans="1:11" x14ac:dyDescent="0.25">
      <c r="A15" s="44" t="s">
        <v>8</v>
      </c>
      <c r="B15" s="27">
        <v>110.93789421456296</v>
      </c>
      <c r="C15" s="27">
        <v>110.89815414458015</v>
      </c>
      <c r="D15" s="27"/>
      <c r="E15" s="27">
        <f t="shared" si="2"/>
        <v>-3.5821907621536031E-2</v>
      </c>
      <c r="F15" s="27"/>
      <c r="G15" s="27">
        <v>1.2250392303815751</v>
      </c>
      <c r="H15" s="27">
        <v>1.2246003979601403</v>
      </c>
      <c r="I15" s="27"/>
      <c r="J15" s="27">
        <f t="shared" si="1"/>
        <v>-4.3883242143483159E-4</v>
      </c>
      <c r="K15" s="54">
        <f t="shared" si="3"/>
        <v>-4.1102106706796347E-6</v>
      </c>
    </row>
    <row r="16" spans="1:11" ht="15.75" customHeight="1" x14ac:dyDescent="0.25">
      <c r="A16" s="44" t="s">
        <v>9</v>
      </c>
      <c r="B16" s="48">
        <v>114.03188584415282</v>
      </c>
      <c r="C16" s="48">
        <v>114.1639710746184</v>
      </c>
      <c r="D16" s="48"/>
      <c r="E16" s="48">
        <f t="shared" si="2"/>
        <v>0.11583183904027017</v>
      </c>
      <c r="F16" s="48"/>
      <c r="G16" s="48">
        <v>1.467243514988835</v>
      </c>
      <c r="H16" s="48">
        <v>1.4689430501354452</v>
      </c>
      <c r="I16" s="48"/>
      <c r="J16" s="48">
        <f t="shared" si="1"/>
        <v>1.6995351466102537E-3</v>
      </c>
      <c r="K16" s="55">
        <f t="shared" si="3"/>
        <v>1.5918257525167633E-5</v>
      </c>
    </row>
    <row r="17" spans="1:11" x14ac:dyDescent="0.25">
      <c r="A17" s="42" t="s">
        <v>10</v>
      </c>
      <c r="B17" s="27">
        <v>105.74993599397639</v>
      </c>
      <c r="C17" s="27">
        <v>105.97856837109937</v>
      </c>
      <c r="D17" s="27"/>
      <c r="E17" s="27">
        <f t="shared" si="2"/>
        <v>0.2162009602880488</v>
      </c>
      <c r="F17" s="27"/>
      <c r="G17" s="27">
        <v>3.0337959827671344</v>
      </c>
      <c r="H17" s="27">
        <v>3.0403550788150571</v>
      </c>
      <c r="I17" s="27"/>
      <c r="J17" s="27">
        <f t="shared" si="1"/>
        <v>6.5590960479227078E-3</v>
      </c>
      <c r="K17" s="54">
        <f t="shared" si="3"/>
        <v>6.1434081096462684E-5</v>
      </c>
    </row>
    <row r="18" spans="1:11" ht="15.75" customHeight="1" x14ac:dyDescent="0.25">
      <c r="A18" s="44" t="s">
        <v>136</v>
      </c>
      <c r="B18" s="48">
        <v>110.0713892855201</v>
      </c>
      <c r="C18" s="48">
        <v>110.35794602580069</v>
      </c>
      <c r="D18" s="48"/>
      <c r="E18" s="48">
        <f t="shared" si="2"/>
        <v>0.26033717039517512</v>
      </c>
      <c r="F18" s="48"/>
      <c r="G18" s="48">
        <v>0.39401497297681776</v>
      </c>
      <c r="H18" s="48">
        <v>0.39504074040839893</v>
      </c>
      <c r="I18" s="48"/>
      <c r="J18" s="48">
        <f t="shared" si="1"/>
        <v>1.0257674315811705E-3</v>
      </c>
      <c r="K18" s="55">
        <f t="shared" si="3"/>
        <v>9.6075860328079249E-6</v>
      </c>
    </row>
    <row r="19" spans="1:11" x14ac:dyDescent="0.25">
      <c r="A19" s="44" t="s">
        <v>137</v>
      </c>
      <c r="B19" s="27">
        <v>120.26469054589622</v>
      </c>
      <c r="C19" s="27">
        <v>121.20183989709513</v>
      </c>
      <c r="D19" s="27"/>
      <c r="E19" s="27">
        <f t="shared" si="2"/>
        <v>0.77923898273473124</v>
      </c>
      <c r="F19" s="27"/>
      <c r="G19" s="27">
        <v>0.46122776955428862</v>
      </c>
      <c r="H19" s="27">
        <v>0.46482183613385347</v>
      </c>
      <c r="I19" s="27"/>
      <c r="J19" s="27">
        <f t="shared" si="1"/>
        <v>3.5940665795648474E-3</v>
      </c>
      <c r="K19" s="54">
        <f t="shared" si="3"/>
        <v>3.3662897463591917E-5</v>
      </c>
    </row>
    <row r="20" spans="1:11" ht="15.75" customHeight="1" x14ac:dyDescent="0.25">
      <c r="A20" s="44" t="s">
        <v>138</v>
      </c>
      <c r="B20" s="48">
        <v>103.26460718580283</v>
      </c>
      <c r="C20" s="48">
        <v>103.5345428296099</v>
      </c>
      <c r="D20" s="48"/>
      <c r="E20" s="48">
        <f t="shared" si="2"/>
        <v>0.26140189864023444</v>
      </c>
      <c r="F20" s="48"/>
      <c r="G20" s="48">
        <v>0.9758866577951204</v>
      </c>
      <c r="H20" s="48">
        <v>0.97843764404717359</v>
      </c>
      <c r="I20" s="48"/>
      <c r="J20" s="48">
        <f t="shared" si="1"/>
        <v>2.550986252053189E-3</v>
      </c>
      <c r="K20" s="55">
        <f t="shared" si="3"/>
        <v>2.3893154657222938E-5</v>
      </c>
    </row>
    <row r="21" spans="1:11" x14ac:dyDescent="0.25">
      <c r="A21" s="44" t="s">
        <v>139</v>
      </c>
      <c r="B21" s="27">
        <v>101.1797125744461</v>
      </c>
      <c r="C21" s="27">
        <v>101.1797125744461</v>
      </c>
      <c r="D21" s="27"/>
      <c r="E21" s="27">
        <f t="shared" si="2"/>
        <v>0</v>
      </c>
      <c r="F21" s="27"/>
      <c r="G21" s="27">
        <v>1.0269398697807517</v>
      </c>
      <c r="H21" s="27">
        <v>1.0269398697807517</v>
      </c>
      <c r="I21" s="27"/>
      <c r="J21" s="27">
        <f t="shared" si="1"/>
        <v>0</v>
      </c>
      <c r="K21" s="54">
        <f t="shared" si="3"/>
        <v>0</v>
      </c>
    </row>
    <row r="22" spans="1:11" ht="15.75" customHeight="1" x14ac:dyDescent="0.25">
      <c r="A22" s="44" t="s">
        <v>140</v>
      </c>
      <c r="B22" s="48">
        <v>106.02014530992109</v>
      </c>
      <c r="C22" s="48">
        <v>105.55865727049475</v>
      </c>
      <c r="D22" s="48"/>
      <c r="E22" s="48">
        <f t="shared" si="2"/>
        <v>-0.4352833492892394</v>
      </c>
      <c r="F22" s="48"/>
      <c r="G22" s="48">
        <v>0.1405347152090517</v>
      </c>
      <c r="H22" s="48">
        <v>0.13992299099377564</v>
      </c>
      <c r="I22" s="48"/>
      <c r="J22" s="48">
        <f t="shared" si="1"/>
        <v>-6.1172421527605492E-4</v>
      </c>
      <c r="K22" s="55">
        <f t="shared" si="3"/>
        <v>-5.7295570571559359E-6</v>
      </c>
    </row>
    <row r="23" spans="1:11" x14ac:dyDescent="0.25">
      <c r="A23" s="44" t="s">
        <v>141</v>
      </c>
      <c r="B23" s="27">
        <v>101.09739479340556</v>
      </c>
      <c r="C23" s="27">
        <v>101.09739479340556</v>
      </c>
      <c r="D23" s="27"/>
      <c r="E23" s="27">
        <f t="shared" si="2"/>
        <v>0</v>
      </c>
      <c r="F23" s="27"/>
      <c r="G23" s="27">
        <v>3.51919974511039E-2</v>
      </c>
      <c r="H23" s="27">
        <v>3.51919974511039E-2</v>
      </c>
      <c r="I23" s="27"/>
      <c r="J23" s="27">
        <f t="shared" si="1"/>
        <v>0</v>
      </c>
      <c r="K23" s="54">
        <f t="shared" si="3"/>
        <v>0</v>
      </c>
    </row>
    <row r="24" spans="1:11" ht="15.75" customHeight="1" x14ac:dyDescent="0.25">
      <c r="A24" s="41" t="s">
        <v>142</v>
      </c>
      <c r="B24" s="26">
        <v>221.17336187540459</v>
      </c>
      <c r="C24" s="26">
        <v>221.17336187540459</v>
      </c>
      <c r="D24" s="26"/>
      <c r="E24" s="26">
        <f t="shared" si="2"/>
        <v>0</v>
      </c>
      <c r="F24" s="26"/>
      <c r="G24" s="26">
        <v>3.4102668993239509</v>
      </c>
      <c r="H24" s="26">
        <v>3.4102668993239504</v>
      </c>
      <c r="I24" s="26"/>
      <c r="J24" s="26">
        <f t="shared" si="1"/>
        <v>0</v>
      </c>
      <c r="K24" s="53">
        <f t="shared" si="3"/>
        <v>0</v>
      </c>
    </row>
    <row r="25" spans="1:11" x14ac:dyDescent="0.25">
      <c r="A25" s="60" t="s">
        <v>11</v>
      </c>
      <c r="B25" s="27">
        <v>248.96132811303394</v>
      </c>
      <c r="C25" s="27">
        <v>248.96132811303394</v>
      </c>
      <c r="D25" s="27"/>
      <c r="E25" s="27">
        <f t="shared" si="2"/>
        <v>0</v>
      </c>
      <c r="F25" s="27"/>
      <c r="G25" s="27">
        <v>3.1198486034567132</v>
      </c>
      <c r="H25" s="27">
        <v>3.1198486034567132</v>
      </c>
      <c r="I25" s="27"/>
      <c r="J25" s="27">
        <f t="shared" si="1"/>
        <v>0</v>
      </c>
      <c r="K25" s="54">
        <f t="shared" si="3"/>
        <v>0</v>
      </c>
    </row>
    <row r="26" spans="1:11" ht="15.75" customHeight="1" x14ac:dyDescent="0.25">
      <c r="A26" s="59" t="s">
        <v>12</v>
      </c>
      <c r="B26" s="48">
        <v>248.96132811303394</v>
      </c>
      <c r="C26" s="48">
        <v>248.96132811303394</v>
      </c>
      <c r="D26" s="48"/>
      <c r="E26" s="48">
        <f t="shared" si="2"/>
        <v>0</v>
      </c>
      <c r="F26" s="48"/>
      <c r="G26" s="48">
        <v>3.1198486034567132</v>
      </c>
      <c r="H26" s="48">
        <v>3.1198486034567132</v>
      </c>
      <c r="I26" s="48"/>
      <c r="J26" s="48">
        <f t="shared" si="1"/>
        <v>0</v>
      </c>
      <c r="K26" s="55">
        <f t="shared" si="3"/>
        <v>0</v>
      </c>
    </row>
    <row r="27" spans="1:11" x14ac:dyDescent="0.25">
      <c r="A27" s="60" t="s">
        <v>13</v>
      </c>
      <c r="B27" s="27">
        <v>100.57714037101982</v>
      </c>
      <c r="C27" s="27">
        <v>100.57714037101982</v>
      </c>
      <c r="D27" s="27"/>
      <c r="E27" s="27">
        <f t="shared" si="2"/>
        <v>0</v>
      </c>
      <c r="F27" s="27"/>
      <c r="G27" s="27">
        <v>0.29041829586723711</v>
      </c>
      <c r="H27" s="27">
        <v>0.29041829586723711</v>
      </c>
      <c r="I27" s="27"/>
      <c r="J27" s="27">
        <f t="shared" si="1"/>
        <v>0</v>
      </c>
      <c r="K27" s="54">
        <f t="shared" si="3"/>
        <v>0</v>
      </c>
    </row>
    <row r="28" spans="1:11" ht="15.75" customHeight="1" x14ac:dyDescent="0.25">
      <c r="A28" s="59" t="s">
        <v>14</v>
      </c>
      <c r="B28" s="48">
        <v>100.57714037101982</v>
      </c>
      <c r="C28" s="48">
        <v>100.57714037101982</v>
      </c>
      <c r="D28" s="48"/>
      <c r="E28" s="48">
        <f t="shared" si="2"/>
        <v>0</v>
      </c>
      <c r="F28" s="48"/>
      <c r="G28" s="48">
        <v>0.29041829586723711</v>
      </c>
      <c r="H28" s="48">
        <v>0.29041829586723711</v>
      </c>
      <c r="I28" s="48"/>
      <c r="J28" s="48">
        <f t="shared" si="1"/>
        <v>0</v>
      </c>
      <c r="K28" s="55">
        <f t="shared" si="3"/>
        <v>0</v>
      </c>
    </row>
    <row r="29" spans="1:11" x14ac:dyDescent="0.25">
      <c r="A29" s="41" t="s">
        <v>15</v>
      </c>
      <c r="B29" s="71">
        <v>103.73601616518003</v>
      </c>
      <c r="C29" s="71">
        <v>103.73641391034361</v>
      </c>
      <c r="D29" s="71"/>
      <c r="E29" s="71">
        <f t="shared" si="2"/>
        <v>3.8342051129625077E-4</v>
      </c>
      <c r="F29" s="71"/>
      <c r="G29" s="71">
        <v>3.4726093420658919</v>
      </c>
      <c r="H29" s="71">
        <v>3.4726226567623866</v>
      </c>
      <c r="I29" s="71"/>
      <c r="J29" s="71">
        <f t="shared" si="1"/>
        <v>1.3314696494681755E-5</v>
      </c>
      <c r="K29" s="72">
        <f t="shared" si="3"/>
        <v>1.2470866995279369E-7</v>
      </c>
    </row>
    <row r="30" spans="1:11" ht="15.75" customHeight="1" x14ac:dyDescent="0.25">
      <c r="A30" s="60" t="s">
        <v>16</v>
      </c>
      <c r="B30" s="48">
        <v>103.74454766403869</v>
      </c>
      <c r="C30" s="48">
        <v>103.74454766403869</v>
      </c>
      <c r="D30" s="48"/>
      <c r="E30" s="48">
        <f t="shared" si="2"/>
        <v>0</v>
      </c>
      <c r="F30" s="48"/>
      <c r="G30" s="48">
        <v>2.5931761205657797</v>
      </c>
      <c r="H30" s="48">
        <v>2.5931761205657797</v>
      </c>
      <c r="I30" s="48"/>
      <c r="J30" s="48">
        <f t="shared" si="1"/>
        <v>0</v>
      </c>
      <c r="K30" s="55">
        <f t="shared" si="3"/>
        <v>0</v>
      </c>
    </row>
    <row r="31" spans="1:11" x14ac:dyDescent="0.25">
      <c r="A31" s="59" t="s">
        <v>17</v>
      </c>
      <c r="B31" s="27">
        <v>100.96410636001967</v>
      </c>
      <c r="C31" s="27">
        <v>100.96410636001967</v>
      </c>
      <c r="D31" s="27"/>
      <c r="E31" s="27">
        <f t="shared" si="2"/>
        <v>0</v>
      </c>
      <c r="F31" s="27"/>
      <c r="G31" s="27">
        <v>0.40928372680521946</v>
      </c>
      <c r="H31" s="27">
        <v>0.40928372680521946</v>
      </c>
      <c r="I31" s="27"/>
      <c r="J31" s="27">
        <f t="shared" si="1"/>
        <v>0</v>
      </c>
      <c r="K31" s="54">
        <f t="shared" si="3"/>
        <v>0</v>
      </c>
    </row>
    <row r="32" spans="1:11" x14ac:dyDescent="0.25">
      <c r="A32" s="59" t="s">
        <v>18</v>
      </c>
      <c r="B32" s="48">
        <v>103.48579174627895</v>
      </c>
      <c r="C32" s="48">
        <v>103.48579174627895</v>
      </c>
      <c r="D32" s="48"/>
      <c r="E32" s="48">
        <f t="shared" si="2"/>
        <v>0</v>
      </c>
      <c r="F32" s="48"/>
      <c r="G32" s="48">
        <v>1.9018235184400196</v>
      </c>
      <c r="H32" s="48">
        <v>1.9018235184400196</v>
      </c>
      <c r="I32" s="48"/>
      <c r="J32" s="48">
        <f t="shared" si="1"/>
        <v>0</v>
      </c>
      <c r="K32" s="55">
        <f t="shared" si="3"/>
        <v>0</v>
      </c>
    </row>
    <row r="33" spans="1:11" x14ac:dyDescent="0.25">
      <c r="A33" s="59" t="s">
        <v>19</v>
      </c>
      <c r="B33" s="27">
        <v>122.97541574014883</v>
      </c>
      <c r="C33" s="27">
        <v>122.97541574014883</v>
      </c>
      <c r="D33" s="27"/>
      <c r="E33" s="27">
        <f t="shared" si="2"/>
        <v>0</v>
      </c>
      <c r="F33" s="27"/>
      <c r="G33" s="27">
        <v>0.13873687467982976</v>
      </c>
      <c r="H33" s="27">
        <v>0.13873687467982976</v>
      </c>
      <c r="I33" s="27"/>
      <c r="J33" s="27">
        <f t="shared" si="1"/>
        <v>0</v>
      </c>
      <c r="K33" s="54">
        <f t="shared" si="3"/>
        <v>0</v>
      </c>
    </row>
    <row r="34" spans="1:11" x14ac:dyDescent="0.25">
      <c r="A34" s="59" t="s">
        <v>149</v>
      </c>
      <c r="B34" s="48">
        <v>99.797344496563994</v>
      </c>
      <c r="C34" s="48">
        <v>99.797344496563994</v>
      </c>
      <c r="D34" s="48"/>
      <c r="E34" s="48">
        <f t="shared" si="2"/>
        <v>0</v>
      </c>
      <c r="F34" s="48"/>
      <c r="G34" s="48">
        <v>0.14333200064071058</v>
      </c>
      <c r="H34" s="48">
        <v>0.14333200064071061</v>
      </c>
      <c r="I34" s="48"/>
      <c r="J34" s="48">
        <f t="shared" si="1"/>
        <v>0</v>
      </c>
      <c r="K34" s="55">
        <f>J34/$G$4</f>
        <v>0</v>
      </c>
    </row>
    <row r="35" spans="1:11" x14ac:dyDescent="0.25">
      <c r="A35" s="42" t="s">
        <v>20</v>
      </c>
      <c r="B35" s="27">
        <v>103.71086758511152</v>
      </c>
      <c r="C35" s="27">
        <v>103.71243777678876</v>
      </c>
      <c r="D35" s="27"/>
      <c r="E35" s="27">
        <f t="shared" si="2"/>
        <v>1.5140088148957176E-3</v>
      </c>
      <c r="F35" s="27"/>
      <c r="G35" s="27">
        <v>0.87943322150011272</v>
      </c>
      <c r="H35" s="27">
        <v>0.87944653619660729</v>
      </c>
      <c r="I35" s="27"/>
      <c r="J35" s="27">
        <f t="shared" si="1"/>
        <v>1.3314696494570732E-5</v>
      </c>
      <c r="K35" s="54">
        <f t="shared" si="3"/>
        <v>1.2470866995175383E-7</v>
      </c>
    </row>
    <row r="36" spans="1:11" x14ac:dyDescent="0.25">
      <c r="A36" s="44" t="s">
        <v>21</v>
      </c>
      <c r="B36" s="48">
        <v>103.71086758511152</v>
      </c>
      <c r="C36" s="48">
        <v>103.71243777678876</v>
      </c>
      <c r="D36" s="48"/>
      <c r="E36" s="48">
        <f t="shared" si="2"/>
        <v>1.5140088148957176E-3</v>
      </c>
      <c r="F36" s="48"/>
      <c r="G36" s="48">
        <v>0.87943322150011272</v>
      </c>
      <c r="H36" s="48">
        <v>0.87944653619660729</v>
      </c>
      <c r="I36" s="48"/>
      <c r="J36" s="48">
        <f t="shared" si="1"/>
        <v>1.3314696494570732E-5</v>
      </c>
      <c r="K36" s="55">
        <f t="shared" si="3"/>
        <v>1.2470866995175383E-7</v>
      </c>
    </row>
    <row r="37" spans="1:11" x14ac:dyDescent="0.25">
      <c r="A37" s="41" t="s">
        <v>22</v>
      </c>
      <c r="B37" s="71">
        <v>100.34096991581931</v>
      </c>
      <c r="C37" s="71">
        <v>100.27510067540936</v>
      </c>
      <c r="D37" s="71"/>
      <c r="E37" s="71">
        <f t="shared" si="2"/>
        <v>-6.5645409313075387E-2</v>
      </c>
      <c r="F37" s="71"/>
      <c r="G37" s="71">
        <v>35.723924992878956</v>
      </c>
      <c r="H37" s="71">
        <v>35.700473876094676</v>
      </c>
      <c r="I37" s="71"/>
      <c r="J37" s="71">
        <f t="shared" si="1"/>
        <v>-2.3451116784279691E-2</v>
      </c>
      <c r="K37" s="72">
        <f t="shared" si="3"/>
        <v>-2.1964883572399136E-4</v>
      </c>
    </row>
    <row r="38" spans="1:11" x14ac:dyDescent="0.25">
      <c r="A38" s="60" t="s">
        <v>23</v>
      </c>
      <c r="B38" s="48">
        <v>99.992162476789488</v>
      </c>
      <c r="C38" s="48">
        <v>99.992162476789488</v>
      </c>
      <c r="D38" s="48"/>
      <c r="E38" s="48">
        <f t="shared" si="2"/>
        <v>0</v>
      </c>
      <c r="F38" s="48"/>
      <c r="G38" s="48">
        <v>27.522509898899486</v>
      </c>
      <c r="H38" s="48">
        <v>27.522509898899486</v>
      </c>
      <c r="I38" s="48"/>
      <c r="J38" s="48">
        <f t="shared" si="1"/>
        <v>0</v>
      </c>
      <c r="K38" s="55">
        <f t="shared" si="3"/>
        <v>0</v>
      </c>
    </row>
    <row r="39" spans="1:11" x14ac:dyDescent="0.25">
      <c r="A39" s="59" t="s">
        <v>154</v>
      </c>
      <c r="B39" s="27">
        <v>99.992162476789488</v>
      </c>
      <c r="C39" s="27">
        <v>99.992162476789488</v>
      </c>
      <c r="D39" s="27"/>
      <c r="E39" s="27">
        <f t="shared" si="2"/>
        <v>0</v>
      </c>
      <c r="F39" s="27"/>
      <c r="G39" s="27">
        <v>27.522509898899486</v>
      </c>
      <c r="H39" s="27">
        <v>27.522509898899486</v>
      </c>
      <c r="I39" s="27"/>
      <c r="J39" s="27">
        <f t="shared" si="1"/>
        <v>0</v>
      </c>
      <c r="K39" s="54">
        <f t="shared" si="3"/>
        <v>0</v>
      </c>
    </row>
    <row r="40" spans="1:11" x14ac:dyDescent="0.25">
      <c r="A40" s="60" t="s">
        <v>155</v>
      </c>
      <c r="B40" s="48">
        <v>119.55312983982918</v>
      </c>
      <c r="C40" s="48">
        <v>119.55312983982918</v>
      </c>
      <c r="D40" s="48"/>
      <c r="E40" s="48">
        <f t="shared" si="2"/>
        <v>0</v>
      </c>
      <c r="F40" s="48"/>
      <c r="G40" s="48">
        <v>0.70305447890104167</v>
      </c>
      <c r="H40" s="48">
        <v>0.70305447890104167</v>
      </c>
      <c r="I40" s="48"/>
      <c r="J40" s="48">
        <f t="shared" si="1"/>
        <v>0</v>
      </c>
      <c r="K40" s="55">
        <f t="shared" si="3"/>
        <v>0</v>
      </c>
    </row>
    <row r="41" spans="1:11" x14ac:dyDescent="0.25">
      <c r="A41" s="59" t="s">
        <v>156</v>
      </c>
      <c r="B41" s="27">
        <v>107.76546686747464</v>
      </c>
      <c r="C41" s="27">
        <v>107.76546686747464</v>
      </c>
      <c r="D41" s="27"/>
      <c r="E41" s="27">
        <f t="shared" si="2"/>
        <v>0</v>
      </c>
      <c r="F41" s="27"/>
      <c r="G41" s="27">
        <v>0.42103707597206524</v>
      </c>
      <c r="H41" s="27">
        <v>0.4210370759720653</v>
      </c>
      <c r="I41" s="27"/>
      <c r="J41" s="27">
        <f t="shared" si="1"/>
        <v>0</v>
      </c>
      <c r="K41" s="54">
        <f t="shared" si="3"/>
        <v>0</v>
      </c>
    </row>
    <row r="42" spans="1:11" x14ac:dyDescent="0.25">
      <c r="A42" s="59" t="s">
        <v>157</v>
      </c>
      <c r="B42" s="48">
        <v>142.88690166235207</v>
      </c>
      <c r="C42" s="48">
        <v>142.88690166235207</v>
      </c>
      <c r="D42" s="48"/>
      <c r="E42" s="48">
        <f t="shared" si="2"/>
        <v>0</v>
      </c>
      <c r="F42" s="48"/>
      <c r="G42" s="48">
        <v>0.28201740292897648</v>
      </c>
      <c r="H42" s="48">
        <v>0.28201740292897642</v>
      </c>
      <c r="I42" s="48"/>
      <c r="J42" s="48">
        <f t="shared" si="1"/>
        <v>0</v>
      </c>
      <c r="K42" s="55">
        <f t="shared" si="3"/>
        <v>0</v>
      </c>
    </row>
    <row r="43" spans="1:11" x14ac:dyDescent="0.25">
      <c r="A43" s="60" t="s">
        <v>25</v>
      </c>
      <c r="B43" s="27">
        <v>105.39982904056737</v>
      </c>
      <c r="C43" s="27">
        <v>105.07544503445382</v>
      </c>
      <c r="D43" s="27"/>
      <c r="E43" s="27">
        <f t="shared" si="2"/>
        <v>-0.30776521087970687</v>
      </c>
      <c r="F43" s="27"/>
      <c r="G43" s="27">
        <v>3.3647925399786205</v>
      </c>
      <c r="H43" s="27">
        <v>3.3544368791222907</v>
      </c>
      <c r="I43" s="27"/>
      <c r="J43" s="27">
        <f t="shared" si="1"/>
        <v>-1.0355660856329774E-2</v>
      </c>
      <c r="K43" s="54">
        <f t="shared" si="3"/>
        <v>-9.6993625982457084E-5</v>
      </c>
    </row>
    <row r="44" spans="1:11" x14ac:dyDescent="0.25">
      <c r="A44" s="59" t="s">
        <v>158</v>
      </c>
      <c r="B44" s="48">
        <v>103.33913293617205</v>
      </c>
      <c r="C44" s="48">
        <v>102.97559986751993</v>
      </c>
      <c r="D44" s="48"/>
      <c r="E44" s="48">
        <f t="shared" si="2"/>
        <v>-0.35178645138880249</v>
      </c>
      <c r="F44" s="48"/>
      <c r="G44" s="48">
        <v>2.9437349890671527</v>
      </c>
      <c r="H44" s="48">
        <v>2.9333793282108229</v>
      </c>
      <c r="I44" s="48"/>
      <c r="J44" s="48">
        <f t="shared" si="1"/>
        <v>-1.0355660856329774E-2</v>
      </c>
      <c r="K44" s="55">
        <f t="shared" si="3"/>
        <v>-9.6993625982457084E-5</v>
      </c>
    </row>
    <row r="45" spans="1:11" x14ac:dyDescent="0.25">
      <c r="A45" s="59" t="s">
        <v>160</v>
      </c>
      <c r="B45" s="27">
        <v>122.4744871391589</v>
      </c>
      <c r="C45" s="27">
        <v>122.4744871391589</v>
      </c>
      <c r="D45" s="27"/>
      <c r="E45" s="27">
        <f t="shared" si="2"/>
        <v>0</v>
      </c>
      <c r="F45" s="27"/>
      <c r="G45" s="27">
        <v>0.42105755091146774</v>
      </c>
      <c r="H45" s="27">
        <v>0.42105755091146774</v>
      </c>
      <c r="I45" s="27"/>
      <c r="J45" s="27">
        <f t="shared" si="1"/>
        <v>0</v>
      </c>
      <c r="K45" s="54">
        <f t="shared" si="3"/>
        <v>0</v>
      </c>
    </row>
    <row r="46" spans="1:11" x14ac:dyDescent="0.25">
      <c r="A46" s="60" t="s">
        <v>26</v>
      </c>
      <c r="B46" s="48">
        <v>96.187934304308342</v>
      </c>
      <c r="C46" s="48">
        <v>95.883203662016626</v>
      </c>
      <c r="D46" s="48"/>
      <c r="E46" s="48">
        <f t="shared" si="2"/>
        <v>-0.31680755439413844</v>
      </c>
      <c r="F46" s="48"/>
      <c r="G46" s="48">
        <v>4.1335680750998032</v>
      </c>
      <c r="H46" s="48">
        <v>4.1204726191718617</v>
      </c>
      <c r="I46" s="48"/>
      <c r="J46" s="48">
        <f t="shared" si="1"/>
        <v>-1.309545592794148E-2</v>
      </c>
      <c r="K46" s="55">
        <f t="shared" si="3"/>
        <v>-1.2265520974145524E-4</v>
      </c>
    </row>
    <row r="47" spans="1:11" x14ac:dyDescent="0.25">
      <c r="A47" s="59" t="s">
        <v>161</v>
      </c>
      <c r="B47" s="27">
        <v>95.556287703540718</v>
      </c>
      <c r="C47" s="27">
        <v>95.201791293584066</v>
      </c>
      <c r="D47" s="27"/>
      <c r="E47" s="27">
        <f t="shared" si="2"/>
        <v>-0.37098177260345144</v>
      </c>
      <c r="F47" s="27"/>
      <c r="G47" s="27">
        <v>3.5299459151428363</v>
      </c>
      <c r="H47" s="27">
        <v>3.5168504592148961</v>
      </c>
      <c r="I47" s="27"/>
      <c r="J47" s="27">
        <f t="shared" si="1"/>
        <v>-1.3095455927940147E-2</v>
      </c>
      <c r="K47" s="54">
        <f t="shared" si="3"/>
        <v>-1.2265520974144277E-4</v>
      </c>
    </row>
    <row r="48" spans="1:11" x14ac:dyDescent="0.25">
      <c r="A48" s="59" t="s">
        <v>27</v>
      </c>
      <c r="B48" s="48">
        <v>100.05569488321102</v>
      </c>
      <c r="C48" s="48">
        <v>100.05569488321102</v>
      </c>
      <c r="D48" s="48"/>
      <c r="E48" s="48">
        <f t="shared" si="2"/>
        <v>0</v>
      </c>
      <c r="F48" s="48"/>
      <c r="G48" s="48">
        <v>0.60362215995696633</v>
      </c>
      <c r="H48" s="48">
        <v>0.60362215995696644</v>
      </c>
      <c r="I48" s="48"/>
      <c r="J48" s="48">
        <f t="shared" si="1"/>
        <v>0</v>
      </c>
      <c r="K48" s="55">
        <f t="shared" si="3"/>
        <v>0</v>
      </c>
    </row>
    <row r="49" spans="1:103" s="75" customFormat="1" x14ac:dyDescent="0.25">
      <c r="A49" s="41" t="s">
        <v>28</v>
      </c>
      <c r="B49" s="71">
        <v>102.69546428867977</v>
      </c>
      <c r="C49" s="71">
        <v>102.71732944797709</v>
      </c>
      <c r="D49" s="71"/>
      <c r="E49" s="71">
        <f t="shared" si="2"/>
        <v>2.1291260961486813E-2</v>
      </c>
      <c r="F49" s="71"/>
      <c r="G49" s="71">
        <v>4.5360414782935496</v>
      </c>
      <c r="H49" s="71">
        <v>4.5370072587220145</v>
      </c>
      <c r="I49" s="71"/>
      <c r="J49" s="71">
        <f t="shared" si="1"/>
        <v>9.6578042846484635E-4</v>
      </c>
      <c r="K49" s="72">
        <f t="shared" si="3"/>
        <v>9.0457332428416701E-6</v>
      </c>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row>
    <row r="50" spans="1:103" x14ac:dyDescent="0.25">
      <c r="A50" s="60" t="s">
        <v>163</v>
      </c>
      <c r="B50" s="48">
        <v>93.439855044972816</v>
      </c>
      <c r="C50" s="48">
        <v>93.439855044972816</v>
      </c>
      <c r="D50" s="48"/>
      <c r="E50" s="48">
        <f t="shared" si="2"/>
        <v>0</v>
      </c>
      <c r="F50" s="48"/>
      <c r="G50" s="48">
        <v>1.0984937236414007</v>
      </c>
      <c r="H50" s="48">
        <v>1.0984937236414007</v>
      </c>
      <c r="I50" s="48"/>
      <c r="J50" s="48">
        <f t="shared" si="1"/>
        <v>0</v>
      </c>
      <c r="K50" s="55">
        <f t="shared" si="3"/>
        <v>0</v>
      </c>
    </row>
    <row r="51" spans="1:103" s="75" customFormat="1" x14ac:dyDescent="0.25">
      <c r="A51" s="59" t="s">
        <v>164</v>
      </c>
      <c r="B51" s="27">
        <v>93.439855044972816</v>
      </c>
      <c r="C51" s="27">
        <v>93.439855044972816</v>
      </c>
      <c r="D51" s="27"/>
      <c r="E51" s="27">
        <f t="shared" si="2"/>
        <v>0</v>
      </c>
      <c r="F51" s="27"/>
      <c r="G51" s="27">
        <v>1.0984937236414007</v>
      </c>
      <c r="H51" s="27">
        <v>1.0984937236414007</v>
      </c>
      <c r="I51" s="27"/>
      <c r="J51" s="27">
        <f t="shared" si="1"/>
        <v>0</v>
      </c>
      <c r="K51" s="54">
        <f t="shared" si="3"/>
        <v>0</v>
      </c>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row>
    <row r="52" spans="1:103" x14ac:dyDescent="0.25">
      <c r="A52" s="60" t="s">
        <v>29</v>
      </c>
      <c r="B52" s="48">
        <v>94.363658056726038</v>
      </c>
      <c r="C52" s="48">
        <v>94.363658056726038</v>
      </c>
      <c r="D52" s="48"/>
      <c r="E52" s="48">
        <f t="shared" si="2"/>
        <v>0</v>
      </c>
      <c r="F52" s="48"/>
      <c r="G52" s="48">
        <v>0.10820589667927599</v>
      </c>
      <c r="H52" s="48">
        <v>0.10820589667927599</v>
      </c>
      <c r="I52" s="48"/>
      <c r="J52" s="48">
        <f t="shared" si="1"/>
        <v>0</v>
      </c>
      <c r="K52" s="55">
        <f t="shared" si="3"/>
        <v>0</v>
      </c>
    </row>
    <row r="53" spans="1:103" s="75" customFormat="1" x14ac:dyDescent="0.25">
      <c r="A53" s="59" t="s">
        <v>30</v>
      </c>
      <c r="B53" s="27">
        <v>94.363658056726038</v>
      </c>
      <c r="C53" s="27">
        <v>94.363658056726038</v>
      </c>
      <c r="D53" s="27"/>
      <c r="E53" s="27">
        <f t="shared" si="2"/>
        <v>0</v>
      </c>
      <c r="F53" s="27"/>
      <c r="G53" s="27">
        <v>0.10820589667927599</v>
      </c>
      <c r="H53" s="27">
        <v>0.10820589667927599</v>
      </c>
      <c r="I53" s="27"/>
      <c r="J53" s="27">
        <f t="shared" si="1"/>
        <v>0</v>
      </c>
      <c r="K53" s="54">
        <f t="shared" si="3"/>
        <v>0</v>
      </c>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row>
    <row r="54" spans="1:103" x14ac:dyDescent="0.25">
      <c r="A54" s="60" t="s">
        <v>31</v>
      </c>
      <c r="B54" s="48">
        <v>105.69521512855805</v>
      </c>
      <c r="C54" s="48">
        <v>105.69521512855805</v>
      </c>
      <c r="D54" s="48"/>
      <c r="E54" s="48">
        <f t="shared" si="2"/>
        <v>0</v>
      </c>
      <c r="F54" s="48"/>
      <c r="G54" s="48">
        <v>1.79757504677198</v>
      </c>
      <c r="H54" s="48">
        <v>1.7975750467719798</v>
      </c>
      <c r="I54" s="48"/>
      <c r="J54" s="48">
        <f t="shared" si="1"/>
        <v>0</v>
      </c>
      <c r="K54" s="55">
        <f t="shared" si="3"/>
        <v>0</v>
      </c>
    </row>
    <row r="55" spans="1:103" s="75" customFormat="1" x14ac:dyDescent="0.25">
      <c r="A55" s="59" t="s">
        <v>168</v>
      </c>
      <c r="B55" s="27">
        <v>106.16061715764388</v>
      </c>
      <c r="C55" s="27">
        <v>106.16061715764388</v>
      </c>
      <c r="D55" s="27"/>
      <c r="E55" s="27">
        <f t="shared" si="2"/>
        <v>0</v>
      </c>
      <c r="F55" s="27"/>
      <c r="G55" s="27">
        <v>1.2032499081585035</v>
      </c>
      <c r="H55" s="27">
        <v>1.2032499081585035</v>
      </c>
      <c r="I55" s="27"/>
      <c r="J55" s="27">
        <f t="shared" si="1"/>
        <v>0</v>
      </c>
      <c r="K55" s="54">
        <f t="shared" si="3"/>
        <v>0</v>
      </c>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row>
    <row r="56" spans="1:103" x14ac:dyDescent="0.25">
      <c r="A56" s="59" t="s">
        <v>172</v>
      </c>
      <c r="B56" s="48">
        <v>109.1323973495963</v>
      </c>
      <c r="C56" s="48">
        <v>109.1323973495963</v>
      </c>
      <c r="D56" s="48"/>
      <c r="E56" s="48">
        <f t="shared" si="2"/>
        <v>0</v>
      </c>
      <c r="F56" s="48"/>
      <c r="G56" s="48">
        <v>0.25398374657545042</v>
      </c>
      <c r="H56" s="48">
        <v>0.25398374657545042</v>
      </c>
      <c r="I56" s="48"/>
      <c r="J56" s="48">
        <f t="shared" si="1"/>
        <v>0</v>
      </c>
      <c r="K56" s="55">
        <f t="shared" si="3"/>
        <v>0</v>
      </c>
    </row>
    <row r="57" spans="1:103" s="75" customFormat="1" x14ac:dyDescent="0.25">
      <c r="A57" s="59" t="s">
        <v>175</v>
      </c>
      <c r="B57" s="27">
        <v>101.72753760393837</v>
      </c>
      <c r="C57" s="27">
        <v>101.72753760393837</v>
      </c>
      <c r="D57" s="27"/>
      <c r="E57" s="27">
        <f t="shared" si="2"/>
        <v>0</v>
      </c>
      <c r="F57" s="27"/>
      <c r="G57" s="27">
        <v>0.34034139203802599</v>
      </c>
      <c r="H57" s="27">
        <v>0.34034139203802594</v>
      </c>
      <c r="I57" s="27"/>
      <c r="J57" s="27">
        <f t="shared" si="1"/>
        <v>0</v>
      </c>
      <c r="K57" s="54">
        <f t="shared" si="3"/>
        <v>0</v>
      </c>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row>
    <row r="58" spans="1:103" x14ac:dyDescent="0.25">
      <c r="A58" s="60" t="s">
        <v>32</v>
      </c>
      <c r="B58" s="48">
        <v>100.35172040099307</v>
      </c>
      <c r="C58" s="48">
        <v>100.35172040099307</v>
      </c>
      <c r="D58" s="48"/>
      <c r="E58" s="48">
        <f t="shared" si="2"/>
        <v>0</v>
      </c>
      <c r="F58" s="48"/>
      <c r="G58" s="48">
        <v>9.4357640361689671E-2</v>
      </c>
      <c r="H58" s="48">
        <v>9.4357640361689671E-2</v>
      </c>
      <c r="I58" s="48"/>
      <c r="J58" s="48">
        <f t="shared" si="1"/>
        <v>0</v>
      </c>
      <c r="K58" s="55">
        <f t="shared" si="3"/>
        <v>0</v>
      </c>
    </row>
    <row r="59" spans="1:103" s="75" customFormat="1" x14ac:dyDescent="0.25">
      <c r="A59" s="59" t="s">
        <v>33</v>
      </c>
      <c r="B59" s="27">
        <v>100.35172040099307</v>
      </c>
      <c r="C59" s="27">
        <v>100.35172040099307</v>
      </c>
      <c r="D59" s="27"/>
      <c r="E59" s="27">
        <f t="shared" si="2"/>
        <v>0</v>
      </c>
      <c r="F59" s="27"/>
      <c r="G59" s="27">
        <v>9.4357640361689671E-2</v>
      </c>
      <c r="H59" s="27">
        <v>9.4357640361689671E-2</v>
      </c>
      <c r="I59" s="27"/>
      <c r="J59" s="27">
        <f t="shared" si="1"/>
        <v>0</v>
      </c>
      <c r="K59" s="54">
        <f t="shared" si="3"/>
        <v>0</v>
      </c>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row>
    <row r="60" spans="1:103" x14ac:dyDescent="0.25">
      <c r="A60" s="60" t="s">
        <v>34</v>
      </c>
      <c r="B60" s="48">
        <v>100.88975661958096</v>
      </c>
      <c r="C60" s="48">
        <v>100.88975661958096</v>
      </c>
      <c r="D60" s="48"/>
      <c r="E60" s="48">
        <f t="shared" si="2"/>
        <v>0</v>
      </c>
      <c r="F60" s="48"/>
      <c r="G60" s="48">
        <v>6.2721987098649512E-2</v>
      </c>
      <c r="H60" s="48">
        <v>6.2721987098649498E-2</v>
      </c>
      <c r="I60" s="48"/>
      <c r="J60" s="48">
        <f t="shared" si="1"/>
        <v>0</v>
      </c>
      <c r="K60" s="55">
        <f t="shared" si="3"/>
        <v>0</v>
      </c>
    </row>
    <row r="61" spans="1:103" s="75" customFormat="1" x14ac:dyDescent="0.25">
      <c r="A61" s="59" t="s">
        <v>178</v>
      </c>
      <c r="B61" s="27">
        <v>101.80833577518528</v>
      </c>
      <c r="C61" s="27">
        <v>101.80833577518528</v>
      </c>
      <c r="D61" s="27"/>
      <c r="E61" s="27">
        <f t="shared" si="2"/>
        <v>0</v>
      </c>
      <c r="F61" s="27"/>
      <c r="G61" s="27">
        <v>1.0274104727901003E-2</v>
      </c>
      <c r="H61" s="27">
        <v>1.0274104727901001E-2</v>
      </c>
      <c r="I61" s="27"/>
      <c r="J61" s="27">
        <f t="shared" si="1"/>
        <v>0</v>
      </c>
      <c r="K61" s="54">
        <f t="shared" si="3"/>
        <v>0</v>
      </c>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row>
    <row r="62" spans="1:103" x14ac:dyDescent="0.25">
      <c r="A62" s="59" t="s">
        <v>179</v>
      </c>
      <c r="B62" s="48">
        <v>100.71175275436897</v>
      </c>
      <c r="C62" s="48">
        <v>100.71175275436897</v>
      </c>
      <c r="D62" s="48"/>
      <c r="E62" s="48">
        <f t="shared" si="2"/>
        <v>0</v>
      </c>
      <c r="F62" s="48"/>
      <c r="G62" s="48">
        <v>5.244788237074851E-2</v>
      </c>
      <c r="H62" s="48">
        <v>5.244788237074851E-2</v>
      </c>
      <c r="I62" s="48"/>
      <c r="J62" s="48">
        <f t="shared" si="1"/>
        <v>0</v>
      </c>
      <c r="K62" s="55">
        <f t="shared" si="3"/>
        <v>0</v>
      </c>
    </row>
    <row r="63" spans="1:103" s="75" customFormat="1" x14ac:dyDescent="0.25">
      <c r="A63" s="60" t="s">
        <v>35</v>
      </c>
      <c r="B63" s="27">
        <v>108.26124142573676</v>
      </c>
      <c r="C63" s="27">
        <v>108.33729988424791</v>
      </c>
      <c r="D63" s="27"/>
      <c r="E63" s="27">
        <f t="shared" si="2"/>
        <v>7.0254559720095422E-2</v>
      </c>
      <c r="F63" s="27"/>
      <c r="G63" s="27">
        <v>1.3746871837405539</v>
      </c>
      <c r="H63" s="27">
        <v>1.3756529641690192</v>
      </c>
      <c r="I63" s="27"/>
      <c r="J63" s="27">
        <f t="shared" si="1"/>
        <v>9.6578042846529044E-4</v>
      </c>
      <c r="K63" s="54">
        <f t="shared" si="3"/>
        <v>9.045733242845829E-6</v>
      </c>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row>
    <row r="64" spans="1:103" x14ac:dyDescent="0.25">
      <c r="A64" s="59" t="s">
        <v>36</v>
      </c>
      <c r="B64" s="48">
        <v>111.74427312269857</v>
      </c>
      <c r="C64" s="48">
        <v>111.88259003709231</v>
      </c>
      <c r="D64" s="48"/>
      <c r="E64" s="48">
        <f t="shared" si="2"/>
        <v>0.12377986855922618</v>
      </c>
      <c r="F64" s="48"/>
      <c r="G64" s="48">
        <v>0.78024030862761229</v>
      </c>
      <c r="H64" s="48">
        <v>0.78120608905607769</v>
      </c>
      <c r="I64" s="48"/>
      <c r="J64" s="48">
        <f t="shared" si="1"/>
        <v>9.6578042846540146E-4</v>
      </c>
      <c r="K64" s="55">
        <f t="shared" si="3"/>
        <v>9.0457332428468692E-6</v>
      </c>
    </row>
    <row r="65" spans="1:103" s="75" customFormat="1" x14ac:dyDescent="0.25">
      <c r="A65" s="59" t="s">
        <v>183</v>
      </c>
      <c r="B65" s="27">
        <v>104.00617248673213</v>
      </c>
      <c r="C65" s="27">
        <v>104.00617248673213</v>
      </c>
      <c r="D65" s="27"/>
      <c r="E65" s="27">
        <f t="shared" si="2"/>
        <v>0</v>
      </c>
      <c r="F65" s="27"/>
      <c r="G65" s="27">
        <v>0.59444687511294148</v>
      </c>
      <c r="H65" s="27">
        <v>0.59444687511294148</v>
      </c>
      <c r="I65" s="27"/>
      <c r="J65" s="27">
        <f t="shared" si="1"/>
        <v>0</v>
      </c>
      <c r="K65" s="54">
        <f t="shared" si="3"/>
        <v>0</v>
      </c>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row>
    <row r="66" spans="1:103" x14ac:dyDescent="0.25">
      <c r="A66" s="41" t="s">
        <v>37</v>
      </c>
      <c r="B66" s="26">
        <v>112.48414860266557</v>
      </c>
      <c r="C66" s="26">
        <v>112.48414860266557</v>
      </c>
      <c r="D66" s="26"/>
      <c r="E66" s="26">
        <f t="shared" si="2"/>
        <v>0</v>
      </c>
      <c r="F66" s="26"/>
      <c r="G66" s="26">
        <v>5.9788688765456417</v>
      </c>
      <c r="H66" s="26">
        <v>5.9788688765456417</v>
      </c>
      <c r="I66" s="26"/>
      <c r="J66" s="26">
        <f t="shared" si="1"/>
        <v>0</v>
      </c>
      <c r="K66" s="53">
        <f t="shared" si="3"/>
        <v>0</v>
      </c>
    </row>
    <row r="67" spans="1:103" s="75" customFormat="1" x14ac:dyDescent="0.25">
      <c r="A67" s="60" t="s">
        <v>185</v>
      </c>
      <c r="B67" s="27">
        <v>113.89200718218261</v>
      </c>
      <c r="C67" s="27">
        <v>113.89200718218261</v>
      </c>
      <c r="D67" s="27"/>
      <c r="E67" s="27">
        <f t="shared" si="2"/>
        <v>0</v>
      </c>
      <c r="F67" s="27"/>
      <c r="G67" s="27">
        <v>1.793113758610585</v>
      </c>
      <c r="H67" s="27">
        <v>1.793113758610585</v>
      </c>
      <c r="I67" s="27"/>
      <c r="J67" s="27">
        <f t="shared" si="1"/>
        <v>0</v>
      </c>
      <c r="K67" s="54">
        <f t="shared" si="3"/>
        <v>0</v>
      </c>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row>
    <row r="68" spans="1:103" x14ac:dyDescent="0.25">
      <c r="A68" s="59" t="s">
        <v>186</v>
      </c>
      <c r="B68" s="48">
        <v>110.71721114206498</v>
      </c>
      <c r="C68" s="48">
        <v>110.71721114206498</v>
      </c>
      <c r="D68" s="48"/>
      <c r="E68" s="48">
        <f t="shared" si="2"/>
        <v>0</v>
      </c>
      <c r="F68" s="48"/>
      <c r="G68" s="48">
        <v>0.6323206618211068</v>
      </c>
      <c r="H68" s="48">
        <v>0.6323206618211068</v>
      </c>
      <c r="I68" s="48"/>
      <c r="J68" s="48">
        <f t="shared" si="1"/>
        <v>0</v>
      </c>
      <c r="K68" s="55">
        <f t="shared" si="3"/>
        <v>0</v>
      </c>
    </row>
    <row r="69" spans="1:103" s="75" customFormat="1" x14ac:dyDescent="0.25">
      <c r="A69" s="59" t="s">
        <v>188</v>
      </c>
      <c r="B69" s="27">
        <v>115.69923852194812</v>
      </c>
      <c r="C69" s="27">
        <v>115.69923852194812</v>
      </c>
      <c r="D69" s="27"/>
      <c r="E69" s="27">
        <f t="shared" si="2"/>
        <v>0</v>
      </c>
      <c r="F69" s="27"/>
      <c r="G69" s="27">
        <v>1.160793096789478</v>
      </c>
      <c r="H69" s="27">
        <v>1.160793096789478</v>
      </c>
      <c r="I69" s="27"/>
      <c r="J69" s="27">
        <f t="shared" si="1"/>
        <v>0</v>
      </c>
      <c r="K69" s="54">
        <f t="shared" si="3"/>
        <v>0</v>
      </c>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row>
    <row r="70" spans="1:103" x14ac:dyDescent="0.25">
      <c r="A70" s="60" t="s">
        <v>190</v>
      </c>
      <c r="B70" s="48">
        <v>115.29924040808736</v>
      </c>
      <c r="C70" s="48">
        <v>115.29924040808736</v>
      </c>
      <c r="D70" s="48"/>
      <c r="E70" s="48">
        <f t="shared" si="2"/>
        <v>0</v>
      </c>
      <c r="F70" s="48"/>
      <c r="G70" s="48">
        <v>3.0524116432533548</v>
      </c>
      <c r="H70" s="48">
        <v>3.0524116432533548</v>
      </c>
      <c r="I70" s="48"/>
      <c r="J70" s="48">
        <f t="shared" si="1"/>
        <v>0</v>
      </c>
      <c r="K70" s="55">
        <f t="shared" si="3"/>
        <v>0</v>
      </c>
    </row>
    <row r="71" spans="1:103" s="75" customFormat="1" x14ac:dyDescent="0.25">
      <c r="A71" s="59" t="s">
        <v>274</v>
      </c>
      <c r="B71" s="27">
        <v>107.57037398427833</v>
      </c>
      <c r="C71" s="27">
        <v>107.57037398427833</v>
      </c>
      <c r="D71" s="27"/>
      <c r="E71" s="27">
        <f t="shared" si="2"/>
        <v>0</v>
      </c>
      <c r="F71" s="27"/>
      <c r="G71" s="27">
        <v>0.4338015039988336</v>
      </c>
      <c r="H71" s="27">
        <v>0.43380150399883355</v>
      </c>
      <c r="I71" s="27"/>
      <c r="J71" s="27">
        <f t="shared" si="1"/>
        <v>0</v>
      </c>
      <c r="K71" s="54">
        <f t="shared" si="3"/>
        <v>0</v>
      </c>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row>
    <row r="72" spans="1:103" x14ac:dyDescent="0.25">
      <c r="A72" s="59" t="s">
        <v>191</v>
      </c>
      <c r="B72" s="48">
        <v>116.68813740511418</v>
      </c>
      <c r="C72" s="48">
        <v>116.68813740511418</v>
      </c>
      <c r="D72" s="48"/>
      <c r="E72" s="48">
        <f t="shared" si="2"/>
        <v>0</v>
      </c>
      <c r="F72" s="48"/>
      <c r="G72" s="48">
        <v>2.6186101392545211</v>
      </c>
      <c r="H72" s="48">
        <v>2.6186101392545207</v>
      </c>
      <c r="I72" s="48"/>
      <c r="J72" s="48">
        <f t="shared" si="1"/>
        <v>0</v>
      </c>
      <c r="K72" s="55">
        <f t="shared" si="3"/>
        <v>0</v>
      </c>
    </row>
    <row r="73" spans="1:103" s="75" customFormat="1" x14ac:dyDescent="0.25">
      <c r="A73" s="60" t="s">
        <v>193</v>
      </c>
      <c r="B73" s="27">
        <v>100</v>
      </c>
      <c r="C73" s="27">
        <v>100</v>
      </c>
      <c r="D73" s="27"/>
      <c r="E73" s="27">
        <f t="shared" ref="E73:E134" si="4">((C73/B73-1)*100)</f>
        <v>0</v>
      </c>
      <c r="F73" s="27"/>
      <c r="G73" s="27">
        <v>0.73360692867995181</v>
      </c>
      <c r="H73" s="27">
        <v>0.7336069286799517</v>
      </c>
      <c r="I73" s="27"/>
      <c r="J73" s="27">
        <f t="shared" si="1"/>
        <v>0</v>
      </c>
      <c r="K73" s="54">
        <f t="shared" ref="K73:K134" si="5">J73/$G$4</f>
        <v>0</v>
      </c>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row>
    <row r="74" spans="1:103" x14ac:dyDescent="0.25">
      <c r="A74" s="59" t="s">
        <v>194</v>
      </c>
      <c r="B74" s="48">
        <v>100</v>
      </c>
      <c r="C74" s="48">
        <v>100</v>
      </c>
      <c r="D74" s="48"/>
      <c r="E74" s="48">
        <f t="shared" si="4"/>
        <v>0</v>
      </c>
      <c r="F74" s="48"/>
      <c r="G74" s="48">
        <v>0.73360692867995181</v>
      </c>
      <c r="H74" s="48">
        <v>0.7336069286799517</v>
      </c>
      <c r="I74" s="48"/>
      <c r="J74" s="48">
        <f t="shared" si="1"/>
        <v>0</v>
      </c>
      <c r="K74" s="55">
        <f t="shared" si="5"/>
        <v>0</v>
      </c>
    </row>
    <row r="75" spans="1:103" s="75" customFormat="1" x14ac:dyDescent="0.25">
      <c r="A75" s="60" t="s">
        <v>195</v>
      </c>
      <c r="B75" s="27">
        <v>111.06519942521984</v>
      </c>
      <c r="C75" s="27">
        <v>111.06519942521984</v>
      </c>
      <c r="D75" s="27"/>
      <c r="E75" s="27">
        <f t="shared" si="4"/>
        <v>0</v>
      </c>
      <c r="F75" s="27"/>
      <c r="G75" s="27">
        <v>0.39973654600175024</v>
      </c>
      <c r="H75" s="27">
        <v>0.39973654600175018</v>
      </c>
      <c r="I75" s="27"/>
      <c r="J75" s="27">
        <f t="shared" si="1"/>
        <v>0</v>
      </c>
      <c r="K75" s="54">
        <f t="shared" si="5"/>
        <v>0</v>
      </c>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row>
    <row r="76" spans="1:103" x14ac:dyDescent="0.25">
      <c r="A76" s="59" t="s">
        <v>196</v>
      </c>
      <c r="B76" s="48">
        <v>111.06519942521984</v>
      </c>
      <c r="C76" s="48">
        <v>111.06519942521984</v>
      </c>
      <c r="D76" s="48"/>
      <c r="E76" s="48">
        <f t="shared" si="4"/>
        <v>0</v>
      </c>
      <c r="F76" s="48"/>
      <c r="G76" s="48">
        <v>0.39973654600175024</v>
      </c>
      <c r="H76" s="48">
        <v>0.39973654600175018</v>
      </c>
      <c r="I76" s="48"/>
      <c r="J76" s="48">
        <f t="shared" si="1"/>
        <v>0</v>
      </c>
      <c r="K76" s="55">
        <f t="shared" si="5"/>
        <v>0</v>
      </c>
    </row>
    <row r="77" spans="1:103" s="75" customFormat="1" x14ac:dyDescent="0.25">
      <c r="A77" s="41" t="s">
        <v>38</v>
      </c>
      <c r="B77" s="71">
        <v>99.338123489509371</v>
      </c>
      <c r="C77" s="71">
        <v>98.906146692225263</v>
      </c>
      <c r="D77" s="71"/>
      <c r="E77" s="71">
        <f t="shared" si="4"/>
        <v>-0.43485500038635827</v>
      </c>
      <c r="F77" s="71"/>
      <c r="G77" s="71">
        <v>5.1129250285217855</v>
      </c>
      <c r="H77" s="71">
        <v>5.090691218369253</v>
      </c>
      <c r="I77" s="71"/>
      <c r="J77" s="71">
        <f t="shared" si="1"/>
        <v>-2.2233810152532563E-2</v>
      </c>
      <c r="K77" s="72">
        <f t="shared" si="5"/>
        <v>-2.0824724718379925E-4</v>
      </c>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row>
    <row r="78" spans="1:103" x14ac:dyDescent="0.25">
      <c r="A78" s="60" t="s">
        <v>197</v>
      </c>
      <c r="B78" s="48">
        <v>98.612070859563588</v>
      </c>
      <c r="C78" s="48">
        <v>98.612070859563588</v>
      </c>
      <c r="D78" s="48"/>
      <c r="E78" s="48">
        <f t="shared" si="4"/>
        <v>0</v>
      </c>
      <c r="F78" s="48"/>
      <c r="G78" s="48">
        <v>2.060163422138201</v>
      </c>
      <c r="H78" s="48">
        <v>2.060163422138201</v>
      </c>
      <c r="I78" s="48"/>
      <c r="J78" s="48">
        <f t="shared" si="1"/>
        <v>0</v>
      </c>
      <c r="K78" s="55">
        <f t="shared" si="5"/>
        <v>0</v>
      </c>
    </row>
    <row r="79" spans="1:103" s="75" customFormat="1" x14ac:dyDescent="0.25">
      <c r="A79" s="59" t="s">
        <v>198</v>
      </c>
      <c r="B79" s="27">
        <v>98.677063396230224</v>
      </c>
      <c r="C79" s="27">
        <v>98.677063396230224</v>
      </c>
      <c r="D79" s="27"/>
      <c r="E79" s="27">
        <f t="shared" si="4"/>
        <v>0</v>
      </c>
      <c r="F79" s="27"/>
      <c r="G79" s="27">
        <v>2.0418089650270064</v>
      </c>
      <c r="H79" s="27">
        <v>2.0418089650270064</v>
      </c>
      <c r="I79" s="27"/>
      <c r="J79" s="27">
        <f t="shared" si="1"/>
        <v>0</v>
      </c>
      <c r="K79" s="54">
        <f t="shared" si="5"/>
        <v>0</v>
      </c>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row>
    <row r="80" spans="1:103" x14ac:dyDescent="0.25">
      <c r="A80" s="59" t="s">
        <v>199</v>
      </c>
      <c r="B80" s="48">
        <v>91.880099046045189</v>
      </c>
      <c r="C80" s="48">
        <v>91.880099046045189</v>
      </c>
      <c r="D80" s="48"/>
      <c r="E80" s="48">
        <f t="shared" si="4"/>
        <v>0</v>
      </c>
      <c r="F80" s="48"/>
      <c r="G80" s="48">
        <v>1.8354457111194912E-2</v>
      </c>
      <c r="H80" s="48">
        <v>1.8354457111194909E-2</v>
      </c>
      <c r="I80" s="48"/>
      <c r="J80" s="48">
        <f t="shared" si="1"/>
        <v>0</v>
      </c>
      <c r="K80" s="55">
        <f t="shared" si="5"/>
        <v>0</v>
      </c>
    </row>
    <row r="81" spans="1:103" s="75" customFormat="1" x14ac:dyDescent="0.25">
      <c r="A81" s="60" t="s">
        <v>200</v>
      </c>
      <c r="B81" s="27">
        <v>90.674264275725449</v>
      </c>
      <c r="C81" s="27">
        <v>90.674264275725449</v>
      </c>
      <c r="D81" s="27"/>
      <c r="E81" s="27">
        <f t="shared" si="4"/>
        <v>0</v>
      </c>
      <c r="F81" s="27"/>
      <c r="G81" s="27">
        <v>0.6375686129725735</v>
      </c>
      <c r="H81" s="27">
        <v>0.6375686129725735</v>
      </c>
      <c r="I81" s="27"/>
      <c r="J81" s="27">
        <f t="shared" si="1"/>
        <v>0</v>
      </c>
      <c r="K81" s="54">
        <f t="shared" si="5"/>
        <v>0</v>
      </c>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row>
    <row r="82" spans="1:103" x14ac:dyDescent="0.25">
      <c r="A82" s="59" t="s">
        <v>201</v>
      </c>
      <c r="B82" s="48">
        <v>86.444811388550605</v>
      </c>
      <c r="C82" s="48">
        <v>86.444811388550605</v>
      </c>
      <c r="D82" s="48"/>
      <c r="E82" s="48">
        <f t="shared" si="4"/>
        <v>0</v>
      </c>
      <c r="F82" s="48"/>
      <c r="G82" s="48">
        <v>0.53647764479446125</v>
      </c>
      <c r="H82" s="48">
        <v>0.53647764479446125</v>
      </c>
      <c r="I82" s="48"/>
      <c r="J82" s="48">
        <f t="shared" si="1"/>
        <v>0</v>
      </c>
      <c r="K82" s="55">
        <f t="shared" si="5"/>
        <v>0</v>
      </c>
    </row>
    <row r="83" spans="1:103" s="75" customFormat="1" x14ac:dyDescent="0.25">
      <c r="A83" s="59" t="s">
        <v>203</v>
      </c>
      <c r="B83" s="27">
        <v>122.4744871391589</v>
      </c>
      <c r="C83" s="27">
        <v>122.4744871391589</v>
      </c>
      <c r="D83" s="27"/>
      <c r="E83" s="27">
        <f t="shared" si="4"/>
        <v>0</v>
      </c>
      <c r="F83" s="27"/>
      <c r="G83" s="27">
        <v>0.10109096817811229</v>
      </c>
      <c r="H83" s="27">
        <v>0.10109096817811228</v>
      </c>
      <c r="I83" s="27"/>
      <c r="J83" s="27">
        <f t="shared" si="1"/>
        <v>0</v>
      </c>
      <c r="K83" s="54">
        <f t="shared" si="5"/>
        <v>0</v>
      </c>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row>
    <row r="84" spans="1:103" x14ac:dyDescent="0.25">
      <c r="A84" s="60" t="s">
        <v>204</v>
      </c>
      <c r="B84" s="48">
        <v>102.56944446869564</v>
      </c>
      <c r="C84" s="48">
        <v>101.62520955165618</v>
      </c>
      <c r="D84" s="48"/>
      <c r="E84" s="48">
        <f t="shared" si="4"/>
        <v>-0.92058109696365742</v>
      </c>
      <c r="F84" s="48"/>
      <c r="G84" s="48">
        <v>2.4151929934110115</v>
      </c>
      <c r="H84" s="48">
        <v>2.3929591832584785</v>
      </c>
      <c r="I84" s="48"/>
      <c r="J84" s="48">
        <f t="shared" si="1"/>
        <v>-2.2233810152533007E-2</v>
      </c>
      <c r="K84" s="55">
        <f t="shared" si="5"/>
        <v>-2.082472471838034E-4</v>
      </c>
    </row>
    <row r="85" spans="1:103" s="75" customFormat="1" x14ac:dyDescent="0.25">
      <c r="A85" s="59" t="s">
        <v>39</v>
      </c>
      <c r="B85" s="27">
        <v>100.76909023854199</v>
      </c>
      <c r="C85" s="27">
        <v>100.76909023854199</v>
      </c>
      <c r="D85" s="27"/>
      <c r="E85" s="27">
        <f t="shared" si="4"/>
        <v>0</v>
      </c>
      <c r="F85" s="27"/>
      <c r="G85" s="27">
        <v>0.66477342483155344</v>
      </c>
      <c r="H85" s="27">
        <v>0.66477342483155344</v>
      </c>
      <c r="I85" s="27"/>
      <c r="J85" s="27">
        <f t="shared" si="1"/>
        <v>0</v>
      </c>
      <c r="K85" s="54">
        <f t="shared" si="5"/>
        <v>0</v>
      </c>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row>
    <row r="86" spans="1:103" x14ac:dyDescent="0.25">
      <c r="A86" s="59" t="s">
        <v>40</v>
      </c>
      <c r="B86" s="48">
        <v>104.3680809999951</v>
      </c>
      <c r="C86" s="48">
        <v>102.49255172111324</v>
      </c>
      <c r="D86" s="48"/>
      <c r="E86" s="48">
        <f t="shared" si="4"/>
        <v>-1.7970334041898739</v>
      </c>
      <c r="F86" s="48"/>
      <c r="G86" s="48">
        <v>1.237250799049872</v>
      </c>
      <c r="H86" s="48">
        <v>1.2150169888973397</v>
      </c>
      <c r="I86" s="48"/>
      <c r="J86" s="48">
        <f t="shared" si="1"/>
        <v>-2.2233810152532341E-2</v>
      </c>
      <c r="K86" s="55">
        <f t="shared" si="5"/>
        <v>-2.0824724718379717E-4</v>
      </c>
    </row>
    <row r="87" spans="1:103" s="75" customFormat="1" x14ac:dyDescent="0.25">
      <c r="A87" s="59" t="s">
        <v>41</v>
      </c>
      <c r="B87" s="27">
        <v>100.71568062519469</v>
      </c>
      <c r="C87" s="27">
        <v>100.71568062519469</v>
      </c>
      <c r="D87" s="27"/>
      <c r="E87" s="27">
        <f t="shared" si="4"/>
        <v>0</v>
      </c>
      <c r="F87" s="27"/>
      <c r="G87" s="27">
        <v>0.51316876952958579</v>
      </c>
      <c r="H87" s="27">
        <v>0.5131687695295859</v>
      </c>
      <c r="I87" s="27"/>
      <c r="J87" s="27">
        <f t="shared" si="1"/>
        <v>0</v>
      </c>
      <c r="K87" s="54">
        <f t="shared" si="5"/>
        <v>0</v>
      </c>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row>
    <row r="88" spans="1:103" x14ac:dyDescent="0.25">
      <c r="A88" s="41" t="s">
        <v>209</v>
      </c>
      <c r="B88" s="26">
        <v>80.116514908217155</v>
      </c>
      <c r="C88" s="26">
        <v>80.316217496508585</v>
      </c>
      <c r="D88" s="26"/>
      <c r="E88" s="26">
        <f t="shared" si="4"/>
        <v>0.24926519647068268</v>
      </c>
      <c r="F88" s="26"/>
      <c r="G88" s="26">
        <v>7.7230266251918707</v>
      </c>
      <c r="H88" s="26">
        <v>7.7422774426826386</v>
      </c>
      <c r="I88" s="26"/>
      <c r="J88" s="26">
        <f t="shared" si="1"/>
        <v>1.9250817490767957E-2</v>
      </c>
      <c r="K88" s="53">
        <f t="shared" si="5"/>
        <v>1.8030781593381196E-4</v>
      </c>
    </row>
    <row r="89" spans="1:103" s="75" customFormat="1" x14ac:dyDescent="0.25">
      <c r="A89" s="42" t="s">
        <v>210</v>
      </c>
      <c r="B89" s="27">
        <v>80.445794530259207</v>
      </c>
      <c r="C89" s="27">
        <v>80.445794530259207</v>
      </c>
      <c r="D89" s="27"/>
      <c r="E89" s="27">
        <f t="shared" si="4"/>
        <v>0</v>
      </c>
      <c r="F89" s="27"/>
      <c r="G89" s="27">
        <v>2.078529488297133</v>
      </c>
      <c r="H89" s="27">
        <v>2.078529488297133</v>
      </c>
      <c r="I89" s="27"/>
      <c r="J89" s="27">
        <f t="shared" si="1"/>
        <v>0</v>
      </c>
      <c r="K89" s="54">
        <f t="shared" si="5"/>
        <v>0</v>
      </c>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row>
    <row r="90" spans="1:103" x14ac:dyDescent="0.25">
      <c r="A90" s="44" t="s">
        <v>211</v>
      </c>
      <c r="B90" s="48">
        <v>76.717321123098785</v>
      </c>
      <c r="C90" s="48">
        <v>76.717321123098785</v>
      </c>
      <c r="D90" s="48"/>
      <c r="E90" s="48">
        <f t="shared" si="4"/>
        <v>0</v>
      </c>
      <c r="F90" s="48"/>
      <c r="G90" s="48">
        <v>1.4442587502430728</v>
      </c>
      <c r="H90" s="48">
        <v>1.4442587502430728</v>
      </c>
      <c r="I90" s="48"/>
      <c r="J90" s="48">
        <f t="shared" si="1"/>
        <v>0</v>
      </c>
      <c r="K90" s="55">
        <f t="shared" si="5"/>
        <v>0</v>
      </c>
    </row>
    <row r="91" spans="1:103" s="75" customFormat="1" x14ac:dyDescent="0.25">
      <c r="A91" s="44" t="s">
        <v>42</v>
      </c>
      <c r="B91" s="27">
        <v>91.846222161610868</v>
      </c>
      <c r="C91" s="27">
        <v>91.846222161610868</v>
      </c>
      <c r="D91" s="27"/>
      <c r="E91" s="27">
        <f t="shared" si="4"/>
        <v>0</v>
      </c>
      <c r="F91" s="27"/>
      <c r="G91" s="27">
        <v>0.38416261970683691</v>
      </c>
      <c r="H91" s="27">
        <v>0.38416261970683696</v>
      </c>
      <c r="I91" s="27"/>
      <c r="J91" s="27">
        <f t="shared" si="1"/>
        <v>0</v>
      </c>
      <c r="K91" s="54">
        <f t="shared" si="5"/>
        <v>0</v>
      </c>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row>
    <row r="92" spans="1:103" x14ac:dyDescent="0.25">
      <c r="A92" s="44" t="s">
        <v>213</v>
      </c>
      <c r="B92" s="48">
        <v>88.400889834798136</v>
      </c>
      <c r="C92" s="48">
        <v>88.400889834798136</v>
      </c>
      <c r="D92" s="48"/>
      <c r="E92" s="48">
        <f t="shared" si="4"/>
        <v>0</v>
      </c>
      <c r="F92" s="48"/>
      <c r="G92" s="48">
        <v>0.2501081183472233</v>
      </c>
      <c r="H92" s="48">
        <v>0.2501081183472233</v>
      </c>
      <c r="I92" s="48"/>
      <c r="J92" s="48">
        <f t="shared" si="1"/>
        <v>0</v>
      </c>
      <c r="K92" s="55">
        <f t="shared" si="5"/>
        <v>0</v>
      </c>
    </row>
    <row r="93" spans="1:103" s="75" customFormat="1" x14ac:dyDescent="0.25">
      <c r="A93" s="42" t="s">
        <v>214</v>
      </c>
      <c r="B93" s="27">
        <v>79.99593904405576</v>
      </c>
      <c r="C93" s="27">
        <v>80.268768879059792</v>
      </c>
      <c r="D93" s="27"/>
      <c r="E93" s="27">
        <f t="shared" si="4"/>
        <v>0.34105460635167617</v>
      </c>
      <c r="F93" s="27"/>
      <c r="G93" s="27">
        <v>5.6444971368947385</v>
      </c>
      <c r="H93" s="27">
        <v>5.6637479543855056</v>
      </c>
      <c r="I93" s="27"/>
      <c r="J93" s="27">
        <f t="shared" si="1"/>
        <v>1.9250817490767069E-2</v>
      </c>
      <c r="K93" s="54">
        <f t="shared" si="5"/>
        <v>1.8030781593380364E-4</v>
      </c>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row>
    <row r="94" spans="1:103" x14ac:dyDescent="0.25">
      <c r="A94" s="44" t="s">
        <v>215</v>
      </c>
      <c r="B94" s="48">
        <v>65.775115382245588</v>
      </c>
      <c r="C94" s="48">
        <v>66.280536041192477</v>
      </c>
      <c r="D94" s="48"/>
      <c r="E94" s="48">
        <f t="shared" si="4"/>
        <v>0.76840710352188424</v>
      </c>
      <c r="F94" s="48"/>
      <c r="G94" s="48">
        <v>2.7530156809243169</v>
      </c>
      <c r="H94" s="48">
        <v>2.7741700489776111</v>
      </c>
      <c r="I94" s="48"/>
      <c r="J94" s="48">
        <f t="shared" ref="J94:J134" si="6">H94-G94</f>
        <v>2.1154368053294181E-2</v>
      </c>
      <c r="K94" s="55">
        <f t="shared" si="5"/>
        <v>1.9813693122272275E-4</v>
      </c>
    </row>
    <row r="95" spans="1:103" s="75" customFormat="1" x14ac:dyDescent="0.25">
      <c r="A95" s="44" t="s">
        <v>216</v>
      </c>
      <c r="B95" s="27">
        <v>99.810230859771892</v>
      </c>
      <c r="C95" s="27">
        <v>99.707446040726055</v>
      </c>
      <c r="D95" s="27"/>
      <c r="E95" s="27">
        <f t="shared" si="4"/>
        <v>-0.10298024376904635</v>
      </c>
      <c r="F95" s="27"/>
      <c r="G95" s="27">
        <v>1.8484618921615539</v>
      </c>
      <c r="H95" s="27">
        <v>1.8465583415990277</v>
      </c>
      <c r="I95" s="27"/>
      <c r="J95" s="27">
        <f t="shared" si="6"/>
        <v>-1.9035505625262239E-3</v>
      </c>
      <c r="K95" s="54">
        <f t="shared" si="5"/>
        <v>-1.7829115288910808E-5</v>
      </c>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row>
    <row r="96" spans="1:103" x14ac:dyDescent="0.25">
      <c r="A96" s="44" t="s">
        <v>217</v>
      </c>
      <c r="B96" s="48">
        <v>102.40682381478301</v>
      </c>
      <c r="C96" s="48">
        <v>102.40682381478301</v>
      </c>
      <c r="D96" s="48"/>
      <c r="E96" s="48">
        <f t="shared" si="4"/>
        <v>0</v>
      </c>
      <c r="F96" s="48"/>
      <c r="G96" s="48">
        <v>1.0430195638088673</v>
      </c>
      <c r="H96" s="48">
        <v>1.0430195638088673</v>
      </c>
      <c r="I96" s="48"/>
      <c r="J96" s="48">
        <f t="shared" si="6"/>
        <v>0</v>
      </c>
      <c r="K96" s="55">
        <f t="shared" si="5"/>
        <v>0</v>
      </c>
    </row>
    <row r="97" spans="1:103" s="75" customFormat="1" x14ac:dyDescent="0.25">
      <c r="A97" s="41" t="s">
        <v>219</v>
      </c>
      <c r="B97" s="71">
        <v>103.69721758146139</v>
      </c>
      <c r="C97" s="71">
        <v>103.69721758146139</v>
      </c>
      <c r="D97" s="71"/>
      <c r="E97" s="71">
        <f t="shared" si="4"/>
        <v>0</v>
      </c>
      <c r="F97" s="71"/>
      <c r="G97" s="71">
        <v>1.4969289111199959</v>
      </c>
      <c r="H97" s="71">
        <v>1.4969289111199957</v>
      </c>
      <c r="I97" s="71"/>
      <c r="J97" s="71">
        <f t="shared" si="6"/>
        <v>0</v>
      </c>
      <c r="K97" s="72">
        <f t="shared" si="5"/>
        <v>0</v>
      </c>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row>
    <row r="98" spans="1:103" x14ac:dyDescent="0.25">
      <c r="A98" s="60" t="s">
        <v>220</v>
      </c>
      <c r="B98" s="48">
        <v>110.07162138933299</v>
      </c>
      <c r="C98" s="48">
        <v>110.07162138933299</v>
      </c>
      <c r="D98" s="48"/>
      <c r="E98" s="48">
        <f t="shared" si="4"/>
        <v>0</v>
      </c>
      <c r="F98" s="48"/>
      <c r="G98" s="48">
        <v>0.38570019920655235</v>
      </c>
      <c r="H98" s="48">
        <v>0.38570019920655235</v>
      </c>
      <c r="I98" s="48"/>
      <c r="J98" s="48">
        <f t="shared" si="6"/>
        <v>0</v>
      </c>
      <c r="K98" s="55">
        <f t="shared" si="5"/>
        <v>0</v>
      </c>
    </row>
    <row r="99" spans="1:103" s="75" customFormat="1" x14ac:dyDescent="0.25">
      <c r="A99" s="59" t="s">
        <v>43</v>
      </c>
      <c r="B99" s="27">
        <v>110.07162138933299</v>
      </c>
      <c r="C99" s="27">
        <v>110.07162138933299</v>
      </c>
      <c r="D99" s="27"/>
      <c r="E99" s="27">
        <f t="shared" si="4"/>
        <v>0</v>
      </c>
      <c r="F99" s="27"/>
      <c r="G99" s="27">
        <v>0.38570019920655235</v>
      </c>
      <c r="H99" s="27">
        <v>0.38570019920655235</v>
      </c>
      <c r="I99" s="27"/>
      <c r="J99" s="27">
        <f t="shared" si="6"/>
        <v>0</v>
      </c>
      <c r="K99" s="54">
        <f t="shared" si="5"/>
        <v>0</v>
      </c>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row>
    <row r="100" spans="1:103" x14ac:dyDescent="0.25">
      <c r="A100" s="60" t="s">
        <v>223</v>
      </c>
      <c r="B100" s="48">
        <v>89.390353509656762</v>
      </c>
      <c r="C100" s="48">
        <v>89.390353509656762</v>
      </c>
      <c r="D100" s="48"/>
      <c r="E100" s="48">
        <f t="shared" si="4"/>
        <v>0</v>
      </c>
      <c r="F100" s="48"/>
      <c r="G100" s="48">
        <v>0.11314745980237582</v>
      </c>
      <c r="H100" s="48">
        <v>0.11314745980237582</v>
      </c>
      <c r="I100" s="48"/>
      <c r="J100" s="48">
        <f t="shared" si="6"/>
        <v>0</v>
      </c>
      <c r="K100" s="55">
        <f t="shared" si="5"/>
        <v>0</v>
      </c>
    </row>
    <row r="101" spans="1:103" s="75" customFormat="1" x14ac:dyDescent="0.25">
      <c r="A101" s="59" t="s">
        <v>224</v>
      </c>
      <c r="B101" s="27">
        <v>89.390353509656762</v>
      </c>
      <c r="C101" s="27">
        <v>89.390353509656762</v>
      </c>
      <c r="D101" s="27"/>
      <c r="E101" s="27">
        <f t="shared" si="4"/>
        <v>0</v>
      </c>
      <c r="F101" s="27"/>
      <c r="G101" s="27">
        <v>0.11314745980237582</v>
      </c>
      <c r="H101" s="27">
        <v>0.11314745980237582</v>
      </c>
      <c r="I101" s="27"/>
      <c r="J101" s="27">
        <f t="shared" si="6"/>
        <v>0</v>
      </c>
      <c r="K101" s="54">
        <f t="shared" si="5"/>
        <v>0</v>
      </c>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row>
    <row r="102" spans="1:103" x14ac:dyDescent="0.25">
      <c r="A102" s="60" t="s">
        <v>226</v>
      </c>
      <c r="B102" s="48">
        <v>99.609874502006264</v>
      </c>
      <c r="C102" s="48">
        <v>99.609874502006264</v>
      </c>
      <c r="D102" s="48"/>
      <c r="E102" s="48">
        <f t="shared" si="4"/>
        <v>0</v>
      </c>
      <c r="F102" s="48"/>
      <c r="G102" s="48">
        <v>0.50363093982349871</v>
      </c>
      <c r="H102" s="48">
        <v>0.50363093982349871</v>
      </c>
      <c r="I102" s="48"/>
      <c r="J102" s="48">
        <f t="shared" si="6"/>
        <v>0</v>
      </c>
      <c r="K102" s="55">
        <f t="shared" si="5"/>
        <v>0</v>
      </c>
    </row>
    <row r="103" spans="1:103" s="75" customFormat="1" x14ac:dyDescent="0.25">
      <c r="A103" s="59" t="s">
        <v>44</v>
      </c>
      <c r="B103" s="27">
        <v>99.609874502006264</v>
      </c>
      <c r="C103" s="27">
        <v>99.609874502006264</v>
      </c>
      <c r="D103" s="27"/>
      <c r="E103" s="27">
        <f t="shared" si="4"/>
        <v>0</v>
      </c>
      <c r="F103" s="27"/>
      <c r="G103" s="27">
        <v>0.50363093982349871</v>
      </c>
      <c r="H103" s="27">
        <v>0.50363093982349871</v>
      </c>
      <c r="I103" s="27"/>
      <c r="J103" s="27">
        <f t="shared" si="6"/>
        <v>0</v>
      </c>
      <c r="K103" s="54">
        <f t="shared" si="5"/>
        <v>0</v>
      </c>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row>
    <row r="104" spans="1:103" x14ac:dyDescent="0.25">
      <c r="A104" s="60" t="s">
        <v>45</v>
      </c>
      <c r="B104" s="48">
        <v>107.26328812134754</v>
      </c>
      <c r="C104" s="48">
        <v>107.26328812134754</v>
      </c>
      <c r="D104" s="48"/>
      <c r="E104" s="48">
        <f t="shared" si="4"/>
        <v>0</v>
      </c>
      <c r="F104" s="48"/>
      <c r="G104" s="48">
        <v>0.49445031228756881</v>
      </c>
      <c r="H104" s="48">
        <v>0.49445031228756881</v>
      </c>
      <c r="I104" s="48"/>
      <c r="J104" s="48">
        <f t="shared" si="6"/>
        <v>0</v>
      </c>
      <c r="K104" s="55">
        <f t="shared" si="5"/>
        <v>0</v>
      </c>
    </row>
    <row r="105" spans="1:103" s="75" customFormat="1" x14ac:dyDescent="0.25">
      <c r="A105" s="59" t="s">
        <v>46</v>
      </c>
      <c r="B105" s="27">
        <v>103.38005276836385</v>
      </c>
      <c r="C105" s="27">
        <v>103.38005276836385</v>
      </c>
      <c r="D105" s="27"/>
      <c r="E105" s="27">
        <f t="shared" si="4"/>
        <v>0</v>
      </c>
      <c r="F105" s="27"/>
      <c r="G105" s="27">
        <v>0.20627617057089997</v>
      </c>
      <c r="H105" s="27">
        <v>0.20627617057089997</v>
      </c>
      <c r="I105" s="27"/>
      <c r="J105" s="27">
        <f t="shared" si="6"/>
        <v>0</v>
      </c>
      <c r="K105" s="54">
        <f t="shared" si="5"/>
        <v>0</v>
      </c>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row>
    <row r="106" spans="1:103" x14ac:dyDescent="0.25">
      <c r="A106" s="59" t="s">
        <v>230</v>
      </c>
      <c r="B106" s="48">
        <v>110.2270211928297</v>
      </c>
      <c r="C106" s="48">
        <v>110.2270211928297</v>
      </c>
      <c r="D106" s="48"/>
      <c r="E106" s="48">
        <f t="shared" si="4"/>
        <v>0</v>
      </c>
      <c r="F106" s="48"/>
      <c r="G106" s="48">
        <v>0.28817414171666883</v>
      </c>
      <c r="H106" s="48">
        <v>0.28817414171666877</v>
      </c>
      <c r="I106" s="48"/>
      <c r="J106" s="48">
        <f t="shared" si="6"/>
        <v>0</v>
      </c>
      <c r="K106" s="55">
        <f t="shared" si="5"/>
        <v>0</v>
      </c>
    </row>
    <row r="107" spans="1:103" s="75" customFormat="1" x14ac:dyDescent="0.25">
      <c r="A107" s="41" t="s">
        <v>231</v>
      </c>
      <c r="B107" s="71">
        <v>108.831566855098</v>
      </c>
      <c r="C107" s="71">
        <v>108.831566855098</v>
      </c>
      <c r="D107" s="71"/>
      <c r="E107" s="71">
        <f t="shared" si="4"/>
        <v>0</v>
      </c>
      <c r="F107" s="71"/>
      <c r="G107" s="71">
        <v>4.9391529219227248</v>
      </c>
      <c r="H107" s="71">
        <v>4.9391529219227248</v>
      </c>
      <c r="I107" s="71"/>
      <c r="J107" s="71">
        <f t="shared" si="6"/>
        <v>0</v>
      </c>
      <c r="K107" s="72">
        <f t="shared" si="5"/>
        <v>0</v>
      </c>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row>
    <row r="108" spans="1:103" x14ac:dyDescent="0.25">
      <c r="A108" s="42" t="s">
        <v>232</v>
      </c>
      <c r="B108" s="48">
        <v>114.64050978594358</v>
      </c>
      <c r="C108" s="48">
        <v>114.64050978594358</v>
      </c>
      <c r="D108" s="48"/>
      <c r="E108" s="48">
        <f t="shared" si="4"/>
        <v>0</v>
      </c>
      <c r="F108" s="48"/>
      <c r="G108" s="48">
        <v>1.2072048764682743</v>
      </c>
      <c r="H108" s="48">
        <v>1.2072048764682743</v>
      </c>
      <c r="I108" s="48"/>
      <c r="J108" s="48">
        <f t="shared" si="6"/>
        <v>0</v>
      </c>
      <c r="K108" s="55">
        <f t="shared" si="5"/>
        <v>0</v>
      </c>
    </row>
    <row r="109" spans="1:103" s="75" customFormat="1" x14ac:dyDescent="0.25">
      <c r="A109" s="44" t="s">
        <v>233</v>
      </c>
      <c r="B109" s="27">
        <v>114.64050978594358</v>
      </c>
      <c r="C109" s="27">
        <v>114.64050978594358</v>
      </c>
      <c r="D109" s="27"/>
      <c r="E109" s="27">
        <f t="shared" si="4"/>
        <v>0</v>
      </c>
      <c r="F109" s="27"/>
      <c r="G109" s="27">
        <v>1.2072048764682743</v>
      </c>
      <c r="H109" s="27">
        <v>1.2072048764682743</v>
      </c>
      <c r="I109" s="27"/>
      <c r="J109" s="27">
        <f t="shared" si="6"/>
        <v>0</v>
      </c>
      <c r="K109" s="54">
        <f t="shared" si="5"/>
        <v>0</v>
      </c>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row>
    <row r="110" spans="1:103" x14ac:dyDescent="0.25">
      <c r="A110" s="47" t="s">
        <v>47</v>
      </c>
      <c r="B110" s="48">
        <v>118.43458388979629</v>
      </c>
      <c r="C110" s="48">
        <v>118.43458388979629</v>
      </c>
      <c r="D110" s="48"/>
      <c r="E110" s="48">
        <f t="shared" si="4"/>
        <v>0</v>
      </c>
      <c r="F110" s="48"/>
      <c r="G110" s="48">
        <v>0.23344389547395258</v>
      </c>
      <c r="H110" s="48">
        <v>0.23344389547395261</v>
      </c>
      <c r="I110" s="48"/>
      <c r="J110" s="48">
        <f t="shared" si="6"/>
        <v>0</v>
      </c>
      <c r="K110" s="55">
        <f t="shared" si="5"/>
        <v>0</v>
      </c>
    </row>
    <row r="111" spans="1:103" s="75" customFormat="1" x14ac:dyDescent="0.25">
      <c r="A111" s="43" t="s">
        <v>48</v>
      </c>
      <c r="B111" s="27">
        <v>118.43458388979629</v>
      </c>
      <c r="C111" s="27">
        <v>118.43458388979629</v>
      </c>
      <c r="D111" s="27"/>
      <c r="E111" s="27">
        <f t="shared" si="4"/>
        <v>0</v>
      </c>
      <c r="F111" s="27"/>
      <c r="G111" s="27">
        <v>0.23344389547395258</v>
      </c>
      <c r="H111" s="27">
        <v>0.23344389547395261</v>
      </c>
      <c r="I111" s="27"/>
      <c r="J111" s="27">
        <f t="shared" si="6"/>
        <v>0</v>
      </c>
      <c r="K111" s="54">
        <f t="shared" si="5"/>
        <v>0</v>
      </c>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row>
    <row r="112" spans="1:103" x14ac:dyDescent="0.25">
      <c r="A112" s="47" t="s">
        <v>236</v>
      </c>
      <c r="B112" s="48">
        <v>104.47099247527554</v>
      </c>
      <c r="C112" s="48">
        <v>104.47099247527554</v>
      </c>
      <c r="D112" s="48"/>
      <c r="E112" s="48">
        <f t="shared" si="4"/>
        <v>0</v>
      </c>
      <c r="F112" s="48"/>
      <c r="G112" s="48">
        <v>1.0508750718834385</v>
      </c>
      <c r="H112" s="48">
        <v>1.0508750718834385</v>
      </c>
      <c r="I112" s="48"/>
      <c r="J112" s="48">
        <f t="shared" si="6"/>
        <v>0</v>
      </c>
      <c r="K112" s="55">
        <f t="shared" si="5"/>
        <v>0</v>
      </c>
    </row>
    <row r="113" spans="1:103" s="75" customFormat="1" x14ac:dyDescent="0.25">
      <c r="A113" s="43" t="s">
        <v>237</v>
      </c>
      <c r="B113" s="27">
        <v>104.47099247527554</v>
      </c>
      <c r="C113" s="27">
        <v>104.47099247527554</v>
      </c>
      <c r="D113" s="27"/>
      <c r="E113" s="27">
        <f t="shared" si="4"/>
        <v>0</v>
      </c>
      <c r="F113" s="27"/>
      <c r="G113" s="27">
        <v>1.0508750718834385</v>
      </c>
      <c r="H113" s="27">
        <v>1.0508750718834385</v>
      </c>
      <c r="I113" s="27"/>
      <c r="J113" s="27">
        <f t="shared" si="6"/>
        <v>0</v>
      </c>
      <c r="K113" s="54">
        <f t="shared" si="5"/>
        <v>0</v>
      </c>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row>
    <row r="114" spans="1:103" x14ac:dyDescent="0.25">
      <c r="A114" s="47" t="s">
        <v>238</v>
      </c>
      <c r="B114" s="48">
        <v>107.24389582453892</v>
      </c>
      <c r="C114" s="48">
        <v>107.24389582453892</v>
      </c>
      <c r="D114" s="48"/>
      <c r="E114" s="48">
        <f t="shared" si="4"/>
        <v>0</v>
      </c>
      <c r="F114" s="48"/>
      <c r="G114" s="48">
        <v>2.4476290780970595</v>
      </c>
      <c r="H114" s="48">
        <v>2.4476290780970595</v>
      </c>
      <c r="I114" s="48"/>
      <c r="J114" s="48">
        <f t="shared" si="6"/>
        <v>0</v>
      </c>
      <c r="K114" s="55">
        <f t="shared" si="5"/>
        <v>0</v>
      </c>
    </row>
    <row r="115" spans="1:103" s="75" customFormat="1" x14ac:dyDescent="0.25">
      <c r="A115" s="43" t="s">
        <v>239</v>
      </c>
      <c r="B115" s="27">
        <v>107.24389582453892</v>
      </c>
      <c r="C115" s="27">
        <v>107.24389582453892</v>
      </c>
      <c r="D115" s="27"/>
      <c r="E115" s="27">
        <f t="shared" si="4"/>
        <v>0</v>
      </c>
      <c r="F115" s="27"/>
      <c r="G115" s="27">
        <v>2.4476290780970595</v>
      </c>
      <c r="H115" s="27">
        <v>2.4476290780970595</v>
      </c>
      <c r="I115" s="27"/>
      <c r="J115" s="27">
        <f t="shared" si="6"/>
        <v>0</v>
      </c>
      <c r="K115" s="54">
        <f t="shared" si="5"/>
        <v>0</v>
      </c>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row>
    <row r="116" spans="1:103" x14ac:dyDescent="0.25">
      <c r="A116" s="41" t="s">
        <v>242</v>
      </c>
      <c r="B116" s="26">
        <v>138.59199764214713</v>
      </c>
      <c r="C116" s="26">
        <v>138.59199764214713</v>
      </c>
      <c r="D116" s="26"/>
      <c r="E116" s="26">
        <f t="shared" si="4"/>
        <v>0</v>
      </c>
      <c r="F116" s="26"/>
      <c r="G116" s="26">
        <v>8.6782938385612791</v>
      </c>
      <c r="H116" s="26">
        <v>8.6782938385612791</v>
      </c>
      <c r="I116" s="26"/>
      <c r="J116" s="26">
        <f t="shared" si="6"/>
        <v>0</v>
      </c>
      <c r="K116" s="53">
        <f t="shared" si="5"/>
        <v>0</v>
      </c>
    </row>
    <row r="117" spans="1:103" s="75" customFormat="1" x14ac:dyDescent="0.25">
      <c r="A117" s="60" t="s">
        <v>243</v>
      </c>
      <c r="B117" s="27">
        <v>138.9390972464081</v>
      </c>
      <c r="C117" s="27">
        <v>138.9390972464081</v>
      </c>
      <c r="D117" s="27"/>
      <c r="E117" s="27">
        <f t="shared" si="4"/>
        <v>0</v>
      </c>
      <c r="F117" s="27"/>
      <c r="G117" s="27">
        <v>8.5672498384992384</v>
      </c>
      <c r="H117" s="27">
        <v>8.5672498384992384</v>
      </c>
      <c r="I117" s="27"/>
      <c r="J117" s="27">
        <f t="shared" si="6"/>
        <v>0</v>
      </c>
      <c r="K117" s="54">
        <f t="shared" si="5"/>
        <v>0</v>
      </c>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row>
    <row r="118" spans="1:103" x14ac:dyDescent="0.25">
      <c r="A118" s="59" t="s">
        <v>244</v>
      </c>
      <c r="B118" s="48">
        <v>138.9390972464081</v>
      </c>
      <c r="C118" s="48">
        <v>138.9390972464081</v>
      </c>
      <c r="D118" s="48"/>
      <c r="E118" s="48">
        <f t="shared" si="4"/>
        <v>0</v>
      </c>
      <c r="F118" s="48"/>
      <c r="G118" s="48">
        <v>8.5672498384992384</v>
      </c>
      <c r="H118" s="48">
        <v>8.5672498384992384</v>
      </c>
      <c r="I118" s="48"/>
      <c r="J118" s="48">
        <f t="shared" si="6"/>
        <v>0</v>
      </c>
      <c r="K118" s="55">
        <f t="shared" si="5"/>
        <v>0</v>
      </c>
    </row>
    <row r="119" spans="1:103" s="75" customFormat="1" x14ac:dyDescent="0.25">
      <c r="A119" s="60" t="s">
        <v>246</v>
      </c>
      <c r="B119" s="27">
        <v>116.19614073489291</v>
      </c>
      <c r="C119" s="27">
        <v>116.19614073489291</v>
      </c>
      <c r="D119" s="27"/>
      <c r="E119" s="27">
        <f t="shared" si="4"/>
        <v>0</v>
      </c>
      <c r="F119" s="27"/>
      <c r="G119" s="27">
        <v>0.11104400006203952</v>
      </c>
      <c r="H119" s="27">
        <v>0.11104400006203952</v>
      </c>
      <c r="I119" s="27"/>
      <c r="J119" s="27">
        <f t="shared" si="6"/>
        <v>0</v>
      </c>
      <c r="K119" s="54">
        <f t="shared" si="5"/>
        <v>0</v>
      </c>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row>
    <row r="120" spans="1:103" x14ac:dyDescent="0.25">
      <c r="A120" s="59" t="s">
        <v>247</v>
      </c>
      <c r="B120" s="48">
        <v>116.19614073489291</v>
      </c>
      <c r="C120" s="48">
        <v>116.19614073489291</v>
      </c>
      <c r="D120" s="48"/>
      <c r="E120" s="48">
        <f t="shared" si="4"/>
        <v>0</v>
      </c>
      <c r="F120" s="48"/>
      <c r="G120" s="48">
        <v>0.11104400006203952</v>
      </c>
      <c r="H120" s="48">
        <v>0.11104400006203952</v>
      </c>
      <c r="I120" s="48"/>
      <c r="J120" s="48">
        <f t="shared" si="6"/>
        <v>0</v>
      </c>
      <c r="K120" s="55">
        <f t="shared" si="5"/>
        <v>0</v>
      </c>
    </row>
    <row r="121" spans="1:103" s="75" customFormat="1" x14ac:dyDescent="0.25">
      <c r="A121" s="41" t="s">
        <v>249</v>
      </c>
      <c r="B121" s="71">
        <v>111.27029878856045</v>
      </c>
      <c r="C121" s="71">
        <v>111.27029878856045</v>
      </c>
      <c r="D121" s="71"/>
      <c r="E121" s="71">
        <f t="shared" si="4"/>
        <v>0</v>
      </c>
      <c r="F121" s="71"/>
      <c r="G121" s="71">
        <v>0.10621562510179543</v>
      </c>
      <c r="H121" s="71">
        <v>0.10621562510179543</v>
      </c>
      <c r="I121" s="71"/>
      <c r="J121" s="71">
        <f t="shared" si="6"/>
        <v>0</v>
      </c>
      <c r="K121" s="72">
        <f t="shared" si="5"/>
        <v>0</v>
      </c>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row>
    <row r="122" spans="1:103" x14ac:dyDescent="0.25">
      <c r="A122" s="60" t="s">
        <v>250</v>
      </c>
      <c r="B122" s="48">
        <v>111.27029878856045</v>
      </c>
      <c r="C122" s="48">
        <v>111.27029878856045</v>
      </c>
      <c r="D122" s="48"/>
      <c r="E122" s="48">
        <f t="shared" si="4"/>
        <v>0</v>
      </c>
      <c r="F122" s="48"/>
      <c r="G122" s="48">
        <v>0.10621562510179543</v>
      </c>
      <c r="H122" s="48">
        <v>0.10621562510179543</v>
      </c>
      <c r="I122" s="48"/>
      <c r="J122" s="48">
        <f t="shared" si="6"/>
        <v>0</v>
      </c>
      <c r="K122" s="55">
        <f t="shared" si="5"/>
        <v>0</v>
      </c>
    </row>
    <row r="123" spans="1:103" s="75" customFormat="1" x14ac:dyDescent="0.25">
      <c r="A123" s="59" t="s">
        <v>251</v>
      </c>
      <c r="B123" s="27">
        <v>134.01568535150122</v>
      </c>
      <c r="C123" s="27">
        <v>134.01568535150122</v>
      </c>
      <c r="D123" s="27"/>
      <c r="E123" s="27">
        <f t="shared" si="4"/>
        <v>0</v>
      </c>
      <c r="F123" s="27"/>
      <c r="G123" s="27">
        <v>4.2385859192174816E-2</v>
      </c>
      <c r="H123" s="27">
        <v>4.2385859192174816E-2</v>
      </c>
      <c r="I123" s="27"/>
      <c r="J123" s="27">
        <f t="shared" si="6"/>
        <v>0</v>
      </c>
      <c r="K123" s="54">
        <f t="shared" si="5"/>
        <v>0</v>
      </c>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row>
    <row r="124" spans="1:103" x14ac:dyDescent="0.25">
      <c r="A124" s="59" t="s">
        <v>277</v>
      </c>
      <c r="B124" s="48">
        <v>100</v>
      </c>
      <c r="C124" s="48">
        <v>100</v>
      </c>
      <c r="D124" s="48"/>
      <c r="E124" s="48">
        <f t="shared" si="4"/>
        <v>0</v>
      </c>
      <c r="F124" s="48"/>
      <c r="G124" s="48">
        <v>4.2537059317885303E-2</v>
      </c>
      <c r="H124" s="48">
        <v>4.2537059317885297E-2</v>
      </c>
      <c r="I124" s="48"/>
      <c r="J124" s="48">
        <f t="shared" si="6"/>
        <v>0</v>
      </c>
      <c r="K124" s="55">
        <f t="shared" si="5"/>
        <v>0</v>
      </c>
    </row>
    <row r="125" spans="1:103" s="75" customFormat="1" x14ac:dyDescent="0.25">
      <c r="A125" s="59" t="s">
        <v>252</v>
      </c>
      <c r="B125" s="27">
        <v>100</v>
      </c>
      <c r="C125" s="27">
        <v>100</v>
      </c>
      <c r="D125" s="27"/>
      <c r="E125" s="27">
        <f t="shared" si="4"/>
        <v>0</v>
      </c>
      <c r="F125" s="27"/>
      <c r="G125" s="27">
        <v>2.1292706591735312E-2</v>
      </c>
      <c r="H125" s="27">
        <v>2.1292706591735312E-2</v>
      </c>
      <c r="I125" s="27"/>
      <c r="J125" s="27">
        <f t="shared" si="6"/>
        <v>0</v>
      </c>
      <c r="K125" s="54">
        <f t="shared" si="5"/>
        <v>0</v>
      </c>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row>
    <row r="126" spans="1:103" x14ac:dyDescent="0.25">
      <c r="A126" s="41" t="s">
        <v>254</v>
      </c>
      <c r="B126" s="26">
        <v>111.25302422324481</v>
      </c>
      <c r="C126" s="26">
        <v>111.31625370608432</v>
      </c>
      <c r="D126" s="26"/>
      <c r="E126" s="26">
        <f t="shared" si="4"/>
        <v>5.6833945217205084E-2</v>
      </c>
      <c r="F126" s="26"/>
      <c r="G126" s="26">
        <v>4.8375155234616525</v>
      </c>
      <c r="H126" s="26">
        <v>4.8402648743841299</v>
      </c>
      <c r="I126" s="26"/>
      <c r="J126" s="26">
        <f t="shared" si="6"/>
        <v>2.7493509224774115E-3</v>
      </c>
      <c r="K126" s="53">
        <f t="shared" si="5"/>
        <v>2.5751086171028756E-5</v>
      </c>
    </row>
    <row r="127" spans="1:103" s="75" customFormat="1" x14ac:dyDescent="0.25">
      <c r="A127" s="60" t="s">
        <v>49</v>
      </c>
      <c r="B127" s="27">
        <v>113.99904932701358</v>
      </c>
      <c r="C127" s="27">
        <v>114.07002981247341</v>
      </c>
      <c r="D127" s="27"/>
      <c r="E127" s="27">
        <f t="shared" si="4"/>
        <v>6.2264102971787416E-2</v>
      </c>
      <c r="F127" s="27"/>
      <c r="G127" s="27">
        <v>4.415627610862277</v>
      </c>
      <c r="H127" s="27">
        <v>4.4183769617847535</v>
      </c>
      <c r="I127" s="27"/>
      <c r="J127" s="27">
        <f t="shared" si="6"/>
        <v>2.7493509224765234E-3</v>
      </c>
      <c r="K127" s="54">
        <f t="shared" si="5"/>
        <v>2.5751086171020438E-5</v>
      </c>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row>
    <row r="128" spans="1:103" x14ac:dyDescent="0.25">
      <c r="A128" s="59" t="s">
        <v>51</v>
      </c>
      <c r="B128" s="48">
        <v>112.66133418618072</v>
      </c>
      <c r="C128" s="48">
        <v>112.73740355668882</v>
      </c>
      <c r="D128" s="48"/>
      <c r="E128" s="48">
        <f t="shared" si="4"/>
        <v>6.7520388478969906E-2</v>
      </c>
      <c r="F128" s="48"/>
      <c r="G128" s="48">
        <v>4.0718825593451466</v>
      </c>
      <c r="H128" s="48">
        <v>4.0746319102676241</v>
      </c>
      <c r="I128" s="48"/>
      <c r="J128" s="48">
        <f t="shared" si="6"/>
        <v>2.7493509224774115E-3</v>
      </c>
      <c r="K128" s="55">
        <f t="shared" si="5"/>
        <v>2.5751086171028756E-5</v>
      </c>
    </row>
    <row r="129" spans="1:103" s="75" customFormat="1" x14ac:dyDescent="0.25">
      <c r="A129" s="59" t="s">
        <v>50</v>
      </c>
      <c r="B129" s="27">
        <v>132.65768853821351</v>
      </c>
      <c r="C129" s="27">
        <v>132.65768853821351</v>
      </c>
      <c r="D129" s="27"/>
      <c r="E129" s="27">
        <f t="shared" si="4"/>
        <v>0</v>
      </c>
      <c r="F129" s="27"/>
      <c r="G129" s="27">
        <v>0.34374505151713064</v>
      </c>
      <c r="H129" s="27">
        <v>0.34374505151713064</v>
      </c>
      <c r="I129" s="27"/>
      <c r="J129" s="27">
        <f t="shared" si="6"/>
        <v>0</v>
      </c>
      <c r="K129" s="54">
        <f t="shared" si="5"/>
        <v>0</v>
      </c>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row>
    <row r="130" spans="1:103" x14ac:dyDescent="0.25">
      <c r="A130" s="60" t="s">
        <v>257</v>
      </c>
      <c r="B130" s="48">
        <v>86.499669331619117</v>
      </c>
      <c r="C130" s="48">
        <v>86.499669331619117</v>
      </c>
      <c r="D130" s="48"/>
      <c r="E130" s="48">
        <f t="shared" si="4"/>
        <v>0</v>
      </c>
      <c r="F130" s="48"/>
      <c r="G130" s="48">
        <v>0.3473201094570883</v>
      </c>
      <c r="H130" s="48">
        <v>0.3473201094570883</v>
      </c>
      <c r="I130" s="48"/>
      <c r="J130" s="48">
        <f t="shared" si="6"/>
        <v>0</v>
      </c>
      <c r="K130" s="55">
        <f t="shared" si="5"/>
        <v>0</v>
      </c>
    </row>
    <row r="131" spans="1:103" s="75" customFormat="1" x14ac:dyDescent="0.25">
      <c r="A131" s="44" t="s">
        <v>258</v>
      </c>
      <c r="B131" s="27">
        <v>66.332495807108003</v>
      </c>
      <c r="C131" s="27">
        <v>66.332495807108003</v>
      </c>
      <c r="D131" s="27"/>
      <c r="E131" s="27">
        <f t="shared" si="4"/>
        <v>0</v>
      </c>
      <c r="F131" s="27"/>
      <c r="G131" s="27">
        <v>9.3492058361260427E-2</v>
      </c>
      <c r="H131" s="27">
        <v>9.3492058361260413E-2</v>
      </c>
      <c r="I131" s="27"/>
      <c r="J131" s="27">
        <f t="shared" si="6"/>
        <v>0</v>
      </c>
      <c r="K131" s="54">
        <f t="shared" si="5"/>
        <v>0</v>
      </c>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row>
    <row r="132" spans="1:103" x14ac:dyDescent="0.25">
      <c r="A132" s="44" t="s">
        <v>259</v>
      </c>
      <c r="B132" s="48">
        <v>97.407720977591808</v>
      </c>
      <c r="C132" s="48">
        <v>97.407720977591808</v>
      </c>
      <c r="D132" s="48"/>
      <c r="E132" s="48">
        <f t="shared" si="4"/>
        <v>0</v>
      </c>
      <c r="F132" s="48"/>
      <c r="G132" s="48">
        <v>0.2538280510958279</v>
      </c>
      <c r="H132" s="48">
        <v>0.2538280510958279</v>
      </c>
      <c r="I132" s="48"/>
      <c r="J132" s="48">
        <f t="shared" si="6"/>
        <v>0</v>
      </c>
      <c r="K132" s="55">
        <f t="shared" si="5"/>
        <v>0</v>
      </c>
    </row>
    <row r="133" spans="1:103" s="75" customFormat="1" x14ac:dyDescent="0.25">
      <c r="A133" s="60" t="s">
        <v>261</v>
      </c>
      <c r="B133" s="27">
        <v>101.73955915345586</v>
      </c>
      <c r="C133" s="27">
        <v>101.73955915345586</v>
      </c>
      <c r="D133" s="27"/>
      <c r="E133" s="27">
        <f t="shared" si="4"/>
        <v>0</v>
      </c>
      <c r="F133" s="27"/>
      <c r="G133" s="27">
        <v>7.4567803142288044E-2</v>
      </c>
      <c r="H133" s="27">
        <v>7.4567803142288044E-2</v>
      </c>
      <c r="I133" s="27"/>
      <c r="J133" s="27">
        <f t="shared" si="6"/>
        <v>0</v>
      </c>
      <c r="K133" s="54">
        <f t="shared" si="5"/>
        <v>0</v>
      </c>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row>
    <row r="134" spans="1:103" x14ac:dyDescent="0.25">
      <c r="A134" s="44" t="s">
        <v>262</v>
      </c>
      <c r="B134" s="48">
        <v>101.73955915345586</v>
      </c>
      <c r="C134" s="48">
        <v>101.73955915345586</v>
      </c>
      <c r="D134" s="48"/>
      <c r="E134" s="48">
        <f t="shared" si="4"/>
        <v>0</v>
      </c>
      <c r="F134" s="48"/>
      <c r="G134" s="48">
        <v>7.4567803142288044E-2</v>
      </c>
      <c r="H134" s="48">
        <v>7.4567803142288044E-2</v>
      </c>
      <c r="I134" s="48"/>
      <c r="J134" s="48">
        <f t="shared" si="6"/>
        <v>0</v>
      </c>
      <c r="K134" s="55">
        <f t="shared" si="5"/>
        <v>0</v>
      </c>
    </row>
    <row r="135" spans="1:103" ht="2.25" customHeight="1" x14ac:dyDescent="0.25">
      <c r="A135" s="64"/>
      <c r="B135" s="65"/>
      <c r="C135" s="65"/>
      <c r="D135" s="65"/>
      <c r="E135" s="65"/>
      <c r="F135" s="65"/>
      <c r="G135" s="65"/>
      <c r="H135" s="65"/>
      <c r="I135" s="65"/>
      <c r="J135" s="65"/>
      <c r="K135" s="66"/>
    </row>
    <row r="136" spans="1:103" x14ac:dyDescent="0.25">
      <c r="A136" s="40" t="s">
        <v>279</v>
      </c>
      <c r="B136" s="21"/>
      <c r="C136" s="21"/>
    </row>
    <row r="137" spans="1:103" x14ac:dyDescent="0.25">
      <c r="A137" s="63" t="s">
        <v>268</v>
      </c>
      <c r="B137" s="28"/>
      <c r="C137" s="28"/>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Y137"/>
  <sheetViews>
    <sheetView zoomScale="115" zoomScaleNormal="115" zoomScaleSheetLayoutView="100" workbookViewId="0">
      <selection sqref="A1:XFD1048576"/>
    </sheetView>
  </sheetViews>
  <sheetFormatPr defaultRowHeight="15" x14ac:dyDescent="0.25"/>
  <cols>
    <col min="1" max="1" width="54" style="21" customWidth="1"/>
    <col min="2" max="3" width="10.7109375" style="22" customWidth="1"/>
    <col min="4" max="4" width="1.85546875" style="21" customWidth="1"/>
    <col min="5" max="5" width="10.7109375" style="21" customWidth="1"/>
    <col min="6" max="6" width="1.85546875" style="21" customWidth="1"/>
    <col min="7" max="8" width="10.7109375" style="21" customWidth="1"/>
    <col min="9" max="9" width="1.85546875" style="21" customWidth="1"/>
    <col min="10" max="11" width="11.7109375" style="21" customWidth="1"/>
    <col min="12" max="16384" width="9.140625" style="21"/>
  </cols>
  <sheetData>
    <row r="1" spans="1:14" ht="15.75" x14ac:dyDescent="0.25">
      <c r="A1" s="61" t="s">
        <v>271</v>
      </c>
    </row>
    <row r="2" spans="1:14" ht="53.25" customHeight="1" x14ac:dyDescent="0.25">
      <c r="A2" s="128" t="s">
        <v>81</v>
      </c>
      <c r="B2" s="130" t="s">
        <v>83</v>
      </c>
      <c r="C2" s="130"/>
      <c r="D2" s="130"/>
      <c r="E2" s="30" t="s">
        <v>84</v>
      </c>
      <c r="F2" s="24"/>
      <c r="G2" s="131" t="s">
        <v>85</v>
      </c>
      <c r="H2" s="131"/>
      <c r="I2" s="24"/>
      <c r="J2" s="30" t="s">
        <v>86</v>
      </c>
      <c r="K2" s="30" t="s">
        <v>269</v>
      </c>
    </row>
    <row r="3" spans="1:14" ht="30" x14ac:dyDescent="0.25">
      <c r="A3" s="129"/>
      <c r="B3" s="85">
        <v>45778</v>
      </c>
      <c r="C3" s="85">
        <v>45809</v>
      </c>
      <c r="D3" s="37"/>
      <c r="E3" s="38" t="s">
        <v>282</v>
      </c>
      <c r="F3" s="37"/>
      <c r="G3" s="85">
        <v>45778</v>
      </c>
      <c r="H3" s="85">
        <v>45809</v>
      </c>
      <c r="I3" s="37"/>
      <c r="J3" s="38" t="s">
        <v>283</v>
      </c>
      <c r="K3" s="38" t="s">
        <v>284</v>
      </c>
    </row>
    <row r="4" spans="1:14" ht="15.75" x14ac:dyDescent="0.25">
      <c r="A4" s="67" t="s">
        <v>82</v>
      </c>
      <c r="B4" s="49">
        <v>108.17230970560132</v>
      </c>
      <c r="C4" s="49">
        <v>107.93059949508924</v>
      </c>
      <c r="D4" s="32"/>
      <c r="E4" s="32">
        <f>((C4/B4-1)*100)</f>
        <v>-0.22344924608701522</v>
      </c>
      <c r="F4" s="32"/>
      <c r="G4" s="32">
        <v>108.17230970560132</v>
      </c>
      <c r="H4" s="32">
        <v>107.93059949508924</v>
      </c>
      <c r="I4" s="32"/>
      <c r="J4" s="36">
        <f t="shared" ref="J4" si="0">H4-G4</f>
        <v>-0.24171021051208186</v>
      </c>
      <c r="K4" s="52">
        <f>SUM(K6+K24+K29+K37+K49+K66+K77+K88+K97+K107+K116+K121+K126)</f>
        <v>-2.2344924608701492E-3</v>
      </c>
      <c r="N4" s="33"/>
    </row>
    <row r="5" spans="1:14" ht="13.5" customHeight="1" x14ac:dyDescent="0.25">
      <c r="A5" s="68"/>
      <c r="B5" s="25"/>
      <c r="C5" s="25"/>
      <c r="D5" s="25"/>
      <c r="E5" s="25"/>
      <c r="F5" s="25"/>
      <c r="G5" s="25"/>
      <c r="H5" s="25"/>
      <c r="I5" s="25"/>
      <c r="J5" s="25"/>
      <c r="K5" s="25"/>
    </row>
    <row r="6" spans="1:14" ht="15.75" customHeight="1" x14ac:dyDescent="0.25">
      <c r="A6" s="41" t="s">
        <v>0</v>
      </c>
      <c r="B6" s="26">
        <v>114.09214832427112</v>
      </c>
      <c r="C6" s="26">
        <v>114.69717431871844</v>
      </c>
      <c r="D6" s="26"/>
      <c r="E6" s="26">
        <f>((C6/B6-1)*100)</f>
        <v>0.53029590846840335</v>
      </c>
      <c r="F6" s="26"/>
      <c r="G6" s="26">
        <v>35.671878173271189</v>
      </c>
      <c r="H6" s="26">
        <v>35.861044683697877</v>
      </c>
      <c r="I6" s="26"/>
      <c r="J6" s="26">
        <f>H6-G6</f>
        <v>0.18916651042668775</v>
      </c>
      <c r="K6" s="53">
        <f>J6/$G$4</f>
        <v>1.748751699409192E-3</v>
      </c>
    </row>
    <row r="7" spans="1:14" x14ac:dyDescent="0.25">
      <c r="A7" s="42" t="s">
        <v>1</v>
      </c>
      <c r="B7" s="27">
        <v>115.12984756961525</v>
      </c>
      <c r="C7" s="27">
        <v>115.7549330675395</v>
      </c>
      <c r="D7" s="27"/>
      <c r="E7" s="27">
        <f>((C7/B7-1)*100)</f>
        <v>0.54293956877367044</v>
      </c>
      <c r="F7" s="27"/>
      <c r="G7" s="27">
        <v>31.215817101138818</v>
      </c>
      <c r="H7" s="27">
        <v>31.385300123896926</v>
      </c>
      <c r="I7" s="27"/>
      <c r="J7" s="27">
        <f t="shared" ref="J7:J93" si="1">H7-G7</f>
        <v>0.16948302275810789</v>
      </c>
      <c r="K7" s="54">
        <f>J7/$G$4</f>
        <v>1.5667875006031401E-3</v>
      </c>
    </row>
    <row r="8" spans="1:14" ht="15.75" customHeight="1" x14ac:dyDescent="0.25">
      <c r="A8" s="44" t="s">
        <v>272</v>
      </c>
      <c r="B8" s="48">
        <v>107.75496042380504</v>
      </c>
      <c r="C8" s="48">
        <v>108.00655085282301</v>
      </c>
      <c r="D8" s="48"/>
      <c r="E8" s="48">
        <f>((C8/B8-1)*100)</f>
        <v>0.23348384893693286</v>
      </c>
      <c r="F8" s="48"/>
      <c r="G8" s="48">
        <v>3.6518513516661208</v>
      </c>
      <c r="H8" s="48">
        <v>3.6603778347594464</v>
      </c>
      <c r="I8" s="48"/>
      <c r="J8" s="48">
        <f t="shared" si="1"/>
        <v>8.5264830933255986E-3</v>
      </c>
      <c r="K8" s="55">
        <f>J8/$G$4</f>
        <v>7.8823158315940856E-5</v>
      </c>
    </row>
    <row r="9" spans="1:14" x14ac:dyDescent="0.25">
      <c r="A9" s="44" t="s">
        <v>3</v>
      </c>
      <c r="B9" s="27">
        <v>98.587760522574754</v>
      </c>
      <c r="C9" s="27">
        <v>98.352968188172653</v>
      </c>
      <c r="D9" s="27"/>
      <c r="E9" s="27">
        <f t="shared" ref="E9:E72" si="2">((C9/B9-1)*100)</f>
        <v>-0.23815566268831079</v>
      </c>
      <c r="F9" s="27"/>
      <c r="G9" s="27">
        <v>1.1517110451712238</v>
      </c>
      <c r="H9" s="27">
        <v>1.1489681800993421</v>
      </c>
      <c r="I9" s="27"/>
      <c r="J9" s="27">
        <f t="shared" si="1"/>
        <v>-2.742865071881706E-3</v>
      </c>
      <c r="K9" s="54">
        <f t="shared" ref="K9:K72" si="3">J9/$G$4</f>
        <v>-2.5356443616176907E-5</v>
      </c>
    </row>
    <row r="10" spans="1:14" ht="15.75" customHeight="1" x14ac:dyDescent="0.25">
      <c r="A10" s="44" t="s">
        <v>4</v>
      </c>
      <c r="B10" s="48">
        <v>122.00699503108966</v>
      </c>
      <c r="C10" s="48">
        <v>119.65588780357318</v>
      </c>
      <c r="D10" s="48"/>
      <c r="E10" s="48">
        <f>((C10/B10-1)*100)</f>
        <v>-1.9270265831212163</v>
      </c>
      <c r="F10" s="48"/>
      <c r="G10" s="48">
        <v>7.9951759921301351</v>
      </c>
      <c r="H10" s="48">
        <v>7.8411068253944611</v>
      </c>
      <c r="I10" s="48"/>
      <c r="J10" s="48">
        <f t="shared" si="1"/>
        <v>-0.15406916673567395</v>
      </c>
      <c r="K10" s="55">
        <f t="shared" si="3"/>
        <v>-1.4242939542937023E-3</v>
      </c>
    </row>
    <row r="11" spans="1:14" ht="15.75" customHeight="1" x14ac:dyDescent="0.25">
      <c r="A11" s="59" t="s">
        <v>106</v>
      </c>
      <c r="B11" s="27">
        <v>111.12029212897392</v>
      </c>
      <c r="C11" s="27">
        <v>112.95700899243508</v>
      </c>
      <c r="D11" s="27"/>
      <c r="E11" s="27">
        <f t="shared" si="2"/>
        <v>1.6529085986647152</v>
      </c>
      <c r="F11" s="27"/>
      <c r="G11" s="27">
        <v>3.937646665220627</v>
      </c>
      <c r="H11" s="27">
        <v>4.0027323655350928</v>
      </c>
      <c r="I11" s="27"/>
      <c r="J11" s="27">
        <f t="shared" si="1"/>
        <v>6.5085700314465811E-2</v>
      </c>
      <c r="K11" s="54">
        <f t="shared" si="3"/>
        <v>6.0168540813819362E-4</v>
      </c>
    </row>
    <row r="12" spans="1:14" x14ac:dyDescent="0.25">
      <c r="A12" s="44" t="s">
        <v>5</v>
      </c>
      <c r="B12" s="48">
        <v>106.23576123377171</v>
      </c>
      <c r="C12" s="48">
        <v>106.88311094074754</v>
      </c>
      <c r="D12" s="48"/>
      <c r="E12" s="48">
        <f t="shared" si="2"/>
        <v>0.60935197287412812</v>
      </c>
      <c r="F12" s="48"/>
      <c r="G12" s="48">
        <v>0.56121121676740604</v>
      </c>
      <c r="H12" s="48">
        <v>0.56463096838876914</v>
      </c>
      <c r="I12" s="48"/>
      <c r="J12" s="48">
        <f t="shared" si="1"/>
        <v>3.4197516213630985E-3</v>
      </c>
      <c r="K12" s="55">
        <f t="shared" si="3"/>
        <v>3.1613928099253839E-5</v>
      </c>
    </row>
    <row r="13" spans="1:14" x14ac:dyDescent="0.25">
      <c r="A13" s="44" t="s">
        <v>6</v>
      </c>
      <c r="B13" s="27">
        <v>124.55249592891987</v>
      </c>
      <c r="C13" s="27">
        <v>129.96168897036668</v>
      </c>
      <c r="D13" s="27"/>
      <c r="E13" s="27">
        <f t="shared" si="2"/>
        <v>4.342902164348228</v>
      </c>
      <c r="F13" s="27"/>
      <c r="G13" s="27">
        <v>5.5210849341881012</v>
      </c>
      <c r="H13" s="27">
        <v>5.7608602512904596</v>
      </c>
      <c r="I13" s="27"/>
      <c r="J13" s="27">
        <f t="shared" si="1"/>
        <v>0.23977531710235844</v>
      </c>
      <c r="K13" s="54">
        <f t="shared" si="3"/>
        <v>2.2166053193735449E-3</v>
      </c>
    </row>
    <row r="14" spans="1:14" ht="15.75" customHeight="1" x14ac:dyDescent="0.25">
      <c r="A14" s="44" t="s">
        <v>7</v>
      </c>
      <c r="B14" s="48">
        <v>111.1822296954774</v>
      </c>
      <c r="C14" s="48">
        <v>110.72605836198744</v>
      </c>
      <c r="D14" s="48"/>
      <c r="E14" s="48">
        <f t="shared" si="2"/>
        <v>-0.41029158593004489</v>
      </c>
      <c r="F14" s="48"/>
      <c r="G14" s="48">
        <v>3.8487107642429108</v>
      </c>
      <c r="H14" s="48">
        <v>3.8329198278104379</v>
      </c>
      <c r="I14" s="48"/>
      <c r="J14" s="48">
        <f t="shared" si="1"/>
        <v>-1.5790936432472868E-2</v>
      </c>
      <c r="K14" s="55">
        <f t="shared" si="3"/>
        <v>-1.4597946993504188E-4</v>
      </c>
    </row>
    <row r="15" spans="1:14" x14ac:dyDescent="0.25">
      <c r="A15" s="44" t="s">
        <v>8</v>
      </c>
      <c r="B15" s="27">
        <v>111.16192065507651</v>
      </c>
      <c r="C15" s="27">
        <v>112.825465813346</v>
      </c>
      <c r="D15" s="27"/>
      <c r="E15" s="27">
        <f t="shared" si="2"/>
        <v>1.4965063112136079</v>
      </c>
      <c r="F15" s="27"/>
      <c r="G15" s="27">
        <v>1.6057944718710884</v>
      </c>
      <c r="H15" s="27">
        <v>1.6298252874877581</v>
      </c>
      <c r="I15" s="27"/>
      <c r="J15" s="27">
        <f t="shared" si="1"/>
        <v>2.4030815616669754E-2</v>
      </c>
      <c r="K15" s="54">
        <f t="shared" si="3"/>
        <v>2.2215311554381467E-4</v>
      </c>
    </row>
    <row r="16" spans="1:14" ht="15.75" customHeight="1" x14ac:dyDescent="0.25">
      <c r="A16" s="44" t="s">
        <v>9</v>
      </c>
      <c r="B16" s="48">
        <v>113.5050529472767</v>
      </c>
      <c r="C16" s="48">
        <v>113.55318864996299</v>
      </c>
      <c r="D16" s="48"/>
      <c r="E16" s="48">
        <f t="shared" si="2"/>
        <v>4.2408422741013752E-2</v>
      </c>
      <c r="F16" s="48"/>
      <c r="G16" s="48">
        <v>2.9426306598812069</v>
      </c>
      <c r="H16" s="48">
        <v>2.943878583131156</v>
      </c>
      <c r="I16" s="48"/>
      <c r="J16" s="48">
        <f t="shared" si="1"/>
        <v>1.2479232499491566E-3</v>
      </c>
      <c r="K16" s="55">
        <f t="shared" si="3"/>
        <v>1.1536438977271253E-5</v>
      </c>
    </row>
    <row r="17" spans="1:11" x14ac:dyDescent="0.25">
      <c r="A17" s="42" t="s">
        <v>10</v>
      </c>
      <c r="B17" s="27">
        <v>107.31616558249537</v>
      </c>
      <c r="C17" s="27">
        <v>107.79020675645793</v>
      </c>
      <c r="D17" s="27"/>
      <c r="E17" s="27">
        <f t="shared" si="2"/>
        <v>0.44172392051984311</v>
      </c>
      <c r="F17" s="27"/>
      <c r="G17" s="27">
        <v>4.4560610721323703</v>
      </c>
      <c r="H17" s="27">
        <v>4.4757445598009511</v>
      </c>
      <c r="I17" s="27"/>
      <c r="J17" s="27">
        <f t="shared" si="1"/>
        <v>1.9683487668580746E-2</v>
      </c>
      <c r="K17" s="54">
        <f t="shared" si="3"/>
        <v>1.8196419880606011E-4</v>
      </c>
    </row>
    <row r="18" spans="1:11" ht="15.75" customHeight="1" x14ac:dyDescent="0.25">
      <c r="A18" s="44" t="s">
        <v>136</v>
      </c>
      <c r="B18" s="48">
        <v>107.50698728420475</v>
      </c>
      <c r="C18" s="48">
        <v>107.73728391618452</v>
      </c>
      <c r="D18" s="48"/>
      <c r="E18" s="48">
        <f t="shared" si="2"/>
        <v>0.21421550151987656</v>
      </c>
      <c r="F18" s="48"/>
      <c r="G18" s="48">
        <v>0.74474382649029702</v>
      </c>
      <c r="H18" s="48">
        <v>0.74633918321325154</v>
      </c>
      <c r="I18" s="48"/>
      <c r="J18" s="48">
        <f t="shared" si="1"/>
        <v>1.5953567229545218E-3</v>
      </c>
      <c r="K18" s="55">
        <f t="shared" si="3"/>
        <v>1.4748291196669456E-5</v>
      </c>
    </row>
    <row r="19" spans="1:11" x14ac:dyDescent="0.25">
      <c r="A19" s="44" t="s">
        <v>137</v>
      </c>
      <c r="B19" s="27">
        <v>114.74033439217378</v>
      </c>
      <c r="C19" s="27">
        <v>115.95275033445414</v>
      </c>
      <c r="D19" s="27"/>
      <c r="E19" s="27">
        <f t="shared" si="2"/>
        <v>1.0566606317673921</v>
      </c>
      <c r="F19" s="27"/>
      <c r="G19" s="27">
        <v>0.75182155875672196</v>
      </c>
      <c r="H19" s="27">
        <v>0.75976576118924422</v>
      </c>
      <c r="I19" s="27"/>
      <c r="J19" s="27">
        <f t="shared" si="1"/>
        <v>7.9442024325222516E-3</v>
      </c>
      <c r="K19" s="54">
        <f t="shared" si="3"/>
        <v>7.3440258917859539E-5</v>
      </c>
    </row>
    <row r="20" spans="1:11" ht="15.75" customHeight="1" x14ac:dyDescent="0.25">
      <c r="A20" s="44" t="s">
        <v>138</v>
      </c>
      <c r="B20" s="48">
        <v>105.62888980355386</v>
      </c>
      <c r="C20" s="48">
        <v>106.16919615303209</v>
      </c>
      <c r="D20" s="48"/>
      <c r="E20" s="48">
        <f t="shared" si="2"/>
        <v>0.51151380127452128</v>
      </c>
      <c r="F20" s="48"/>
      <c r="G20" s="48">
        <v>1.808071373159442</v>
      </c>
      <c r="H20" s="48">
        <v>1.8173199077700464</v>
      </c>
      <c r="I20" s="48"/>
      <c r="J20" s="48">
        <f t="shared" si="1"/>
        <v>9.2485346106043753E-3</v>
      </c>
      <c r="K20" s="55">
        <f t="shared" si="3"/>
        <v>8.5498170795972865E-5</v>
      </c>
    </row>
    <row r="21" spans="1:11" x14ac:dyDescent="0.25">
      <c r="A21" s="44" t="s">
        <v>139</v>
      </c>
      <c r="B21" s="27">
        <v>105.13303137535971</v>
      </c>
      <c r="C21" s="27">
        <v>105.13303137535971</v>
      </c>
      <c r="D21" s="27"/>
      <c r="E21" s="27">
        <f t="shared" si="2"/>
        <v>0</v>
      </c>
      <c r="F21" s="27"/>
      <c r="G21" s="27">
        <v>0.77162162112274479</v>
      </c>
      <c r="H21" s="27">
        <v>0.77162162112274479</v>
      </c>
      <c r="I21" s="27"/>
      <c r="J21" s="27">
        <f t="shared" si="1"/>
        <v>0</v>
      </c>
      <c r="K21" s="54">
        <f t="shared" si="3"/>
        <v>0</v>
      </c>
    </row>
    <row r="22" spans="1:11" ht="15.75" customHeight="1" x14ac:dyDescent="0.25">
      <c r="A22" s="44" t="s">
        <v>140</v>
      </c>
      <c r="B22" s="48">
        <v>107.97245028166927</v>
      </c>
      <c r="C22" s="48">
        <v>107.97245028166927</v>
      </c>
      <c r="D22" s="48"/>
      <c r="E22" s="48">
        <f t="shared" si="2"/>
        <v>0</v>
      </c>
      <c r="F22" s="48"/>
      <c r="G22" s="48">
        <v>0.22491338177442002</v>
      </c>
      <c r="H22" s="48">
        <v>0.22491338177442002</v>
      </c>
      <c r="I22" s="48"/>
      <c r="J22" s="48">
        <f t="shared" si="1"/>
        <v>0</v>
      </c>
      <c r="K22" s="55">
        <f t="shared" si="3"/>
        <v>0</v>
      </c>
    </row>
    <row r="23" spans="1:11" x14ac:dyDescent="0.25">
      <c r="A23" s="44" t="s">
        <v>141</v>
      </c>
      <c r="B23" s="27">
        <v>103.03841439685135</v>
      </c>
      <c r="C23" s="27">
        <v>103.63406536515021</v>
      </c>
      <c r="D23" s="27"/>
      <c r="E23" s="27">
        <f t="shared" si="2"/>
        <v>0.57808631061102567</v>
      </c>
      <c r="F23" s="27"/>
      <c r="G23" s="27">
        <v>0.15488931082874494</v>
      </c>
      <c r="H23" s="27">
        <v>0.15578470473124567</v>
      </c>
      <c r="I23" s="27"/>
      <c r="J23" s="27">
        <f t="shared" si="1"/>
        <v>8.9539390250073514E-4</v>
      </c>
      <c r="K23" s="54">
        <f t="shared" si="3"/>
        <v>8.2774778955687791E-6</v>
      </c>
    </row>
    <row r="24" spans="1:11" ht="15.75" customHeight="1" x14ac:dyDescent="0.25">
      <c r="A24" s="41" t="s">
        <v>142</v>
      </c>
      <c r="B24" s="26">
        <v>173.71307007086457</v>
      </c>
      <c r="C24" s="26">
        <v>173.7638152360766</v>
      </c>
      <c r="D24" s="26"/>
      <c r="E24" s="26">
        <f t="shared" si="2"/>
        <v>2.9212059398475709E-2</v>
      </c>
      <c r="F24" s="26"/>
      <c r="G24" s="26">
        <v>4.6586447630548236</v>
      </c>
      <c r="H24" s="26">
        <v>4.66000564913017</v>
      </c>
      <c r="I24" s="26"/>
      <c r="J24" s="26">
        <f t="shared" si="1"/>
        <v>1.3608860753464569E-3</v>
      </c>
      <c r="K24" s="53">
        <f t="shared" si="3"/>
        <v>1.2580724947541618E-5</v>
      </c>
    </row>
    <row r="25" spans="1:11" x14ac:dyDescent="0.25">
      <c r="A25" s="60" t="s">
        <v>11</v>
      </c>
      <c r="B25" s="27">
        <v>198.45270248979369</v>
      </c>
      <c r="C25" s="27">
        <v>198.45270248979369</v>
      </c>
      <c r="D25" s="27"/>
      <c r="E25" s="27">
        <f t="shared" si="2"/>
        <v>0</v>
      </c>
      <c r="F25" s="27"/>
      <c r="G25" s="27">
        <v>3.9141809069919171</v>
      </c>
      <c r="H25" s="27">
        <v>3.9141809069919171</v>
      </c>
      <c r="I25" s="27"/>
      <c r="J25" s="27">
        <f t="shared" si="1"/>
        <v>0</v>
      </c>
      <c r="K25" s="54">
        <f t="shared" si="3"/>
        <v>0</v>
      </c>
    </row>
    <row r="26" spans="1:11" ht="15.75" customHeight="1" x14ac:dyDescent="0.25">
      <c r="A26" s="59" t="s">
        <v>12</v>
      </c>
      <c r="B26" s="48">
        <v>198.45270248979369</v>
      </c>
      <c r="C26" s="48">
        <v>198.45270248979369</v>
      </c>
      <c r="D26" s="48"/>
      <c r="E26" s="48">
        <f t="shared" si="2"/>
        <v>0</v>
      </c>
      <c r="F26" s="48"/>
      <c r="G26" s="48">
        <v>3.9141809069919171</v>
      </c>
      <c r="H26" s="48">
        <v>3.9141809069919171</v>
      </c>
      <c r="I26" s="48"/>
      <c r="J26" s="48">
        <f t="shared" si="1"/>
        <v>0</v>
      </c>
      <c r="K26" s="55">
        <f t="shared" si="3"/>
        <v>0</v>
      </c>
    </row>
    <row r="27" spans="1:11" x14ac:dyDescent="0.25">
      <c r="A27" s="60" t="s">
        <v>13</v>
      </c>
      <c r="B27" s="27">
        <v>104.93462848701384</v>
      </c>
      <c r="C27" s="27">
        <v>105.12644985425247</v>
      </c>
      <c r="D27" s="27"/>
      <c r="E27" s="27">
        <f t="shared" si="2"/>
        <v>0.18280082562294186</v>
      </c>
      <c r="F27" s="27"/>
      <c r="G27" s="27">
        <v>0.74446385606290688</v>
      </c>
      <c r="H27" s="27">
        <v>0.74582474213825434</v>
      </c>
      <c r="I27" s="27"/>
      <c r="J27" s="27">
        <f t="shared" si="1"/>
        <v>1.3608860753474561E-3</v>
      </c>
      <c r="K27" s="54">
        <f t="shared" si="3"/>
        <v>1.2580724947550856E-5</v>
      </c>
    </row>
    <row r="28" spans="1:11" ht="15.75" customHeight="1" x14ac:dyDescent="0.25">
      <c r="A28" s="59" t="s">
        <v>14</v>
      </c>
      <c r="B28" s="48">
        <v>104.93462848701384</v>
      </c>
      <c r="C28" s="48">
        <v>105.12644985425247</v>
      </c>
      <c r="D28" s="48"/>
      <c r="E28" s="48">
        <f t="shared" si="2"/>
        <v>0.18280082562294186</v>
      </c>
      <c r="F28" s="48"/>
      <c r="G28" s="48">
        <v>0.74446385606290688</v>
      </c>
      <c r="H28" s="48">
        <v>0.74582474213825434</v>
      </c>
      <c r="I28" s="48"/>
      <c r="J28" s="48">
        <f t="shared" si="1"/>
        <v>1.3608860753474561E-3</v>
      </c>
      <c r="K28" s="55">
        <f t="shared" si="3"/>
        <v>1.2580724947550856E-5</v>
      </c>
    </row>
    <row r="29" spans="1:11" x14ac:dyDescent="0.25">
      <c r="A29" s="41" t="s">
        <v>15</v>
      </c>
      <c r="B29" s="71">
        <v>101.50119692935004</v>
      </c>
      <c r="C29" s="71">
        <v>101.50365176677174</v>
      </c>
      <c r="D29" s="71"/>
      <c r="E29" s="71">
        <f t="shared" si="2"/>
        <v>2.4185305158574977E-3</v>
      </c>
      <c r="F29" s="71"/>
      <c r="G29" s="71">
        <v>4.7266581926256892</v>
      </c>
      <c r="H29" s="71">
        <v>4.7267725082964578</v>
      </c>
      <c r="I29" s="71"/>
      <c r="J29" s="71">
        <f t="shared" si="1"/>
        <v>1.1431567076858329E-4</v>
      </c>
      <c r="K29" s="72">
        <f t="shared" si="3"/>
        <v>1.0567923628486955E-6</v>
      </c>
    </row>
    <row r="30" spans="1:11" ht="15.75" customHeight="1" x14ac:dyDescent="0.25">
      <c r="A30" s="60" t="s">
        <v>16</v>
      </c>
      <c r="B30" s="48">
        <v>100.60616391041671</v>
      </c>
      <c r="C30" s="48">
        <v>100.60950419814309</v>
      </c>
      <c r="D30" s="48"/>
      <c r="E30" s="48">
        <f t="shared" si="2"/>
        <v>3.3201621019385286E-3</v>
      </c>
      <c r="F30" s="48"/>
      <c r="G30" s="48">
        <v>3.4430749842711488</v>
      </c>
      <c r="H30" s="48">
        <v>3.4431892999419174</v>
      </c>
      <c r="I30" s="48"/>
      <c r="J30" s="48">
        <f t="shared" si="1"/>
        <v>1.1431567076858329E-4</v>
      </c>
      <c r="K30" s="55">
        <f t="shared" si="3"/>
        <v>1.0567923628486955E-6</v>
      </c>
    </row>
    <row r="31" spans="1:11" x14ac:dyDescent="0.25">
      <c r="A31" s="59" t="s">
        <v>17</v>
      </c>
      <c r="B31" s="27">
        <v>104.0679171899549</v>
      </c>
      <c r="C31" s="27">
        <v>104.18346343389963</v>
      </c>
      <c r="D31" s="27"/>
      <c r="E31" s="27">
        <f t="shared" si="2"/>
        <v>0.11102964973712659</v>
      </c>
      <c r="F31" s="27"/>
      <c r="G31" s="27">
        <v>0.67543182902724697</v>
      </c>
      <c r="H31" s="27">
        <v>0.67618175862122898</v>
      </c>
      <c r="I31" s="27"/>
      <c r="J31" s="27">
        <f t="shared" si="1"/>
        <v>7.4992959398201275E-4</v>
      </c>
      <c r="K31" s="54">
        <f t="shared" si="3"/>
        <v>6.9327316392060016E-6</v>
      </c>
    </row>
    <row r="32" spans="1:11" x14ac:dyDescent="0.25">
      <c r="A32" s="59" t="s">
        <v>18</v>
      </c>
      <c r="B32" s="48">
        <v>98.972789200985659</v>
      </c>
      <c r="C32" s="48">
        <v>98.944826862608792</v>
      </c>
      <c r="D32" s="48"/>
      <c r="E32" s="48">
        <f t="shared" si="2"/>
        <v>-2.8252551638296985E-2</v>
      </c>
      <c r="F32" s="48"/>
      <c r="G32" s="48">
        <v>2.2497575842038322</v>
      </c>
      <c r="H32" s="48">
        <v>2.2491219702806182</v>
      </c>
      <c r="I32" s="48"/>
      <c r="J32" s="48">
        <f t="shared" si="1"/>
        <v>-6.3561392321398458E-4</v>
      </c>
      <c r="K32" s="55">
        <f t="shared" si="3"/>
        <v>-5.8759392763624383E-6</v>
      </c>
    </row>
    <row r="33" spans="1:11" x14ac:dyDescent="0.25">
      <c r="A33" s="59" t="s">
        <v>19</v>
      </c>
      <c r="B33" s="27">
        <v>101.9316267526109</v>
      </c>
      <c r="C33" s="27">
        <v>101.9316267526109</v>
      </c>
      <c r="D33" s="27"/>
      <c r="E33" s="27">
        <f t="shared" si="2"/>
        <v>0</v>
      </c>
      <c r="F33" s="27"/>
      <c r="G33" s="27">
        <v>0.22104946982750046</v>
      </c>
      <c r="H33" s="27">
        <v>0.22104946982750048</v>
      </c>
      <c r="I33" s="27"/>
      <c r="J33" s="27">
        <f t="shared" si="1"/>
        <v>0</v>
      </c>
      <c r="K33" s="54">
        <f t="shared" si="3"/>
        <v>0</v>
      </c>
    </row>
    <row r="34" spans="1:11" x14ac:dyDescent="0.25">
      <c r="A34" s="59" t="s">
        <v>149</v>
      </c>
      <c r="B34" s="48">
        <v>104.76599045139655</v>
      </c>
      <c r="C34" s="48">
        <v>104.76599045139655</v>
      </c>
      <c r="D34" s="48"/>
      <c r="E34" s="48">
        <f t="shared" si="2"/>
        <v>0</v>
      </c>
      <c r="F34" s="48"/>
      <c r="G34" s="48">
        <v>0.29683610121256904</v>
      </c>
      <c r="H34" s="48">
        <v>0.29683610121256904</v>
      </c>
      <c r="I34" s="48"/>
      <c r="J34" s="48">
        <f t="shared" si="1"/>
        <v>0</v>
      </c>
      <c r="K34" s="55">
        <f>J34/$G$4</f>
        <v>0</v>
      </c>
    </row>
    <row r="35" spans="1:11" x14ac:dyDescent="0.25">
      <c r="A35" s="42" t="s">
        <v>20</v>
      </c>
      <c r="B35" s="27">
        <v>103.98260163038593</v>
      </c>
      <c r="C35" s="27">
        <v>103.98260163038593</v>
      </c>
      <c r="D35" s="27"/>
      <c r="E35" s="27">
        <f t="shared" si="2"/>
        <v>0</v>
      </c>
      <c r="F35" s="27"/>
      <c r="G35" s="27">
        <v>1.2835832083545404</v>
      </c>
      <c r="H35" s="27">
        <v>1.2835832083545404</v>
      </c>
      <c r="I35" s="27"/>
      <c r="J35" s="27">
        <f t="shared" si="1"/>
        <v>0</v>
      </c>
      <c r="K35" s="54">
        <f t="shared" si="3"/>
        <v>0</v>
      </c>
    </row>
    <row r="36" spans="1:11" x14ac:dyDescent="0.25">
      <c r="A36" s="44" t="s">
        <v>21</v>
      </c>
      <c r="B36" s="48">
        <v>103.98260163038593</v>
      </c>
      <c r="C36" s="48">
        <v>103.98260163038593</v>
      </c>
      <c r="D36" s="48"/>
      <c r="E36" s="48">
        <f t="shared" si="2"/>
        <v>0</v>
      </c>
      <c r="F36" s="48"/>
      <c r="G36" s="48">
        <v>1.2835832083545404</v>
      </c>
      <c r="H36" s="48">
        <v>1.2835832083545404</v>
      </c>
      <c r="I36" s="48"/>
      <c r="J36" s="48">
        <f t="shared" si="1"/>
        <v>0</v>
      </c>
      <c r="K36" s="55">
        <f t="shared" si="3"/>
        <v>0</v>
      </c>
    </row>
    <row r="37" spans="1:11" x14ac:dyDescent="0.25">
      <c r="A37" s="41" t="s">
        <v>22</v>
      </c>
      <c r="B37" s="71">
        <v>99.012681571782039</v>
      </c>
      <c r="C37" s="71">
        <v>96.246280256259226</v>
      </c>
      <c r="D37" s="71"/>
      <c r="E37" s="71">
        <f t="shared" si="2"/>
        <v>-2.7939868627002373</v>
      </c>
      <c r="F37" s="71"/>
      <c r="G37" s="71">
        <v>11.019990862012827</v>
      </c>
      <c r="H37" s="71">
        <v>10.712093765057421</v>
      </c>
      <c r="I37" s="71"/>
      <c r="J37" s="71">
        <f t="shared" si="1"/>
        <v>-0.30789709695540601</v>
      </c>
      <c r="K37" s="72">
        <f t="shared" si="3"/>
        <v>-2.8463577952007311E-3</v>
      </c>
    </row>
    <row r="38" spans="1:11" x14ac:dyDescent="0.25">
      <c r="A38" s="60" t="s">
        <v>23</v>
      </c>
      <c r="B38" s="48">
        <v>99.99216247678946</v>
      </c>
      <c r="C38" s="48">
        <v>99.99216247678946</v>
      </c>
      <c r="D38" s="48"/>
      <c r="E38" s="48">
        <f t="shared" si="2"/>
        <v>0</v>
      </c>
      <c r="F38" s="48"/>
      <c r="G38" s="48">
        <v>0.70976523123584689</v>
      </c>
      <c r="H38" s="48">
        <v>0.70976523123584689</v>
      </c>
      <c r="I38" s="48"/>
      <c r="J38" s="48">
        <f t="shared" si="1"/>
        <v>0</v>
      </c>
      <c r="K38" s="55">
        <f t="shared" si="3"/>
        <v>0</v>
      </c>
    </row>
    <row r="39" spans="1:11" x14ac:dyDescent="0.25">
      <c r="A39" s="59" t="s">
        <v>154</v>
      </c>
      <c r="B39" s="27">
        <v>99.99216247678946</v>
      </c>
      <c r="C39" s="27">
        <v>99.99216247678946</v>
      </c>
      <c r="D39" s="27"/>
      <c r="E39" s="27">
        <f t="shared" si="2"/>
        <v>0</v>
      </c>
      <c r="F39" s="27"/>
      <c r="G39" s="27">
        <v>0.70976523123584689</v>
      </c>
      <c r="H39" s="27">
        <v>0.70976523123584689</v>
      </c>
      <c r="I39" s="27"/>
      <c r="J39" s="27">
        <f t="shared" si="1"/>
        <v>0</v>
      </c>
      <c r="K39" s="54">
        <f t="shared" si="3"/>
        <v>0</v>
      </c>
    </row>
    <row r="40" spans="1:11" x14ac:dyDescent="0.25">
      <c r="A40" s="60" t="s">
        <v>155</v>
      </c>
      <c r="B40" s="48">
        <v>103.73728116291399</v>
      </c>
      <c r="C40" s="48">
        <v>103.75717496432404</v>
      </c>
      <c r="D40" s="48"/>
      <c r="E40" s="48">
        <f t="shared" si="2"/>
        <v>1.9177099290668131E-2</v>
      </c>
      <c r="F40" s="48"/>
      <c r="G40" s="48">
        <v>3.2060559272048268</v>
      </c>
      <c r="H40" s="48">
        <v>3.2066707557333012</v>
      </c>
      <c r="I40" s="48"/>
      <c r="J40" s="48">
        <f t="shared" si="1"/>
        <v>6.1482852847438707E-4</v>
      </c>
      <c r="K40" s="55">
        <f t="shared" si="3"/>
        <v>5.6837884866070334E-6</v>
      </c>
    </row>
    <row r="41" spans="1:11" x14ac:dyDescent="0.25">
      <c r="A41" s="59" t="s">
        <v>156</v>
      </c>
      <c r="B41" s="27">
        <v>104.75810460117937</v>
      </c>
      <c r="C41" s="27">
        <v>104.78607005236043</v>
      </c>
      <c r="D41" s="27"/>
      <c r="E41" s="27">
        <f t="shared" si="2"/>
        <v>2.6695262660125785E-2</v>
      </c>
      <c r="F41" s="27"/>
      <c r="G41" s="27">
        <v>2.3031372131531027</v>
      </c>
      <c r="H41" s="27">
        <v>2.3037520416815767</v>
      </c>
      <c r="I41" s="27"/>
      <c r="J41" s="27">
        <f t="shared" si="1"/>
        <v>6.1482852847394298E-4</v>
      </c>
      <c r="K41" s="54">
        <f t="shared" si="3"/>
        <v>5.6837884866029279E-6</v>
      </c>
    </row>
    <row r="42" spans="1:11" x14ac:dyDescent="0.25">
      <c r="A42" s="59" t="s">
        <v>157</v>
      </c>
      <c r="B42" s="48">
        <v>101.22130743613968</v>
      </c>
      <c r="C42" s="48">
        <v>101.22130743613968</v>
      </c>
      <c r="D42" s="48"/>
      <c r="E42" s="48">
        <f t="shared" si="2"/>
        <v>0</v>
      </c>
      <c r="F42" s="48"/>
      <c r="G42" s="48">
        <v>0.90291871405172441</v>
      </c>
      <c r="H42" s="48">
        <v>0.90291871405172441</v>
      </c>
      <c r="I42" s="48"/>
      <c r="J42" s="48">
        <f t="shared" si="1"/>
        <v>0</v>
      </c>
      <c r="K42" s="55">
        <f t="shared" si="3"/>
        <v>0</v>
      </c>
    </row>
    <row r="43" spans="1:11" x14ac:dyDescent="0.25">
      <c r="A43" s="60" t="s">
        <v>25</v>
      </c>
      <c r="B43" s="27">
        <v>99.029048650699451</v>
      </c>
      <c r="C43" s="27">
        <v>100.98832034289478</v>
      </c>
      <c r="D43" s="27"/>
      <c r="E43" s="27">
        <f t="shared" si="2"/>
        <v>1.9784817878097272</v>
      </c>
      <c r="F43" s="27"/>
      <c r="G43" s="27">
        <v>0.55053770796061419</v>
      </c>
      <c r="H43" s="27">
        <v>0.56142999624764001</v>
      </c>
      <c r="I43" s="27"/>
      <c r="J43" s="27">
        <f t="shared" si="1"/>
        <v>1.089228828702582E-2</v>
      </c>
      <c r="K43" s="54">
        <f t="shared" si="3"/>
        <v>1.0069386811347526E-4</v>
      </c>
    </row>
    <row r="44" spans="1:11" x14ac:dyDescent="0.25">
      <c r="A44" s="59" t="s">
        <v>158</v>
      </c>
      <c r="B44" s="48">
        <v>97.450020640408638</v>
      </c>
      <c r="C44" s="48">
        <v>102.59559500778448</v>
      </c>
      <c r="D44" s="48"/>
      <c r="E44" s="48">
        <f t="shared" si="2"/>
        <v>5.2802188584064602</v>
      </c>
      <c r="F44" s="48"/>
      <c r="G44" s="48">
        <v>0.20628478817093801</v>
      </c>
      <c r="H44" s="48">
        <v>0.21717707645796369</v>
      </c>
      <c r="I44" s="48"/>
      <c r="J44" s="48">
        <f t="shared" si="1"/>
        <v>1.0892288287025681E-2</v>
      </c>
      <c r="K44" s="55">
        <f t="shared" si="3"/>
        <v>1.0069386811347398E-4</v>
      </c>
    </row>
    <row r="45" spans="1:11" x14ac:dyDescent="0.25">
      <c r="A45" s="59" t="s">
        <v>160</v>
      </c>
      <c r="B45" s="27">
        <v>100</v>
      </c>
      <c r="C45" s="27">
        <v>100</v>
      </c>
      <c r="D45" s="27"/>
      <c r="E45" s="27">
        <f t="shared" si="2"/>
        <v>0</v>
      </c>
      <c r="F45" s="27"/>
      <c r="G45" s="27">
        <v>0.34425291978967626</v>
      </c>
      <c r="H45" s="27">
        <v>0.34425291978967626</v>
      </c>
      <c r="I45" s="27"/>
      <c r="J45" s="27">
        <f t="shared" si="1"/>
        <v>0</v>
      </c>
      <c r="K45" s="54">
        <f t="shared" si="3"/>
        <v>0</v>
      </c>
    </row>
    <row r="46" spans="1:11" x14ac:dyDescent="0.25">
      <c r="A46" s="60" t="s">
        <v>26</v>
      </c>
      <c r="B46" s="48">
        <v>96.753018633911594</v>
      </c>
      <c r="C46" s="48">
        <v>92.037568961513145</v>
      </c>
      <c r="D46" s="48"/>
      <c r="E46" s="48">
        <f t="shared" si="2"/>
        <v>-4.8736977295152801</v>
      </c>
      <c r="F46" s="48"/>
      <c r="G46" s="48">
        <v>6.553631995611541</v>
      </c>
      <c r="H46" s="48">
        <v>6.2342277818406346</v>
      </c>
      <c r="I46" s="48"/>
      <c r="J46" s="48">
        <f t="shared" si="1"/>
        <v>-0.31940421377090633</v>
      </c>
      <c r="K46" s="55">
        <f t="shared" si="3"/>
        <v>-2.9527354518008144E-3</v>
      </c>
    </row>
    <row r="47" spans="1:11" x14ac:dyDescent="0.25">
      <c r="A47" s="59" t="s">
        <v>161</v>
      </c>
      <c r="B47" s="27">
        <v>95.349592325440014</v>
      </c>
      <c r="C47" s="27">
        <v>89.670174896214732</v>
      </c>
      <c r="D47" s="27"/>
      <c r="E47" s="27">
        <f t="shared" si="2"/>
        <v>-5.9564150099779445</v>
      </c>
      <c r="F47" s="27"/>
      <c r="G47" s="27">
        <v>5.3623566060433019</v>
      </c>
      <c r="H47" s="27">
        <v>5.0429523922723956</v>
      </c>
      <c r="I47" s="27"/>
      <c r="J47" s="27">
        <f t="shared" si="1"/>
        <v>-0.31940421377090633</v>
      </c>
      <c r="K47" s="54">
        <f t="shared" si="3"/>
        <v>-2.9527354518008144E-3</v>
      </c>
    </row>
    <row r="48" spans="1:11" x14ac:dyDescent="0.25">
      <c r="A48" s="59" t="s">
        <v>27</v>
      </c>
      <c r="B48" s="48">
        <v>103.61817162232917</v>
      </c>
      <c r="C48" s="48">
        <v>103.61817162232917</v>
      </c>
      <c r="D48" s="48"/>
      <c r="E48" s="48">
        <f t="shared" si="2"/>
        <v>0</v>
      </c>
      <c r="F48" s="48"/>
      <c r="G48" s="48">
        <v>1.1912753895682386</v>
      </c>
      <c r="H48" s="48">
        <v>1.1912753895682386</v>
      </c>
      <c r="I48" s="48"/>
      <c r="J48" s="48">
        <f t="shared" si="1"/>
        <v>0</v>
      </c>
      <c r="K48" s="55">
        <f t="shared" si="3"/>
        <v>0</v>
      </c>
    </row>
    <row r="49" spans="1:103" s="75" customFormat="1" x14ac:dyDescent="0.25">
      <c r="A49" s="41" t="s">
        <v>28</v>
      </c>
      <c r="B49" s="71">
        <v>104.33328922041773</v>
      </c>
      <c r="C49" s="71">
        <v>102.91956960250997</v>
      </c>
      <c r="D49" s="71"/>
      <c r="E49" s="71">
        <f t="shared" si="2"/>
        <v>-1.3550034015711865</v>
      </c>
      <c r="F49" s="71"/>
      <c r="G49" s="71">
        <v>7.117248574347947</v>
      </c>
      <c r="H49" s="71">
        <v>7.0208096140672565</v>
      </c>
      <c r="I49" s="71"/>
      <c r="J49" s="71">
        <f t="shared" si="1"/>
        <v>-9.6438960280690544E-2</v>
      </c>
      <c r="K49" s="72">
        <f t="shared" si="3"/>
        <v>-8.9153093377737863E-4</v>
      </c>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row>
    <row r="50" spans="1:103" x14ac:dyDescent="0.25">
      <c r="A50" s="60" t="s">
        <v>163</v>
      </c>
      <c r="B50" s="48">
        <v>102.87653853002639</v>
      </c>
      <c r="C50" s="48">
        <v>102.59615548416339</v>
      </c>
      <c r="D50" s="48"/>
      <c r="E50" s="48">
        <f t="shared" si="2"/>
        <v>-0.27254323470571329</v>
      </c>
      <c r="F50" s="48"/>
      <c r="G50" s="48">
        <v>1.4784563223184906</v>
      </c>
      <c r="H50" s="48">
        <v>1.4744268896339325</v>
      </c>
      <c r="I50" s="48"/>
      <c r="J50" s="48">
        <f t="shared" si="1"/>
        <v>-4.0294326845580208E-3</v>
      </c>
      <c r="K50" s="55">
        <f t="shared" si="3"/>
        <v>-3.7250130791552939E-5</v>
      </c>
    </row>
    <row r="51" spans="1:103" s="75" customFormat="1" x14ac:dyDescent="0.25">
      <c r="A51" s="59" t="s">
        <v>164</v>
      </c>
      <c r="B51" s="27">
        <v>102.87653853002639</v>
      </c>
      <c r="C51" s="27">
        <v>102.59615548416339</v>
      </c>
      <c r="D51" s="27"/>
      <c r="E51" s="27">
        <f t="shared" si="2"/>
        <v>-0.27254323470571329</v>
      </c>
      <c r="F51" s="27"/>
      <c r="G51" s="27">
        <v>1.4784563223184906</v>
      </c>
      <c r="H51" s="27">
        <v>1.4744268896339325</v>
      </c>
      <c r="I51" s="27"/>
      <c r="J51" s="27">
        <f t="shared" si="1"/>
        <v>-4.0294326845580208E-3</v>
      </c>
      <c r="K51" s="54">
        <f t="shared" si="3"/>
        <v>-3.7250130791552939E-5</v>
      </c>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row>
    <row r="52" spans="1:103" x14ac:dyDescent="0.25">
      <c r="A52" s="60" t="s">
        <v>29</v>
      </c>
      <c r="B52" s="48">
        <v>103.33169080930767</v>
      </c>
      <c r="C52" s="48">
        <v>102.71278168856421</v>
      </c>
      <c r="D52" s="48"/>
      <c r="E52" s="48">
        <f t="shared" si="2"/>
        <v>-0.5989538310039122</v>
      </c>
      <c r="F52" s="48"/>
      <c r="G52" s="48">
        <v>0.20464506239383379</v>
      </c>
      <c r="H52" s="48">
        <v>0.20341933295266557</v>
      </c>
      <c r="I52" s="48"/>
      <c r="J52" s="48">
        <f t="shared" si="1"/>
        <v>-1.2257294411682218E-3</v>
      </c>
      <c r="K52" s="55">
        <f t="shared" si="3"/>
        <v>-1.1331268089810897E-5</v>
      </c>
    </row>
    <row r="53" spans="1:103" s="75" customFormat="1" x14ac:dyDescent="0.25">
      <c r="A53" s="59" t="s">
        <v>30</v>
      </c>
      <c r="B53" s="27">
        <v>103.33169080930767</v>
      </c>
      <c r="C53" s="27">
        <v>102.71278168856421</v>
      </c>
      <c r="D53" s="27"/>
      <c r="E53" s="27">
        <f t="shared" si="2"/>
        <v>-0.5989538310039122</v>
      </c>
      <c r="F53" s="27"/>
      <c r="G53" s="27">
        <v>0.20464506239383379</v>
      </c>
      <c r="H53" s="27">
        <v>0.20341933295266557</v>
      </c>
      <c r="I53" s="27"/>
      <c r="J53" s="27">
        <f t="shared" si="1"/>
        <v>-1.2257294411682218E-3</v>
      </c>
      <c r="K53" s="54">
        <f t="shared" si="3"/>
        <v>-1.1331268089810897E-5</v>
      </c>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row>
    <row r="54" spans="1:103" x14ac:dyDescent="0.25">
      <c r="A54" s="60" t="s">
        <v>31</v>
      </c>
      <c r="B54" s="48">
        <v>97.990329127779816</v>
      </c>
      <c r="C54" s="48">
        <v>94.852998199468814</v>
      </c>
      <c r="D54" s="48"/>
      <c r="E54" s="48">
        <f t="shared" si="2"/>
        <v>-3.2016740388940867</v>
      </c>
      <c r="F54" s="48"/>
      <c r="G54" s="48">
        <v>2.838867407340504</v>
      </c>
      <c r="H54" s="48">
        <v>2.7479761265610576</v>
      </c>
      <c r="I54" s="48"/>
      <c r="J54" s="48">
        <f t="shared" si="1"/>
        <v>-9.0891280779446415E-2</v>
      </c>
      <c r="K54" s="55">
        <f t="shared" si="3"/>
        <v>-8.4024535508961157E-4</v>
      </c>
    </row>
    <row r="55" spans="1:103" s="75" customFormat="1" x14ac:dyDescent="0.25">
      <c r="A55" s="59" t="s">
        <v>168</v>
      </c>
      <c r="B55" s="27">
        <v>96.136904669596149</v>
      </c>
      <c r="C55" s="27">
        <v>91.780727269372989</v>
      </c>
      <c r="D55" s="27"/>
      <c r="E55" s="27">
        <f t="shared" si="2"/>
        <v>-4.531222858895334</v>
      </c>
      <c r="F55" s="27"/>
      <c r="G55" s="27">
        <v>1.9248512425245754</v>
      </c>
      <c r="H55" s="27">
        <v>1.8376319430235708</v>
      </c>
      <c r="I55" s="27"/>
      <c r="J55" s="27">
        <f t="shared" si="1"/>
        <v>-8.7219299501004599E-2</v>
      </c>
      <c r="K55" s="54">
        <f t="shared" si="3"/>
        <v>-8.0629968740039075E-4</v>
      </c>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row>
    <row r="56" spans="1:103" x14ac:dyDescent="0.25">
      <c r="A56" s="59" t="s">
        <v>172</v>
      </c>
      <c r="B56" s="48">
        <v>99.771007264431617</v>
      </c>
      <c r="C56" s="48">
        <v>99.052160244184563</v>
      </c>
      <c r="D56" s="48"/>
      <c r="E56" s="48">
        <f t="shared" si="2"/>
        <v>-0.72049690582137726</v>
      </c>
      <c r="F56" s="48"/>
      <c r="G56" s="48">
        <v>0.50964566936701361</v>
      </c>
      <c r="H56" s="48">
        <v>0.50597368808857157</v>
      </c>
      <c r="I56" s="48"/>
      <c r="J56" s="48">
        <f t="shared" si="1"/>
        <v>-3.671981278442038E-3</v>
      </c>
      <c r="K56" s="55">
        <f t="shared" si="3"/>
        <v>-3.3945667689222848E-5</v>
      </c>
    </row>
    <row r="57" spans="1:103" s="75" customFormat="1" x14ac:dyDescent="0.25">
      <c r="A57" s="59" t="s">
        <v>175</v>
      </c>
      <c r="B57" s="27">
        <v>105.28400466653849</v>
      </c>
      <c r="C57" s="27">
        <v>105.28400466653849</v>
      </c>
      <c r="D57" s="27"/>
      <c r="E57" s="27">
        <f t="shared" si="2"/>
        <v>0</v>
      </c>
      <c r="F57" s="27"/>
      <c r="G57" s="27">
        <v>0.40437049544891523</v>
      </c>
      <c r="H57" s="27">
        <v>0.40437049544891523</v>
      </c>
      <c r="I57" s="27"/>
      <c r="J57" s="27">
        <f t="shared" si="1"/>
        <v>0</v>
      </c>
      <c r="K57" s="54">
        <f t="shared" si="3"/>
        <v>0</v>
      </c>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row>
    <row r="58" spans="1:103" x14ac:dyDescent="0.25">
      <c r="A58" s="60" t="s">
        <v>32</v>
      </c>
      <c r="B58" s="48">
        <v>104.85718552535893</v>
      </c>
      <c r="C58" s="48">
        <v>104.91408073264914</v>
      </c>
      <c r="D58" s="48"/>
      <c r="E58" s="48">
        <f t="shared" si="2"/>
        <v>5.4259712393722737E-2</v>
      </c>
      <c r="F58" s="48"/>
      <c r="G58" s="48">
        <v>0.14760649840413331</v>
      </c>
      <c r="H58" s="48">
        <v>0.14768658926564182</v>
      </c>
      <c r="I58" s="48"/>
      <c r="J58" s="48">
        <f t="shared" si="1"/>
        <v>8.0090861508508304E-5</v>
      </c>
      <c r="K58" s="55">
        <f t="shared" si="3"/>
        <v>7.4040077101507134E-7</v>
      </c>
    </row>
    <row r="59" spans="1:103" s="75" customFormat="1" x14ac:dyDescent="0.25">
      <c r="A59" s="59" t="s">
        <v>33</v>
      </c>
      <c r="B59" s="27">
        <v>104.85718552535893</v>
      </c>
      <c r="C59" s="27">
        <v>104.91408073264914</v>
      </c>
      <c r="D59" s="27"/>
      <c r="E59" s="27">
        <f t="shared" si="2"/>
        <v>5.4259712393722737E-2</v>
      </c>
      <c r="F59" s="27"/>
      <c r="G59" s="27">
        <v>0.14760649840413331</v>
      </c>
      <c r="H59" s="27">
        <v>0.14768658926564182</v>
      </c>
      <c r="I59" s="27"/>
      <c r="J59" s="27">
        <f t="shared" si="1"/>
        <v>8.0090861508508304E-5</v>
      </c>
      <c r="K59" s="54">
        <f t="shared" si="3"/>
        <v>7.4040077101507134E-7</v>
      </c>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row>
    <row r="60" spans="1:103" x14ac:dyDescent="0.25">
      <c r="A60" s="60" t="s">
        <v>34</v>
      </c>
      <c r="B60" s="48">
        <v>103.03140747094021</v>
      </c>
      <c r="C60" s="48">
        <v>103.06339862327414</v>
      </c>
      <c r="D60" s="48"/>
      <c r="E60" s="48">
        <f t="shared" si="2"/>
        <v>3.1049903247182264E-2</v>
      </c>
      <c r="F60" s="48"/>
      <c r="G60" s="48">
        <v>0.43819596206964345</v>
      </c>
      <c r="H60" s="48">
        <v>0.4383320214918992</v>
      </c>
      <c r="I60" s="48"/>
      <c r="J60" s="48">
        <f t="shared" si="1"/>
        <v>1.3605942225575207E-4</v>
      </c>
      <c r="K60" s="55">
        <f t="shared" si="3"/>
        <v>1.2578026911512523E-6</v>
      </c>
    </row>
    <row r="61" spans="1:103" s="75" customFormat="1" x14ac:dyDescent="0.25">
      <c r="A61" s="59" t="s">
        <v>178</v>
      </c>
      <c r="B61" s="27">
        <v>101.71608900635782</v>
      </c>
      <c r="C61" s="27">
        <v>101.77776810735921</v>
      </c>
      <c r="D61" s="27"/>
      <c r="E61" s="27">
        <f t="shared" si="2"/>
        <v>6.06384905317503E-2</v>
      </c>
      <c r="F61" s="27"/>
      <c r="G61" s="27">
        <v>0.22437798345996132</v>
      </c>
      <c r="H61" s="27">
        <v>0.22451404288221699</v>
      </c>
      <c r="I61" s="27"/>
      <c r="J61" s="27">
        <f t="shared" si="1"/>
        <v>1.360594222556688E-4</v>
      </c>
      <c r="K61" s="54">
        <f t="shared" si="3"/>
        <v>1.2578026911504826E-6</v>
      </c>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row>
    <row r="62" spans="1:103" x14ac:dyDescent="0.25">
      <c r="A62" s="59" t="s">
        <v>179</v>
      </c>
      <c r="B62" s="48">
        <v>104.44876890063857</v>
      </c>
      <c r="C62" s="48">
        <v>104.44876890063857</v>
      </c>
      <c r="D62" s="48"/>
      <c r="E62" s="48">
        <f t="shared" si="2"/>
        <v>0</v>
      </c>
      <c r="F62" s="48"/>
      <c r="G62" s="48">
        <v>0.21381797860968224</v>
      </c>
      <c r="H62" s="48">
        <v>0.21381797860968221</v>
      </c>
      <c r="I62" s="48"/>
      <c r="J62" s="48">
        <f t="shared" si="1"/>
        <v>0</v>
      </c>
      <c r="K62" s="55">
        <f t="shared" si="3"/>
        <v>0</v>
      </c>
    </row>
    <row r="63" spans="1:103" s="75" customFormat="1" x14ac:dyDescent="0.25">
      <c r="A63" s="60" t="s">
        <v>35</v>
      </c>
      <c r="B63" s="27">
        <v>105.32146041842242</v>
      </c>
      <c r="C63" s="27">
        <v>105.29194371363261</v>
      </c>
      <c r="D63" s="27"/>
      <c r="E63" s="27">
        <f t="shared" si="2"/>
        <v>-2.8025347039961623E-2</v>
      </c>
      <c r="F63" s="27"/>
      <c r="G63" s="27">
        <v>1.8150271557957685</v>
      </c>
      <c r="H63" s="27">
        <v>1.8145184881364869</v>
      </c>
      <c r="I63" s="27"/>
      <c r="J63" s="27">
        <f t="shared" si="1"/>
        <v>-5.0866765928159197E-4</v>
      </c>
      <c r="K63" s="54">
        <f t="shared" si="3"/>
        <v>-4.7023832685644542E-6</v>
      </c>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row>
    <row r="64" spans="1:103" x14ac:dyDescent="0.25">
      <c r="A64" s="59" t="s">
        <v>36</v>
      </c>
      <c r="B64" s="48">
        <v>106.28898795074971</v>
      </c>
      <c r="C64" s="48">
        <v>106.25618714915645</v>
      </c>
      <c r="D64" s="48"/>
      <c r="E64" s="48">
        <f t="shared" si="2"/>
        <v>-3.0860018733513961E-2</v>
      </c>
      <c r="F64" s="48"/>
      <c r="G64" s="48">
        <v>1.6483063852741282</v>
      </c>
      <c r="H64" s="48">
        <v>1.6477977176148471</v>
      </c>
      <c r="I64" s="48"/>
      <c r="J64" s="48">
        <f t="shared" si="1"/>
        <v>-5.0866765928114788E-4</v>
      </c>
      <c r="K64" s="55">
        <f t="shared" si="3"/>
        <v>-4.7023832685603487E-6</v>
      </c>
    </row>
    <row r="65" spans="1:103" s="75" customFormat="1" x14ac:dyDescent="0.25">
      <c r="A65" s="59" t="s">
        <v>183</v>
      </c>
      <c r="B65" s="27">
        <v>96.625546059940049</v>
      </c>
      <c r="C65" s="27">
        <v>96.625546059940049</v>
      </c>
      <c r="D65" s="27"/>
      <c r="E65" s="27">
        <f t="shared" si="2"/>
        <v>0</v>
      </c>
      <c r="F65" s="27"/>
      <c r="G65" s="27">
        <v>0.16672077052164</v>
      </c>
      <c r="H65" s="27">
        <v>0.16672077052164</v>
      </c>
      <c r="I65" s="27"/>
      <c r="J65" s="27">
        <f t="shared" si="1"/>
        <v>0</v>
      </c>
      <c r="K65" s="54">
        <f t="shared" si="3"/>
        <v>0</v>
      </c>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row>
    <row r="66" spans="1:103" x14ac:dyDescent="0.25">
      <c r="A66" s="41" t="s">
        <v>37</v>
      </c>
      <c r="B66" s="26">
        <v>105.48518406845047</v>
      </c>
      <c r="C66" s="26">
        <v>105.45223203553056</v>
      </c>
      <c r="D66" s="26"/>
      <c r="E66" s="26">
        <f t="shared" si="2"/>
        <v>-3.1238541422584643E-2</v>
      </c>
      <c r="F66" s="26"/>
      <c r="G66" s="26">
        <v>6.8857472437055769</v>
      </c>
      <c r="H66" s="26">
        <v>6.8835962367005958</v>
      </c>
      <c r="I66" s="26"/>
      <c r="J66" s="26">
        <f t="shared" si="1"/>
        <v>-2.1510070049810537E-3</v>
      </c>
      <c r="K66" s="53">
        <f t="shared" si="3"/>
        <v>-1.9885005791548437E-5</v>
      </c>
    </row>
    <row r="67" spans="1:103" s="75" customFormat="1" x14ac:dyDescent="0.25">
      <c r="A67" s="60" t="s">
        <v>185</v>
      </c>
      <c r="B67" s="27">
        <v>98.537437287656573</v>
      </c>
      <c r="C67" s="27">
        <v>98.426603197092376</v>
      </c>
      <c r="D67" s="27"/>
      <c r="E67" s="27">
        <f t="shared" si="2"/>
        <v>-0.11247916894838728</v>
      </c>
      <c r="F67" s="27"/>
      <c r="G67" s="27">
        <v>1.9123603286638329</v>
      </c>
      <c r="H67" s="27">
        <v>1.9102093216588532</v>
      </c>
      <c r="I67" s="27"/>
      <c r="J67" s="27">
        <f t="shared" si="1"/>
        <v>-2.1510070049797214E-3</v>
      </c>
      <c r="K67" s="54">
        <f t="shared" si="3"/>
        <v>-1.9885005791536122E-5</v>
      </c>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row>
    <row r="68" spans="1:103" x14ac:dyDescent="0.25">
      <c r="A68" s="59" t="s">
        <v>186</v>
      </c>
      <c r="B68" s="48">
        <v>100.40541621228728</v>
      </c>
      <c r="C68" s="48">
        <v>100.16439396752077</v>
      </c>
      <c r="D68" s="48"/>
      <c r="E68" s="48">
        <f t="shared" si="2"/>
        <v>-0.24004904701248053</v>
      </c>
      <c r="F68" s="48"/>
      <c r="G68" s="48">
        <v>0.8960697956315451</v>
      </c>
      <c r="H68" s="48">
        <v>0.89391878862656504</v>
      </c>
      <c r="I68" s="48"/>
      <c r="J68" s="48">
        <f t="shared" si="1"/>
        <v>-2.1510070049800545E-3</v>
      </c>
      <c r="K68" s="55">
        <f t="shared" si="3"/>
        <v>-1.9885005791539201E-5</v>
      </c>
    </row>
    <row r="69" spans="1:103" s="75" customFormat="1" x14ac:dyDescent="0.25">
      <c r="A69" s="59" t="s">
        <v>188</v>
      </c>
      <c r="B69" s="27">
        <v>96.947156308767589</v>
      </c>
      <c r="C69" s="27">
        <v>96.947156308767589</v>
      </c>
      <c r="D69" s="27"/>
      <c r="E69" s="27">
        <f t="shared" si="2"/>
        <v>0</v>
      </c>
      <c r="F69" s="27"/>
      <c r="G69" s="27">
        <v>1.0162905330322882</v>
      </c>
      <c r="H69" s="27">
        <v>1.0162905330322882</v>
      </c>
      <c r="I69" s="27"/>
      <c r="J69" s="27">
        <f t="shared" si="1"/>
        <v>0</v>
      </c>
      <c r="K69" s="54">
        <f t="shared" si="3"/>
        <v>0</v>
      </c>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row>
    <row r="70" spans="1:103" x14ac:dyDescent="0.25">
      <c r="A70" s="60" t="s">
        <v>190</v>
      </c>
      <c r="B70" s="48">
        <v>110.30442313454482</v>
      </c>
      <c r="C70" s="48">
        <v>110.30442313454482</v>
      </c>
      <c r="D70" s="48"/>
      <c r="E70" s="48">
        <f t="shared" si="2"/>
        <v>0</v>
      </c>
      <c r="F70" s="48"/>
      <c r="G70" s="48">
        <v>3.8014195044451071</v>
      </c>
      <c r="H70" s="48">
        <v>3.8014195044451076</v>
      </c>
      <c r="I70" s="48"/>
      <c r="J70" s="48">
        <f t="shared" si="1"/>
        <v>0</v>
      </c>
      <c r="K70" s="55">
        <f t="shared" si="3"/>
        <v>0</v>
      </c>
    </row>
    <row r="71" spans="1:103" s="75" customFormat="1" x14ac:dyDescent="0.25">
      <c r="A71" s="59" t="s">
        <v>274</v>
      </c>
      <c r="B71" s="27">
        <v>109.49300646943755</v>
      </c>
      <c r="C71" s="27">
        <v>109.49300646943755</v>
      </c>
      <c r="D71" s="27"/>
      <c r="E71" s="27">
        <f t="shared" si="2"/>
        <v>0</v>
      </c>
      <c r="F71" s="27"/>
      <c r="G71" s="27">
        <v>1.2661824395015913</v>
      </c>
      <c r="H71" s="27">
        <v>1.2661824395015913</v>
      </c>
      <c r="I71" s="27"/>
      <c r="J71" s="27">
        <f t="shared" si="1"/>
        <v>0</v>
      </c>
      <c r="K71" s="54">
        <f t="shared" si="3"/>
        <v>0</v>
      </c>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row>
    <row r="72" spans="1:103" x14ac:dyDescent="0.25">
      <c r="A72" s="59" t="s">
        <v>191</v>
      </c>
      <c r="B72" s="48">
        <v>110.71419161205837</v>
      </c>
      <c r="C72" s="48">
        <v>110.71419161205837</v>
      </c>
      <c r="D72" s="48"/>
      <c r="E72" s="48">
        <f t="shared" si="2"/>
        <v>0</v>
      </c>
      <c r="F72" s="48"/>
      <c r="G72" s="48">
        <v>2.5352370649435159</v>
      </c>
      <c r="H72" s="48">
        <v>2.5352370649435159</v>
      </c>
      <c r="I72" s="48"/>
      <c r="J72" s="48">
        <f t="shared" si="1"/>
        <v>0</v>
      </c>
      <c r="K72" s="55">
        <f t="shared" si="3"/>
        <v>0</v>
      </c>
    </row>
    <row r="73" spans="1:103" s="75" customFormat="1" x14ac:dyDescent="0.25">
      <c r="A73" s="60" t="s">
        <v>193</v>
      </c>
      <c r="B73" s="27">
        <v>100</v>
      </c>
      <c r="C73" s="27">
        <v>100</v>
      </c>
      <c r="D73" s="27"/>
      <c r="E73" s="27">
        <f t="shared" ref="E73:E134" si="4">((C73/B73-1)*100)</f>
        <v>0</v>
      </c>
      <c r="F73" s="27"/>
      <c r="G73" s="27">
        <v>0.68238950695305944</v>
      </c>
      <c r="H73" s="27">
        <v>0.68238950695305944</v>
      </c>
      <c r="I73" s="27"/>
      <c r="J73" s="27">
        <f t="shared" si="1"/>
        <v>0</v>
      </c>
      <c r="K73" s="54">
        <f t="shared" ref="K73:K134" si="5">J73/$G$4</f>
        <v>0</v>
      </c>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row>
    <row r="74" spans="1:103" x14ac:dyDescent="0.25">
      <c r="A74" s="59" t="s">
        <v>194</v>
      </c>
      <c r="B74" s="48">
        <v>100</v>
      </c>
      <c r="C74" s="48">
        <v>100</v>
      </c>
      <c r="D74" s="48"/>
      <c r="E74" s="48">
        <f t="shared" si="4"/>
        <v>0</v>
      </c>
      <c r="F74" s="48"/>
      <c r="G74" s="48">
        <v>0.68238950695305944</v>
      </c>
      <c r="H74" s="48">
        <v>0.68238950695305944</v>
      </c>
      <c r="I74" s="48"/>
      <c r="J74" s="48">
        <f t="shared" si="1"/>
        <v>0</v>
      </c>
      <c r="K74" s="55">
        <f t="shared" si="5"/>
        <v>0</v>
      </c>
    </row>
    <row r="75" spans="1:103" s="75" customFormat="1" x14ac:dyDescent="0.25">
      <c r="A75" s="60" t="s">
        <v>195</v>
      </c>
      <c r="B75" s="27">
        <v>106.83442423255974</v>
      </c>
      <c r="C75" s="27">
        <v>106.83442423255974</v>
      </c>
      <c r="D75" s="27"/>
      <c r="E75" s="27">
        <f t="shared" si="4"/>
        <v>0</v>
      </c>
      <c r="F75" s="27"/>
      <c r="G75" s="27">
        <v>0.48957790364357673</v>
      </c>
      <c r="H75" s="27">
        <v>0.48957790364357673</v>
      </c>
      <c r="I75" s="27"/>
      <c r="J75" s="27">
        <f t="shared" si="1"/>
        <v>0</v>
      </c>
      <c r="K75" s="54">
        <f t="shared" si="5"/>
        <v>0</v>
      </c>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row>
    <row r="76" spans="1:103" x14ac:dyDescent="0.25">
      <c r="A76" s="59" t="s">
        <v>196</v>
      </c>
      <c r="B76" s="48">
        <v>106.83442423255974</v>
      </c>
      <c r="C76" s="48">
        <v>106.83442423255974</v>
      </c>
      <c r="D76" s="48"/>
      <c r="E76" s="48">
        <f t="shared" si="4"/>
        <v>0</v>
      </c>
      <c r="F76" s="48"/>
      <c r="G76" s="48">
        <v>0.48957790364357673</v>
      </c>
      <c r="H76" s="48">
        <v>0.48957790364357673</v>
      </c>
      <c r="I76" s="48"/>
      <c r="J76" s="48">
        <f t="shared" si="1"/>
        <v>0</v>
      </c>
      <c r="K76" s="55">
        <f t="shared" si="5"/>
        <v>0</v>
      </c>
    </row>
    <row r="77" spans="1:103" s="75" customFormat="1" x14ac:dyDescent="0.25">
      <c r="A77" s="41" t="s">
        <v>38</v>
      </c>
      <c r="B77" s="71">
        <v>104.65030135387234</v>
      </c>
      <c r="C77" s="71">
        <v>104.46934478601565</v>
      </c>
      <c r="D77" s="71"/>
      <c r="E77" s="71">
        <f t="shared" si="4"/>
        <v>-0.1729154770847563</v>
      </c>
      <c r="F77" s="71"/>
      <c r="G77" s="71">
        <v>10.289823136642447</v>
      </c>
      <c r="H77" s="71">
        <v>10.272030439874547</v>
      </c>
      <c r="I77" s="71"/>
      <c r="J77" s="71">
        <f t="shared" si="1"/>
        <v>-1.7792696767900296E-2</v>
      </c>
      <c r="K77" s="72">
        <f t="shared" si="5"/>
        <v>-1.6448476339577469E-4</v>
      </c>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row>
    <row r="78" spans="1:103" x14ac:dyDescent="0.25">
      <c r="A78" s="60" t="s">
        <v>197</v>
      </c>
      <c r="B78" s="48">
        <v>92.995174266568526</v>
      </c>
      <c r="C78" s="48">
        <v>92.372538997075949</v>
      </c>
      <c r="D78" s="48"/>
      <c r="E78" s="48">
        <f t="shared" si="4"/>
        <v>-0.66953503168648565</v>
      </c>
      <c r="F78" s="48"/>
      <c r="G78" s="48">
        <v>2.65747062152743</v>
      </c>
      <c r="H78" s="48">
        <v>2.6396779247595274</v>
      </c>
      <c r="I78" s="48"/>
      <c r="J78" s="48">
        <f t="shared" si="1"/>
        <v>-1.7792696767902516E-2</v>
      </c>
      <c r="K78" s="55">
        <f t="shared" si="5"/>
        <v>-1.6448476339579521E-4</v>
      </c>
    </row>
    <row r="79" spans="1:103" s="75" customFormat="1" x14ac:dyDescent="0.25">
      <c r="A79" s="59" t="s">
        <v>198</v>
      </c>
      <c r="B79" s="27">
        <v>92.835893341748758</v>
      </c>
      <c r="C79" s="27">
        <v>92.17229296186585</v>
      </c>
      <c r="D79" s="27"/>
      <c r="E79" s="27">
        <f t="shared" si="4"/>
        <v>-0.71481014077179328</v>
      </c>
      <c r="F79" s="27"/>
      <c r="G79" s="27">
        <v>2.4891500208281236</v>
      </c>
      <c r="H79" s="27">
        <v>2.4713573240602211</v>
      </c>
      <c r="I79" s="27"/>
      <c r="J79" s="27">
        <f t="shared" si="1"/>
        <v>-1.7792696767902516E-2</v>
      </c>
      <c r="K79" s="54">
        <f t="shared" si="5"/>
        <v>-1.6448476339579521E-4</v>
      </c>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row>
    <row r="80" spans="1:103" x14ac:dyDescent="0.25">
      <c r="A80" s="59" t="s">
        <v>199</v>
      </c>
      <c r="B80" s="48">
        <v>95.41611053660877</v>
      </c>
      <c r="C80" s="48">
        <v>95.41611053660877</v>
      </c>
      <c r="D80" s="48"/>
      <c r="E80" s="48">
        <f t="shared" si="4"/>
        <v>0</v>
      </c>
      <c r="F80" s="48"/>
      <c r="G80" s="48">
        <v>0.16832060069930554</v>
      </c>
      <c r="H80" s="48">
        <v>0.16832060069930552</v>
      </c>
      <c r="I80" s="48"/>
      <c r="J80" s="48">
        <f t="shared" si="1"/>
        <v>0</v>
      </c>
      <c r="K80" s="55">
        <f t="shared" si="5"/>
        <v>0</v>
      </c>
    </row>
    <row r="81" spans="1:103" s="75" customFormat="1" x14ac:dyDescent="0.25">
      <c r="A81" s="60" t="s">
        <v>200</v>
      </c>
      <c r="B81" s="27">
        <v>90.756756198403977</v>
      </c>
      <c r="C81" s="27">
        <v>90.756756198403977</v>
      </c>
      <c r="D81" s="27"/>
      <c r="E81" s="27">
        <f t="shared" si="4"/>
        <v>0</v>
      </c>
      <c r="F81" s="27"/>
      <c r="G81" s="27">
        <v>0.64922262533793762</v>
      </c>
      <c r="H81" s="27">
        <v>0.64922262533793762</v>
      </c>
      <c r="I81" s="27"/>
      <c r="J81" s="27">
        <f t="shared" si="1"/>
        <v>0</v>
      </c>
      <c r="K81" s="54">
        <f t="shared" si="5"/>
        <v>0</v>
      </c>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row>
    <row r="82" spans="1:103" x14ac:dyDescent="0.25">
      <c r="A82" s="59" t="s">
        <v>201</v>
      </c>
      <c r="B82" s="48">
        <v>87.265067156807291</v>
      </c>
      <c r="C82" s="48">
        <v>87.265067156807291</v>
      </c>
      <c r="D82" s="48"/>
      <c r="E82" s="48">
        <f t="shared" si="4"/>
        <v>0</v>
      </c>
      <c r="F82" s="48"/>
      <c r="G82" s="48">
        <v>0.52172821917865853</v>
      </c>
      <c r="H82" s="48">
        <v>0.52172821917865841</v>
      </c>
      <c r="I82" s="48"/>
      <c r="J82" s="48">
        <f t="shared" si="1"/>
        <v>0</v>
      </c>
      <c r="K82" s="55">
        <f t="shared" si="5"/>
        <v>0</v>
      </c>
    </row>
    <row r="83" spans="1:103" s="75" customFormat="1" x14ac:dyDescent="0.25">
      <c r="A83" s="59" t="s">
        <v>203</v>
      </c>
      <c r="B83" s="27">
        <v>108.52664484997571</v>
      </c>
      <c r="C83" s="27">
        <v>108.52664484997571</v>
      </c>
      <c r="D83" s="27"/>
      <c r="E83" s="27">
        <f t="shared" si="4"/>
        <v>0</v>
      </c>
      <c r="F83" s="27"/>
      <c r="G83" s="27">
        <v>0.12749440615927909</v>
      </c>
      <c r="H83" s="27">
        <v>0.12749440615927909</v>
      </c>
      <c r="I83" s="27"/>
      <c r="J83" s="27">
        <f t="shared" si="1"/>
        <v>0</v>
      </c>
      <c r="K83" s="54">
        <f t="shared" si="5"/>
        <v>0</v>
      </c>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row>
    <row r="84" spans="1:103" x14ac:dyDescent="0.25">
      <c r="A84" s="60" t="s">
        <v>204</v>
      </c>
      <c r="B84" s="48">
        <v>111.55887640081566</v>
      </c>
      <c r="C84" s="48">
        <v>111.55887640081566</v>
      </c>
      <c r="D84" s="48"/>
      <c r="E84" s="48">
        <f t="shared" si="4"/>
        <v>0</v>
      </c>
      <c r="F84" s="48"/>
      <c r="G84" s="48">
        <v>6.9831298897770813</v>
      </c>
      <c r="H84" s="48">
        <v>6.9831298897770804</v>
      </c>
      <c r="I84" s="48"/>
      <c r="J84" s="48">
        <f t="shared" si="1"/>
        <v>0</v>
      </c>
      <c r="K84" s="55">
        <f t="shared" si="5"/>
        <v>0</v>
      </c>
    </row>
    <row r="85" spans="1:103" s="75" customFormat="1" x14ac:dyDescent="0.25">
      <c r="A85" s="59" t="s">
        <v>39</v>
      </c>
      <c r="B85" s="27">
        <v>104.47737105167296</v>
      </c>
      <c r="C85" s="27">
        <v>104.47737105167296</v>
      </c>
      <c r="D85" s="27"/>
      <c r="E85" s="27">
        <f t="shared" si="4"/>
        <v>0</v>
      </c>
      <c r="F85" s="27"/>
      <c r="G85" s="27">
        <v>1.1146630256884584</v>
      </c>
      <c r="H85" s="27">
        <v>1.1146630256884584</v>
      </c>
      <c r="I85" s="27"/>
      <c r="J85" s="27">
        <f t="shared" si="1"/>
        <v>0</v>
      </c>
      <c r="K85" s="54">
        <f t="shared" si="5"/>
        <v>0</v>
      </c>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row>
    <row r="86" spans="1:103" x14ac:dyDescent="0.25">
      <c r="A86" s="59" t="s">
        <v>40</v>
      </c>
      <c r="B86" s="48">
        <v>101.8997384012615</v>
      </c>
      <c r="C86" s="48">
        <v>101.8997384012615</v>
      </c>
      <c r="D86" s="48"/>
      <c r="E86" s="48">
        <f t="shared" si="4"/>
        <v>0</v>
      </c>
      <c r="F86" s="48"/>
      <c r="G86" s="48">
        <v>2.7048393321940747</v>
      </c>
      <c r="H86" s="48">
        <v>2.7048393321940747</v>
      </c>
      <c r="I86" s="48"/>
      <c r="J86" s="48">
        <f t="shared" si="1"/>
        <v>0</v>
      </c>
      <c r="K86" s="55">
        <f t="shared" si="5"/>
        <v>0</v>
      </c>
    </row>
    <row r="87" spans="1:103" s="75" customFormat="1" x14ac:dyDescent="0.25">
      <c r="A87" s="59" t="s">
        <v>41</v>
      </c>
      <c r="B87" s="27">
        <v>124.63642907185964</v>
      </c>
      <c r="C87" s="27">
        <v>124.63642907185964</v>
      </c>
      <c r="D87" s="27"/>
      <c r="E87" s="27">
        <f t="shared" si="4"/>
        <v>0</v>
      </c>
      <c r="F87" s="27"/>
      <c r="G87" s="27">
        <v>3.1636275318945484</v>
      </c>
      <c r="H87" s="27">
        <v>3.1636275318945484</v>
      </c>
      <c r="I87" s="27"/>
      <c r="J87" s="27">
        <f t="shared" si="1"/>
        <v>0</v>
      </c>
      <c r="K87" s="54">
        <f t="shared" si="5"/>
        <v>0</v>
      </c>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row>
    <row r="88" spans="1:103" x14ac:dyDescent="0.25">
      <c r="A88" s="41" t="s">
        <v>209</v>
      </c>
      <c r="B88" s="26">
        <v>84.470166951971322</v>
      </c>
      <c r="C88" s="26">
        <v>84.517641413227878</v>
      </c>
      <c r="D88" s="26"/>
      <c r="E88" s="26">
        <f t="shared" si="4"/>
        <v>5.6202636942281892E-2</v>
      </c>
      <c r="F88" s="26"/>
      <c r="G88" s="26">
        <v>8.8155155606256539</v>
      </c>
      <c r="H88" s="26">
        <v>8.8204701128307832</v>
      </c>
      <c r="I88" s="26"/>
      <c r="J88" s="26">
        <f t="shared" si="1"/>
        <v>4.9545522051293034E-3</v>
      </c>
      <c r="K88" s="53">
        <f t="shared" si="5"/>
        <v>4.5802407460961787E-5</v>
      </c>
    </row>
    <row r="89" spans="1:103" s="75" customFormat="1" x14ac:dyDescent="0.25">
      <c r="A89" s="42" t="s">
        <v>210</v>
      </c>
      <c r="B89" s="27">
        <v>97.307439262206174</v>
      </c>
      <c r="C89" s="27">
        <v>96.6659274667158</v>
      </c>
      <c r="D89" s="27"/>
      <c r="E89" s="27">
        <f t="shared" si="4"/>
        <v>-0.65926284809709745</v>
      </c>
      <c r="F89" s="27"/>
      <c r="G89" s="27">
        <v>2.4820961964024768</v>
      </c>
      <c r="H89" s="27">
        <v>2.4657326583255639</v>
      </c>
      <c r="I89" s="27"/>
      <c r="J89" s="27">
        <f t="shared" si="1"/>
        <v>-1.6363538076912931E-2</v>
      </c>
      <c r="K89" s="54">
        <f t="shared" si="5"/>
        <v>-1.5127289156945497E-4</v>
      </c>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row>
    <row r="90" spans="1:103" x14ac:dyDescent="0.25">
      <c r="A90" s="44" t="s">
        <v>211</v>
      </c>
      <c r="B90" s="48">
        <v>96.324562600982304</v>
      </c>
      <c r="C90" s="48">
        <v>96.324562600982304</v>
      </c>
      <c r="D90" s="48"/>
      <c r="E90" s="48">
        <f t="shared" si="4"/>
        <v>0</v>
      </c>
      <c r="F90" s="48"/>
      <c r="G90" s="48">
        <v>1.6214289104191373</v>
      </c>
      <c r="H90" s="48">
        <v>1.6214289104191373</v>
      </c>
      <c r="I90" s="48"/>
      <c r="J90" s="48">
        <f t="shared" si="1"/>
        <v>0</v>
      </c>
      <c r="K90" s="55">
        <f t="shared" si="5"/>
        <v>0</v>
      </c>
    </row>
    <row r="91" spans="1:103" s="75" customFormat="1" x14ac:dyDescent="0.25">
      <c r="A91" s="44" t="s">
        <v>42</v>
      </c>
      <c r="B91" s="27">
        <v>98.101121919205511</v>
      </c>
      <c r="C91" s="27">
        <v>98.101121919205511</v>
      </c>
      <c r="D91" s="27"/>
      <c r="E91" s="27">
        <f t="shared" si="4"/>
        <v>0</v>
      </c>
      <c r="F91" s="27"/>
      <c r="G91" s="27">
        <v>0.36666234683999088</v>
      </c>
      <c r="H91" s="27">
        <v>0.36666234683999088</v>
      </c>
      <c r="I91" s="27"/>
      <c r="J91" s="27">
        <f t="shared" si="1"/>
        <v>0</v>
      </c>
      <c r="K91" s="54">
        <f t="shared" si="5"/>
        <v>0</v>
      </c>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row>
    <row r="92" spans="1:103" x14ac:dyDescent="0.25">
      <c r="A92" s="44" t="s">
        <v>213</v>
      </c>
      <c r="B92" s="48">
        <v>100.0576341396212</v>
      </c>
      <c r="C92" s="48">
        <v>96.743301070464682</v>
      </c>
      <c r="D92" s="48"/>
      <c r="E92" s="48">
        <f t="shared" si="4"/>
        <v>-3.3124239820938373</v>
      </c>
      <c r="F92" s="48"/>
      <c r="G92" s="48">
        <v>0.49400493914334875</v>
      </c>
      <c r="H92" s="48">
        <v>0.47764140106643638</v>
      </c>
      <c r="I92" s="48"/>
      <c r="J92" s="48">
        <f t="shared" si="1"/>
        <v>-1.6363538076912376E-2</v>
      </c>
      <c r="K92" s="55">
        <f t="shared" si="5"/>
        <v>-1.5127289156944984E-4</v>
      </c>
    </row>
    <row r="93" spans="1:103" s="75" customFormat="1" x14ac:dyDescent="0.25">
      <c r="A93" s="42" t="s">
        <v>214</v>
      </c>
      <c r="B93" s="27">
        <v>80.317589519542949</v>
      </c>
      <c r="C93" s="27">
        <v>80.587935998458562</v>
      </c>
      <c r="D93" s="27"/>
      <c r="E93" s="27">
        <f t="shared" si="4"/>
        <v>0.33659685323328414</v>
      </c>
      <c r="F93" s="27"/>
      <c r="G93" s="27">
        <v>6.3334193642231771</v>
      </c>
      <c r="H93" s="27">
        <v>6.3547374545052193</v>
      </c>
      <c r="I93" s="27"/>
      <c r="J93" s="27">
        <f t="shared" si="1"/>
        <v>2.1318090282042235E-2</v>
      </c>
      <c r="K93" s="54">
        <f t="shared" si="5"/>
        <v>1.9707529903041678E-4</v>
      </c>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row>
    <row r="94" spans="1:103" x14ac:dyDescent="0.25">
      <c r="A94" s="44" t="s">
        <v>215</v>
      </c>
      <c r="B94" s="48">
        <v>65.775115382245559</v>
      </c>
      <c r="C94" s="48">
        <v>66.280536041192448</v>
      </c>
      <c r="D94" s="48"/>
      <c r="E94" s="48">
        <f t="shared" si="4"/>
        <v>0.76840710352188424</v>
      </c>
      <c r="F94" s="48"/>
      <c r="G94" s="48">
        <v>3.0176266929191153</v>
      </c>
      <c r="H94" s="48">
        <v>3.0408143507852787</v>
      </c>
      <c r="I94" s="48"/>
      <c r="J94" s="48">
        <f t="shared" ref="J94:J134" si="6">H94-G94</f>
        <v>2.3187657866163391E-2</v>
      </c>
      <c r="K94" s="55">
        <f t="shared" si="5"/>
        <v>2.1435853527830052E-4</v>
      </c>
    </row>
    <row r="95" spans="1:103" s="75" customFormat="1" x14ac:dyDescent="0.25">
      <c r="A95" s="44" t="s">
        <v>216</v>
      </c>
      <c r="B95" s="27">
        <v>99.810230859771863</v>
      </c>
      <c r="C95" s="27">
        <v>99.707446040726026</v>
      </c>
      <c r="D95" s="27"/>
      <c r="E95" s="27">
        <f t="shared" si="4"/>
        <v>-0.10298024376904635</v>
      </c>
      <c r="F95" s="27"/>
      <c r="G95" s="27">
        <v>1.815462379671835</v>
      </c>
      <c r="H95" s="27">
        <v>1.8135928120877138</v>
      </c>
      <c r="I95" s="27"/>
      <c r="J95" s="27">
        <f t="shared" si="6"/>
        <v>-1.8695675841211568E-3</v>
      </c>
      <c r="K95" s="54">
        <f t="shared" si="5"/>
        <v>-1.7283236247883758E-5</v>
      </c>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row>
    <row r="96" spans="1:103" x14ac:dyDescent="0.25">
      <c r="A96" s="44" t="s">
        <v>217</v>
      </c>
      <c r="B96" s="48">
        <v>101.45853954540146</v>
      </c>
      <c r="C96" s="48">
        <v>101.45853954540146</v>
      </c>
      <c r="D96" s="48"/>
      <c r="E96" s="48">
        <f t="shared" si="4"/>
        <v>0</v>
      </c>
      <c r="F96" s="48"/>
      <c r="G96" s="48">
        <v>1.5003302916322261</v>
      </c>
      <c r="H96" s="48">
        <v>1.5003302916322261</v>
      </c>
      <c r="I96" s="48"/>
      <c r="J96" s="48">
        <f t="shared" si="6"/>
        <v>0</v>
      </c>
      <c r="K96" s="55">
        <f t="shared" si="5"/>
        <v>0</v>
      </c>
    </row>
    <row r="97" spans="1:103" s="75" customFormat="1" x14ac:dyDescent="0.25">
      <c r="A97" s="41" t="s">
        <v>219</v>
      </c>
      <c r="B97" s="71">
        <v>99.51944465179696</v>
      </c>
      <c r="C97" s="71">
        <v>99.506088361237289</v>
      </c>
      <c r="D97" s="71"/>
      <c r="E97" s="71">
        <f t="shared" si="4"/>
        <v>-1.3420784859086154E-2</v>
      </c>
      <c r="F97" s="71"/>
      <c r="G97" s="71">
        <v>2.2068097265885198</v>
      </c>
      <c r="H97" s="71">
        <v>2.2065135554028656</v>
      </c>
      <c r="I97" s="71"/>
      <c r="J97" s="71">
        <f t="shared" si="6"/>
        <v>-2.9617118565417044E-4</v>
      </c>
      <c r="K97" s="72">
        <f t="shared" si="5"/>
        <v>-2.737957490786889E-6</v>
      </c>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row>
    <row r="98" spans="1:103" x14ac:dyDescent="0.25">
      <c r="A98" s="60" t="s">
        <v>220</v>
      </c>
      <c r="B98" s="48">
        <v>90.453784742244508</v>
      </c>
      <c r="C98" s="48">
        <v>90.453784742244508</v>
      </c>
      <c r="D98" s="48"/>
      <c r="E98" s="48">
        <f t="shared" si="4"/>
        <v>0</v>
      </c>
      <c r="F98" s="48"/>
      <c r="G98" s="48">
        <v>0.40488517144763497</v>
      </c>
      <c r="H98" s="48">
        <v>0.40488517144763503</v>
      </c>
      <c r="I98" s="48"/>
      <c r="J98" s="48">
        <f t="shared" si="6"/>
        <v>0</v>
      </c>
      <c r="K98" s="55">
        <f t="shared" si="5"/>
        <v>0</v>
      </c>
    </row>
    <row r="99" spans="1:103" s="75" customFormat="1" x14ac:dyDescent="0.25">
      <c r="A99" s="59" t="s">
        <v>43</v>
      </c>
      <c r="B99" s="27">
        <v>90.453784742244508</v>
      </c>
      <c r="C99" s="27">
        <v>90.453784742244508</v>
      </c>
      <c r="D99" s="27"/>
      <c r="E99" s="27">
        <f t="shared" si="4"/>
        <v>0</v>
      </c>
      <c r="F99" s="27"/>
      <c r="G99" s="27">
        <v>0.40488517144763497</v>
      </c>
      <c r="H99" s="27">
        <v>0.40488517144763503</v>
      </c>
      <c r="I99" s="27"/>
      <c r="J99" s="27">
        <f t="shared" si="6"/>
        <v>0</v>
      </c>
      <c r="K99" s="54">
        <f t="shared" si="5"/>
        <v>0</v>
      </c>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row>
    <row r="100" spans="1:103" x14ac:dyDescent="0.25">
      <c r="A100" s="60" t="s">
        <v>223</v>
      </c>
      <c r="B100" s="48">
        <v>91.901865441624679</v>
      </c>
      <c r="C100" s="48">
        <v>91.901865441624679</v>
      </c>
      <c r="D100" s="48"/>
      <c r="E100" s="48">
        <f t="shared" si="4"/>
        <v>0</v>
      </c>
      <c r="F100" s="48"/>
      <c r="G100" s="48">
        <v>0.13178347682241517</v>
      </c>
      <c r="H100" s="48">
        <v>0.13178347682241517</v>
      </c>
      <c r="I100" s="48"/>
      <c r="J100" s="48">
        <f t="shared" si="6"/>
        <v>0</v>
      </c>
      <c r="K100" s="55">
        <f t="shared" si="5"/>
        <v>0</v>
      </c>
    </row>
    <row r="101" spans="1:103" s="75" customFormat="1" x14ac:dyDescent="0.25">
      <c r="A101" s="59" t="s">
        <v>224</v>
      </c>
      <c r="B101" s="27">
        <v>91.901865441624679</v>
      </c>
      <c r="C101" s="27">
        <v>91.901865441624679</v>
      </c>
      <c r="D101" s="27"/>
      <c r="E101" s="27">
        <f t="shared" si="4"/>
        <v>0</v>
      </c>
      <c r="F101" s="27"/>
      <c r="G101" s="27">
        <v>0.13178347682241517</v>
      </c>
      <c r="H101" s="27">
        <v>0.13178347682241517</v>
      </c>
      <c r="I101" s="27"/>
      <c r="J101" s="27">
        <f t="shared" si="6"/>
        <v>0</v>
      </c>
      <c r="K101" s="54">
        <f t="shared" si="5"/>
        <v>0</v>
      </c>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row>
    <row r="102" spans="1:103" x14ac:dyDescent="0.25">
      <c r="A102" s="60" t="s">
        <v>226</v>
      </c>
      <c r="B102" s="48">
        <v>100.03548912961915</v>
      </c>
      <c r="C102" s="48">
        <v>100.03548912961915</v>
      </c>
      <c r="D102" s="48"/>
      <c r="E102" s="48">
        <f t="shared" si="4"/>
        <v>0</v>
      </c>
      <c r="F102" s="48"/>
      <c r="G102" s="48">
        <v>0.86774689295869945</v>
      </c>
      <c r="H102" s="48">
        <v>0.86774689295869956</v>
      </c>
      <c r="I102" s="48"/>
      <c r="J102" s="48">
        <f t="shared" si="6"/>
        <v>0</v>
      </c>
      <c r="K102" s="55">
        <f t="shared" si="5"/>
        <v>0</v>
      </c>
    </row>
    <row r="103" spans="1:103" s="75" customFormat="1" x14ac:dyDescent="0.25">
      <c r="A103" s="59" t="s">
        <v>44</v>
      </c>
      <c r="B103" s="27">
        <v>100.03548912961915</v>
      </c>
      <c r="C103" s="27">
        <v>100.03548912961915</v>
      </c>
      <c r="D103" s="27"/>
      <c r="E103" s="27">
        <f t="shared" si="4"/>
        <v>0</v>
      </c>
      <c r="F103" s="27"/>
      <c r="G103" s="27">
        <v>0.86774689295869945</v>
      </c>
      <c r="H103" s="27">
        <v>0.86774689295869956</v>
      </c>
      <c r="I103" s="27"/>
      <c r="J103" s="27">
        <f t="shared" si="6"/>
        <v>0</v>
      </c>
      <c r="K103" s="54">
        <f t="shared" si="5"/>
        <v>0</v>
      </c>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row>
    <row r="104" spans="1:103" x14ac:dyDescent="0.25">
      <c r="A104" s="60" t="s">
        <v>45</v>
      </c>
      <c r="B104" s="48">
        <v>105.71513175120315</v>
      </c>
      <c r="C104" s="48">
        <v>105.67611130902694</v>
      </c>
      <c r="D104" s="48"/>
      <c r="E104" s="48">
        <f t="shared" si="4"/>
        <v>-3.6910933685485592E-2</v>
      </c>
      <c r="F104" s="48"/>
      <c r="G104" s="48">
        <v>0.80239418535977036</v>
      </c>
      <c r="H104" s="48">
        <v>0.80209801417411619</v>
      </c>
      <c r="I104" s="48"/>
      <c r="J104" s="48">
        <f t="shared" si="6"/>
        <v>-2.9617118565417044E-4</v>
      </c>
      <c r="K104" s="55">
        <f t="shared" si="5"/>
        <v>-2.737957490786889E-6</v>
      </c>
    </row>
    <row r="105" spans="1:103" s="75" customFormat="1" x14ac:dyDescent="0.25">
      <c r="A105" s="59" t="s">
        <v>46</v>
      </c>
      <c r="B105" s="27">
        <v>104.72462259066064</v>
      </c>
      <c r="C105" s="27">
        <v>104.58484142854621</v>
      </c>
      <c r="D105" s="27"/>
      <c r="E105" s="27">
        <f t="shared" si="4"/>
        <v>-0.13347497336972935</v>
      </c>
      <c r="F105" s="27"/>
      <c r="G105" s="27">
        <v>0.22189267259415327</v>
      </c>
      <c r="H105" s="27">
        <v>0.22159650140849885</v>
      </c>
      <c r="I105" s="27"/>
      <c r="J105" s="27">
        <f t="shared" si="6"/>
        <v>-2.9617118565442024E-4</v>
      </c>
      <c r="K105" s="54">
        <f t="shared" si="5"/>
        <v>-2.7379574907891984E-6</v>
      </c>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row>
    <row r="106" spans="1:103" x14ac:dyDescent="0.25">
      <c r="A106" s="59" t="s">
        <v>230</v>
      </c>
      <c r="B106" s="48">
        <v>106.09871481261506</v>
      </c>
      <c r="C106" s="48">
        <v>106.09871481261506</v>
      </c>
      <c r="D106" s="48"/>
      <c r="E106" s="48">
        <f t="shared" si="4"/>
        <v>0</v>
      </c>
      <c r="F106" s="48"/>
      <c r="G106" s="48">
        <v>0.58050151276561712</v>
      </c>
      <c r="H106" s="48">
        <v>0.58050151276561701</v>
      </c>
      <c r="I106" s="48"/>
      <c r="J106" s="48">
        <f t="shared" si="6"/>
        <v>0</v>
      </c>
      <c r="K106" s="55">
        <f t="shared" si="5"/>
        <v>0</v>
      </c>
    </row>
    <row r="107" spans="1:103" s="75" customFormat="1" x14ac:dyDescent="0.25">
      <c r="A107" s="41" t="s">
        <v>231</v>
      </c>
      <c r="B107" s="71">
        <v>102.14974178707637</v>
      </c>
      <c r="C107" s="71">
        <v>102.14974178707637</v>
      </c>
      <c r="D107" s="71"/>
      <c r="E107" s="71">
        <f t="shared" si="4"/>
        <v>0</v>
      </c>
      <c r="F107" s="71"/>
      <c r="G107" s="71">
        <v>3.1208665417384571</v>
      </c>
      <c r="H107" s="71">
        <v>3.1208665417384576</v>
      </c>
      <c r="I107" s="71"/>
      <c r="J107" s="71">
        <f t="shared" si="6"/>
        <v>0</v>
      </c>
      <c r="K107" s="72">
        <f t="shared" si="5"/>
        <v>0</v>
      </c>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row>
    <row r="108" spans="1:103" x14ac:dyDescent="0.25">
      <c r="A108" s="42" t="s">
        <v>232</v>
      </c>
      <c r="B108" s="48">
        <v>104.0927718284764</v>
      </c>
      <c r="C108" s="48">
        <v>104.0927718284764</v>
      </c>
      <c r="D108" s="48"/>
      <c r="E108" s="48">
        <f t="shared" si="4"/>
        <v>0</v>
      </c>
      <c r="F108" s="48"/>
      <c r="G108" s="48">
        <v>0.3199945036425581</v>
      </c>
      <c r="H108" s="48">
        <v>0.31999450364255805</v>
      </c>
      <c r="I108" s="48"/>
      <c r="J108" s="48">
        <f t="shared" si="6"/>
        <v>0</v>
      </c>
      <c r="K108" s="55">
        <f t="shared" si="5"/>
        <v>0</v>
      </c>
    </row>
    <row r="109" spans="1:103" s="75" customFormat="1" x14ac:dyDescent="0.25">
      <c r="A109" s="44" t="s">
        <v>233</v>
      </c>
      <c r="B109" s="27">
        <v>104.0927718284764</v>
      </c>
      <c r="C109" s="27">
        <v>104.0927718284764</v>
      </c>
      <c r="D109" s="27"/>
      <c r="E109" s="27">
        <f t="shared" si="4"/>
        <v>0</v>
      </c>
      <c r="F109" s="27"/>
      <c r="G109" s="27">
        <v>0.3199945036425581</v>
      </c>
      <c r="H109" s="27">
        <v>0.31999450364255805</v>
      </c>
      <c r="I109" s="27"/>
      <c r="J109" s="27">
        <f t="shared" si="6"/>
        <v>0</v>
      </c>
      <c r="K109" s="54">
        <f t="shared" si="5"/>
        <v>0</v>
      </c>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row>
    <row r="110" spans="1:103" x14ac:dyDescent="0.25">
      <c r="A110" s="47" t="s">
        <v>47</v>
      </c>
      <c r="B110" s="48">
        <v>115.64569764771778</v>
      </c>
      <c r="C110" s="48">
        <v>115.64569764771778</v>
      </c>
      <c r="D110" s="48"/>
      <c r="E110" s="48">
        <f t="shared" si="4"/>
        <v>0</v>
      </c>
      <c r="F110" s="48"/>
      <c r="G110" s="48">
        <v>1.4261543073922444E-2</v>
      </c>
      <c r="H110" s="48">
        <v>1.4261543073922446E-2</v>
      </c>
      <c r="I110" s="48"/>
      <c r="J110" s="48">
        <f t="shared" si="6"/>
        <v>0</v>
      </c>
      <c r="K110" s="55">
        <f t="shared" si="5"/>
        <v>0</v>
      </c>
    </row>
    <row r="111" spans="1:103" s="75" customFormat="1" x14ac:dyDescent="0.25">
      <c r="A111" s="43" t="s">
        <v>48</v>
      </c>
      <c r="B111" s="27">
        <v>115.64569764771778</v>
      </c>
      <c r="C111" s="27">
        <v>115.64569764771778</v>
      </c>
      <c r="D111" s="27"/>
      <c r="E111" s="27">
        <f t="shared" si="4"/>
        <v>0</v>
      </c>
      <c r="F111" s="27"/>
      <c r="G111" s="27">
        <v>1.4261543073922444E-2</v>
      </c>
      <c r="H111" s="27">
        <v>1.4261543073922446E-2</v>
      </c>
      <c r="I111" s="27"/>
      <c r="J111" s="27">
        <f t="shared" si="6"/>
        <v>0</v>
      </c>
      <c r="K111" s="54">
        <f t="shared" si="5"/>
        <v>0</v>
      </c>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row>
    <row r="112" spans="1:103" x14ac:dyDescent="0.25">
      <c r="A112" s="47" t="s">
        <v>236</v>
      </c>
      <c r="B112" s="48">
        <v>100.5564798552619</v>
      </c>
      <c r="C112" s="48">
        <v>100.5564798552619</v>
      </c>
      <c r="D112" s="48"/>
      <c r="E112" s="48">
        <f t="shared" si="4"/>
        <v>0</v>
      </c>
      <c r="F112" s="48"/>
      <c r="G112" s="48">
        <v>0.83501719468408075</v>
      </c>
      <c r="H112" s="48">
        <v>0.83501719468408075</v>
      </c>
      <c r="I112" s="48"/>
      <c r="J112" s="48">
        <f t="shared" si="6"/>
        <v>0</v>
      </c>
      <c r="K112" s="55">
        <f t="shared" si="5"/>
        <v>0</v>
      </c>
    </row>
    <row r="113" spans="1:103" s="75" customFormat="1" x14ac:dyDescent="0.25">
      <c r="A113" s="43" t="s">
        <v>237</v>
      </c>
      <c r="B113" s="27">
        <v>100.5564798552619</v>
      </c>
      <c r="C113" s="27">
        <v>100.5564798552619</v>
      </c>
      <c r="D113" s="27"/>
      <c r="E113" s="27">
        <f t="shared" si="4"/>
        <v>0</v>
      </c>
      <c r="F113" s="27"/>
      <c r="G113" s="27">
        <v>0.83501719468408075</v>
      </c>
      <c r="H113" s="27">
        <v>0.83501719468408075</v>
      </c>
      <c r="I113" s="27"/>
      <c r="J113" s="27">
        <f t="shared" si="6"/>
        <v>0</v>
      </c>
      <c r="K113" s="54">
        <f t="shared" si="5"/>
        <v>0</v>
      </c>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row>
    <row r="114" spans="1:103" x14ac:dyDescent="0.25">
      <c r="A114" s="47" t="s">
        <v>238</v>
      </c>
      <c r="B114" s="48">
        <v>102.44332664199123</v>
      </c>
      <c r="C114" s="48">
        <v>102.44332664199123</v>
      </c>
      <c r="D114" s="48"/>
      <c r="E114" s="48">
        <f t="shared" si="4"/>
        <v>0</v>
      </c>
      <c r="F114" s="48"/>
      <c r="G114" s="48">
        <v>1.9515933003378958</v>
      </c>
      <c r="H114" s="48">
        <v>1.9515933003378958</v>
      </c>
      <c r="I114" s="48"/>
      <c r="J114" s="48">
        <f t="shared" si="6"/>
        <v>0</v>
      </c>
      <c r="K114" s="55">
        <f t="shared" si="5"/>
        <v>0</v>
      </c>
    </row>
    <row r="115" spans="1:103" s="75" customFormat="1" x14ac:dyDescent="0.25">
      <c r="A115" s="43" t="s">
        <v>239</v>
      </c>
      <c r="B115" s="27">
        <v>102.44332664199123</v>
      </c>
      <c r="C115" s="27">
        <v>102.44332664199123</v>
      </c>
      <c r="D115" s="27"/>
      <c r="E115" s="27">
        <f t="shared" si="4"/>
        <v>0</v>
      </c>
      <c r="F115" s="27"/>
      <c r="G115" s="27">
        <v>1.9515933003378958</v>
      </c>
      <c r="H115" s="27">
        <v>1.9515933003378958</v>
      </c>
      <c r="I115" s="27"/>
      <c r="J115" s="27">
        <f t="shared" si="6"/>
        <v>0</v>
      </c>
      <c r="K115" s="54">
        <f t="shared" si="5"/>
        <v>0</v>
      </c>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row>
    <row r="116" spans="1:103" x14ac:dyDescent="0.25">
      <c r="A116" s="41" t="s">
        <v>242</v>
      </c>
      <c r="B116" s="26">
        <v>138.69375533148974</v>
      </c>
      <c r="C116" s="26">
        <v>138.71188585999494</v>
      </c>
      <c r="D116" s="26"/>
      <c r="E116" s="26">
        <f t="shared" si="4"/>
        <v>1.3072346669007473E-2</v>
      </c>
      <c r="F116" s="26"/>
      <c r="G116" s="26">
        <v>7.0446864767136566</v>
      </c>
      <c r="H116" s="26">
        <v>7.045607382551637</v>
      </c>
      <c r="I116" s="26"/>
      <c r="J116" s="26">
        <f t="shared" si="6"/>
        <v>9.2090583798043468E-4</v>
      </c>
      <c r="K116" s="53">
        <f t="shared" si="5"/>
        <v>8.5133232385140508E-6</v>
      </c>
    </row>
    <row r="117" spans="1:103" s="75" customFormat="1" x14ac:dyDescent="0.25">
      <c r="A117" s="60" t="s">
        <v>243</v>
      </c>
      <c r="B117" s="27">
        <v>141.48986488324095</v>
      </c>
      <c r="C117" s="27">
        <v>141.50948047094556</v>
      </c>
      <c r="D117" s="27"/>
      <c r="E117" s="27">
        <f t="shared" si="4"/>
        <v>1.3863599149521733E-2</v>
      </c>
      <c r="F117" s="27"/>
      <c r="G117" s="27">
        <v>6.6426173178288241</v>
      </c>
      <c r="H117" s="27">
        <v>6.6435382236668046</v>
      </c>
      <c r="I117" s="27"/>
      <c r="J117" s="27">
        <f t="shared" si="6"/>
        <v>9.2090583798043468E-4</v>
      </c>
      <c r="K117" s="54">
        <f t="shared" si="5"/>
        <v>8.5133232385140508E-6</v>
      </c>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row>
    <row r="118" spans="1:103" x14ac:dyDescent="0.25">
      <c r="A118" s="59" t="s">
        <v>244</v>
      </c>
      <c r="B118" s="48">
        <v>141.48986488324095</v>
      </c>
      <c r="C118" s="48">
        <v>141.50948047094556</v>
      </c>
      <c r="D118" s="48"/>
      <c r="E118" s="48">
        <f t="shared" si="4"/>
        <v>1.3863599149521733E-2</v>
      </c>
      <c r="F118" s="48"/>
      <c r="G118" s="48">
        <v>6.6426173178288241</v>
      </c>
      <c r="H118" s="48">
        <v>6.6435382236668046</v>
      </c>
      <c r="I118" s="48"/>
      <c r="J118" s="48">
        <f t="shared" si="6"/>
        <v>9.2090583798043468E-4</v>
      </c>
      <c r="K118" s="55">
        <f t="shared" si="5"/>
        <v>8.5133232385140508E-6</v>
      </c>
    </row>
    <row r="119" spans="1:103" s="75" customFormat="1" x14ac:dyDescent="0.25">
      <c r="A119" s="60" t="s">
        <v>246</v>
      </c>
      <c r="B119" s="27">
        <v>104.5571068049499</v>
      </c>
      <c r="C119" s="27">
        <v>104.5571068049499</v>
      </c>
      <c r="D119" s="27"/>
      <c r="E119" s="27">
        <f t="shared" si="4"/>
        <v>0</v>
      </c>
      <c r="F119" s="27"/>
      <c r="G119" s="27">
        <v>0.40206915888483241</v>
      </c>
      <c r="H119" s="27">
        <v>0.40206915888483236</v>
      </c>
      <c r="I119" s="27"/>
      <c r="J119" s="27">
        <f t="shared" si="6"/>
        <v>0</v>
      </c>
      <c r="K119" s="54">
        <f t="shared" si="5"/>
        <v>0</v>
      </c>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row>
    <row r="120" spans="1:103" x14ac:dyDescent="0.25">
      <c r="A120" s="59" t="s">
        <v>247</v>
      </c>
      <c r="B120" s="48">
        <v>104.5571068049499</v>
      </c>
      <c r="C120" s="48">
        <v>104.5571068049499</v>
      </c>
      <c r="D120" s="48"/>
      <c r="E120" s="48">
        <f t="shared" si="4"/>
        <v>0</v>
      </c>
      <c r="F120" s="48"/>
      <c r="G120" s="48">
        <v>0.40206915888483241</v>
      </c>
      <c r="H120" s="48">
        <v>0.40206915888483236</v>
      </c>
      <c r="I120" s="48"/>
      <c r="J120" s="48">
        <f t="shared" si="6"/>
        <v>0</v>
      </c>
      <c r="K120" s="55">
        <f t="shared" si="5"/>
        <v>0</v>
      </c>
    </row>
    <row r="121" spans="1:103" s="75" customFormat="1" x14ac:dyDescent="0.25">
      <c r="A121" s="41" t="s">
        <v>249</v>
      </c>
      <c r="B121" s="71">
        <v>109.56154395890026</v>
      </c>
      <c r="C121" s="71">
        <v>109.56154395890026</v>
      </c>
      <c r="D121" s="71"/>
      <c r="E121" s="71">
        <f t="shared" si="4"/>
        <v>0</v>
      </c>
      <c r="F121" s="71"/>
      <c r="G121" s="71">
        <v>7.0964422723480455E-2</v>
      </c>
      <c r="H121" s="71">
        <v>7.0964422723480455E-2</v>
      </c>
      <c r="I121" s="71"/>
      <c r="J121" s="71">
        <f t="shared" si="6"/>
        <v>0</v>
      </c>
      <c r="K121" s="72">
        <f t="shared" si="5"/>
        <v>0</v>
      </c>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row>
    <row r="122" spans="1:103" x14ac:dyDescent="0.25">
      <c r="A122" s="60" t="s">
        <v>250</v>
      </c>
      <c r="B122" s="48">
        <v>109.56154395890026</v>
      </c>
      <c r="C122" s="48">
        <v>109.56154395890026</v>
      </c>
      <c r="D122" s="48"/>
      <c r="E122" s="48">
        <f t="shared" si="4"/>
        <v>0</v>
      </c>
      <c r="F122" s="48"/>
      <c r="G122" s="48">
        <v>7.0964422723480455E-2</v>
      </c>
      <c r="H122" s="48">
        <v>7.0964422723480455E-2</v>
      </c>
      <c r="I122" s="48"/>
      <c r="J122" s="48">
        <f t="shared" si="6"/>
        <v>0</v>
      </c>
      <c r="K122" s="55">
        <f t="shared" si="5"/>
        <v>0</v>
      </c>
    </row>
    <row r="123" spans="1:103" s="75" customFormat="1" x14ac:dyDescent="0.25">
      <c r="A123" s="59" t="s">
        <v>251</v>
      </c>
      <c r="B123" s="27">
        <v>134.01568535150116</v>
      </c>
      <c r="C123" s="27">
        <v>134.01568535150116</v>
      </c>
      <c r="D123" s="27"/>
      <c r="E123" s="27">
        <f t="shared" si="4"/>
        <v>0</v>
      </c>
      <c r="F123" s="27"/>
      <c r="G123" s="27">
        <v>2.4399839105939139E-2</v>
      </c>
      <c r="H123" s="27">
        <v>2.4399839105939139E-2</v>
      </c>
      <c r="I123" s="27"/>
      <c r="J123" s="27">
        <f t="shared" si="6"/>
        <v>0</v>
      </c>
      <c r="K123" s="54">
        <f t="shared" si="5"/>
        <v>0</v>
      </c>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row>
    <row r="124" spans="1:103" x14ac:dyDescent="0.25">
      <c r="A124" s="59" t="s">
        <v>277</v>
      </c>
      <c r="B124" s="48">
        <v>100</v>
      </c>
      <c r="C124" s="48">
        <v>100</v>
      </c>
      <c r="D124" s="48"/>
      <c r="E124" s="48">
        <f t="shared" si="4"/>
        <v>0</v>
      </c>
      <c r="F124" s="48"/>
      <c r="G124" s="48">
        <v>2.2147603543169487E-2</v>
      </c>
      <c r="H124" s="48">
        <v>2.2147603543169487E-2</v>
      </c>
      <c r="I124" s="48"/>
      <c r="J124" s="48">
        <f t="shared" si="6"/>
        <v>0</v>
      </c>
      <c r="K124" s="55">
        <f t="shared" si="5"/>
        <v>0</v>
      </c>
    </row>
    <row r="125" spans="1:103" s="75" customFormat="1" x14ac:dyDescent="0.25">
      <c r="A125" s="59" t="s">
        <v>252</v>
      </c>
      <c r="B125" s="27">
        <v>100</v>
      </c>
      <c r="C125" s="27">
        <v>100</v>
      </c>
      <c r="D125" s="27"/>
      <c r="E125" s="27">
        <f t="shared" si="4"/>
        <v>0</v>
      </c>
      <c r="F125" s="27"/>
      <c r="G125" s="27">
        <v>2.4416980074371836E-2</v>
      </c>
      <c r="H125" s="27">
        <v>2.4416980074371833E-2</v>
      </c>
      <c r="I125" s="27"/>
      <c r="J125" s="27">
        <f t="shared" si="6"/>
        <v>0</v>
      </c>
      <c r="K125" s="54">
        <f t="shared" si="5"/>
        <v>0</v>
      </c>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row>
    <row r="126" spans="1:103" x14ac:dyDescent="0.25">
      <c r="A126" s="41" t="s">
        <v>254</v>
      </c>
      <c r="B126" s="26">
        <v>105.01792875042108</v>
      </c>
      <c r="C126" s="26">
        <v>104.79883314397222</v>
      </c>
      <c r="D126" s="26"/>
      <c r="E126" s="26">
        <f t="shared" si="4"/>
        <v>-0.2086268592951912</v>
      </c>
      <c r="F126" s="26"/>
      <c r="G126" s="26">
        <v>6.5434760315510427</v>
      </c>
      <c r="H126" s="26">
        <v>6.5298245830176853</v>
      </c>
      <c r="I126" s="26"/>
      <c r="J126" s="26">
        <f t="shared" si="6"/>
        <v>-1.3651448533357424E-2</v>
      </c>
      <c r="K126" s="53">
        <f t="shared" si="5"/>
        <v>-1.2620095263298728E-4</v>
      </c>
    </row>
    <row r="127" spans="1:103" s="75" customFormat="1" x14ac:dyDescent="0.25">
      <c r="A127" s="60" t="s">
        <v>49</v>
      </c>
      <c r="B127" s="27">
        <v>105.1374981743341</v>
      </c>
      <c r="C127" s="27">
        <v>104.89537875610296</v>
      </c>
      <c r="D127" s="27"/>
      <c r="E127" s="27">
        <f t="shared" si="4"/>
        <v>-0.23028835804107528</v>
      </c>
      <c r="F127" s="27"/>
      <c r="G127" s="27">
        <v>5.9279803154106538</v>
      </c>
      <c r="H127" s="27">
        <v>5.9143288668772964</v>
      </c>
      <c r="I127" s="27"/>
      <c r="J127" s="27">
        <f t="shared" si="6"/>
        <v>-1.3651448533357424E-2</v>
      </c>
      <c r="K127" s="54">
        <f t="shared" si="5"/>
        <v>-1.2620095263298728E-4</v>
      </c>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row>
    <row r="128" spans="1:103" x14ac:dyDescent="0.25">
      <c r="A128" s="59" t="s">
        <v>51</v>
      </c>
      <c r="B128" s="48">
        <v>105.06253850786234</v>
      </c>
      <c r="C128" s="48">
        <v>104.81489417694605</v>
      </c>
      <c r="D128" s="48"/>
      <c r="E128" s="48">
        <f t="shared" si="4"/>
        <v>-0.23571135290791911</v>
      </c>
      <c r="F128" s="48"/>
      <c r="G128" s="48">
        <v>5.7915956804556279</v>
      </c>
      <c r="H128" s="48">
        <v>5.7779442319222696</v>
      </c>
      <c r="I128" s="48"/>
      <c r="J128" s="48">
        <f t="shared" si="6"/>
        <v>-1.3651448533358312E-2</v>
      </c>
      <c r="K128" s="55">
        <f t="shared" si="5"/>
        <v>-1.262009526329955E-4</v>
      </c>
    </row>
    <row r="129" spans="1:103" s="75" customFormat="1" x14ac:dyDescent="0.25">
      <c r="A129" s="59" t="s">
        <v>50</v>
      </c>
      <c r="B129" s="27">
        <v>108.42247150718295</v>
      </c>
      <c r="C129" s="27">
        <v>108.42247150718295</v>
      </c>
      <c r="D129" s="27"/>
      <c r="E129" s="27">
        <f t="shared" si="4"/>
        <v>0</v>
      </c>
      <c r="F129" s="27"/>
      <c r="G129" s="27">
        <v>0.1363846349550259</v>
      </c>
      <c r="H129" s="27">
        <v>0.13638463495502587</v>
      </c>
      <c r="I129" s="27"/>
      <c r="J129" s="27">
        <f t="shared" si="6"/>
        <v>0</v>
      </c>
      <c r="K129" s="54">
        <f t="shared" si="5"/>
        <v>0</v>
      </c>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row>
    <row r="130" spans="1:103" x14ac:dyDescent="0.25">
      <c r="A130" s="60" t="s">
        <v>257</v>
      </c>
      <c r="B130" s="48">
        <v>99.318398330133675</v>
      </c>
      <c r="C130" s="48">
        <v>99.318398330133675</v>
      </c>
      <c r="D130" s="48"/>
      <c r="E130" s="48">
        <f t="shared" si="4"/>
        <v>0</v>
      </c>
      <c r="F130" s="48"/>
      <c r="G130" s="48">
        <v>0.50089198559643833</v>
      </c>
      <c r="H130" s="48">
        <v>0.50089198559643833</v>
      </c>
      <c r="I130" s="48"/>
      <c r="J130" s="48">
        <f t="shared" si="6"/>
        <v>0</v>
      </c>
      <c r="K130" s="55">
        <f t="shared" si="5"/>
        <v>0</v>
      </c>
    </row>
    <row r="131" spans="1:103" s="75" customFormat="1" x14ac:dyDescent="0.25">
      <c r="A131" s="44" t="s">
        <v>258</v>
      </c>
      <c r="B131" s="27">
        <v>95.724584764784368</v>
      </c>
      <c r="C131" s="27">
        <v>95.724584764784368</v>
      </c>
      <c r="D131" s="27"/>
      <c r="E131" s="27">
        <f t="shared" si="4"/>
        <v>0</v>
      </c>
      <c r="F131" s="27"/>
      <c r="G131" s="27">
        <v>0.1488775914387471</v>
      </c>
      <c r="H131" s="27">
        <v>0.14887759143874707</v>
      </c>
      <c r="I131" s="27"/>
      <c r="J131" s="27">
        <f t="shared" si="6"/>
        <v>0</v>
      </c>
      <c r="K131" s="54">
        <f t="shared" si="5"/>
        <v>0</v>
      </c>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row>
    <row r="132" spans="1:103" x14ac:dyDescent="0.25">
      <c r="A132" s="44" t="s">
        <v>259</v>
      </c>
      <c r="B132" s="48">
        <v>100.92083846638214</v>
      </c>
      <c r="C132" s="48">
        <v>100.92083846638214</v>
      </c>
      <c r="D132" s="48"/>
      <c r="E132" s="48">
        <f t="shared" si="4"/>
        <v>0</v>
      </c>
      <c r="F132" s="48"/>
      <c r="G132" s="48">
        <v>0.3520143941576912</v>
      </c>
      <c r="H132" s="48">
        <v>0.3520143941576912</v>
      </c>
      <c r="I132" s="48"/>
      <c r="J132" s="48">
        <f t="shared" si="6"/>
        <v>0</v>
      </c>
      <c r="K132" s="55">
        <f t="shared" si="5"/>
        <v>0</v>
      </c>
    </row>
    <row r="133" spans="1:103" s="75" customFormat="1" x14ac:dyDescent="0.25">
      <c r="A133" s="60" t="s">
        <v>261</v>
      </c>
      <c r="B133" s="27">
        <v>129.97099965616658</v>
      </c>
      <c r="C133" s="27">
        <v>129.97099965616658</v>
      </c>
      <c r="D133" s="27"/>
      <c r="E133" s="27">
        <f t="shared" si="4"/>
        <v>0</v>
      </c>
      <c r="F133" s="27"/>
      <c r="G133" s="27">
        <v>0.11460373054395091</v>
      </c>
      <c r="H133" s="27">
        <v>0.11460373054395091</v>
      </c>
      <c r="I133" s="27"/>
      <c r="J133" s="27">
        <f t="shared" si="6"/>
        <v>0</v>
      </c>
      <c r="K133" s="54">
        <f t="shared" si="5"/>
        <v>0</v>
      </c>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row>
    <row r="134" spans="1:103" x14ac:dyDescent="0.25">
      <c r="A134" s="44" t="s">
        <v>262</v>
      </c>
      <c r="B134" s="48">
        <v>129.97099965616658</v>
      </c>
      <c r="C134" s="48">
        <v>129.97099965616658</v>
      </c>
      <c r="D134" s="48"/>
      <c r="E134" s="48">
        <f t="shared" si="4"/>
        <v>0</v>
      </c>
      <c r="F134" s="48"/>
      <c r="G134" s="48">
        <v>0.11460373054395091</v>
      </c>
      <c r="H134" s="48">
        <v>0.11460373054395091</v>
      </c>
      <c r="I134" s="48"/>
      <c r="J134" s="48">
        <f t="shared" si="6"/>
        <v>0</v>
      </c>
      <c r="K134" s="55">
        <f t="shared" si="5"/>
        <v>0</v>
      </c>
    </row>
    <row r="135" spans="1:103" ht="2.25" customHeight="1" x14ac:dyDescent="0.25">
      <c r="A135" s="64"/>
      <c r="B135" s="65"/>
      <c r="C135" s="65"/>
      <c r="D135" s="65"/>
      <c r="E135" s="65"/>
      <c r="F135" s="65"/>
      <c r="G135" s="65"/>
      <c r="H135" s="65"/>
      <c r="I135" s="65"/>
      <c r="J135" s="65"/>
      <c r="K135" s="66"/>
    </row>
    <row r="136" spans="1:103" x14ac:dyDescent="0.25">
      <c r="A136" s="40" t="s">
        <v>279</v>
      </c>
      <c r="B136" s="21"/>
      <c r="C136" s="21"/>
    </row>
    <row r="137" spans="1:103" x14ac:dyDescent="0.25">
      <c r="A137" s="63" t="s">
        <v>268</v>
      </c>
      <c r="B137" s="28"/>
      <c r="C137" s="28"/>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T265"/>
  <sheetViews>
    <sheetView zoomScale="115" zoomScaleNormal="115" zoomScaleSheetLayoutView="130" workbookViewId="0">
      <selection sqref="A1:XFD1048576"/>
    </sheetView>
  </sheetViews>
  <sheetFormatPr defaultRowHeight="15" x14ac:dyDescent="0.25"/>
  <cols>
    <col min="1" max="1" width="62.7109375" style="21" customWidth="1"/>
    <col min="2" max="3" width="10.7109375" style="22" customWidth="1"/>
    <col min="4" max="4" width="1.42578125" style="21" customWidth="1"/>
    <col min="5" max="5" width="10.7109375" style="21" customWidth="1"/>
    <col min="6" max="6" width="1.85546875" style="21" customWidth="1"/>
    <col min="7" max="8" width="10.7109375" style="21" customWidth="1"/>
    <col min="9" max="9" width="1.42578125" style="21" customWidth="1"/>
    <col min="10" max="11" width="11.7109375" style="21" customWidth="1"/>
    <col min="12" max="14" width="9.140625" style="21"/>
    <col min="15" max="15" width="16.7109375" style="21" bestFit="1" customWidth="1"/>
    <col min="16" max="16384" width="9.140625" style="21"/>
  </cols>
  <sheetData>
    <row r="1" spans="1:98" ht="15.75" x14ac:dyDescent="0.25">
      <c r="A1" s="61" t="s">
        <v>89</v>
      </c>
    </row>
    <row r="2" spans="1:98" ht="47.25" customHeight="1" x14ac:dyDescent="0.25">
      <c r="A2" s="128" t="s">
        <v>81</v>
      </c>
      <c r="B2" s="130" t="s">
        <v>83</v>
      </c>
      <c r="C2" s="130"/>
      <c r="D2" s="73"/>
      <c r="E2" s="74" t="s">
        <v>84</v>
      </c>
      <c r="F2" s="20"/>
      <c r="G2" s="131" t="s">
        <v>85</v>
      </c>
      <c r="H2" s="131"/>
      <c r="I2" s="74"/>
      <c r="J2" s="30" t="s">
        <v>86</v>
      </c>
      <c r="K2" s="30" t="s">
        <v>269</v>
      </c>
    </row>
    <row r="3" spans="1:98" ht="30" customHeight="1" x14ac:dyDescent="0.25">
      <c r="A3" s="129"/>
      <c r="B3" s="85">
        <v>45778</v>
      </c>
      <c r="C3" s="85">
        <v>45809</v>
      </c>
      <c r="D3" s="37"/>
      <c r="E3" s="38" t="s">
        <v>282</v>
      </c>
      <c r="F3" s="37"/>
      <c r="G3" s="85">
        <v>45778</v>
      </c>
      <c r="H3" s="85">
        <v>45809</v>
      </c>
      <c r="I3" s="37"/>
      <c r="J3" s="38" t="s">
        <v>282</v>
      </c>
      <c r="K3" s="38" t="s">
        <v>285</v>
      </c>
    </row>
    <row r="4" spans="1:98" s="75" customFormat="1" ht="15.75" x14ac:dyDescent="0.25">
      <c r="A4" s="67" t="s">
        <v>82</v>
      </c>
      <c r="B4" s="49">
        <v>107.32920628977179</v>
      </c>
      <c r="C4" s="49">
        <v>107.29029144031972</v>
      </c>
      <c r="D4" s="32"/>
      <c r="E4" s="32">
        <f>((C4/B4-1)*100)</f>
        <v>-3.6257465043587622E-2</v>
      </c>
      <c r="F4" s="32"/>
      <c r="G4" s="32">
        <v>107.32920628977179</v>
      </c>
      <c r="H4" s="32">
        <v>107.29029144031972</v>
      </c>
      <c r="I4" s="32"/>
      <c r="J4" s="36">
        <f>H4-G4</f>
        <v>-3.8914849452069689E-2</v>
      </c>
      <c r="K4" s="52">
        <f>SUM(K6+K71+K78+K96+K115+K148+K165+K186+K201+K218+K233+K240+K248)</f>
        <v>-3.6257465043563098E-4</v>
      </c>
      <c r="L4" s="21"/>
      <c r="M4" s="33"/>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row>
    <row r="5" spans="1:98" ht="15.75" x14ac:dyDescent="0.25">
      <c r="A5" s="68"/>
      <c r="B5" s="25"/>
      <c r="C5" s="25"/>
      <c r="D5" s="25"/>
      <c r="E5" s="25"/>
      <c r="F5" s="25"/>
      <c r="G5" s="25"/>
      <c r="H5" s="25"/>
      <c r="I5" s="25"/>
      <c r="J5" s="25"/>
      <c r="K5" s="25"/>
    </row>
    <row r="6" spans="1:98" x14ac:dyDescent="0.25">
      <c r="A6" s="41" t="s">
        <v>0</v>
      </c>
      <c r="B6" s="26">
        <v>113.75991353563333</v>
      </c>
      <c r="C6" s="26">
        <v>114.38646904712382</v>
      </c>
      <c r="D6" s="26"/>
      <c r="E6" s="26">
        <f t="shared" ref="E6:E69" si="0">((C6/B6-1)*100)</f>
        <v>0.55077003139092362</v>
      </c>
      <c r="F6" s="26"/>
      <c r="G6" s="26">
        <v>26.723789702883522</v>
      </c>
      <c r="H6" s="26">
        <v>26.870976327818944</v>
      </c>
      <c r="I6" s="26"/>
      <c r="J6" s="26">
        <f>H6-G6</f>
        <v>0.14718662493542212</v>
      </c>
      <c r="K6" s="53">
        <f>J6/$G$4</f>
        <v>1.3713566886728076E-3</v>
      </c>
      <c r="M6" s="33"/>
      <c r="N6" s="33"/>
      <c r="P6" s="33"/>
    </row>
    <row r="7" spans="1:98" s="75" customFormat="1" x14ac:dyDescent="0.25">
      <c r="A7" s="42" t="s">
        <v>1</v>
      </c>
      <c r="B7" s="27">
        <v>114.97785241245688</v>
      </c>
      <c r="C7" s="27">
        <v>115.65105920954149</v>
      </c>
      <c r="D7" s="27"/>
      <c r="E7" s="27">
        <f>((C7/B7-1)*100)</f>
        <v>0.58550997688635587</v>
      </c>
      <c r="F7" s="27"/>
      <c r="G7" s="27">
        <v>23.120643803151431</v>
      </c>
      <c r="H7" s="27">
        <v>23.256017479339242</v>
      </c>
      <c r="I7" s="27"/>
      <c r="J7" s="27">
        <f t="shared" ref="J7:J70" si="1">H7-G7</f>
        <v>0.13537367618781104</v>
      </c>
      <c r="K7" s="54">
        <f>J7/$G$4</f>
        <v>1.2612939279763576E-3</v>
      </c>
      <c r="L7" s="21"/>
      <c r="M7" s="33"/>
      <c r="N7" s="33"/>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row>
    <row r="8" spans="1:98" x14ac:dyDescent="0.25">
      <c r="A8" s="44" t="s">
        <v>272</v>
      </c>
      <c r="B8" s="48">
        <v>108.93512811527678</v>
      </c>
      <c r="C8" s="48">
        <v>109.1661052192965</v>
      </c>
      <c r="D8" s="48"/>
      <c r="E8" s="48">
        <f t="shared" si="0"/>
        <v>0.21203179177913256</v>
      </c>
      <c r="F8" s="48"/>
      <c r="G8" s="48">
        <v>2.9034089308713154</v>
      </c>
      <c r="H8" s="48">
        <v>2.909565080850117</v>
      </c>
      <c r="I8" s="48"/>
      <c r="J8" s="48">
        <f t="shared" si="1"/>
        <v>6.1561499788016505E-3</v>
      </c>
      <c r="K8" s="55">
        <f>J8/$G$4</f>
        <v>5.7357640027459294E-5</v>
      </c>
      <c r="M8" s="33"/>
      <c r="N8" s="33"/>
    </row>
    <row r="9" spans="1:98" s="75" customFormat="1" x14ac:dyDescent="0.25">
      <c r="A9" s="45" t="s">
        <v>95</v>
      </c>
      <c r="B9" s="27">
        <v>105.83339624220183</v>
      </c>
      <c r="C9" s="27">
        <v>105.80863745773388</v>
      </c>
      <c r="D9" s="27"/>
      <c r="E9" s="27">
        <f t="shared" si="0"/>
        <v>-2.3394113150532192E-2</v>
      </c>
      <c r="F9" s="27"/>
      <c r="G9" s="27">
        <v>0.54397821853927519</v>
      </c>
      <c r="H9" s="27">
        <v>0.54385095965931596</v>
      </c>
      <c r="I9" s="27"/>
      <c r="J9" s="27">
        <f t="shared" si="1"/>
        <v>-1.2725887995923557E-4</v>
      </c>
      <c r="K9" s="54">
        <f>J9/$G$4</f>
        <v>-1.1856873292778931E-6</v>
      </c>
      <c r="L9" s="21"/>
      <c r="M9" s="33"/>
      <c r="N9" s="33"/>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row>
    <row r="10" spans="1:98" x14ac:dyDescent="0.25">
      <c r="A10" s="45" t="s">
        <v>96</v>
      </c>
      <c r="B10" s="48">
        <v>104.80540147767999</v>
      </c>
      <c r="C10" s="48">
        <v>104.95487348802261</v>
      </c>
      <c r="D10" s="48"/>
      <c r="E10" s="48">
        <f t="shared" si="0"/>
        <v>0.1426186133874463</v>
      </c>
      <c r="F10" s="48"/>
      <c r="G10" s="48">
        <v>0.2088964447906676</v>
      </c>
      <c r="H10" s="48">
        <v>0.20919437000364371</v>
      </c>
      <c r="I10" s="48"/>
      <c r="J10" s="48">
        <f t="shared" si="1"/>
        <v>2.9792521297611341E-4</v>
      </c>
      <c r="K10" s="55">
        <f>J10/$G$4</f>
        <v>2.7758074737994679E-6</v>
      </c>
      <c r="M10" s="33"/>
      <c r="N10" s="33"/>
    </row>
    <row r="11" spans="1:98" s="75" customFormat="1" x14ac:dyDescent="0.25">
      <c r="A11" s="45" t="s">
        <v>97</v>
      </c>
      <c r="B11" s="27">
        <v>107.5842990667656</v>
      </c>
      <c r="C11" s="27">
        <v>107.76633008652821</v>
      </c>
      <c r="D11" s="27"/>
      <c r="E11" s="27">
        <f t="shared" si="0"/>
        <v>0.16919849954095678</v>
      </c>
      <c r="F11" s="27"/>
      <c r="G11" s="27">
        <v>1.5295592013555765</v>
      </c>
      <c r="H11" s="27">
        <v>1.5321471925738608</v>
      </c>
      <c r="I11" s="27"/>
      <c r="J11" s="27">
        <f t="shared" si="1"/>
        <v>2.5879912182842357E-3</v>
      </c>
      <c r="K11" s="54">
        <f t="shared" ref="K11:K74" si="2">J11/$G$4</f>
        <v>2.4112646573543748E-5</v>
      </c>
      <c r="L11" s="21"/>
      <c r="M11" s="33"/>
      <c r="N11" s="33"/>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row>
    <row r="12" spans="1:98" x14ac:dyDescent="0.25">
      <c r="A12" s="45" t="s">
        <v>98</v>
      </c>
      <c r="B12" s="48">
        <v>127.29621563731961</v>
      </c>
      <c r="C12" s="48">
        <v>128.32869047691622</v>
      </c>
      <c r="D12" s="48"/>
      <c r="E12" s="48">
        <f t="shared" si="0"/>
        <v>0.81108054503227223</v>
      </c>
      <c r="F12" s="48"/>
      <c r="G12" s="48">
        <v>0.27209825873608157</v>
      </c>
      <c r="H12" s="48">
        <v>0.27430519477606152</v>
      </c>
      <c r="I12" s="48"/>
      <c r="J12" s="48">
        <f t="shared" si="1"/>
        <v>2.2069360399799565E-3</v>
      </c>
      <c r="K12" s="55">
        <f>J12/$G$4</f>
        <v>2.0562306535851763E-5</v>
      </c>
      <c r="M12" s="33"/>
      <c r="N12" s="33"/>
    </row>
    <row r="13" spans="1:98" s="75" customFormat="1" x14ac:dyDescent="0.25">
      <c r="A13" s="45" t="s">
        <v>99</v>
      </c>
      <c r="B13" s="27">
        <v>110.31586795442718</v>
      </c>
      <c r="C13" s="27">
        <v>110.53712447021972</v>
      </c>
      <c r="D13" s="27"/>
      <c r="E13" s="27">
        <f t="shared" si="0"/>
        <v>0.20056635540768308</v>
      </c>
      <c r="F13" s="27"/>
      <c r="G13" s="27">
        <v>0.29291446479640132</v>
      </c>
      <c r="H13" s="27">
        <v>0.29350195266290535</v>
      </c>
      <c r="I13" s="27"/>
      <c r="J13" s="27">
        <f t="shared" si="1"/>
        <v>5.8748786650403284E-4</v>
      </c>
      <c r="K13" s="54">
        <f t="shared" si="2"/>
        <v>5.4736999071614212E-6</v>
      </c>
      <c r="L13" s="21"/>
      <c r="M13" s="33"/>
      <c r="N13" s="33"/>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row>
    <row r="14" spans="1:98" x14ac:dyDescent="0.25">
      <c r="A14" s="45" t="s">
        <v>100</v>
      </c>
      <c r="B14" s="48">
        <v>109.84948298139994</v>
      </c>
      <c r="C14" s="48">
        <v>111.03325696395966</v>
      </c>
      <c r="D14" s="48"/>
      <c r="E14" s="48">
        <f t="shared" si="0"/>
        <v>1.0776327301969646</v>
      </c>
      <c r="F14" s="48"/>
      <c r="G14" s="48">
        <v>5.5962342653312763E-2</v>
      </c>
      <c r="H14" s="48">
        <v>5.6565411174329838E-2</v>
      </c>
      <c r="I14" s="48"/>
      <c r="J14" s="48">
        <f t="shared" si="1"/>
        <v>6.0306852101707498E-4</v>
      </c>
      <c r="K14" s="55">
        <f t="shared" si="2"/>
        <v>5.6188668663857053E-6</v>
      </c>
      <c r="M14" s="33"/>
      <c r="N14" s="33"/>
    </row>
    <row r="15" spans="1:98" s="75" customFormat="1" x14ac:dyDescent="0.25">
      <c r="A15" s="44" t="s">
        <v>3</v>
      </c>
      <c r="B15" s="27">
        <v>105.61934667695597</v>
      </c>
      <c r="C15" s="27">
        <v>105.64844037510812</v>
      </c>
      <c r="D15" s="27"/>
      <c r="E15" s="27">
        <f t="shared" si="0"/>
        <v>2.754580393413697E-2</v>
      </c>
      <c r="F15" s="27"/>
      <c r="G15" s="27">
        <v>1.0572536947558777</v>
      </c>
      <c r="H15" s="27">
        <v>1.0575449237857217</v>
      </c>
      <c r="I15" s="27"/>
      <c r="J15" s="27">
        <f t="shared" si="1"/>
        <v>2.912290298440201E-4</v>
      </c>
      <c r="K15" s="54">
        <f t="shared" si="2"/>
        <v>2.7134182755227689E-6</v>
      </c>
      <c r="L15" s="21"/>
      <c r="M15" s="33"/>
      <c r="N15" s="33"/>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row>
    <row r="16" spans="1:98" x14ac:dyDescent="0.25">
      <c r="A16" s="45" t="s">
        <v>101</v>
      </c>
      <c r="B16" s="48">
        <v>105.40379335496219</v>
      </c>
      <c r="C16" s="48">
        <v>105.49040659717792</v>
      </c>
      <c r="D16" s="48"/>
      <c r="E16" s="48">
        <f t="shared" si="0"/>
        <v>8.217279422197965E-2</v>
      </c>
      <c r="F16" s="48"/>
      <c r="G16" s="48">
        <v>0.8642790411533674</v>
      </c>
      <c r="H16" s="48">
        <v>0.86498924339135819</v>
      </c>
      <c r="I16" s="48"/>
      <c r="J16" s="48">
        <f t="shared" si="1"/>
        <v>7.1020223799078686E-4</v>
      </c>
      <c r="K16" s="55">
        <f t="shared" si="2"/>
        <v>6.6170454673199923E-6</v>
      </c>
      <c r="M16" s="33"/>
      <c r="N16" s="33"/>
    </row>
    <row r="17" spans="1:98" s="75" customFormat="1" x14ac:dyDescent="0.25">
      <c r="A17" s="45" t="s">
        <v>102</v>
      </c>
      <c r="B17" s="27">
        <v>106.59566566744067</v>
      </c>
      <c r="C17" s="27">
        <v>106.36423253782765</v>
      </c>
      <c r="D17" s="27"/>
      <c r="E17" s="27">
        <f t="shared" si="0"/>
        <v>-0.2171130769379026</v>
      </c>
      <c r="F17" s="27"/>
      <c r="G17" s="27">
        <v>0.19297465360251029</v>
      </c>
      <c r="H17" s="27">
        <v>0.1925556803943636</v>
      </c>
      <c r="I17" s="27"/>
      <c r="J17" s="27">
        <f t="shared" si="1"/>
        <v>-4.1897320814668348E-4</v>
      </c>
      <c r="K17" s="54">
        <f t="shared" si="2"/>
        <v>-3.9036271917964476E-6</v>
      </c>
      <c r="L17" s="21"/>
      <c r="M17" s="33"/>
      <c r="N17" s="33"/>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row>
    <row r="18" spans="1:98" x14ac:dyDescent="0.25">
      <c r="A18" s="44" t="s">
        <v>4</v>
      </c>
      <c r="B18" s="48">
        <v>123.76130866013435</v>
      </c>
      <c r="C18" s="48">
        <v>122.27430791402161</v>
      </c>
      <c r="D18" s="48"/>
      <c r="E18" s="48">
        <f t="shared" si="0"/>
        <v>-1.2015069670895717</v>
      </c>
      <c r="F18" s="48"/>
      <c r="G18" s="48">
        <v>5.5576474291840317</v>
      </c>
      <c r="H18" s="48">
        <v>5.4908719081161106</v>
      </c>
      <c r="I18" s="48"/>
      <c r="J18" s="48">
        <f t="shared" si="1"/>
        <v>-6.6775521067921062E-2</v>
      </c>
      <c r="K18" s="55">
        <f t="shared" si="2"/>
        <v>-6.2215610621062245E-4</v>
      </c>
      <c r="M18" s="33"/>
      <c r="N18" s="33"/>
    </row>
    <row r="19" spans="1:98" x14ac:dyDescent="0.25">
      <c r="A19" s="45" t="s">
        <v>103</v>
      </c>
      <c r="B19" s="27">
        <v>136.39071491981343</v>
      </c>
      <c r="C19" s="27">
        <v>133.28869072676878</v>
      </c>
      <c r="D19" s="27"/>
      <c r="E19" s="27">
        <f t="shared" si="0"/>
        <v>-2.2743661068632015</v>
      </c>
      <c r="F19" s="27"/>
      <c r="G19" s="27">
        <v>2.8292380628536495</v>
      </c>
      <c r="H19" s="27">
        <v>2.764890831269633</v>
      </c>
      <c r="I19" s="27"/>
      <c r="J19" s="27">
        <f t="shared" si="1"/>
        <v>-6.4347231584016562E-2</v>
      </c>
      <c r="K19" s="54">
        <f t="shared" si="2"/>
        <v>-5.9953142120784219E-4</v>
      </c>
      <c r="M19" s="33"/>
      <c r="N19" s="33"/>
    </row>
    <row r="20" spans="1:98" x14ac:dyDescent="0.25">
      <c r="A20" s="45" t="s">
        <v>104</v>
      </c>
      <c r="B20" s="48">
        <v>110.96877136443338</v>
      </c>
      <c r="C20" s="48">
        <v>109.07523973825707</v>
      </c>
      <c r="D20" s="48"/>
      <c r="E20" s="48">
        <f t="shared" si="0"/>
        <v>-1.7063644148656465</v>
      </c>
      <c r="F20" s="48"/>
      <c r="G20" s="48">
        <v>0.59912624293862038</v>
      </c>
      <c r="H20" s="48">
        <v>0.58890296592899438</v>
      </c>
      <c r="I20" s="48"/>
      <c r="J20" s="48">
        <f t="shared" si="1"/>
        <v>-1.0223277009625997E-2</v>
      </c>
      <c r="K20" s="55">
        <f t="shared" si="2"/>
        <v>-9.525158494161202E-5</v>
      </c>
      <c r="M20" s="33"/>
      <c r="N20" s="33"/>
    </row>
    <row r="21" spans="1:98" x14ac:dyDescent="0.25">
      <c r="A21" s="45" t="s">
        <v>105</v>
      </c>
      <c r="B21" s="27">
        <v>113.48006517737142</v>
      </c>
      <c r="C21" s="27">
        <v>113.89549874877301</v>
      </c>
      <c r="D21" s="27"/>
      <c r="E21" s="27">
        <f t="shared" si="0"/>
        <v>0.36608506591202516</v>
      </c>
      <c r="F21" s="27"/>
      <c r="G21" s="27">
        <v>2.1292831233917617</v>
      </c>
      <c r="H21" s="27">
        <v>2.1370781109174839</v>
      </c>
      <c r="I21" s="27"/>
      <c r="J21" s="27">
        <f t="shared" si="1"/>
        <v>7.7949875257221635E-3</v>
      </c>
      <c r="K21" s="54">
        <f t="shared" si="2"/>
        <v>7.2626899938838056E-5</v>
      </c>
      <c r="M21" s="33"/>
      <c r="N21" s="33"/>
    </row>
    <row r="22" spans="1:98" x14ac:dyDescent="0.25">
      <c r="A22" s="59" t="s">
        <v>106</v>
      </c>
      <c r="B22" s="48">
        <v>111.54170163505816</v>
      </c>
      <c r="C22" s="48">
        <v>112.90607530391792</v>
      </c>
      <c r="D22" s="48"/>
      <c r="E22" s="48">
        <f t="shared" si="0"/>
        <v>1.2231960323894953</v>
      </c>
      <c r="F22" s="48"/>
      <c r="G22" s="48">
        <v>3.1749864543882276</v>
      </c>
      <c r="H22" s="48">
        <v>3.2138227627272085</v>
      </c>
      <c r="I22" s="48"/>
      <c r="J22" s="48">
        <f t="shared" si="1"/>
        <v>3.8836308338980885E-2</v>
      </c>
      <c r="K22" s="55">
        <f t="shared" si="2"/>
        <v>3.6184287279763372E-4</v>
      </c>
      <c r="M22" s="33"/>
      <c r="N22" s="33"/>
    </row>
    <row r="23" spans="1:98" x14ac:dyDescent="0.25">
      <c r="A23" s="45" t="s">
        <v>107</v>
      </c>
      <c r="B23" s="27">
        <v>112.88394738390112</v>
      </c>
      <c r="C23" s="27">
        <v>112.88336639832319</v>
      </c>
      <c r="D23" s="27"/>
      <c r="E23" s="27">
        <f t="shared" si="0"/>
        <v>-5.146751078322076E-4</v>
      </c>
      <c r="F23" s="27"/>
      <c r="G23" s="27">
        <v>1.2084555178781484</v>
      </c>
      <c r="H23" s="27">
        <v>1.2084492982584087</v>
      </c>
      <c r="I23" s="27"/>
      <c r="J23" s="27">
        <f t="shared" si="1"/>
        <v>-6.2196197396779951E-6</v>
      </c>
      <c r="K23" s="54">
        <f t="shared" si="2"/>
        <v>-5.7948995941384404E-8</v>
      </c>
      <c r="M23" s="33"/>
      <c r="N23" s="33"/>
    </row>
    <row r="24" spans="1:98" x14ac:dyDescent="0.25">
      <c r="A24" s="45" t="s">
        <v>108</v>
      </c>
      <c r="B24" s="48">
        <v>107.11640065984335</v>
      </c>
      <c r="C24" s="48">
        <v>107.70044923231556</v>
      </c>
      <c r="D24" s="48"/>
      <c r="E24" s="48">
        <f t="shared" si="0"/>
        <v>0.54524663718575894</v>
      </c>
      <c r="F24" s="48"/>
      <c r="G24" s="48">
        <v>0.12236342267081224</v>
      </c>
      <c r="H24" s="48">
        <v>0.12303060511807022</v>
      </c>
      <c r="I24" s="48"/>
      <c r="J24" s="48">
        <f t="shared" si="1"/>
        <v>6.6718244725798292E-4</v>
      </c>
      <c r="K24" s="55">
        <f t="shared" si="2"/>
        <v>6.21622455174686E-6</v>
      </c>
      <c r="M24" s="33"/>
      <c r="N24" s="33"/>
    </row>
    <row r="25" spans="1:98" x14ac:dyDescent="0.25">
      <c r="A25" s="45" t="s">
        <v>109</v>
      </c>
      <c r="B25" s="27">
        <v>122.9543857261794</v>
      </c>
      <c r="C25" s="27">
        <v>122.4589518117906</v>
      </c>
      <c r="D25" s="27"/>
      <c r="E25" s="27">
        <f t="shared" si="0"/>
        <v>-0.40294123016655359</v>
      </c>
      <c r="F25" s="27"/>
      <c r="G25" s="27">
        <v>0.42893617130453204</v>
      </c>
      <c r="H25" s="27">
        <v>0.42720781061924817</v>
      </c>
      <c r="I25" s="27"/>
      <c r="J25" s="27">
        <f t="shared" si="1"/>
        <v>-1.7283606852838695E-3</v>
      </c>
      <c r="K25" s="54">
        <f t="shared" si="2"/>
        <v>-1.6103358489557543E-5</v>
      </c>
      <c r="M25" s="33"/>
      <c r="N25" s="33"/>
    </row>
    <row r="26" spans="1:98" x14ac:dyDescent="0.25">
      <c r="A26" s="45" t="s">
        <v>110</v>
      </c>
      <c r="B26" s="48">
        <v>109.06215055861379</v>
      </c>
      <c r="C26" s="48">
        <v>108.65966754642898</v>
      </c>
      <c r="D26" s="48"/>
      <c r="E26" s="48">
        <f t="shared" si="0"/>
        <v>-0.3690400474622102</v>
      </c>
      <c r="F26" s="48"/>
      <c r="G26" s="48">
        <v>0.94353018953399626</v>
      </c>
      <c r="H26" s="48">
        <v>0.94004818527471978</v>
      </c>
      <c r="I26" s="48"/>
      <c r="J26" s="48">
        <f t="shared" si="1"/>
        <v>-3.4820042592764722E-3</v>
      </c>
      <c r="K26" s="55">
        <f t="shared" si="2"/>
        <v>-3.2442280900462584E-5</v>
      </c>
      <c r="M26" s="33"/>
      <c r="N26" s="33"/>
    </row>
    <row r="27" spans="1:98" x14ac:dyDescent="0.25">
      <c r="A27" s="45" t="s">
        <v>111</v>
      </c>
      <c r="B27" s="27">
        <v>105.35981200762102</v>
      </c>
      <c r="C27" s="27">
        <v>115.05050338792495</v>
      </c>
      <c r="D27" s="27"/>
      <c r="E27" s="27">
        <f t="shared" si="0"/>
        <v>9.1977113432994528</v>
      </c>
      <c r="F27" s="27"/>
      <c r="G27" s="27">
        <v>0.47170115300073889</v>
      </c>
      <c r="H27" s="27">
        <v>0.51508686345676213</v>
      </c>
      <c r="I27" s="27"/>
      <c r="J27" s="27">
        <f t="shared" si="1"/>
        <v>4.3385710456023241E-2</v>
      </c>
      <c r="K27" s="54">
        <f t="shared" si="2"/>
        <v>4.0423023663185137E-4</v>
      </c>
      <c r="M27" s="33"/>
      <c r="N27" s="33"/>
    </row>
    <row r="28" spans="1:98" x14ac:dyDescent="0.25">
      <c r="A28" s="44" t="s">
        <v>5</v>
      </c>
      <c r="B28" s="48">
        <v>108.29353622575644</v>
      </c>
      <c r="C28" s="48">
        <v>108.7290624287227</v>
      </c>
      <c r="D28" s="48"/>
      <c r="E28" s="48">
        <f t="shared" si="0"/>
        <v>0.40217192839500093</v>
      </c>
      <c r="F28" s="48"/>
      <c r="G28" s="48">
        <v>0.43081694784257279</v>
      </c>
      <c r="H28" s="48">
        <v>0.43254957266956379</v>
      </c>
      <c r="I28" s="48"/>
      <c r="J28" s="48">
        <f t="shared" si="1"/>
        <v>1.7326248269909916E-3</v>
      </c>
      <c r="K28" s="55">
        <f t="shared" si="2"/>
        <v>1.6143088045514657E-5</v>
      </c>
      <c r="M28" s="33"/>
      <c r="N28" s="33"/>
    </row>
    <row r="29" spans="1:98" x14ac:dyDescent="0.25">
      <c r="A29" s="45" t="s">
        <v>112</v>
      </c>
      <c r="B29" s="27">
        <v>107.23800461213426</v>
      </c>
      <c r="C29" s="27">
        <v>107.57896018278474</v>
      </c>
      <c r="D29" s="27"/>
      <c r="E29" s="27">
        <f t="shared" si="0"/>
        <v>0.31794285233455177</v>
      </c>
      <c r="F29" s="27"/>
      <c r="G29" s="27">
        <v>0.32964312102996163</v>
      </c>
      <c r="H29" s="27">
        <v>0.33069119777148892</v>
      </c>
      <c r="I29" s="27"/>
      <c r="J29" s="27">
        <f t="shared" si="1"/>
        <v>1.0480767415272929E-3</v>
      </c>
      <c r="K29" s="54">
        <f t="shared" si="2"/>
        <v>9.7650656122216381E-6</v>
      </c>
      <c r="M29" s="33"/>
      <c r="N29" s="33"/>
    </row>
    <row r="30" spans="1:98" x14ac:dyDescent="0.25">
      <c r="A30" s="45" t="s">
        <v>113</v>
      </c>
      <c r="B30" s="48">
        <v>111.88157333391517</v>
      </c>
      <c r="C30" s="48">
        <v>112.63857066452174</v>
      </c>
      <c r="D30" s="48"/>
      <c r="E30" s="48">
        <f t="shared" si="0"/>
        <v>0.67660590394744702</v>
      </c>
      <c r="F30" s="48"/>
      <c r="G30" s="48">
        <v>0.10117382681261114</v>
      </c>
      <c r="H30" s="48">
        <v>0.10185837489807484</v>
      </c>
      <c r="I30" s="48"/>
      <c r="J30" s="48">
        <f t="shared" si="1"/>
        <v>6.8454808546369872E-4</v>
      </c>
      <c r="K30" s="55">
        <f t="shared" si="2"/>
        <v>6.3780224332930193E-6</v>
      </c>
      <c r="M30" s="33"/>
      <c r="N30" s="33"/>
    </row>
    <row r="31" spans="1:98" x14ac:dyDescent="0.25">
      <c r="A31" s="44" t="s">
        <v>6</v>
      </c>
      <c r="B31" s="27">
        <v>123.21393763531995</v>
      </c>
      <c r="C31" s="27">
        <v>127.15922175542245</v>
      </c>
      <c r="D31" s="27"/>
      <c r="E31" s="27">
        <f t="shared" si="0"/>
        <v>3.2019787662167509</v>
      </c>
      <c r="F31" s="27"/>
      <c r="G31" s="27">
        <v>3.7870035747965813</v>
      </c>
      <c r="H31" s="27">
        <v>3.9082626251374379</v>
      </c>
      <c r="I31" s="27"/>
      <c r="J31" s="27">
        <f t="shared" si="1"/>
        <v>0.1212590503408566</v>
      </c>
      <c r="K31" s="54">
        <f t="shared" si="2"/>
        <v>1.1297861461257474E-3</v>
      </c>
      <c r="M31" s="33"/>
      <c r="N31" s="33"/>
    </row>
    <row r="32" spans="1:98" x14ac:dyDescent="0.25">
      <c r="A32" s="45" t="s">
        <v>114</v>
      </c>
      <c r="B32" s="48">
        <v>137.49715511708959</v>
      </c>
      <c r="C32" s="48">
        <v>136.64718908916211</v>
      </c>
      <c r="D32" s="48"/>
      <c r="E32" s="48">
        <f t="shared" si="0"/>
        <v>-0.61816990119080151</v>
      </c>
      <c r="F32" s="48"/>
      <c r="G32" s="48">
        <v>2.4873264120180201</v>
      </c>
      <c r="H32" s="48">
        <v>2.4719505087945555</v>
      </c>
      <c r="I32" s="48"/>
      <c r="J32" s="48">
        <f t="shared" si="1"/>
        <v>-1.5375903223464604E-2</v>
      </c>
      <c r="K32" s="55">
        <f t="shared" si="2"/>
        <v>-1.4325926516173157E-4</v>
      </c>
      <c r="M32" s="33"/>
      <c r="N32" s="33"/>
    </row>
    <row r="33" spans="1:14" x14ac:dyDescent="0.25">
      <c r="A33" s="45" t="s">
        <v>115</v>
      </c>
      <c r="B33" s="27">
        <v>106.77918378613685</v>
      </c>
      <c r="C33" s="27">
        <v>133.85260700615095</v>
      </c>
      <c r="D33" s="27"/>
      <c r="E33" s="27">
        <f t="shared" si="0"/>
        <v>25.354589031358586</v>
      </c>
      <c r="F33" s="27"/>
      <c r="G33" s="27">
        <v>0.49370111400545613</v>
      </c>
      <c r="H33" s="27">
        <v>0.61887700250477873</v>
      </c>
      <c r="I33" s="27"/>
      <c r="J33" s="27">
        <f t="shared" si="1"/>
        <v>0.1251758884993226</v>
      </c>
      <c r="K33" s="54">
        <f t="shared" si="2"/>
        <v>1.1662798303135459E-3</v>
      </c>
      <c r="M33" s="33"/>
      <c r="N33" s="33"/>
    </row>
    <row r="34" spans="1:14" x14ac:dyDescent="0.25">
      <c r="A34" s="45" t="s">
        <v>116</v>
      </c>
      <c r="B34" s="48">
        <v>110.82110148215685</v>
      </c>
      <c r="C34" s="48">
        <v>112.60618889898288</v>
      </c>
      <c r="D34" s="48"/>
      <c r="E34" s="48">
        <f t="shared" si="0"/>
        <v>1.6107829582558741</v>
      </c>
      <c r="F34" s="48"/>
      <c r="G34" s="48">
        <v>0.32921256893769307</v>
      </c>
      <c r="H34" s="48">
        <v>0.33451546889457789</v>
      </c>
      <c r="I34" s="48"/>
      <c r="J34" s="48">
        <f t="shared" si="1"/>
        <v>5.3028999568848212E-3</v>
      </c>
      <c r="K34" s="55">
        <f>J34/$G$4</f>
        <v>4.9407799984729546E-5</v>
      </c>
      <c r="M34" s="33"/>
      <c r="N34" s="33"/>
    </row>
    <row r="35" spans="1:14" x14ac:dyDescent="0.25">
      <c r="A35" s="45" t="s">
        <v>117</v>
      </c>
      <c r="B35" s="27">
        <v>94.428817879049106</v>
      </c>
      <c r="C35" s="27">
        <v>96.029825585754466</v>
      </c>
      <c r="D35" s="27"/>
      <c r="E35" s="27">
        <f t="shared" si="0"/>
        <v>1.695465158481646</v>
      </c>
      <c r="F35" s="27"/>
      <c r="G35" s="27">
        <v>0.34137423907719094</v>
      </c>
      <c r="H35" s="27">
        <v>0.34716212036077654</v>
      </c>
      <c r="I35" s="27"/>
      <c r="J35" s="27">
        <f t="shared" si="1"/>
        <v>5.7878812835855942E-3</v>
      </c>
      <c r="K35" s="54">
        <f t="shared" si="2"/>
        <v>5.3926433294952684E-5</v>
      </c>
      <c r="M35" s="33"/>
      <c r="N35" s="33"/>
    </row>
    <row r="36" spans="1:14" x14ac:dyDescent="0.25">
      <c r="A36" s="45" t="s">
        <v>118</v>
      </c>
      <c r="B36" s="48">
        <v>94.296590645151312</v>
      </c>
      <c r="C36" s="48">
        <v>94.553094846284665</v>
      </c>
      <c r="D36" s="48"/>
      <c r="E36" s="48">
        <f t="shared" si="0"/>
        <v>0.27201853150620181</v>
      </c>
      <c r="F36" s="48"/>
      <c r="G36" s="48">
        <v>0.1353892407582214</v>
      </c>
      <c r="H36" s="48">
        <v>0.13575752458274934</v>
      </c>
      <c r="I36" s="48"/>
      <c r="J36" s="48">
        <f t="shared" si="1"/>
        <v>3.6828382452794295E-4</v>
      </c>
      <c r="K36" s="55">
        <f t="shared" si="2"/>
        <v>3.4313476942486203E-6</v>
      </c>
      <c r="M36" s="33"/>
      <c r="N36" s="33"/>
    </row>
    <row r="37" spans="1:14" x14ac:dyDescent="0.25">
      <c r="A37" s="44" t="s">
        <v>7</v>
      </c>
      <c r="B37" s="27">
        <v>107.35333412342291</v>
      </c>
      <c r="C37" s="27">
        <v>108.24330251838686</v>
      </c>
      <c r="D37" s="27"/>
      <c r="E37" s="27">
        <f t="shared" si="0"/>
        <v>0.82900862113957086</v>
      </c>
      <c r="F37" s="27"/>
      <c r="G37" s="27">
        <v>2.7742077794201139</v>
      </c>
      <c r="H37" s="27">
        <v>2.7972062010798315</v>
      </c>
      <c r="I37" s="27"/>
      <c r="J37" s="27">
        <f t="shared" si="1"/>
        <v>2.2998421659717661E-2</v>
      </c>
      <c r="K37" s="54">
        <f>J37/$G$4</f>
        <v>2.1427924844264271E-4</v>
      </c>
      <c r="M37" s="33"/>
      <c r="N37" s="33"/>
    </row>
    <row r="38" spans="1:14" x14ac:dyDescent="0.25">
      <c r="A38" s="45" t="s">
        <v>119</v>
      </c>
      <c r="B38" s="48">
        <v>102.6935260160859</v>
      </c>
      <c r="C38" s="48">
        <v>100.6222786046432</v>
      </c>
      <c r="D38" s="48"/>
      <c r="E38" s="48">
        <f t="shared" si="0"/>
        <v>-2.0169211164472567</v>
      </c>
      <c r="F38" s="48"/>
      <c r="G38" s="48">
        <v>9.3155210642986416E-2</v>
      </c>
      <c r="H38" s="48">
        <v>9.1276343528457093E-2</v>
      </c>
      <c r="I38" s="48"/>
      <c r="J38" s="48">
        <f t="shared" si="1"/>
        <v>-1.8788671145293229E-3</v>
      </c>
      <c r="K38" s="55">
        <f t="shared" si="2"/>
        <v>-1.7505646221371288E-5</v>
      </c>
      <c r="M38" s="33"/>
      <c r="N38" s="33"/>
    </row>
    <row r="39" spans="1:14" x14ac:dyDescent="0.25">
      <c r="A39" s="45" t="s">
        <v>120</v>
      </c>
      <c r="B39" s="27">
        <v>106.32877290944865</v>
      </c>
      <c r="C39" s="27">
        <v>106.9181388714058</v>
      </c>
      <c r="D39" s="27"/>
      <c r="E39" s="27">
        <f t="shared" si="0"/>
        <v>0.55428643238371045</v>
      </c>
      <c r="F39" s="27"/>
      <c r="G39" s="27">
        <v>1.1052629142592094</v>
      </c>
      <c r="H39" s="27">
        <v>1.111389236635117</v>
      </c>
      <c r="I39" s="27"/>
      <c r="J39" s="27">
        <f t="shared" si="1"/>
        <v>6.1263223759076002E-3</v>
      </c>
      <c r="K39" s="54">
        <f t="shared" si="2"/>
        <v>5.7079732420339567E-5</v>
      </c>
      <c r="M39" s="33"/>
      <c r="N39" s="33"/>
    </row>
    <row r="40" spans="1:14" x14ac:dyDescent="0.25">
      <c r="A40" s="45" t="s">
        <v>121</v>
      </c>
      <c r="B40" s="48">
        <v>122.22630809120139</v>
      </c>
      <c r="C40" s="48">
        <v>121.51267506728672</v>
      </c>
      <c r="D40" s="48"/>
      <c r="E40" s="48">
        <f t="shared" si="0"/>
        <v>-0.5838620466079858</v>
      </c>
      <c r="F40" s="48"/>
      <c r="G40" s="48">
        <v>0.13170172818887552</v>
      </c>
      <c r="H40" s="48">
        <v>0.13093277178325385</v>
      </c>
      <c r="I40" s="48"/>
      <c r="J40" s="48">
        <f t="shared" si="1"/>
        <v>-7.6895640562166245E-4</v>
      </c>
      <c r="K40" s="55">
        <f>J40/$G$4</f>
        <v>-7.1644655933223102E-6</v>
      </c>
      <c r="M40" s="33"/>
      <c r="N40" s="33"/>
    </row>
    <row r="41" spans="1:14" x14ac:dyDescent="0.25">
      <c r="A41" s="45" t="s">
        <v>122</v>
      </c>
      <c r="B41" s="27">
        <v>104.5917117091176</v>
      </c>
      <c r="C41" s="27">
        <v>106.77999113402248</v>
      </c>
      <c r="D41" s="27"/>
      <c r="E41" s="27">
        <f t="shared" si="0"/>
        <v>2.0922111218437234</v>
      </c>
      <c r="F41" s="27"/>
      <c r="G41" s="27">
        <v>0.82935159593692387</v>
      </c>
      <c r="H41" s="27">
        <v>0.8467033822663047</v>
      </c>
      <c r="I41" s="27"/>
      <c r="J41" s="27">
        <f t="shared" si="1"/>
        <v>1.7351786329380836E-2</v>
      </c>
      <c r="K41" s="54">
        <f t="shared" si="2"/>
        <v>1.6166882183525863E-4</v>
      </c>
      <c r="M41" s="33"/>
      <c r="N41" s="33"/>
    </row>
    <row r="42" spans="1:14" x14ac:dyDescent="0.25">
      <c r="A42" s="45" t="s">
        <v>123</v>
      </c>
      <c r="B42" s="48">
        <v>115.0521900305272</v>
      </c>
      <c r="C42" s="48">
        <v>115.62055206358792</v>
      </c>
      <c r="D42" s="48"/>
      <c r="E42" s="48">
        <f t="shared" si="0"/>
        <v>0.49400366295497822</v>
      </c>
      <c r="F42" s="48"/>
      <c r="G42" s="48">
        <v>0.22434348557537179</v>
      </c>
      <c r="H42" s="48">
        <v>0.22545175061171505</v>
      </c>
      <c r="I42" s="48"/>
      <c r="J42" s="48">
        <f t="shared" si="1"/>
        <v>1.1082650363432589E-3</v>
      </c>
      <c r="K42" s="55">
        <f t="shared" si="2"/>
        <v>1.0325847685401862E-5</v>
      </c>
      <c r="M42" s="33"/>
      <c r="N42" s="33"/>
    </row>
    <row r="43" spans="1:14" x14ac:dyDescent="0.25">
      <c r="A43" s="45" t="s">
        <v>124</v>
      </c>
      <c r="B43" s="27">
        <v>105.95906207259449</v>
      </c>
      <c r="C43" s="27">
        <v>106.11612337522183</v>
      </c>
      <c r="D43" s="27"/>
      <c r="E43" s="27">
        <f t="shared" si="0"/>
        <v>0.14822828699609936</v>
      </c>
      <c r="F43" s="27"/>
      <c r="G43" s="27">
        <v>8.2674398744202973E-2</v>
      </c>
      <c r="H43" s="27">
        <v>8.2796945589245829E-2</v>
      </c>
      <c r="I43" s="27"/>
      <c r="J43" s="27">
        <f t="shared" si="1"/>
        <v>1.2254684504285629E-4</v>
      </c>
      <c r="K43" s="54">
        <f t="shared" si="2"/>
        <v>1.1417846947642499E-6</v>
      </c>
      <c r="M43" s="33"/>
      <c r="N43" s="33"/>
    </row>
    <row r="44" spans="1:14" x14ac:dyDescent="0.25">
      <c r="A44" s="45" t="s">
        <v>125</v>
      </c>
      <c r="B44" s="48">
        <v>109.78830575018532</v>
      </c>
      <c r="C44" s="48">
        <v>110.12272599810403</v>
      </c>
      <c r="D44" s="48"/>
      <c r="E44" s="48">
        <f t="shared" si="0"/>
        <v>0.30460461670631656</v>
      </c>
      <c r="F44" s="48"/>
      <c r="G44" s="48">
        <v>0.30771844607254428</v>
      </c>
      <c r="H44" s="48">
        <v>0.30865577066573818</v>
      </c>
      <c r="I44" s="48"/>
      <c r="J44" s="48">
        <f t="shared" si="1"/>
        <v>9.3732459319390005E-4</v>
      </c>
      <c r="K44" s="55">
        <f t="shared" si="2"/>
        <v>8.7331736215701874E-6</v>
      </c>
      <c r="M44" s="33"/>
      <c r="N44" s="33"/>
    </row>
    <row r="45" spans="1:14" x14ac:dyDescent="0.25">
      <c r="A45" s="44" t="s">
        <v>8</v>
      </c>
      <c r="B45" s="27">
        <v>111.0423280958845</v>
      </c>
      <c r="C45" s="27">
        <v>111.79660451331387</v>
      </c>
      <c r="D45" s="27"/>
      <c r="E45" s="27">
        <f t="shared" si="0"/>
        <v>0.67926927538664028</v>
      </c>
      <c r="F45" s="27"/>
      <c r="G45" s="27">
        <v>1.3774601586227198</v>
      </c>
      <c r="H45" s="27">
        <v>1.3868168222609358</v>
      </c>
      <c r="I45" s="27"/>
      <c r="J45" s="27">
        <f t="shared" si="1"/>
        <v>9.3566636382160784E-3</v>
      </c>
      <c r="K45" s="54">
        <f t="shared" si="2"/>
        <v>8.7177236855312011E-5</v>
      </c>
      <c r="M45" s="33"/>
      <c r="N45" s="33"/>
    </row>
    <row r="46" spans="1:14" x14ac:dyDescent="0.25">
      <c r="A46" s="46" t="s">
        <v>126</v>
      </c>
      <c r="B46" s="48">
        <v>100.99409405407174</v>
      </c>
      <c r="C46" s="48">
        <v>100.99409405407174</v>
      </c>
      <c r="D46" s="48"/>
      <c r="E46" s="48">
        <f t="shared" si="0"/>
        <v>0</v>
      </c>
      <c r="F46" s="48"/>
      <c r="G46" s="48">
        <v>6.0123973079845995E-2</v>
      </c>
      <c r="H46" s="48">
        <v>6.0123973079845995E-2</v>
      </c>
      <c r="I46" s="48"/>
      <c r="J46" s="48">
        <f t="shared" si="1"/>
        <v>0</v>
      </c>
      <c r="K46" s="55">
        <f t="shared" si="2"/>
        <v>0</v>
      </c>
      <c r="M46" s="33"/>
      <c r="N46" s="33"/>
    </row>
    <row r="47" spans="1:14" x14ac:dyDescent="0.25">
      <c r="A47" s="46" t="s">
        <v>273</v>
      </c>
      <c r="B47" s="27">
        <v>111.86137508036488</v>
      </c>
      <c r="C47" s="27">
        <v>111.51527980804059</v>
      </c>
      <c r="D47" s="27"/>
      <c r="E47" s="27">
        <f t="shared" si="0"/>
        <v>-0.30939658311517348</v>
      </c>
      <c r="F47" s="27"/>
      <c r="G47" s="27">
        <v>7.63258120195318E-2</v>
      </c>
      <c r="H47" s="27">
        <v>7.6089662565108462E-2</v>
      </c>
      <c r="I47" s="27"/>
      <c r="J47" s="27">
        <f t="shared" si="1"/>
        <v>-2.3614945442333724E-4</v>
      </c>
      <c r="K47" s="54">
        <f t="shared" si="2"/>
        <v>-2.2002347970949423E-6</v>
      </c>
      <c r="M47" s="33"/>
      <c r="N47" s="33"/>
    </row>
    <row r="48" spans="1:14" x14ac:dyDescent="0.25">
      <c r="A48" s="46" t="s">
        <v>127</v>
      </c>
      <c r="B48" s="48">
        <v>109.36805844083509</v>
      </c>
      <c r="C48" s="48">
        <v>109.49725037149419</v>
      </c>
      <c r="D48" s="48"/>
      <c r="E48" s="48">
        <f t="shared" si="0"/>
        <v>0.11812583353940642</v>
      </c>
      <c r="F48" s="48"/>
      <c r="G48" s="48">
        <v>0.15328885062922298</v>
      </c>
      <c r="H48" s="48">
        <v>0.15346992436175172</v>
      </c>
      <c r="I48" s="48"/>
      <c r="J48" s="48">
        <f t="shared" si="1"/>
        <v>1.8107373252873593E-4</v>
      </c>
      <c r="K48" s="55">
        <f t="shared" si="2"/>
        <v>1.6870872224645513E-6</v>
      </c>
      <c r="M48" s="33"/>
      <c r="N48" s="33"/>
    </row>
    <row r="49" spans="1:14" x14ac:dyDescent="0.25">
      <c r="A49" s="46" t="s">
        <v>128</v>
      </c>
      <c r="B49" s="27">
        <v>102.58209015108456</v>
      </c>
      <c r="C49" s="27">
        <v>102.32417289101946</v>
      </c>
      <c r="D49" s="27"/>
      <c r="E49" s="27">
        <f t="shared" si="0"/>
        <v>-0.25142523386415538</v>
      </c>
      <c r="F49" s="27"/>
      <c r="G49" s="27">
        <v>0.20153711853156731</v>
      </c>
      <c r="H49" s="27">
        <v>0.20103040335997624</v>
      </c>
      <c r="I49" s="27"/>
      <c r="J49" s="27">
        <f t="shared" si="1"/>
        <v>-5.0671517159106561E-4</v>
      </c>
      <c r="K49" s="54">
        <f t="shared" si="2"/>
        <v>-4.7211303344871029E-6</v>
      </c>
      <c r="M49" s="33"/>
      <c r="N49" s="33"/>
    </row>
    <row r="50" spans="1:14" x14ac:dyDescent="0.25">
      <c r="A50" s="46" t="s">
        <v>129</v>
      </c>
      <c r="B50" s="48">
        <v>117.02372329237123</v>
      </c>
      <c r="C50" s="48">
        <v>118.29506220210214</v>
      </c>
      <c r="D50" s="48"/>
      <c r="E50" s="48">
        <f t="shared" si="0"/>
        <v>1.0863941720215209</v>
      </c>
      <c r="F50" s="48"/>
      <c r="G50" s="48">
        <v>0.59411737591253488</v>
      </c>
      <c r="H50" s="48">
        <v>0.60057183245941581</v>
      </c>
      <c r="I50" s="48"/>
      <c r="J50" s="48">
        <f t="shared" si="1"/>
        <v>6.4544565468809267E-3</v>
      </c>
      <c r="K50" s="55">
        <f t="shared" si="2"/>
        <v>6.0137000635734883E-5</v>
      </c>
      <c r="M50" s="33"/>
      <c r="N50" s="33"/>
    </row>
    <row r="51" spans="1:14" x14ac:dyDescent="0.25">
      <c r="A51" s="46" t="s">
        <v>130</v>
      </c>
      <c r="B51" s="27">
        <v>108.81588665481932</v>
      </c>
      <c r="C51" s="27">
        <v>110.10647400420007</v>
      </c>
      <c r="D51" s="27"/>
      <c r="E51" s="27">
        <f t="shared" si="0"/>
        <v>1.1860284275169164</v>
      </c>
      <c r="F51" s="27"/>
      <c r="G51" s="27">
        <v>0.29206702845001659</v>
      </c>
      <c r="H51" s="27">
        <v>0.29553102643483775</v>
      </c>
      <c r="I51" s="27"/>
      <c r="J51" s="27">
        <f t="shared" si="1"/>
        <v>3.4639979848211655E-3</v>
      </c>
      <c r="K51" s="54">
        <f t="shared" si="2"/>
        <v>3.227451412869785E-5</v>
      </c>
      <c r="M51" s="33"/>
      <c r="N51" s="33"/>
    </row>
    <row r="52" spans="1:14" x14ac:dyDescent="0.25">
      <c r="A52" s="44" t="s">
        <v>9</v>
      </c>
      <c r="B52" s="48">
        <v>113.72971640802155</v>
      </c>
      <c r="C52" s="48">
        <v>113.81365168121799</v>
      </c>
      <c r="D52" s="48"/>
      <c r="E52" s="48">
        <f t="shared" si="0"/>
        <v>7.3802411407863922E-2</v>
      </c>
      <c r="F52" s="48"/>
      <c r="G52" s="48">
        <v>2.0578588332699947</v>
      </c>
      <c r="H52" s="48">
        <v>2.059377582712318</v>
      </c>
      <c r="I52" s="48"/>
      <c r="J52" s="48">
        <f t="shared" si="1"/>
        <v>1.5187494423232195E-3</v>
      </c>
      <c r="K52" s="55">
        <f t="shared" si="2"/>
        <v>1.4150383617138074E-5</v>
      </c>
      <c r="M52" s="33"/>
      <c r="N52" s="33"/>
    </row>
    <row r="53" spans="1:14" x14ac:dyDescent="0.25">
      <c r="A53" s="46" t="s">
        <v>131</v>
      </c>
      <c r="B53" s="27">
        <v>111.71611400876466</v>
      </c>
      <c r="C53" s="27">
        <v>112.0417852433679</v>
      </c>
      <c r="D53" s="27"/>
      <c r="E53" s="27">
        <f t="shared" si="0"/>
        <v>0.29151679459391566</v>
      </c>
      <c r="F53" s="27"/>
      <c r="G53" s="27">
        <v>0.19245406150492833</v>
      </c>
      <c r="H53" s="27">
        <v>0.19301509741609332</v>
      </c>
      <c r="I53" s="27"/>
      <c r="J53" s="27">
        <f t="shared" si="1"/>
        <v>5.6103591116499207E-4</v>
      </c>
      <c r="K53" s="54">
        <f t="shared" si="2"/>
        <v>5.2272436418684052E-6</v>
      </c>
      <c r="M53" s="33"/>
      <c r="N53" s="33"/>
    </row>
    <row r="54" spans="1:14" x14ac:dyDescent="0.25">
      <c r="A54" s="46" t="s">
        <v>132</v>
      </c>
      <c r="B54" s="48">
        <v>109.76462533946247</v>
      </c>
      <c r="C54" s="48">
        <v>110.78636733253063</v>
      </c>
      <c r="D54" s="48"/>
      <c r="E54" s="48">
        <f t="shared" si="0"/>
        <v>0.93084815796371512</v>
      </c>
      <c r="F54" s="48"/>
      <c r="G54" s="48">
        <v>0.29195827407189662</v>
      </c>
      <c r="H54" s="48">
        <v>0.29467596228811754</v>
      </c>
      <c r="I54" s="48"/>
      <c r="J54" s="48">
        <f t="shared" si="1"/>
        <v>2.7176882162209259E-3</v>
      </c>
      <c r="K54" s="55">
        <f t="shared" si="2"/>
        <v>2.5321050161161165E-5</v>
      </c>
      <c r="M54" s="33"/>
      <c r="N54" s="33"/>
    </row>
    <row r="55" spans="1:14" x14ac:dyDescent="0.25">
      <c r="A55" s="46" t="s">
        <v>133</v>
      </c>
      <c r="B55" s="27">
        <v>113.65911197440725</v>
      </c>
      <c r="C55" s="27">
        <v>113.61166079086945</v>
      </c>
      <c r="D55" s="27"/>
      <c r="E55" s="27">
        <f t="shared" si="0"/>
        <v>-4.1748684037301587E-2</v>
      </c>
      <c r="F55" s="27"/>
      <c r="G55" s="27">
        <v>0.23727411230915471</v>
      </c>
      <c r="H55" s="27">
        <v>0.23717505348970447</v>
      </c>
      <c r="I55" s="27"/>
      <c r="J55" s="27">
        <f t="shared" si="1"/>
        <v>-9.9058819450242863E-5</v>
      </c>
      <c r="K55" s="54">
        <f t="shared" si="2"/>
        <v>-9.2294374359575348E-7</v>
      </c>
      <c r="M55" s="33"/>
      <c r="N55" s="33"/>
    </row>
    <row r="56" spans="1:14" x14ac:dyDescent="0.25">
      <c r="A56" s="46" t="s">
        <v>134</v>
      </c>
      <c r="B56" s="48">
        <v>118.03111673313978</v>
      </c>
      <c r="C56" s="48">
        <v>117.83066751080761</v>
      </c>
      <c r="D56" s="48"/>
      <c r="E56" s="48">
        <f t="shared" si="0"/>
        <v>-0.1698274386282117</v>
      </c>
      <c r="F56" s="48"/>
      <c r="G56" s="48">
        <v>0.97800207023611485</v>
      </c>
      <c r="H56" s="48">
        <v>0.97634115437050184</v>
      </c>
      <c r="I56" s="48"/>
      <c r="J56" s="48">
        <f t="shared" si="1"/>
        <v>-1.6609158656130107E-3</v>
      </c>
      <c r="K56" s="55">
        <f t="shared" si="2"/>
        <v>-1.5474966442300914E-5</v>
      </c>
      <c r="M56" s="33"/>
      <c r="N56" s="33"/>
    </row>
    <row r="57" spans="1:14" x14ac:dyDescent="0.25">
      <c r="A57" s="46" t="s">
        <v>135</v>
      </c>
      <c r="B57" s="27">
        <v>107.29551151512528</v>
      </c>
      <c r="C57" s="27">
        <v>107.29551151512528</v>
      </c>
      <c r="D57" s="27"/>
      <c r="E57" s="27">
        <f t="shared" si="0"/>
        <v>0</v>
      </c>
      <c r="F57" s="27"/>
      <c r="G57" s="27">
        <v>0.35817031514790043</v>
      </c>
      <c r="H57" s="27">
        <v>0.35817031514790043</v>
      </c>
      <c r="I57" s="27"/>
      <c r="J57" s="27">
        <f t="shared" si="1"/>
        <v>0</v>
      </c>
      <c r="K57" s="54">
        <f t="shared" si="2"/>
        <v>0</v>
      </c>
      <c r="M57" s="33"/>
      <c r="N57" s="33"/>
    </row>
    <row r="58" spans="1:14" x14ac:dyDescent="0.25">
      <c r="A58" s="42" t="s">
        <v>10</v>
      </c>
      <c r="B58" s="48">
        <v>106.51957612489532</v>
      </c>
      <c r="C58" s="48">
        <v>106.86880158742085</v>
      </c>
      <c r="D58" s="48"/>
      <c r="E58" s="48">
        <f t="shared" si="0"/>
        <v>0.32785096902381294</v>
      </c>
      <c r="F58" s="48"/>
      <c r="G58" s="48">
        <v>3.6031458997320853</v>
      </c>
      <c r="H58" s="48">
        <v>3.6149588484796991</v>
      </c>
      <c r="I58" s="48"/>
      <c r="J58" s="48">
        <f t="shared" si="1"/>
        <v>1.1812948747613738E-2</v>
      </c>
      <c r="K58" s="55">
        <f t="shared" si="2"/>
        <v>1.1006276069647488E-4</v>
      </c>
      <c r="M58" s="33"/>
      <c r="N58" s="33"/>
    </row>
    <row r="59" spans="1:14" x14ac:dyDescent="0.25">
      <c r="A59" s="44" t="s">
        <v>136</v>
      </c>
      <c r="B59" s="27">
        <v>108.62591931992215</v>
      </c>
      <c r="C59" s="27">
        <v>108.88076406778953</v>
      </c>
      <c r="D59" s="27"/>
      <c r="E59" s="27">
        <f t="shared" si="0"/>
        <v>0.2346076787776763</v>
      </c>
      <c r="F59" s="27"/>
      <c r="G59" s="27">
        <v>0.53441597495475002</v>
      </c>
      <c r="H59" s="27">
        <v>0.53566975586860854</v>
      </c>
      <c r="I59" s="27"/>
      <c r="J59" s="27">
        <f t="shared" si="1"/>
        <v>1.2537809138585265E-3</v>
      </c>
      <c r="K59" s="54">
        <f t="shared" si="2"/>
        <v>1.1681637805775973E-5</v>
      </c>
      <c r="M59" s="33"/>
      <c r="N59" s="33"/>
    </row>
    <row r="60" spans="1:14" x14ac:dyDescent="0.25">
      <c r="A60" s="46" t="s">
        <v>136</v>
      </c>
      <c r="B60" s="48">
        <v>108.62591931992215</v>
      </c>
      <c r="C60" s="48">
        <v>108.88076406778953</v>
      </c>
      <c r="D60" s="48"/>
      <c r="E60" s="48">
        <f t="shared" si="0"/>
        <v>0.2346076787776763</v>
      </c>
      <c r="F60" s="48"/>
      <c r="G60" s="48">
        <v>0.53441597495475002</v>
      </c>
      <c r="H60" s="48">
        <v>0.53566975586860854</v>
      </c>
      <c r="I60" s="48"/>
      <c r="J60" s="48">
        <f t="shared" si="1"/>
        <v>1.2537809138585265E-3</v>
      </c>
      <c r="K60" s="55">
        <f t="shared" si="2"/>
        <v>1.1681637805775973E-5</v>
      </c>
      <c r="M60" s="33"/>
      <c r="N60" s="33"/>
    </row>
    <row r="61" spans="1:14" x14ac:dyDescent="0.25">
      <c r="A61" s="44" t="s">
        <v>137</v>
      </c>
      <c r="B61" s="27">
        <v>117.32120784857926</v>
      </c>
      <c r="C61" s="27">
        <v>118.40502450823035</v>
      </c>
      <c r="D61" s="27"/>
      <c r="E61" s="27">
        <f t="shared" si="0"/>
        <v>0.92380284820279268</v>
      </c>
      <c r="F61" s="27"/>
      <c r="G61" s="27">
        <v>0.57755597798045277</v>
      </c>
      <c r="H61" s="27">
        <v>0.58289145655500163</v>
      </c>
      <c r="I61" s="27"/>
      <c r="J61" s="27">
        <f t="shared" si="1"/>
        <v>5.3354785745488575E-3</v>
      </c>
      <c r="K61" s="54">
        <f t="shared" si="2"/>
        <v>4.971133914979222E-5</v>
      </c>
      <c r="M61" s="33"/>
      <c r="N61" s="33"/>
    </row>
    <row r="62" spans="1:14" x14ac:dyDescent="0.25">
      <c r="A62" s="46" t="s">
        <v>137</v>
      </c>
      <c r="B62" s="48">
        <v>117.32120784857926</v>
      </c>
      <c r="C62" s="48">
        <v>118.40502450823035</v>
      </c>
      <c r="D62" s="48"/>
      <c r="E62" s="48">
        <f t="shared" si="0"/>
        <v>0.92380284820279268</v>
      </c>
      <c r="F62" s="48"/>
      <c r="G62" s="48">
        <v>0.57755597798045277</v>
      </c>
      <c r="H62" s="48">
        <v>0.58289145655500163</v>
      </c>
      <c r="I62" s="48"/>
      <c r="J62" s="48">
        <f t="shared" si="1"/>
        <v>5.3354785745488575E-3</v>
      </c>
      <c r="K62" s="55">
        <f t="shared" si="2"/>
        <v>4.971133914979222E-5</v>
      </c>
      <c r="M62" s="33"/>
      <c r="N62" s="33"/>
    </row>
    <row r="63" spans="1:14" x14ac:dyDescent="0.25">
      <c r="A63" s="44" t="s">
        <v>138</v>
      </c>
      <c r="B63" s="27">
        <v>104.55863765421866</v>
      </c>
      <c r="C63" s="27">
        <v>104.97655388557426</v>
      </c>
      <c r="D63" s="27"/>
      <c r="E63" s="27">
        <f t="shared" si="0"/>
        <v>0.39969555909640242</v>
      </c>
      <c r="F63" s="27"/>
      <c r="G63" s="27">
        <v>1.3090202642760616</v>
      </c>
      <c r="H63" s="27">
        <v>1.3142523601400451</v>
      </c>
      <c r="I63" s="27"/>
      <c r="J63" s="27">
        <f t="shared" si="1"/>
        <v>5.2320958639835435E-3</v>
      </c>
      <c r="K63" s="54">
        <f t="shared" si="2"/>
        <v>4.8748109157331477E-5</v>
      </c>
      <c r="M63" s="33"/>
      <c r="N63" s="33"/>
    </row>
    <row r="64" spans="1:14" x14ac:dyDescent="0.25">
      <c r="A64" s="46" t="s">
        <v>138</v>
      </c>
      <c r="B64" s="48">
        <v>104.55863765421866</v>
      </c>
      <c r="C64" s="48">
        <v>104.97655388557426</v>
      </c>
      <c r="D64" s="48"/>
      <c r="E64" s="48">
        <f t="shared" si="0"/>
        <v>0.39969555909640242</v>
      </c>
      <c r="F64" s="48"/>
      <c r="G64" s="48">
        <v>1.3090202642760616</v>
      </c>
      <c r="H64" s="48">
        <v>1.3142523601400451</v>
      </c>
      <c r="I64" s="48"/>
      <c r="J64" s="48">
        <f t="shared" si="1"/>
        <v>5.2320958639835435E-3</v>
      </c>
      <c r="K64" s="55">
        <f t="shared" si="2"/>
        <v>4.8748109157331477E-5</v>
      </c>
      <c r="M64" s="33"/>
      <c r="N64" s="33"/>
    </row>
    <row r="65" spans="1:98" x14ac:dyDescent="0.25">
      <c r="A65" s="44" t="s">
        <v>139</v>
      </c>
      <c r="B65" s="27">
        <v>102.46675370206096</v>
      </c>
      <c r="C65" s="27">
        <v>102.46675370206096</v>
      </c>
      <c r="D65" s="27"/>
      <c r="E65" s="27">
        <f t="shared" si="0"/>
        <v>0</v>
      </c>
      <c r="F65" s="27"/>
      <c r="G65" s="27">
        <v>0.9247328868771969</v>
      </c>
      <c r="H65" s="27">
        <v>0.92473288687719679</v>
      </c>
      <c r="I65" s="27"/>
      <c r="J65" s="27">
        <f t="shared" si="1"/>
        <v>0</v>
      </c>
      <c r="K65" s="54">
        <f t="shared" si="2"/>
        <v>0</v>
      </c>
      <c r="M65" s="33"/>
      <c r="N65" s="33"/>
    </row>
    <row r="66" spans="1:98" x14ac:dyDescent="0.25">
      <c r="A66" s="46" t="s">
        <v>139</v>
      </c>
      <c r="B66" s="48">
        <v>102.46675370206096</v>
      </c>
      <c r="C66" s="48">
        <v>102.46675370206096</v>
      </c>
      <c r="D66" s="48"/>
      <c r="E66" s="48">
        <f t="shared" si="0"/>
        <v>0</v>
      </c>
      <c r="F66" s="48"/>
      <c r="G66" s="48">
        <v>0.9247328868771969</v>
      </c>
      <c r="H66" s="48">
        <v>0.92473288687719679</v>
      </c>
      <c r="I66" s="48"/>
      <c r="J66" s="48">
        <f t="shared" si="1"/>
        <v>0</v>
      </c>
      <c r="K66" s="55">
        <f t="shared" si="2"/>
        <v>0</v>
      </c>
      <c r="M66" s="33"/>
      <c r="N66" s="33"/>
    </row>
    <row r="67" spans="1:98" x14ac:dyDescent="0.25">
      <c r="A67" s="44" t="s">
        <v>140</v>
      </c>
      <c r="B67" s="27">
        <v>107.01964727932101</v>
      </c>
      <c r="C67" s="27">
        <v>106.79442263671842</v>
      </c>
      <c r="D67" s="27"/>
      <c r="E67" s="27">
        <f t="shared" si="0"/>
        <v>-0.21045167717171909</v>
      </c>
      <c r="F67" s="27"/>
      <c r="G67" s="27">
        <v>0.17431251595929492</v>
      </c>
      <c r="H67" s="27">
        <v>0.17394567234593838</v>
      </c>
      <c r="I67" s="27"/>
      <c r="J67" s="27">
        <f t="shared" si="1"/>
        <v>-3.6684361335653781E-4</v>
      </c>
      <c r="K67" s="54">
        <f t="shared" si="2"/>
        <v>-3.4179290617888145E-6</v>
      </c>
      <c r="M67" s="33"/>
      <c r="N67" s="33"/>
    </row>
    <row r="68" spans="1:98" x14ac:dyDescent="0.25">
      <c r="A68" s="46" t="s">
        <v>140</v>
      </c>
      <c r="B68" s="48">
        <v>107.01964727932101</v>
      </c>
      <c r="C68" s="48">
        <v>106.79442263671842</v>
      </c>
      <c r="D68" s="48"/>
      <c r="E68" s="48">
        <f t="shared" si="0"/>
        <v>-0.21045167717171909</v>
      </c>
      <c r="F68" s="48"/>
      <c r="G68" s="48">
        <v>0.17431251595929492</v>
      </c>
      <c r="H68" s="48">
        <v>0.17394567234593838</v>
      </c>
      <c r="I68" s="48"/>
      <c r="J68" s="48">
        <f t="shared" si="1"/>
        <v>-3.6684361335653781E-4</v>
      </c>
      <c r="K68" s="55">
        <f t="shared" si="2"/>
        <v>-3.4179290617888145E-6</v>
      </c>
      <c r="M68" s="33"/>
      <c r="N68" s="33"/>
    </row>
    <row r="69" spans="1:98" x14ac:dyDescent="0.25">
      <c r="A69" s="44" t="s">
        <v>141</v>
      </c>
      <c r="B69" s="27">
        <v>102.53849291130433</v>
      </c>
      <c r="C69" s="27">
        <v>102.98073032498949</v>
      </c>
      <c r="D69" s="27"/>
      <c r="E69" s="27">
        <f t="shared" si="0"/>
        <v>0.43128916871022493</v>
      </c>
      <c r="F69" s="27"/>
      <c r="G69" s="27">
        <v>8.3108279684329156E-2</v>
      </c>
      <c r="H69" s="27">
        <v>8.3466716692909074E-2</v>
      </c>
      <c r="I69" s="27"/>
      <c r="J69" s="27">
        <f t="shared" si="1"/>
        <v>3.5843700857991767E-4</v>
      </c>
      <c r="K69" s="54">
        <f t="shared" si="2"/>
        <v>3.3396036453693205E-6</v>
      </c>
      <c r="M69" s="33"/>
      <c r="N69" s="33"/>
    </row>
    <row r="70" spans="1:98" x14ac:dyDescent="0.25">
      <c r="A70" s="46" t="s">
        <v>141</v>
      </c>
      <c r="B70" s="48">
        <v>102.53849291130433</v>
      </c>
      <c r="C70" s="48">
        <v>102.98073032498949</v>
      </c>
      <c r="D70" s="48"/>
      <c r="E70" s="48">
        <f t="shared" ref="E70:E133" si="3">((C70/B70-1)*100)</f>
        <v>0.43128916871022493</v>
      </c>
      <c r="F70" s="48"/>
      <c r="G70" s="48">
        <v>8.3108279684329156E-2</v>
      </c>
      <c r="H70" s="48">
        <v>8.3466716692909074E-2</v>
      </c>
      <c r="I70" s="48"/>
      <c r="J70" s="48">
        <f t="shared" si="1"/>
        <v>3.5843700857991767E-4</v>
      </c>
      <c r="K70" s="55">
        <f t="shared" si="2"/>
        <v>3.3396036453693205E-6</v>
      </c>
      <c r="M70" s="33"/>
      <c r="N70" s="33"/>
    </row>
    <row r="71" spans="1:98" s="75" customFormat="1" x14ac:dyDescent="0.25">
      <c r="A71" s="41" t="s">
        <v>142</v>
      </c>
      <c r="B71" s="27">
        <v>195.6749132786646</v>
      </c>
      <c r="C71" s="27">
        <v>195.7021765536571</v>
      </c>
      <c r="D71" s="27"/>
      <c r="E71" s="27">
        <f t="shared" si="3"/>
        <v>1.3932943439542989E-2</v>
      </c>
      <c r="F71" s="27"/>
      <c r="G71" s="27">
        <v>3.9100076567753415</v>
      </c>
      <c r="H71" s="27">
        <v>3.9105524359306423</v>
      </c>
      <c r="I71" s="27"/>
      <c r="J71" s="27">
        <f t="shared" ref="J71:J134" si="4">H71-G71</f>
        <v>5.4477915530082299E-4</v>
      </c>
      <c r="K71" s="54">
        <f t="shared" si="2"/>
        <v>5.0757773595195136E-6</v>
      </c>
      <c r="L71" s="21"/>
      <c r="M71" s="33"/>
      <c r="N71" s="33"/>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row>
    <row r="72" spans="1:98" x14ac:dyDescent="0.25">
      <c r="A72" s="60" t="s">
        <v>11</v>
      </c>
      <c r="B72" s="48">
        <v>223.08331633132323</v>
      </c>
      <c r="C72" s="48">
        <v>223.08331633132323</v>
      </c>
      <c r="D72" s="48"/>
      <c r="E72" s="48">
        <f t="shared" si="3"/>
        <v>0</v>
      </c>
      <c r="F72" s="48"/>
      <c r="G72" s="48">
        <v>3.4378294316736153</v>
      </c>
      <c r="H72" s="48">
        <v>3.4378294316736158</v>
      </c>
      <c r="I72" s="48"/>
      <c r="J72" s="48">
        <f t="shared" si="4"/>
        <v>0</v>
      </c>
      <c r="K72" s="55">
        <f t="shared" si="2"/>
        <v>0</v>
      </c>
      <c r="M72" s="33"/>
      <c r="N72" s="33"/>
    </row>
    <row r="73" spans="1:98" s="75" customFormat="1" x14ac:dyDescent="0.25">
      <c r="A73" s="59" t="s">
        <v>12</v>
      </c>
      <c r="B73" s="27">
        <v>223.08331633132323</v>
      </c>
      <c r="C73" s="27">
        <v>223.08331633132323</v>
      </c>
      <c r="D73" s="27"/>
      <c r="E73" s="27">
        <f t="shared" si="3"/>
        <v>0</v>
      </c>
      <c r="F73" s="27"/>
      <c r="G73" s="27">
        <v>3.4378294316736153</v>
      </c>
      <c r="H73" s="27">
        <v>3.4378294316736158</v>
      </c>
      <c r="I73" s="27"/>
      <c r="J73" s="27">
        <f t="shared" si="4"/>
        <v>0</v>
      </c>
      <c r="K73" s="54">
        <f t="shared" si="2"/>
        <v>0</v>
      </c>
      <c r="L73" s="21"/>
      <c r="M73" s="33"/>
      <c r="N73" s="33"/>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row>
    <row r="74" spans="1:98" x14ac:dyDescent="0.25">
      <c r="A74" s="45" t="s">
        <v>143</v>
      </c>
      <c r="B74" s="48">
        <v>223.08331633132323</v>
      </c>
      <c r="C74" s="48">
        <v>223.08331633132323</v>
      </c>
      <c r="D74" s="48"/>
      <c r="E74" s="48">
        <f t="shared" si="3"/>
        <v>0</v>
      </c>
      <c r="F74" s="48"/>
      <c r="G74" s="48">
        <v>3.4378294316736153</v>
      </c>
      <c r="H74" s="48">
        <v>3.4378294316736158</v>
      </c>
      <c r="I74" s="48"/>
      <c r="J74" s="48">
        <f t="shared" si="4"/>
        <v>0</v>
      </c>
      <c r="K74" s="55">
        <f t="shared" si="2"/>
        <v>0</v>
      </c>
      <c r="M74" s="33"/>
      <c r="N74" s="33"/>
    </row>
    <row r="75" spans="1:98" s="75" customFormat="1" x14ac:dyDescent="0.25">
      <c r="A75" s="60" t="s">
        <v>13</v>
      </c>
      <c r="B75" s="27">
        <v>103.28413486163322</v>
      </c>
      <c r="C75" s="27">
        <v>103.40329970396314</v>
      </c>
      <c r="D75" s="27"/>
      <c r="E75" s="27">
        <f t="shared" si="3"/>
        <v>0.1153757471944461</v>
      </c>
      <c r="F75" s="27"/>
      <c r="G75" s="27">
        <v>0.4721782251017268</v>
      </c>
      <c r="H75" s="27">
        <v>0.47272300425702729</v>
      </c>
      <c r="I75" s="27"/>
      <c r="J75" s="27">
        <f t="shared" si="4"/>
        <v>5.4477915530048993E-4</v>
      </c>
      <c r="K75" s="54">
        <f t="shared" ref="K75:K138" si="5">J75/$G$4</f>
        <v>5.07577735951641E-6</v>
      </c>
      <c r="L75" s="21"/>
      <c r="M75" s="33"/>
      <c r="N75" s="33"/>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row>
    <row r="76" spans="1:98" x14ac:dyDescent="0.25">
      <c r="A76" s="59" t="s">
        <v>14</v>
      </c>
      <c r="B76" s="48">
        <v>103.28413486163322</v>
      </c>
      <c r="C76" s="48">
        <v>103.40329970396314</v>
      </c>
      <c r="D76" s="48"/>
      <c r="E76" s="48">
        <f t="shared" si="3"/>
        <v>0.1153757471944461</v>
      </c>
      <c r="F76" s="48"/>
      <c r="G76" s="48">
        <v>0.4721782251017268</v>
      </c>
      <c r="H76" s="48">
        <v>0.47272300425702729</v>
      </c>
      <c r="I76" s="48"/>
      <c r="J76" s="48">
        <f t="shared" si="4"/>
        <v>5.4477915530048993E-4</v>
      </c>
      <c r="K76" s="55">
        <f t="shared" si="5"/>
        <v>5.07577735951641E-6</v>
      </c>
      <c r="M76" s="33"/>
      <c r="N76" s="33"/>
    </row>
    <row r="77" spans="1:98" s="75" customFormat="1" x14ac:dyDescent="0.25">
      <c r="A77" s="45" t="s">
        <v>14</v>
      </c>
      <c r="B77" s="27">
        <v>103.28413486163322</v>
      </c>
      <c r="C77" s="27">
        <v>103.40329970396314</v>
      </c>
      <c r="D77" s="27"/>
      <c r="E77" s="27">
        <f t="shared" si="3"/>
        <v>0.1153757471944461</v>
      </c>
      <c r="F77" s="27"/>
      <c r="G77" s="27">
        <v>0.4721782251017268</v>
      </c>
      <c r="H77" s="27">
        <v>0.47272300425702729</v>
      </c>
      <c r="I77" s="27"/>
      <c r="J77" s="27">
        <f t="shared" si="4"/>
        <v>5.4477915530048993E-4</v>
      </c>
      <c r="K77" s="54">
        <f t="shared" si="5"/>
        <v>5.07577735951641E-6</v>
      </c>
      <c r="L77" s="21"/>
      <c r="M77" s="33"/>
      <c r="N77" s="33"/>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row>
    <row r="78" spans="1:98" x14ac:dyDescent="0.25">
      <c r="A78" s="41" t="s">
        <v>15</v>
      </c>
      <c r="B78" s="48">
        <v>102.6599731070678</v>
      </c>
      <c r="C78" s="48">
        <v>102.66136132153142</v>
      </c>
      <c r="D78" s="48"/>
      <c r="E78" s="48">
        <f t="shared" si="3"/>
        <v>1.3522451074221564E-3</v>
      </c>
      <c r="F78" s="48"/>
      <c r="G78" s="48">
        <v>3.9746202641330788</v>
      </c>
      <c r="H78" s="48">
        <v>3.9746740107411389</v>
      </c>
      <c r="I78" s="48"/>
      <c r="J78" s="48">
        <f t="shared" si="4"/>
        <v>5.3746608060123435E-5</v>
      </c>
      <c r="K78" s="55">
        <f t="shared" si="5"/>
        <v>5.007640503277006E-7</v>
      </c>
      <c r="M78" s="33"/>
      <c r="N78" s="33"/>
    </row>
    <row r="79" spans="1:98" s="75" customFormat="1" x14ac:dyDescent="0.25">
      <c r="A79" s="60" t="s">
        <v>16</v>
      </c>
      <c r="B79" s="27">
        <v>102.24589460057945</v>
      </c>
      <c r="C79" s="27">
        <v>102.2474896676034</v>
      </c>
      <c r="D79" s="27"/>
      <c r="E79" s="27">
        <f t="shared" si="3"/>
        <v>1.5600303857610243E-3</v>
      </c>
      <c r="F79" s="27"/>
      <c r="G79" s="27">
        <v>2.9334009148727391</v>
      </c>
      <c r="H79" s="27">
        <v>2.9334466768183471</v>
      </c>
      <c r="I79" s="27"/>
      <c r="J79" s="27">
        <f t="shared" si="4"/>
        <v>4.5761945608013832E-5</v>
      </c>
      <c r="K79" s="54">
        <f t="shared" si="5"/>
        <v>4.2636992473850835E-7</v>
      </c>
      <c r="L79" s="21"/>
      <c r="M79" s="33"/>
      <c r="N79" s="33"/>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row>
    <row r="80" spans="1:98" x14ac:dyDescent="0.25">
      <c r="A80" s="59" t="s">
        <v>17</v>
      </c>
      <c r="B80" s="48">
        <v>102.56759366987201</v>
      </c>
      <c r="C80" s="48">
        <v>102.62728704231583</v>
      </c>
      <c r="D80" s="48"/>
      <c r="E80" s="48">
        <f t="shared" si="3"/>
        <v>5.8199057136842924E-2</v>
      </c>
      <c r="F80" s="48"/>
      <c r="G80" s="48">
        <v>0.51582603107292813</v>
      </c>
      <c r="H80" s="48">
        <v>0.51612623695947901</v>
      </c>
      <c r="I80" s="48"/>
      <c r="J80" s="48">
        <f t="shared" si="4"/>
        <v>3.0020588655088609E-4</v>
      </c>
      <c r="K80" s="55">
        <f t="shared" si="5"/>
        <v>2.7970568024175818E-6</v>
      </c>
      <c r="M80" s="33"/>
      <c r="N80" s="33"/>
    </row>
    <row r="81" spans="1:98" s="75" customFormat="1" x14ac:dyDescent="0.25">
      <c r="A81" s="45" t="s">
        <v>17</v>
      </c>
      <c r="B81" s="27">
        <v>102.56759366987201</v>
      </c>
      <c r="C81" s="27">
        <v>102.62728704231583</v>
      </c>
      <c r="D81" s="27"/>
      <c r="E81" s="27">
        <f t="shared" si="3"/>
        <v>5.8199057136842924E-2</v>
      </c>
      <c r="F81" s="27"/>
      <c r="G81" s="27">
        <v>0.51582603107292813</v>
      </c>
      <c r="H81" s="27">
        <v>0.51612623695947901</v>
      </c>
      <c r="I81" s="27"/>
      <c r="J81" s="27">
        <f t="shared" si="4"/>
        <v>3.0020588655088609E-4</v>
      </c>
      <c r="K81" s="54">
        <f t="shared" si="5"/>
        <v>2.7970568024175818E-6</v>
      </c>
      <c r="L81" s="21"/>
      <c r="M81" s="33"/>
      <c r="N81" s="33"/>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row>
    <row r="82" spans="1:98" x14ac:dyDescent="0.25">
      <c r="A82" s="59" t="s">
        <v>18</v>
      </c>
      <c r="B82" s="48">
        <v>101.44476662597236</v>
      </c>
      <c r="C82" s="48">
        <v>101.43212053626226</v>
      </c>
      <c r="D82" s="48"/>
      <c r="E82" s="48">
        <f t="shared" si="3"/>
        <v>-1.2465985314680239E-2</v>
      </c>
      <c r="F82" s="48"/>
      <c r="G82" s="48">
        <v>2.0411057330799878</v>
      </c>
      <c r="H82" s="48">
        <v>2.0408512891390451</v>
      </c>
      <c r="I82" s="48"/>
      <c r="J82" s="48">
        <f t="shared" si="4"/>
        <v>-2.5444394094265022E-4</v>
      </c>
      <c r="K82" s="55">
        <f t="shared" si="5"/>
        <v>-2.3706868776770048E-6</v>
      </c>
      <c r="M82" s="33"/>
      <c r="N82" s="33"/>
    </row>
    <row r="83" spans="1:98" s="75" customFormat="1" x14ac:dyDescent="0.25">
      <c r="A83" s="45" t="s">
        <v>144</v>
      </c>
      <c r="B83" s="27">
        <v>103.07022901387498</v>
      </c>
      <c r="C83" s="27">
        <v>103.07022901387498</v>
      </c>
      <c r="D83" s="27"/>
      <c r="E83" s="27">
        <f t="shared" si="3"/>
        <v>0</v>
      </c>
      <c r="F83" s="27"/>
      <c r="G83" s="27">
        <v>0.99497842626855837</v>
      </c>
      <c r="H83" s="27">
        <v>0.99497842626855837</v>
      </c>
      <c r="I83" s="27"/>
      <c r="J83" s="27">
        <f t="shared" si="4"/>
        <v>0</v>
      </c>
      <c r="K83" s="54">
        <f t="shared" si="5"/>
        <v>0</v>
      </c>
      <c r="L83" s="21"/>
      <c r="M83" s="33"/>
      <c r="N83" s="33"/>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row>
    <row r="84" spans="1:98" x14ac:dyDescent="0.25">
      <c r="A84" s="45" t="s">
        <v>145</v>
      </c>
      <c r="B84" s="48">
        <v>100.45851999090611</v>
      </c>
      <c r="C84" s="48">
        <v>100.45851999090611</v>
      </c>
      <c r="D84" s="48"/>
      <c r="E84" s="48">
        <f t="shared" si="3"/>
        <v>0</v>
      </c>
      <c r="F84" s="48"/>
      <c r="G84" s="48">
        <v>0.68113760309538496</v>
      </c>
      <c r="H84" s="48">
        <v>0.68113760309538507</v>
      </c>
      <c r="I84" s="48"/>
      <c r="J84" s="48">
        <f t="shared" si="4"/>
        <v>0</v>
      </c>
      <c r="K84" s="55">
        <f t="shared" si="5"/>
        <v>0</v>
      </c>
      <c r="M84" s="33"/>
      <c r="N84" s="33"/>
    </row>
    <row r="85" spans="1:98" s="75" customFormat="1" x14ac:dyDescent="0.25">
      <c r="A85" s="45" t="s">
        <v>146</v>
      </c>
      <c r="B85" s="27">
        <v>97.491398808141923</v>
      </c>
      <c r="C85" s="27">
        <v>97.377154267187734</v>
      </c>
      <c r="D85" s="27"/>
      <c r="E85" s="27">
        <f t="shared" si="3"/>
        <v>-0.11718422584028332</v>
      </c>
      <c r="F85" s="27"/>
      <c r="G85" s="27">
        <v>0.21713156281773222</v>
      </c>
      <c r="H85" s="27">
        <v>0.21687711887678929</v>
      </c>
      <c r="I85" s="27"/>
      <c r="J85" s="27">
        <f t="shared" si="4"/>
        <v>-2.5444394094292777E-4</v>
      </c>
      <c r="K85" s="54">
        <f t="shared" si="5"/>
        <v>-2.3706868776795908E-6</v>
      </c>
      <c r="L85" s="21"/>
      <c r="M85" s="33"/>
      <c r="N85" s="33"/>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row>
    <row r="86" spans="1:98" x14ac:dyDescent="0.25">
      <c r="A86" s="45" t="s">
        <v>147</v>
      </c>
      <c r="B86" s="48">
        <v>101.30819903061654</v>
      </c>
      <c r="C86" s="48">
        <v>101.30819903061654</v>
      </c>
      <c r="D86" s="48"/>
      <c r="E86" s="48">
        <f t="shared" si="3"/>
        <v>0</v>
      </c>
      <c r="F86" s="48"/>
      <c r="G86" s="48">
        <v>0.14785814089831242</v>
      </c>
      <c r="H86" s="48">
        <v>0.14785814089831242</v>
      </c>
      <c r="I86" s="48"/>
      <c r="J86" s="48">
        <f t="shared" si="4"/>
        <v>0</v>
      </c>
      <c r="K86" s="55">
        <f t="shared" si="5"/>
        <v>0</v>
      </c>
      <c r="M86" s="33"/>
      <c r="N86" s="33"/>
    </row>
    <row r="87" spans="1:98" s="75" customFormat="1" x14ac:dyDescent="0.25">
      <c r="A87" s="59" t="s">
        <v>19</v>
      </c>
      <c r="B87" s="27">
        <v>111.14859006793316</v>
      </c>
      <c r="C87" s="27">
        <v>111.14859006793316</v>
      </c>
      <c r="D87" s="27"/>
      <c r="E87" s="27">
        <f t="shared" si="3"/>
        <v>0</v>
      </c>
      <c r="F87" s="27"/>
      <c r="G87" s="27">
        <v>0.17168760205331252</v>
      </c>
      <c r="H87" s="27">
        <v>0.17168760205331254</v>
      </c>
      <c r="I87" s="27"/>
      <c r="J87" s="27">
        <f t="shared" si="4"/>
        <v>0</v>
      </c>
      <c r="K87" s="54">
        <f t="shared" si="5"/>
        <v>0</v>
      </c>
      <c r="L87" s="21"/>
      <c r="M87" s="33"/>
      <c r="N87" s="33"/>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row>
    <row r="88" spans="1:98" x14ac:dyDescent="0.25">
      <c r="A88" s="45" t="s">
        <v>148</v>
      </c>
      <c r="B88" s="48">
        <v>111.14859006793316</v>
      </c>
      <c r="C88" s="48">
        <v>111.14859006793316</v>
      </c>
      <c r="D88" s="48"/>
      <c r="E88" s="48">
        <f t="shared" si="3"/>
        <v>0</v>
      </c>
      <c r="F88" s="48"/>
      <c r="G88" s="48">
        <v>0.17168760205331252</v>
      </c>
      <c r="H88" s="48">
        <v>0.17168760205331254</v>
      </c>
      <c r="I88" s="48"/>
      <c r="J88" s="48">
        <f t="shared" si="4"/>
        <v>0</v>
      </c>
      <c r="K88" s="55">
        <f t="shared" si="5"/>
        <v>0</v>
      </c>
      <c r="M88" s="33"/>
      <c r="N88" s="33"/>
    </row>
    <row r="89" spans="1:98" s="75" customFormat="1" x14ac:dyDescent="0.25">
      <c r="A89" s="59" t="s">
        <v>149</v>
      </c>
      <c r="B89" s="27">
        <v>102.62144709515439</v>
      </c>
      <c r="C89" s="27">
        <v>102.62144709515439</v>
      </c>
      <c r="D89" s="27"/>
      <c r="E89" s="27">
        <f t="shared" si="3"/>
        <v>0</v>
      </c>
      <c r="F89" s="27"/>
      <c r="G89" s="27">
        <v>0.20478154866651027</v>
      </c>
      <c r="H89" s="27">
        <v>0.20478154866651027</v>
      </c>
      <c r="I89" s="27"/>
      <c r="J89" s="27">
        <f t="shared" si="4"/>
        <v>0</v>
      </c>
      <c r="K89" s="54">
        <f t="shared" si="5"/>
        <v>0</v>
      </c>
      <c r="L89" s="21"/>
      <c r="M89" s="33"/>
      <c r="N89" s="33"/>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row>
    <row r="90" spans="1:98" x14ac:dyDescent="0.25">
      <c r="A90" s="45" t="s">
        <v>150</v>
      </c>
      <c r="B90" s="48">
        <v>102.62144709515439</v>
      </c>
      <c r="C90" s="48">
        <v>102.62144709515439</v>
      </c>
      <c r="D90" s="48"/>
      <c r="E90" s="48">
        <f t="shared" si="3"/>
        <v>0</v>
      </c>
      <c r="F90" s="48"/>
      <c r="G90" s="48">
        <v>0.20478154866651027</v>
      </c>
      <c r="H90" s="48">
        <v>0.20478154866651027</v>
      </c>
      <c r="I90" s="48"/>
      <c r="J90" s="48">
        <f t="shared" si="4"/>
        <v>0</v>
      </c>
      <c r="K90" s="55">
        <f t="shared" si="5"/>
        <v>0</v>
      </c>
      <c r="M90" s="33"/>
      <c r="N90" s="33"/>
    </row>
    <row r="91" spans="1:98" s="75" customFormat="1" x14ac:dyDescent="0.25">
      <c r="A91" s="42" t="s">
        <v>20</v>
      </c>
      <c r="B91" s="27">
        <v>103.84478855620317</v>
      </c>
      <c r="C91" s="27">
        <v>103.84558489713233</v>
      </c>
      <c r="D91" s="27"/>
      <c r="E91" s="27">
        <f t="shared" si="3"/>
        <v>7.6685690271194318E-4</v>
      </c>
      <c r="F91" s="27"/>
      <c r="G91" s="27">
        <v>1.0412193492603394</v>
      </c>
      <c r="H91" s="27">
        <v>1.0412273339227918</v>
      </c>
      <c r="I91" s="27"/>
      <c r="J91" s="27">
        <f t="shared" si="4"/>
        <v>7.9846624523316478E-6</v>
      </c>
      <c r="K91" s="54">
        <f t="shared" si="5"/>
        <v>7.4394125591261053E-8</v>
      </c>
      <c r="L91" s="21"/>
      <c r="M91" s="33"/>
      <c r="N91" s="33"/>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row>
    <row r="92" spans="1:98" x14ac:dyDescent="0.25">
      <c r="A92" s="44" t="s">
        <v>21</v>
      </c>
      <c r="B92" s="48">
        <v>103.84478855620317</v>
      </c>
      <c r="C92" s="48">
        <v>103.84558489713233</v>
      </c>
      <c r="D92" s="48"/>
      <c r="E92" s="48">
        <f t="shared" si="3"/>
        <v>7.6685690271194318E-4</v>
      </c>
      <c r="F92" s="48"/>
      <c r="G92" s="48">
        <v>1.0412193492603394</v>
      </c>
      <c r="H92" s="48">
        <v>1.0412273339227918</v>
      </c>
      <c r="I92" s="48"/>
      <c r="J92" s="48">
        <f t="shared" si="4"/>
        <v>7.9846624523316478E-6</v>
      </c>
      <c r="K92" s="55">
        <f t="shared" si="5"/>
        <v>7.4394125591261053E-8</v>
      </c>
      <c r="M92" s="33"/>
      <c r="N92" s="33"/>
    </row>
    <row r="93" spans="1:98" s="75" customFormat="1" x14ac:dyDescent="0.25">
      <c r="A93" s="45" t="s">
        <v>151</v>
      </c>
      <c r="B93" s="27">
        <v>104.9288641095322</v>
      </c>
      <c r="C93" s="27">
        <v>104.93088343902848</v>
      </c>
      <c r="D93" s="27"/>
      <c r="E93" s="27">
        <f t="shared" si="3"/>
        <v>1.9244747509805649E-3</v>
      </c>
      <c r="F93" s="27"/>
      <c r="G93" s="27">
        <v>0.41490086831088852</v>
      </c>
      <c r="H93" s="27">
        <v>0.41490885297334074</v>
      </c>
      <c r="I93" s="27"/>
      <c r="J93" s="27">
        <f t="shared" si="4"/>
        <v>7.9846624522206255E-6</v>
      </c>
      <c r="K93" s="54">
        <f t="shared" si="5"/>
        <v>7.4394125590226641E-8</v>
      </c>
      <c r="L93" s="21"/>
      <c r="M93" s="33"/>
      <c r="N93" s="33"/>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row>
    <row r="94" spans="1:98" x14ac:dyDescent="0.25">
      <c r="A94" s="45" t="s">
        <v>152</v>
      </c>
      <c r="B94" s="48">
        <v>102.98514985069009</v>
      </c>
      <c r="C94" s="48">
        <v>102.98514985069009</v>
      </c>
      <c r="D94" s="48"/>
      <c r="E94" s="48">
        <f t="shared" si="3"/>
        <v>0</v>
      </c>
      <c r="F94" s="48"/>
      <c r="G94" s="48">
        <v>0.3976025172448201</v>
      </c>
      <c r="H94" s="48">
        <v>0.3976025172448201</v>
      </c>
      <c r="I94" s="48"/>
      <c r="J94" s="48">
        <f t="shared" si="4"/>
        <v>0</v>
      </c>
      <c r="K94" s="55">
        <f t="shared" si="5"/>
        <v>0</v>
      </c>
      <c r="M94" s="33"/>
      <c r="N94" s="33"/>
    </row>
    <row r="95" spans="1:98" s="75" customFormat="1" x14ac:dyDescent="0.25">
      <c r="A95" s="45" t="s">
        <v>153</v>
      </c>
      <c r="B95" s="27">
        <v>103.40727640195777</v>
      </c>
      <c r="C95" s="27">
        <v>103.40727640195777</v>
      </c>
      <c r="D95" s="27"/>
      <c r="E95" s="27">
        <f t="shared" si="3"/>
        <v>0</v>
      </c>
      <c r="F95" s="27"/>
      <c r="G95" s="27">
        <v>0.22871596370463085</v>
      </c>
      <c r="H95" s="27">
        <v>0.22871596370463085</v>
      </c>
      <c r="I95" s="27"/>
      <c r="J95" s="27">
        <f t="shared" si="4"/>
        <v>0</v>
      </c>
      <c r="K95" s="54">
        <f t="shared" si="5"/>
        <v>0</v>
      </c>
      <c r="L95" s="21"/>
      <c r="M95" s="33"/>
      <c r="N95" s="33"/>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row>
    <row r="96" spans="1:98" x14ac:dyDescent="0.25">
      <c r="A96" s="41" t="s">
        <v>22</v>
      </c>
      <c r="B96" s="48">
        <v>100.11163846586184</v>
      </c>
      <c r="C96" s="48">
        <v>99.579517346315711</v>
      </c>
      <c r="D96" s="48"/>
      <c r="E96" s="48">
        <f t="shared" si="3"/>
        <v>-0.53152773014256693</v>
      </c>
      <c r="F96" s="48"/>
      <c r="G96" s="48">
        <v>25.834641376704589</v>
      </c>
      <c r="H96" s="48">
        <v>25.697323093804521</v>
      </c>
      <c r="I96" s="48"/>
      <c r="J96" s="48">
        <f t="shared" si="4"/>
        <v>-0.13731828290006831</v>
      </c>
      <c r="K96" s="55">
        <f t="shared" si="5"/>
        <v>-1.2794120784731305E-3</v>
      </c>
      <c r="M96" s="33"/>
      <c r="N96" s="33"/>
    </row>
    <row r="97" spans="1:98" s="75" customFormat="1" x14ac:dyDescent="0.25">
      <c r="A97" s="60" t="s">
        <v>23</v>
      </c>
      <c r="B97" s="27">
        <v>99.99216247678946</v>
      </c>
      <c r="C97" s="27">
        <v>99.99216247678946</v>
      </c>
      <c r="D97" s="27"/>
      <c r="E97" s="27">
        <f t="shared" si="3"/>
        <v>0</v>
      </c>
      <c r="F97" s="27"/>
      <c r="G97" s="27">
        <v>16.789043919677507</v>
      </c>
      <c r="H97" s="27">
        <v>16.789043919677511</v>
      </c>
      <c r="I97" s="27"/>
      <c r="J97" s="27">
        <f t="shared" si="4"/>
        <v>0</v>
      </c>
      <c r="K97" s="54">
        <f t="shared" si="5"/>
        <v>0</v>
      </c>
      <c r="L97" s="21"/>
      <c r="M97" s="33"/>
      <c r="N97" s="33"/>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row>
    <row r="98" spans="1:98" x14ac:dyDescent="0.25">
      <c r="A98" s="59" t="s">
        <v>154</v>
      </c>
      <c r="B98" s="48">
        <v>99.99216247678946</v>
      </c>
      <c r="C98" s="48">
        <v>99.99216247678946</v>
      </c>
      <c r="D98" s="48"/>
      <c r="E98" s="48">
        <f t="shared" si="3"/>
        <v>0</v>
      </c>
      <c r="F98" s="48"/>
      <c r="G98" s="48">
        <v>16.789043919677507</v>
      </c>
      <c r="H98" s="48">
        <v>16.789043919677511</v>
      </c>
      <c r="I98" s="48"/>
      <c r="J98" s="48">
        <f t="shared" si="4"/>
        <v>0</v>
      </c>
      <c r="K98" s="55">
        <f t="shared" si="5"/>
        <v>0</v>
      </c>
      <c r="M98" s="33"/>
      <c r="N98" s="33"/>
    </row>
    <row r="99" spans="1:98" s="75" customFormat="1" x14ac:dyDescent="0.25">
      <c r="A99" s="45" t="s">
        <v>154</v>
      </c>
      <c r="B99" s="27">
        <v>99.99216247678946</v>
      </c>
      <c r="C99" s="27">
        <v>99.99216247678946</v>
      </c>
      <c r="D99" s="27"/>
      <c r="E99" s="27">
        <f t="shared" si="3"/>
        <v>0</v>
      </c>
      <c r="F99" s="27"/>
      <c r="G99" s="27">
        <v>16.789043919677507</v>
      </c>
      <c r="H99" s="27">
        <v>16.789043919677511</v>
      </c>
      <c r="I99" s="27"/>
      <c r="J99" s="27">
        <f t="shared" si="4"/>
        <v>0</v>
      </c>
      <c r="K99" s="54">
        <f t="shared" si="5"/>
        <v>0</v>
      </c>
      <c r="L99" s="21"/>
      <c r="M99" s="33"/>
      <c r="N99" s="33"/>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row>
    <row r="100" spans="1:98" x14ac:dyDescent="0.25">
      <c r="A100" s="60" t="s">
        <v>155</v>
      </c>
      <c r="B100" s="48">
        <v>107.24553850218936</v>
      </c>
      <c r="C100" s="48">
        <v>107.26101947844988</v>
      </c>
      <c r="D100" s="48"/>
      <c r="E100" s="48">
        <f t="shared" si="3"/>
        <v>1.443507718523751E-2</v>
      </c>
      <c r="F100" s="48"/>
      <c r="G100" s="48">
        <v>1.7050362313962406</v>
      </c>
      <c r="H100" s="48">
        <v>1.7052823546922786</v>
      </c>
      <c r="I100" s="48"/>
      <c r="J100" s="48">
        <f t="shared" si="4"/>
        <v>2.4612329603801442E-4</v>
      </c>
      <c r="K100" s="55">
        <f t="shared" si="5"/>
        <v>2.2931623604251823E-6</v>
      </c>
      <c r="M100" s="33"/>
      <c r="N100" s="33"/>
    </row>
    <row r="101" spans="1:98" s="75" customFormat="1" x14ac:dyDescent="0.25">
      <c r="A101" s="59" t="s">
        <v>156</v>
      </c>
      <c r="B101" s="27">
        <v>105.39038958730785</v>
      </c>
      <c r="C101" s="27">
        <v>105.41247542261746</v>
      </c>
      <c r="D101" s="27"/>
      <c r="E101" s="27">
        <f t="shared" si="3"/>
        <v>2.0956213745959573E-2</v>
      </c>
      <c r="F101" s="27"/>
      <c r="G101" s="27">
        <v>1.1744645240872411</v>
      </c>
      <c r="H101" s="27">
        <v>1.1747106473832791</v>
      </c>
      <c r="I101" s="27"/>
      <c r="J101" s="27">
        <f t="shared" si="4"/>
        <v>2.4612329603801442E-4</v>
      </c>
      <c r="K101" s="54">
        <f t="shared" si="5"/>
        <v>2.2931623604251823E-6</v>
      </c>
      <c r="L101" s="21"/>
      <c r="M101" s="33"/>
      <c r="N101" s="33"/>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row>
    <row r="102" spans="1:98" x14ac:dyDescent="0.25">
      <c r="A102" s="45" t="s">
        <v>24</v>
      </c>
      <c r="B102" s="48">
        <v>105.39038958730785</v>
      </c>
      <c r="C102" s="48">
        <v>105.41247542261746</v>
      </c>
      <c r="D102" s="48"/>
      <c r="E102" s="48">
        <f t="shared" si="3"/>
        <v>2.0956213745959573E-2</v>
      </c>
      <c r="F102" s="48"/>
      <c r="G102" s="48">
        <v>1.1744645240872411</v>
      </c>
      <c r="H102" s="48">
        <v>1.1747106473832791</v>
      </c>
      <c r="I102" s="48"/>
      <c r="J102" s="48">
        <f t="shared" si="4"/>
        <v>2.4612329603801442E-4</v>
      </c>
      <c r="K102" s="55">
        <f t="shared" si="5"/>
        <v>2.2931623604251823E-6</v>
      </c>
      <c r="M102" s="33"/>
      <c r="N102" s="33"/>
    </row>
    <row r="103" spans="1:98" s="75" customFormat="1" x14ac:dyDescent="0.25">
      <c r="A103" s="59" t="s">
        <v>157</v>
      </c>
      <c r="B103" s="27">
        <v>111.59377910769658</v>
      </c>
      <c r="C103" s="27">
        <v>111.59377910769658</v>
      </c>
      <c r="D103" s="27"/>
      <c r="E103" s="27">
        <f t="shared" si="3"/>
        <v>0</v>
      </c>
      <c r="F103" s="27"/>
      <c r="G103" s="27">
        <v>0.5305717073089995</v>
      </c>
      <c r="H103" s="27">
        <v>0.5305717073089995</v>
      </c>
      <c r="I103" s="27"/>
      <c r="J103" s="27">
        <f t="shared" si="4"/>
        <v>0</v>
      </c>
      <c r="K103" s="54">
        <f t="shared" si="5"/>
        <v>0</v>
      </c>
      <c r="L103" s="21"/>
      <c r="M103" s="33"/>
      <c r="N103" s="33"/>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row>
    <row r="104" spans="1:98" x14ac:dyDescent="0.25">
      <c r="A104" s="45" t="s">
        <v>157</v>
      </c>
      <c r="B104" s="48">
        <v>111.59377910769658</v>
      </c>
      <c r="C104" s="48">
        <v>111.59377910769658</v>
      </c>
      <c r="D104" s="48"/>
      <c r="E104" s="48">
        <f t="shared" si="3"/>
        <v>0</v>
      </c>
      <c r="F104" s="48"/>
      <c r="G104" s="48">
        <v>0.5305717073089995</v>
      </c>
      <c r="H104" s="48">
        <v>0.5305717073089995</v>
      </c>
      <c r="I104" s="48"/>
      <c r="J104" s="48">
        <f t="shared" si="4"/>
        <v>0</v>
      </c>
      <c r="K104" s="55">
        <f t="shared" si="5"/>
        <v>0</v>
      </c>
      <c r="M104" s="33"/>
      <c r="N104" s="33"/>
    </row>
    <row r="105" spans="1:98" s="75" customFormat="1" x14ac:dyDescent="0.25">
      <c r="A105" s="60" t="s">
        <v>25</v>
      </c>
      <c r="B105" s="27">
        <v>104.73637313566698</v>
      </c>
      <c r="C105" s="27">
        <v>104.64981005023873</v>
      </c>
      <c r="D105" s="27"/>
      <c r="E105" s="27">
        <f t="shared" si="3"/>
        <v>-8.2648542083962884E-2</v>
      </c>
      <c r="F105" s="27"/>
      <c r="G105" s="27">
        <v>2.2382122935051645</v>
      </c>
      <c r="H105" s="27">
        <v>2.236362443675838</v>
      </c>
      <c r="I105" s="27"/>
      <c r="J105" s="27">
        <f t="shared" si="4"/>
        <v>-1.8498498293264554E-3</v>
      </c>
      <c r="K105" s="54">
        <f t="shared" si="5"/>
        <v>-1.7235288448254757E-5</v>
      </c>
      <c r="L105" s="21"/>
      <c r="M105" s="33"/>
      <c r="N105" s="33"/>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row>
    <row r="106" spans="1:98" x14ac:dyDescent="0.25">
      <c r="A106" s="59" t="s">
        <v>158</v>
      </c>
      <c r="B106" s="48">
        <v>103.06081014633293</v>
      </c>
      <c r="C106" s="48">
        <v>102.95764062215282</v>
      </c>
      <c r="D106" s="48"/>
      <c r="E106" s="48">
        <f t="shared" si="3"/>
        <v>-0.10010548532813912</v>
      </c>
      <c r="F106" s="48"/>
      <c r="G106" s="48">
        <v>1.8479005653511353</v>
      </c>
      <c r="H106" s="48">
        <v>1.8460507155218095</v>
      </c>
      <c r="I106" s="48"/>
      <c r="J106" s="48">
        <f t="shared" si="4"/>
        <v>-1.8498498293257892E-3</v>
      </c>
      <c r="K106" s="55">
        <f t="shared" si="5"/>
        <v>-1.723528844824855E-5</v>
      </c>
      <c r="M106" s="33"/>
      <c r="N106" s="33"/>
    </row>
    <row r="107" spans="1:98" s="75" customFormat="1" x14ac:dyDescent="0.25">
      <c r="A107" s="45" t="s">
        <v>159</v>
      </c>
      <c r="B107" s="27">
        <v>103.06081014633293</v>
      </c>
      <c r="C107" s="27">
        <v>102.95764062215282</v>
      </c>
      <c r="D107" s="27"/>
      <c r="E107" s="27">
        <f t="shared" si="3"/>
        <v>-0.10010548532813912</v>
      </c>
      <c r="F107" s="27"/>
      <c r="G107" s="27">
        <v>1.8479005653511353</v>
      </c>
      <c r="H107" s="27">
        <v>1.8460507155218095</v>
      </c>
      <c r="I107" s="27"/>
      <c r="J107" s="27">
        <f t="shared" si="4"/>
        <v>-1.8498498293257892E-3</v>
      </c>
      <c r="K107" s="54">
        <f t="shared" si="5"/>
        <v>-1.723528844824855E-5</v>
      </c>
      <c r="L107" s="21"/>
      <c r="M107" s="33"/>
      <c r="N107" s="33"/>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row>
    <row r="108" spans="1:98" x14ac:dyDescent="0.25">
      <c r="A108" s="59" t="s">
        <v>160</v>
      </c>
      <c r="B108" s="48">
        <v>113.4704493788377</v>
      </c>
      <c r="C108" s="48">
        <v>113.4704493788377</v>
      </c>
      <c r="D108" s="48"/>
      <c r="E108" s="48">
        <f t="shared" si="3"/>
        <v>0</v>
      </c>
      <c r="F108" s="48"/>
      <c r="G108" s="48">
        <v>0.3903117281540287</v>
      </c>
      <c r="H108" s="48">
        <v>0.3903117281540287</v>
      </c>
      <c r="I108" s="48"/>
      <c r="J108" s="48">
        <f t="shared" si="4"/>
        <v>0</v>
      </c>
      <c r="K108" s="55">
        <f t="shared" si="5"/>
        <v>0</v>
      </c>
      <c r="M108" s="33"/>
      <c r="N108" s="33"/>
    </row>
    <row r="109" spans="1:98" s="75" customFormat="1" x14ac:dyDescent="0.25">
      <c r="A109" s="45" t="s">
        <v>160</v>
      </c>
      <c r="B109" s="27">
        <v>113.4704493788377</v>
      </c>
      <c r="C109" s="27">
        <v>113.4704493788377</v>
      </c>
      <c r="D109" s="27"/>
      <c r="E109" s="27">
        <f t="shared" si="3"/>
        <v>0</v>
      </c>
      <c r="F109" s="27"/>
      <c r="G109" s="27">
        <v>0.3903117281540287</v>
      </c>
      <c r="H109" s="27">
        <v>0.3903117281540287</v>
      </c>
      <c r="I109" s="27"/>
      <c r="J109" s="27">
        <f t="shared" si="4"/>
        <v>0</v>
      </c>
      <c r="K109" s="54">
        <f t="shared" si="5"/>
        <v>0</v>
      </c>
      <c r="L109" s="21"/>
      <c r="M109" s="33"/>
      <c r="N109" s="33"/>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row>
    <row r="110" spans="1:98" x14ac:dyDescent="0.25">
      <c r="A110" s="60" t="s">
        <v>26</v>
      </c>
      <c r="B110" s="48">
        <v>96.477659394253934</v>
      </c>
      <c r="C110" s="48">
        <v>93.911503508372235</v>
      </c>
      <c r="D110" s="48"/>
      <c r="E110" s="48">
        <f t="shared" si="3"/>
        <v>-2.6598446749160454</v>
      </c>
      <c r="F110" s="48"/>
      <c r="G110" s="48">
        <v>5.1023489321256763</v>
      </c>
      <c r="H110" s="48">
        <v>4.966634375758896</v>
      </c>
      <c r="I110" s="48"/>
      <c r="J110" s="48">
        <f t="shared" si="4"/>
        <v>-0.13571455636678031</v>
      </c>
      <c r="K110" s="55">
        <f t="shared" si="5"/>
        <v>-1.264469952385305E-3</v>
      </c>
      <c r="M110" s="33"/>
      <c r="N110" s="33"/>
    </row>
    <row r="111" spans="1:98" s="75" customFormat="1" x14ac:dyDescent="0.25">
      <c r="A111" s="59" t="s">
        <v>161</v>
      </c>
      <c r="B111" s="27">
        <v>95.452106971154876</v>
      </c>
      <c r="C111" s="27">
        <v>92.413689049350239</v>
      </c>
      <c r="D111" s="27"/>
      <c r="E111" s="27">
        <f t="shared" si="3"/>
        <v>-3.183185807226685</v>
      </c>
      <c r="F111" s="27"/>
      <c r="G111" s="27">
        <v>4.2634820769391526</v>
      </c>
      <c r="H111" s="27">
        <v>4.1277675205723714</v>
      </c>
      <c r="I111" s="27"/>
      <c r="J111" s="27">
        <f t="shared" si="4"/>
        <v>-0.1357145563667812</v>
      </c>
      <c r="K111" s="54">
        <f t="shared" si="5"/>
        <v>-1.2644699523853132E-3</v>
      </c>
      <c r="L111" s="21"/>
      <c r="M111" s="33"/>
      <c r="N111" s="33"/>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row>
    <row r="112" spans="1:98" x14ac:dyDescent="0.25">
      <c r="A112" s="45" t="s">
        <v>161</v>
      </c>
      <c r="B112" s="48">
        <v>95.452106971154876</v>
      </c>
      <c r="C112" s="48">
        <v>92.413689049350239</v>
      </c>
      <c r="D112" s="48"/>
      <c r="E112" s="48">
        <f t="shared" si="3"/>
        <v>-3.183185807226685</v>
      </c>
      <c r="F112" s="48"/>
      <c r="G112" s="48">
        <v>4.2634820769391526</v>
      </c>
      <c r="H112" s="48">
        <v>4.1277675205723714</v>
      </c>
      <c r="I112" s="48"/>
      <c r="J112" s="48">
        <f t="shared" si="4"/>
        <v>-0.1357145563667812</v>
      </c>
      <c r="K112" s="55">
        <f t="shared" si="5"/>
        <v>-1.2644699523853132E-3</v>
      </c>
      <c r="M112" s="33"/>
      <c r="N112" s="33"/>
    </row>
    <row r="113" spans="1:98" s="75" customFormat="1" x14ac:dyDescent="0.25">
      <c r="A113" s="59" t="s">
        <v>27</v>
      </c>
      <c r="B113" s="27">
        <v>102.05025932105602</v>
      </c>
      <c r="C113" s="27">
        <v>102.05025932105602</v>
      </c>
      <c r="D113" s="27"/>
      <c r="E113" s="27">
        <f t="shared" si="3"/>
        <v>0</v>
      </c>
      <c r="F113" s="27"/>
      <c r="G113" s="27">
        <v>0.83886685518652382</v>
      </c>
      <c r="H113" s="27">
        <v>0.83886685518652371</v>
      </c>
      <c r="I113" s="27"/>
      <c r="J113" s="27">
        <f t="shared" si="4"/>
        <v>0</v>
      </c>
      <c r="K113" s="54">
        <f t="shared" si="5"/>
        <v>0</v>
      </c>
      <c r="L113" s="21"/>
      <c r="M113" s="33"/>
      <c r="N113" s="33"/>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row>
    <row r="114" spans="1:98" x14ac:dyDescent="0.25">
      <c r="A114" s="45" t="s">
        <v>162</v>
      </c>
      <c r="B114" s="48">
        <v>102.05025932105602</v>
      </c>
      <c r="C114" s="48">
        <v>102.05025932105602</v>
      </c>
      <c r="D114" s="48"/>
      <c r="E114" s="48">
        <f t="shared" si="3"/>
        <v>0</v>
      </c>
      <c r="F114" s="48"/>
      <c r="G114" s="48">
        <v>0.83886685518652382</v>
      </c>
      <c r="H114" s="48">
        <v>0.83886685518652371</v>
      </c>
      <c r="I114" s="48"/>
      <c r="J114" s="48">
        <f t="shared" si="4"/>
        <v>0</v>
      </c>
      <c r="K114" s="55">
        <f t="shared" si="5"/>
        <v>0</v>
      </c>
      <c r="M114" s="33"/>
      <c r="N114" s="33"/>
    </row>
    <row r="115" spans="1:98" s="75" customFormat="1" x14ac:dyDescent="0.25">
      <c r="A115" s="41" t="s">
        <v>28</v>
      </c>
      <c r="B115" s="27">
        <v>103.52685564320389</v>
      </c>
      <c r="C115" s="27">
        <v>102.81999043008695</v>
      </c>
      <c r="D115" s="27"/>
      <c r="E115" s="27">
        <f t="shared" si="3"/>
        <v>-0.68278439321396434</v>
      </c>
      <c r="F115" s="27"/>
      <c r="G115" s="27">
        <v>5.5693298974474015</v>
      </c>
      <c r="H115" s="27">
        <v>5.5313033821010311</v>
      </c>
      <c r="I115" s="27"/>
      <c r="J115" s="27">
        <f t="shared" si="4"/>
        <v>-3.802651534637036E-2</v>
      </c>
      <c r="K115" s="54">
        <f t="shared" si="5"/>
        <v>-3.5429792747842387E-4</v>
      </c>
      <c r="L115" s="21"/>
      <c r="M115" s="33"/>
      <c r="N115" s="33"/>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row>
    <row r="116" spans="1:98" x14ac:dyDescent="0.25">
      <c r="A116" s="60" t="s">
        <v>163</v>
      </c>
      <c r="B116" s="48">
        <v>97.680180654431297</v>
      </c>
      <c r="C116" s="48">
        <v>97.554191962353826</v>
      </c>
      <c r="D116" s="48"/>
      <c r="E116" s="48">
        <f t="shared" si="3"/>
        <v>-0.12898081395159577</v>
      </c>
      <c r="F116" s="48"/>
      <c r="G116" s="48">
        <v>1.2505973473780541</v>
      </c>
      <c r="H116" s="48">
        <v>1.2489843167401491</v>
      </c>
      <c r="I116" s="48"/>
      <c r="J116" s="48">
        <f t="shared" si="4"/>
        <v>-1.6130306379049664E-3</v>
      </c>
      <c r="K116" s="55">
        <f t="shared" si="5"/>
        <v>-1.5028813625529291E-5</v>
      </c>
      <c r="M116" s="33"/>
      <c r="N116" s="33"/>
    </row>
    <row r="117" spans="1:98" s="75" customFormat="1" x14ac:dyDescent="0.25">
      <c r="A117" s="59" t="s">
        <v>164</v>
      </c>
      <c r="B117" s="27">
        <v>97.680180654431297</v>
      </c>
      <c r="C117" s="27">
        <v>97.554191962353826</v>
      </c>
      <c r="D117" s="27"/>
      <c r="E117" s="27">
        <f t="shared" si="3"/>
        <v>-0.12898081395159577</v>
      </c>
      <c r="F117" s="27"/>
      <c r="G117" s="27">
        <v>1.2505973473780541</v>
      </c>
      <c r="H117" s="27">
        <v>1.2489843167401491</v>
      </c>
      <c r="I117" s="27"/>
      <c r="J117" s="27">
        <f t="shared" si="4"/>
        <v>-1.6130306379049664E-3</v>
      </c>
      <c r="K117" s="54">
        <f t="shared" si="5"/>
        <v>-1.5028813625529291E-5</v>
      </c>
      <c r="L117" s="21"/>
      <c r="M117" s="33"/>
      <c r="N117" s="33"/>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row>
    <row r="118" spans="1:98" x14ac:dyDescent="0.25">
      <c r="A118" s="45" t="s">
        <v>165</v>
      </c>
      <c r="B118" s="48">
        <v>97.680180654431297</v>
      </c>
      <c r="C118" s="48">
        <v>97.554191962353826</v>
      </c>
      <c r="D118" s="48"/>
      <c r="E118" s="48">
        <f t="shared" si="3"/>
        <v>-0.12898081395159577</v>
      </c>
      <c r="F118" s="48"/>
      <c r="G118" s="48">
        <v>1.2505973473780541</v>
      </c>
      <c r="H118" s="48">
        <v>1.2489843167401491</v>
      </c>
      <c r="I118" s="48"/>
      <c r="J118" s="48">
        <f t="shared" si="4"/>
        <v>-1.6130306379049664E-3</v>
      </c>
      <c r="K118" s="55">
        <f t="shared" si="5"/>
        <v>-1.5028813625529291E-5</v>
      </c>
      <c r="M118" s="33"/>
      <c r="N118" s="33"/>
    </row>
    <row r="119" spans="1:98" s="75" customFormat="1" x14ac:dyDescent="0.25">
      <c r="A119" s="60" t="s">
        <v>29</v>
      </c>
      <c r="B119" s="27">
        <v>99.166148689642213</v>
      </c>
      <c r="C119" s="27">
        <v>98.834715326607139</v>
      </c>
      <c r="D119" s="27"/>
      <c r="E119" s="27">
        <f t="shared" si="3"/>
        <v>-0.33422026307823316</v>
      </c>
      <c r="F119" s="27"/>
      <c r="G119" s="27">
        <v>0.14681166110555346</v>
      </c>
      <c r="H119" s="27">
        <v>0.14632098678557698</v>
      </c>
      <c r="I119" s="27"/>
      <c r="J119" s="27">
        <f t="shared" si="4"/>
        <v>-4.9067431997648625E-4</v>
      </c>
      <c r="K119" s="54">
        <f t="shared" si="5"/>
        <v>-4.5716756597616458E-6</v>
      </c>
      <c r="L119" s="21"/>
      <c r="M119" s="33"/>
      <c r="N119" s="33"/>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row>
    <row r="120" spans="1:98" x14ac:dyDescent="0.25">
      <c r="A120" s="59" t="s">
        <v>30</v>
      </c>
      <c r="B120" s="48">
        <v>99.166148689642213</v>
      </c>
      <c r="C120" s="48">
        <v>98.834715326607139</v>
      </c>
      <c r="D120" s="48"/>
      <c r="E120" s="48">
        <f t="shared" si="3"/>
        <v>-0.33422026307823316</v>
      </c>
      <c r="F120" s="48"/>
      <c r="G120" s="48">
        <v>0.14681166110555346</v>
      </c>
      <c r="H120" s="48">
        <v>0.14632098678557698</v>
      </c>
      <c r="I120" s="48"/>
      <c r="J120" s="48">
        <f t="shared" si="4"/>
        <v>-4.9067431997648625E-4</v>
      </c>
      <c r="K120" s="55">
        <f t="shared" si="5"/>
        <v>-4.5716756597616458E-6</v>
      </c>
      <c r="M120" s="33"/>
      <c r="N120" s="33"/>
    </row>
    <row r="121" spans="1:98" s="75" customFormat="1" x14ac:dyDescent="0.25">
      <c r="A121" s="45" t="s">
        <v>166</v>
      </c>
      <c r="B121" s="27">
        <v>99.120789764909077</v>
      </c>
      <c r="C121" s="27">
        <v>98.201778292028308</v>
      </c>
      <c r="D121" s="27"/>
      <c r="E121" s="27">
        <f t="shared" si="3"/>
        <v>-0.92716318651258067</v>
      </c>
      <c r="F121" s="27"/>
      <c r="G121" s="27">
        <v>5.2922109841540131E-2</v>
      </c>
      <c r="H121" s="27">
        <v>5.2431435521563624E-2</v>
      </c>
      <c r="I121" s="27"/>
      <c r="J121" s="27">
        <f t="shared" si="4"/>
        <v>-4.9067431997650707E-4</v>
      </c>
      <c r="K121" s="54">
        <f t="shared" si="5"/>
        <v>-4.5716756597618398E-6</v>
      </c>
      <c r="L121" s="21"/>
      <c r="M121" s="33"/>
      <c r="N121" s="33"/>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row>
    <row r="122" spans="1:98" s="75" customFormat="1" x14ac:dyDescent="0.25">
      <c r="A122" s="45" t="s">
        <v>167</v>
      </c>
      <c r="B122" s="48">
        <v>99.191734157711949</v>
      </c>
      <c r="C122" s="48">
        <v>99.191734157711949</v>
      </c>
      <c r="D122" s="48"/>
      <c r="E122" s="48">
        <f t="shared" si="3"/>
        <v>0</v>
      </c>
      <c r="F122" s="48"/>
      <c r="G122" s="48">
        <v>9.3889551264013327E-2</v>
      </c>
      <c r="H122" s="48">
        <v>9.3889551264013327E-2</v>
      </c>
      <c r="I122" s="48"/>
      <c r="J122" s="48">
        <f t="shared" si="4"/>
        <v>0</v>
      </c>
      <c r="K122" s="55">
        <f t="shared" si="5"/>
        <v>0</v>
      </c>
      <c r="L122" s="21"/>
      <c r="M122" s="33"/>
      <c r="N122" s="33"/>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row>
    <row r="123" spans="1:98" x14ac:dyDescent="0.25">
      <c r="A123" s="60" t="s">
        <v>31</v>
      </c>
      <c r="B123" s="27">
        <v>101.59560696589352</v>
      </c>
      <c r="C123" s="27">
        <v>99.926299012293114</v>
      </c>
      <c r="D123" s="27"/>
      <c r="E123" s="27">
        <f t="shared" si="3"/>
        <v>-1.6430906841875648</v>
      </c>
      <c r="F123" s="27"/>
      <c r="G123" s="27">
        <v>2.2144169726962981</v>
      </c>
      <c r="H123" s="27">
        <v>2.1780320937088571</v>
      </c>
      <c r="I123" s="27"/>
      <c r="J123" s="27">
        <f t="shared" si="4"/>
        <v>-3.6384878987441027E-2</v>
      </c>
      <c r="K123" s="54">
        <f t="shared" si="5"/>
        <v>-3.3900259067608902E-4</v>
      </c>
      <c r="M123" s="33"/>
      <c r="N123" s="33"/>
    </row>
    <row r="124" spans="1:98" s="75" customFormat="1" x14ac:dyDescent="0.25">
      <c r="A124" s="59" t="s">
        <v>168</v>
      </c>
      <c r="B124" s="48">
        <v>100.73662253824658</v>
      </c>
      <c r="C124" s="48">
        <v>98.379423765025138</v>
      </c>
      <c r="D124" s="48"/>
      <c r="E124" s="48">
        <f t="shared" si="3"/>
        <v>-2.3399620851160541</v>
      </c>
      <c r="F124" s="48"/>
      <c r="G124" s="48">
        <v>1.4921156497668298</v>
      </c>
      <c r="H124" s="48">
        <v>1.4572007092962029</v>
      </c>
      <c r="I124" s="48"/>
      <c r="J124" s="48">
        <f t="shared" si="4"/>
        <v>-3.4914940470626821E-2</v>
      </c>
      <c r="K124" s="55">
        <f t="shared" si="5"/>
        <v>-3.2530698472102768E-4</v>
      </c>
      <c r="L124" s="21"/>
      <c r="M124" s="33"/>
      <c r="N124" s="33"/>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row>
    <row r="125" spans="1:98" x14ac:dyDescent="0.25">
      <c r="A125" s="45" t="s">
        <v>169</v>
      </c>
      <c r="B125" s="27">
        <v>95.796294095900436</v>
      </c>
      <c r="C125" s="27">
        <v>94.722749676767179</v>
      </c>
      <c r="D125" s="27"/>
      <c r="E125" s="27">
        <f t="shared" si="3"/>
        <v>-1.1206533919345008</v>
      </c>
      <c r="F125" s="27"/>
      <c r="G125" s="27">
        <v>0.39054965226806398</v>
      </c>
      <c r="H125" s="27">
        <v>0.38617294434273353</v>
      </c>
      <c r="I125" s="27"/>
      <c r="J125" s="27">
        <f t="shared" si="4"/>
        <v>-4.3767079253304586E-3</v>
      </c>
      <c r="K125" s="54">
        <f t="shared" si="5"/>
        <v>-4.0778349869783286E-5</v>
      </c>
      <c r="M125" s="33"/>
      <c r="N125" s="33"/>
    </row>
    <row r="126" spans="1:98" s="75" customFormat="1" x14ac:dyDescent="0.25">
      <c r="A126" s="45" t="s">
        <v>170</v>
      </c>
      <c r="B126" s="48">
        <v>98.07368783135442</v>
      </c>
      <c r="C126" s="48">
        <v>98.07368783135442</v>
      </c>
      <c r="D126" s="48"/>
      <c r="E126" s="48">
        <f t="shared" si="3"/>
        <v>0</v>
      </c>
      <c r="F126" s="48"/>
      <c r="G126" s="48">
        <v>0.32344737734063239</v>
      </c>
      <c r="H126" s="48">
        <v>0.32344737734063245</v>
      </c>
      <c r="I126" s="48"/>
      <c r="J126" s="48">
        <f t="shared" si="4"/>
        <v>0</v>
      </c>
      <c r="K126" s="55">
        <f t="shared" si="5"/>
        <v>0</v>
      </c>
      <c r="L126" s="21"/>
      <c r="M126" s="33"/>
      <c r="N126" s="33"/>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row>
    <row r="127" spans="1:98" x14ac:dyDescent="0.25">
      <c r="A127" s="46" t="s">
        <v>171</v>
      </c>
      <c r="B127" s="27">
        <v>104.62566719205203</v>
      </c>
      <c r="C127" s="27">
        <v>100.51950282052167</v>
      </c>
      <c r="D127" s="27"/>
      <c r="E127" s="27">
        <f t="shared" si="3"/>
        <v>-3.9246243123047919</v>
      </c>
      <c r="F127" s="27"/>
      <c r="G127" s="27">
        <v>0.77811862015813338</v>
      </c>
      <c r="H127" s="27">
        <v>0.74758038761283674</v>
      </c>
      <c r="I127" s="27"/>
      <c r="J127" s="27">
        <f t="shared" si="4"/>
        <v>-3.053823254529664E-2</v>
      </c>
      <c r="K127" s="54">
        <f t="shared" si="5"/>
        <v>-2.8452863485124697E-4</v>
      </c>
      <c r="M127" s="33"/>
      <c r="N127" s="33"/>
    </row>
    <row r="128" spans="1:98" s="75" customFormat="1" x14ac:dyDescent="0.25">
      <c r="A128" s="59" t="s">
        <v>172</v>
      </c>
      <c r="B128" s="48">
        <v>103.56848432520262</v>
      </c>
      <c r="C128" s="48">
        <v>103.14123983884825</v>
      </c>
      <c r="D128" s="48"/>
      <c r="E128" s="48">
        <f t="shared" si="3"/>
        <v>-0.41252364475358183</v>
      </c>
      <c r="F128" s="48"/>
      <c r="G128" s="48">
        <v>0.35632830639125895</v>
      </c>
      <c r="H128" s="48">
        <v>0.35485836787444502</v>
      </c>
      <c r="I128" s="48"/>
      <c r="J128" s="48">
        <f t="shared" si="4"/>
        <v>-1.469938516813929E-3</v>
      </c>
      <c r="K128" s="55">
        <f t="shared" si="5"/>
        <v>-1.3695605955058762E-5</v>
      </c>
      <c r="L128" s="21"/>
      <c r="M128" s="33"/>
      <c r="N128" s="33"/>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row>
    <row r="129" spans="1:98" x14ac:dyDescent="0.25">
      <c r="A129" s="45" t="s">
        <v>173</v>
      </c>
      <c r="B129" s="27">
        <v>99.523719009993115</v>
      </c>
      <c r="C129" s="27">
        <v>98.774299159947404</v>
      </c>
      <c r="D129" s="27"/>
      <c r="E129" s="27">
        <f t="shared" si="3"/>
        <v>-0.75300627579085733</v>
      </c>
      <c r="F129" s="27"/>
      <c r="G129" s="27">
        <v>0.19520933145877123</v>
      </c>
      <c r="H129" s="27">
        <v>0.19373939294195727</v>
      </c>
      <c r="I129" s="27"/>
      <c r="J129" s="27">
        <f t="shared" si="4"/>
        <v>-1.4699385168139567E-3</v>
      </c>
      <c r="K129" s="54">
        <f t="shared" si="5"/>
        <v>-1.3695605955059022E-5</v>
      </c>
      <c r="M129" s="33"/>
      <c r="N129" s="33"/>
    </row>
    <row r="130" spans="1:98" s="75" customFormat="1" x14ac:dyDescent="0.25">
      <c r="A130" s="45" t="s">
        <v>174</v>
      </c>
      <c r="B130" s="48">
        <v>108.93234473873908</v>
      </c>
      <c r="C130" s="48">
        <v>108.93234473873908</v>
      </c>
      <c r="D130" s="48"/>
      <c r="E130" s="48">
        <f t="shared" si="3"/>
        <v>0</v>
      </c>
      <c r="F130" s="48"/>
      <c r="G130" s="48">
        <v>0.16111897493248778</v>
      </c>
      <c r="H130" s="48">
        <v>0.16111897493248778</v>
      </c>
      <c r="I130" s="48"/>
      <c r="J130" s="48">
        <f t="shared" si="4"/>
        <v>0</v>
      </c>
      <c r="K130" s="55">
        <f t="shared" si="5"/>
        <v>0</v>
      </c>
      <c r="L130" s="21"/>
      <c r="M130" s="33"/>
      <c r="N130" s="33"/>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row>
    <row r="131" spans="1:98" x14ac:dyDescent="0.25">
      <c r="A131" s="59" t="s">
        <v>175</v>
      </c>
      <c r="B131" s="27">
        <v>103.27052322375356</v>
      </c>
      <c r="C131" s="27">
        <v>103.27052322375356</v>
      </c>
      <c r="D131" s="27"/>
      <c r="E131" s="27">
        <f t="shared" si="3"/>
        <v>0</v>
      </c>
      <c r="F131" s="27"/>
      <c r="G131" s="27">
        <v>0.36597301653820952</v>
      </c>
      <c r="H131" s="27">
        <v>0.36597301653820957</v>
      </c>
      <c r="I131" s="27"/>
      <c r="J131" s="27">
        <f t="shared" si="4"/>
        <v>0</v>
      </c>
      <c r="K131" s="54">
        <f t="shared" si="5"/>
        <v>0</v>
      </c>
      <c r="M131" s="33"/>
      <c r="N131" s="33"/>
    </row>
    <row r="132" spans="1:98" s="75" customFormat="1" x14ac:dyDescent="0.25">
      <c r="A132" s="45" t="s">
        <v>175</v>
      </c>
      <c r="B132" s="48">
        <v>103.27052322375356</v>
      </c>
      <c r="C132" s="48">
        <v>103.27052322375356</v>
      </c>
      <c r="D132" s="48"/>
      <c r="E132" s="48">
        <f t="shared" si="3"/>
        <v>0</v>
      </c>
      <c r="F132" s="48"/>
      <c r="G132" s="48">
        <v>0.36597301653820952</v>
      </c>
      <c r="H132" s="48">
        <v>0.36597301653820957</v>
      </c>
      <c r="I132" s="48"/>
      <c r="J132" s="48">
        <f t="shared" si="4"/>
        <v>0</v>
      </c>
      <c r="K132" s="55">
        <f t="shared" si="5"/>
        <v>0</v>
      </c>
      <c r="L132" s="21"/>
      <c r="M132" s="33"/>
      <c r="N132" s="33"/>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row>
    <row r="133" spans="1:98" x14ac:dyDescent="0.25">
      <c r="A133" s="60" t="s">
        <v>32</v>
      </c>
      <c r="B133" s="27">
        <v>102.60374869203265</v>
      </c>
      <c r="C133" s="27">
        <v>102.63218740211148</v>
      </c>
      <c r="D133" s="27"/>
      <c r="E133" s="27">
        <f t="shared" si="3"/>
        <v>2.7717028316565084E-2</v>
      </c>
      <c r="F133" s="27"/>
      <c r="G133" s="27">
        <v>0.11567380225839666</v>
      </c>
      <c r="H133" s="27">
        <v>0.11570586359892344</v>
      </c>
      <c r="I133" s="27"/>
      <c r="J133" s="27">
        <f t="shared" si="4"/>
        <v>3.2061340526787219E-5</v>
      </c>
      <c r="K133" s="54">
        <f t="shared" si="5"/>
        <v>2.9871962753760328E-7</v>
      </c>
      <c r="M133" s="33"/>
      <c r="N133" s="33"/>
    </row>
    <row r="134" spans="1:98" s="75" customFormat="1" x14ac:dyDescent="0.25">
      <c r="A134" s="59" t="s">
        <v>33</v>
      </c>
      <c r="B134" s="48">
        <v>102.60374869203265</v>
      </c>
      <c r="C134" s="48">
        <v>102.63218740211148</v>
      </c>
      <c r="D134" s="48"/>
      <c r="E134" s="48">
        <f t="shared" ref="E134:E197" si="6">((C134/B134-1)*100)</f>
        <v>2.7717028316565084E-2</v>
      </c>
      <c r="F134" s="48"/>
      <c r="G134" s="48">
        <v>0.11567380225839666</v>
      </c>
      <c r="H134" s="48">
        <v>0.11570586359892344</v>
      </c>
      <c r="I134" s="48"/>
      <c r="J134" s="48">
        <f t="shared" si="4"/>
        <v>3.2061340526787219E-5</v>
      </c>
      <c r="K134" s="55">
        <f t="shared" si="5"/>
        <v>2.9871962753760328E-7</v>
      </c>
      <c r="L134" s="21"/>
      <c r="M134" s="33"/>
      <c r="N134" s="33"/>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row>
    <row r="135" spans="1:98" x14ac:dyDescent="0.25">
      <c r="A135" s="45" t="s">
        <v>176</v>
      </c>
      <c r="B135" s="27">
        <v>88.223605869509854</v>
      </c>
      <c r="C135" s="27">
        <v>88.223605869509854</v>
      </c>
      <c r="D135" s="27"/>
      <c r="E135" s="27">
        <f t="shared" si="6"/>
        <v>0</v>
      </c>
      <c r="F135" s="27"/>
      <c r="G135" s="27">
        <v>4.6819311304585869E-3</v>
      </c>
      <c r="H135" s="27">
        <v>4.6819311304585869E-3</v>
      </c>
      <c r="I135" s="27"/>
      <c r="J135" s="27">
        <f t="shared" ref="J135:J198" si="7">H135-G135</f>
        <v>0</v>
      </c>
      <c r="K135" s="54">
        <f t="shared" si="5"/>
        <v>0</v>
      </c>
      <c r="M135" s="33"/>
      <c r="N135" s="33"/>
    </row>
    <row r="136" spans="1:98" s="75" customFormat="1" x14ac:dyDescent="0.25">
      <c r="A136" s="45" t="s">
        <v>177</v>
      </c>
      <c r="B136" s="48">
        <v>103.31409778597748</v>
      </c>
      <c r="C136" s="48">
        <v>103.34394130908122</v>
      </c>
      <c r="D136" s="48"/>
      <c r="E136" s="48">
        <f t="shared" si="6"/>
        <v>2.8886205990552583E-2</v>
      </c>
      <c r="F136" s="48"/>
      <c r="G136" s="48">
        <v>0.11099187112793804</v>
      </c>
      <c r="H136" s="48">
        <v>0.11102393246846484</v>
      </c>
      <c r="I136" s="48"/>
      <c r="J136" s="48">
        <f t="shared" si="7"/>
        <v>3.2061340526801096E-5</v>
      </c>
      <c r="K136" s="55">
        <f t="shared" si="5"/>
        <v>2.9871962753773261E-7</v>
      </c>
      <c r="L136" s="21"/>
      <c r="M136" s="33"/>
      <c r="N136" s="33"/>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row>
    <row r="137" spans="1:98" x14ac:dyDescent="0.25">
      <c r="A137" s="60" t="s">
        <v>34</v>
      </c>
      <c r="B137" s="27">
        <v>102.64667985547726</v>
      </c>
      <c r="C137" s="27">
        <v>102.67292409544892</v>
      </c>
      <c r="D137" s="27"/>
      <c r="E137" s="27">
        <f t="shared" si="6"/>
        <v>2.5567548807825524E-2</v>
      </c>
      <c r="F137" s="27"/>
      <c r="G137" s="27">
        <v>0.21302876047775715</v>
      </c>
      <c r="H137" s="27">
        <v>0.21308322671006696</v>
      </c>
      <c r="I137" s="27"/>
      <c r="J137" s="27">
        <f t="shared" si="7"/>
        <v>5.4466232309813289E-5</v>
      </c>
      <c r="K137" s="54">
        <f t="shared" si="5"/>
        <v>5.0746888188815184E-7</v>
      </c>
      <c r="M137" s="33"/>
      <c r="N137" s="33"/>
    </row>
    <row r="138" spans="1:98" s="75" customFormat="1" x14ac:dyDescent="0.25">
      <c r="A138" s="59" t="s">
        <v>178</v>
      </c>
      <c r="B138" s="48">
        <v>101.72200544089633</v>
      </c>
      <c r="C138" s="48">
        <v>101.77972862703902</v>
      </c>
      <c r="D138" s="48"/>
      <c r="E138" s="48">
        <f t="shared" si="6"/>
        <v>5.674601664851231E-2</v>
      </c>
      <c r="F138" s="48"/>
      <c r="G138" s="48">
        <v>9.5982476879802603E-2</v>
      </c>
      <c r="H138" s="48">
        <v>9.6036943112112458E-2</v>
      </c>
      <c r="I138" s="48"/>
      <c r="J138" s="48">
        <f t="shared" si="7"/>
        <v>5.4466232309854923E-5</v>
      </c>
      <c r="K138" s="55">
        <f t="shared" si="5"/>
        <v>5.0746888188853978E-7</v>
      </c>
      <c r="L138" s="21"/>
      <c r="M138" s="33"/>
      <c r="N138" s="33"/>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row>
    <row r="139" spans="1:98" x14ac:dyDescent="0.25">
      <c r="A139" s="45" t="s">
        <v>178</v>
      </c>
      <c r="B139" s="27">
        <v>101.72200544089633</v>
      </c>
      <c r="C139" s="27">
        <v>101.77972862703902</v>
      </c>
      <c r="D139" s="27"/>
      <c r="E139" s="27">
        <f t="shared" si="6"/>
        <v>5.674601664851231E-2</v>
      </c>
      <c r="F139" s="27"/>
      <c r="G139" s="27">
        <v>9.5982476879802603E-2</v>
      </c>
      <c r="H139" s="27">
        <v>9.6036943112112458E-2</v>
      </c>
      <c r="I139" s="27"/>
      <c r="J139" s="27">
        <f t="shared" si="7"/>
        <v>5.4466232309854923E-5</v>
      </c>
      <c r="K139" s="54">
        <f t="shared" ref="K139:K202" si="8">J139/$G$4</f>
        <v>5.0746888188853978E-7</v>
      </c>
      <c r="M139" s="33"/>
      <c r="N139" s="33"/>
    </row>
    <row r="140" spans="1:98" s="75" customFormat="1" x14ac:dyDescent="0.25">
      <c r="A140" s="59" t="s">
        <v>179</v>
      </c>
      <c r="B140" s="48">
        <v>103.41758803963558</v>
      </c>
      <c r="C140" s="48">
        <v>103.41758803963558</v>
      </c>
      <c r="D140" s="48"/>
      <c r="E140" s="48">
        <f t="shared" si="6"/>
        <v>0</v>
      </c>
      <c r="F140" s="48"/>
      <c r="G140" s="48">
        <v>0.11704628359795455</v>
      </c>
      <c r="H140" s="48">
        <v>0.11704628359795455</v>
      </c>
      <c r="I140" s="48"/>
      <c r="J140" s="48">
        <f t="shared" si="7"/>
        <v>0</v>
      </c>
      <c r="K140" s="55">
        <f t="shared" si="8"/>
        <v>0</v>
      </c>
      <c r="L140" s="21"/>
      <c r="M140" s="33"/>
      <c r="N140" s="33"/>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row>
    <row r="141" spans="1:98" x14ac:dyDescent="0.25">
      <c r="A141" s="45" t="s">
        <v>180</v>
      </c>
      <c r="B141" s="27">
        <v>103.41758803963558</v>
      </c>
      <c r="C141" s="27">
        <v>103.41758803963558</v>
      </c>
      <c r="D141" s="27"/>
      <c r="E141" s="27">
        <f t="shared" si="6"/>
        <v>0</v>
      </c>
      <c r="F141" s="27"/>
      <c r="G141" s="27">
        <v>0.11704628359795455</v>
      </c>
      <c r="H141" s="27">
        <v>0.11704628359795455</v>
      </c>
      <c r="I141" s="27"/>
      <c r="J141" s="27">
        <f t="shared" si="7"/>
        <v>0</v>
      </c>
      <c r="K141" s="54">
        <f t="shared" si="8"/>
        <v>0</v>
      </c>
      <c r="M141" s="33"/>
      <c r="N141" s="33"/>
    </row>
    <row r="142" spans="1:98" s="75" customFormat="1" x14ac:dyDescent="0.25">
      <c r="A142" s="60" t="s">
        <v>35</v>
      </c>
      <c r="B142" s="48">
        <v>106.86387565292307</v>
      </c>
      <c r="C142" s="48">
        <v>106.88975108103539</v>
      </c>
      <c r="D142" s="48"/>
      <c r="E142" s="48">
        <f t="shared" si="6"/>
        <v>2.4213447204890493E-2</v>
      </c>
      <c r="F142" s="48"/>
      <c r="G142" s="48">
        <v>1.5509606002791516</v>
      </c>
      <c r="H142" s="48">
        <v>1.5513361413052691</v>
      </c>
      <c r="I142" s="48"/>
      <c r="J142" s="48">
        <f t="shared" si="7"/>
        <v>3.7554102611747631E-4</v>
      </c>
      <c r="K142" s="55">
        <f t="shared" si="8"/>
        <v>3.498963973548591E-6</v>
      </c>
      <c r="L142" s="21"/>
      <c r="M142" s="33"/>
      <c r="N142" s="33"/>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row>
    <row r="143" spans="1:98" x14ac:dyDescent="0.25">
      <c r="A143" s="59" t="s">
        <v>36</v>
      </c>
      <c r="B143" s="27">
        <v>108.48640810594537</v>
      </c>
      <c r="C143" s="27">
        <v>108.52253450177056</v>
      </c>
      <c r="D143" s="27"/>
      <c r="E143" s="27">
        <f t="shared" si="6"/>
        <v>3.3300388920531887E-2</v>
      </c>
      <c r="F143" s="27"/>
      <c r="G143" s="27">
        <v>1.1277376579996379</v>
      </c>
      <c r="H143" s="27">
        <v>1.1281131990257549</v>
      </c>
      <c r="I143" s="27"/>
      <c r="J143" s="27">
        <f t="shared" si="7"/>
        <v>3.7554102611703222E-4</v>
      </c>
      <c r="K143" s="54">
        <f t="shared" si="8"/>
        <v>3.4989639735444532E-6</v>
      </c>
      <c r="M143" s="33"/>
      <c r="N143" s="33"/>
    </row>
    <row r="144" spans="1:98" s="75" customFormat="1" x14ac:dyDescent="0.25">
      <c r="A144" s="45" t="s">
        <v>181</v>
      </c>
      <c r="B144" s="48">
        <v>108.8391178820704</v>
      </c>
      <c r="C144" s="48">
        <v>108.94909661936275</v>
      </c>
      <c r="D144" s="48"/>
      <c r="E144" s="48">
        <f t="shared" si="6"/>
        <v>0.10104706784881401</v>
      </c>
      <c r="F144" s="48"/>
      <c r="G144" s="48">
        <v>1.0362939478279372</v>
      </c>
      <c r="H144" s="48">
        <v>1.0373410924765121</v>
      </c>
      <c r="I144" s="48"/>
      <c r="J144" s="48">
        <f t="shared" si="7"/>
        <v>1.0471446485749158E-3</v>
      </c>
      <c r="K144" s="55">
        <f t="shared" si="8"/>
        <v>9.7563811824694926E-6</v>
      </c>
      <c r="L144" s="21"/>
      <c r="M144" s="33"/>
      <c r="N144" s="33"/>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row>
    <row r="145" spans="1:98" x14ac:dyDescent="0.25">
      <c r="A145" s="45" t="s">
        <v>182</v>
      </c>
      <c r="B145" s="27">
        <v>104.6433816592285</v>
      </c>
      <c r="C145" s="27">
        <v>103.87483372895962</v>
      </c>
      <c r="D145" s="27"/>
      <c r="E145" s="27">
        <f t="shared" si="6"/>
        <v>-0.7344448526822811</v>
      </c>
      <c r="F145" s="27"/>
      <c r="G145" s="27">
        <v>9.1443710171700596E-2</v>
      </c>
      <c r="H145" s="27">
        <v>9.0772106549242837E-2</v>
      </c>
      <c r="I145" s="27"/>
      <c r="J145" s="27">
        <f t="shared" si="7"/>
        <v>-6.7160362245775873E-4</v>
      </c>
      <c r="K145" s="54">
        <f t="shared" si="8"/>
        <v>-6.2574172089238759E-6</v>
      </c>
      <c r="M145" s="33"/>
      <c r="N145" s="33"/>
    </row>
    <row r="146" spans="1:98" s="75" customFormat="1" x14ac:dyDescent="0.25">
      <c r="A146" s="59" t="s">
        <v>183</v>
      </c>
      <c r="B146" s="48">
        <v>102.76828945813615</v>
      </c>
      <c r="C146" s="48">
        <v>102.76828945813615</v>
      </c>
      <c r="D146" s="48"/>
      <c r="E146" s="48">
        <f t="shared" si="6"/>
        <v>0</v>
      </c>
      <c r="F146" s="48"/>
      <c r="G146" s="48">
        <v>0.4232229422795139</v>
      </c>
      <c r="H146" s="48">
        <v>0.42322294227951396</v>
      </c>
      <c r="I146" s="48"/>
      <c r="J146" s="48">
        <f t="shared" si="7"/>
        <v>0</v>
      </c>
      <c r="K146" s="55">
        <f t="shared" si="8"/>
        <v>0</v>
      </c>
      <c r="L146" s="21"/>
      <c r="M146" s="33"/>
      <c r="N146" s="33"/>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row>
    <row r="147" spans="1:98" x14ac:dyDescent="0.25">
      <c r="A147" s="45" t="s">
        <v>184</v>
      </c>
      <c r="B147" s="27">
        <v>102.76828945813615</v>
      </c>
      <c r="C147" s="27">
        <v>102.76828945813615</v>
      </c>
      <c r="D147" s="27"/>
      <c r="E147" s="27">
        <f t="shared" si="6"/>
        <v>0</v>
      </c>
      <c r="F147" s="27"/>
      <c r="G147" s="27">
        <v>0.4232229422795139</v>
      </c>
      <c r="H147" s="27">
        <v>0.42322294227951396</v>
      </c>
      <c r="I147" s="27"/>
      <c r="J147" s="27">
        <f t="shared" si="7"/>
        <v>0</v>
      </c>
      <c r="K147" s="54">
        <f t="shared" si="8"/>
        <v>0</v>
      </c>
      <c r="M147" s="33"/>
      <c r="N147" s="33"/>
    </row>
    <row r="148" spans="1:98" s="75" customFormat="1" x14ac:dyDescent="0.25">
      <c r="A148" s="41" t="s">
        <v>37</v>
      </c>
      <c r="B148" s="48">
        <v>109.3312019242158</v>
      </c>
      <c r="C148" s="48">
        <v>109.3163574422592</v>
      </c>
      <c r="D148" s="48"/>
      <c r="E148" s="48">
        <f t="shared" si="6"/>
        <v>-1.3577534770803368E-2</v>
      </c>
      <c r="F148" s="48"/>
      <c r="G148" s="48">
        <v>6.3419032552283481</v>
      </c>
      <c r="H148" s="48">
        <v>6.3410421811087385</v>
      </c>
      <c r="I148" s="48"/>
      <c r="J148" s="48">
        <f t="shared" si="7"/>
        <v>-8.6107411960956171E-4</v>
      </c>
      <c r="K148" s="55">
        <f t="shared" si="8"/>
        <v>-8.022738165833431E-6</v>
      </c>
      <c r="L148" s="21"/>
      <c r="M148" s="33"/>
      <c r="N148" s="33"/>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row>
    <row r="149" spans="1:98" x14ac:dyDescent="0.25">
      <c r="A149" s="60" t="s">
        <v>185</v>
      </c>
      <c r="B149" s="27">
        <v>106.9607657717774</v>
      </c>
      <c r="C149" s="27">
        <v>106.91073390221152</v>
      </c>
      <c r="D149" s="27"/>
      <c r="E149" s="27">
        <f t="shared" si="6"/>
        <v>-4.677590816116739E-2</v>
      </c>
      <c r="F149" s="27"/>
      <c r="G149" s="27">
        <v>1.8408496028395045</v>
      </c>
      <c r="H149" s="27">
        <v>1.8399885287198954</v>
      </c>
      <c r="I149" s="27"/>
      <c r="J149" s="27">
        <f t="shared" si="7"/>
        <v>-8.6107411960911762E-4</v>
      </c>
      <c r="K149" s="54">
        <f t="shared" si="8"/>
        <v>-8.0227381658292941E-6</v>
      </c>
      <c r="M149" s="33"/>
      <c r="N149" s="33"/>
    </row>
    <row r="150" spans="1:98" s="75" customFormat="1" x14ac:dyDescent="0.25">
      <c r="A150" s="59" t="s">
        <v>186</v>
      </c>
      <c r="B150" s="48">
        <v>105.45248901871859</v>
      </c>
      <c r="C150" s="48">
        <v>105.32943428839454</v>
      </c>
      <c r="D150" s="48"/>
      <c r="E150" s="48">
        <f t="shared" si="6"/>
        <v>-0.11669210605566027</v>
      </c>
      <c r="F150" s="48"/>
      <c r="G150" s="48">
        <v>0.73790263001915235</v>
      </c>
      <c r="H150" s="48">
        <v>0.7370415558995429</v>
      </c>
      <c r="I150" s="48"/>
      <c r="J150" s="48">
        <f t="shared" si="7"/>
        <v>-8.6107411960945068E-4</v>
      </c>
      <c r="K150" s="55">
        <f t="shared" si="8"/>
        <v>-8.0227381658323976E-6</v>
      </c>
      <c r="L150" s="21"/>
      <c r="M150" s="33"/>
      <c r="N150" s="33"/>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row>
    <row r="151" spans="1:98" x14ac:dyDescent="0.25">
      <c r="A151" s="45" t="s">
        <v>187</v>
      </c>
      <c r="B151" s="27">
        <v>105.45248901871859</v>
      </c>
      <c r="C151" s="27">
        <v>105.32943428839454</v>
      </c>
      <c r="D151" s="27"/>
      <c r="E151" s="27">
        <f t="shared" si="6"/>
        <v>-0.11669210605566027</v>
      </c>
      <c r="F151" s="27"/>
      <c r="G151" s="27">
        <v>0.73790263001915235</v>
      </c>
      <c r="H151" s="27">
        <v>0.7370415558995429</v>
      </c>
      <c r="I151" s="27"/>
      <c r="J151" s="27">
        <f t="shared" si="7"/>
        <v>-8.6107411960945068E-4</v>
      </c>
      <c r="K151" s="54">
        <f t="shared" si="8"/>
        <v>-8.0227381658323976E-6</v>
      </c>
      <c r="M151" s="33"/>
      <c r="N151" s="33"/>
    </row>
    <row r="152" spans="1:98" s="75" customFormat="1" x14ac:dyDescent="0.25">
      <c r="A152" s="59" t="s">
        <v>188</v>
      </c>
      <c r="B152" s="48">
        <v>107.99416688746652</v>
      </c>
      <c r="C152" s="48">
        <v>107.99416688746652</v>
      </c>
      <c r="D152" s="48"/>
      <c r="E152" s="48">
        <f t="shared" si="6"/>
        <v>0</v>
      </c>
      <c r="F152" s="48"/>
      <c r="G152" s="48">
        <v>1.1029469728203525</v>
      </c>
      <c r="H152" s="48">
        <v>1.1029469728203525</v>
      </c>
      <c r="I152" s="48"/>
      <c r="J152" s="48">
        <f t="shared" si="7"/>
        <v>0</v>
      </c>
      <c r="K152" s="55">
        <f t="shared" si="8"/>
        <v>0</v>
      </c>
      <c r="L152" s="21"/>
      <c r="M152" s="33"/>
      <c r="N152" s="33"/>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row>
    <row r="153" spans="1:98" x14ac:dyDescent="0.25">
      <c r="A153" s="45" t="s">
        <v>189</v>
      </c>
      <c r="B153" s="27">
        <v>107.99416688746652</v>
      </c>
      <c r="C153" s="27">
        <v>107.99416688746652</v>
      </c>
      <c r="D153" s="27"/>
      <c r="E153" s="27">
        <f t="shared" si="6"/>
        <v>0</v>
      </c>
      <c r="F153" s="27"/>
      <c r="G153" s="27">
        <v>1.1029469728203525</v>
      </c>
      <c r="H153" s="27">
        <v>1.1029469728203525</v>
      </c>
      <c r="I153" s="27"/>
      <c r="J153" s="27">
        <f t="shared" si="7"/>
        <v>0</v>
      </c>
      <c r="K153" s="54">
        <f t="shared" si="8"/>
        <v>0</v>
      </c>
      <c r="M153" s="33"/>
      <c r="N153" s="33"/>
    </row>
    <row r="154" spans="1:98" s="75" customFormat="1" x14ac:dyDescent="0.25">
      <c r="A154" s="60" t="s">
        <v>190</v>
      </c>
      <c r="B154" s="48">
        <v>112.97690654407219</v>
      </c>
      <c r="C154" s="48">
        <v>112.97690654407219</v>
      </c>
      <c r="D154" s="48"/>
      <c r="E154" s="48">
        <f t="shared" si="6"/>
        <v>0</v>
      </c>
      <c r="F154" s="48"/>
      <c r="G154" s="48">
        <v>3.352248549020298</v>
      </c>
      <c r="H154" s="48">
        <v>3.352248549020298</v>
      </c>
      <c r="I154" s="48"/>
      <c r="J154" s="48">
        <f t="shared" si="7"/>
        <v>0</v>
      </c>
      <c r="K154" s="55">
        <f t="shared" si="8"/>
        <v>0</v>
      </c>
      <c r="L154" s="21"/>
      <c r="M154" s="33"/>
      <c r="N154" s="33"/>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row>
    <row r="155" spans="1:98" x14ac:dyDescent="0.25">
      <c r="A155" s="59" t="s">
        <v>274</v>
      </c>
      <c r="B155" s="27">
        <v>108.83325787711352</v>
      </c>
      <c r="C155" s="27">
        <v>108.83325787711352</v>
      </c>
      <c r="D155" s="27"/>
      <c r="E155" s="27">
        <f t="shared" si="6"/>
        <v>0</v>
      </c>
      <c r="F155" s="27"/>
      <c r="G155" s="27">
        <v>0.76701365977439062</v>
      </c>
      <c r="H155" s="27">
        <v>0.76701365977439051</v>
      </c>
      <c r="I155" s="27"/>
      <c r="J155" s="27">
        <f t="shared" si="7"/>
        <v>0</v>
      </c>
      <c r="K155" s="54">
        <f t="shared" si="8"/>
        <v>0</v>
      </c>
      <c r="M155" s="33"/>
      <c r="N155" s="33"/>
    </row>
    <row r="156" spans="1:98" s="75" customFormat="1" x14ac:dyDescent="0.25">
      <c r="A156" s="45" t="s">
        <v>275</v>
      </c>
      <c r="B156" s="48">
        <v>108.83325787711352</v>
      </c>
      <c r="C156" s="48">
        <v>108.83325787711352</v>
      </c>
      <c r="D156" s="48"/>
      <c r="E156" s="48">
        <f t="shared" si="6"/>
        <v>0</v>
      </c>
      <c r="F156" s="48"/>
      <c r="G156" s="48">
        <v>0.76701365977439062</v>
      </c>
      <c r="H156" s="48">
        <v>0.76701365977439051</v>
      </c>
      <c r="I156" s="48"/>
      <c r="J156" s="48">
        <f t="shared" si="7"/>
        <v>0</v>
      </c>
      <c r="K156" s="55">
        <f t="shared" si="8"/>
        <v>0</v>
      </c>
      <c r="L156" s="21"/>
      <c r="M156" s="33"/>
      <c r="N156" s="33"/>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row>
    <row r="157" spans="1:98" x14ac:dyDescent="0.25">
      <c r="A157" s="59" t="s">
        <v>191</v>
      </c>
      <c r="B157" s="27">
        <v>114.26767329515134</v>
      </c>
      <c r="C157" s="27">
        <v>114.26767329515134</v>
      </c>
      <c r="D157" s="27"/>
      <c r="E157" s="27">
        <f t="shared" si="6"/>
        <v>0</v>
      </c>
      <c r="F157" s="27"/>
      <c r="G157" s="27">
        <v>2.5852348892459069</v>
      </c>
      <c r="H157" s="27">
        <v>2.5852348892459074</v>
      </c>
      <c r="I157" s="27"/>
      <c r="J157" s="27">
        <f t="shared" si="7"/>
        <v>0</v>
      </c>
      <c r="K157" s="54">
        <f t="shared" si="8"/>
        <v>0</v>
      </c>
      <c r="M157" s="33"/>
      <c r="N157" s="33"/>
    </row>
    <row r="158" spans="1:98" s="75" customFormat="1" x14ac:dyDescent="0.25">
      <c r="A158" s="45" t="s">
        <v>192</v>
      </c>
      <c r="B158" s="48">
        <v>114.26767329515134</v>
      </c>
      <c r="C158" s="48">
        <v>114.26767329515134</v>
      </c>
      <c r="D158" s="48"/>
      <c r="E158" s="48">
        <f t="shared" si="6"/>
        <v>0</v>
      </c>
      <c r="F158" s="48"/>
      <c r="G158" s="48">
        <v>2.5852348892459069</v>
      </c>
      <c r="H158" s="48">
        <v>2.5852348892459074</v>
      </c>
      <c r="I158" s="48"/>
      <c r="J158" s="48">
        <f t="shared" si="7"/>
        <v>0</v>
      </c>
      <c r="K158" s="55">
        <f t="shared" si="8"/>
        <v>0</v>
      </c>
      <c r="L158" s="21"/>
      <c r="M158" s="33"/>
      <c r="N158" s="33"/>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row>
    <row r="159" spans="1:98" x14ac:dyDescent="0.25">
      <c r="A159" s="60" t="s">
        <v>193</v>
      </c>
      <c r="B159" s="27">
        <v>100</v>
      </c>
      <c r="C159" s="27">
        <v>100</v>
      </c>
      <c r="D159" s="27"/>
      <c r="E159" s="27">
        <f t="shared" si="6"/>
        <v>0</v>
      </c>
      <c r="F159" s="27"/>
      <c r="G159" s="27">
        <v>0.71310397530971825</v>
      </c>
      <c r="H159" s="27">
        <v>0.71310397530971836</v>
      </c>
      <c r="I159" s="27"/>
      <c r="J159" s="27">
        <f t="shared" si="7"/>
        <v>0</v>
      </c>
      <c r="K159" s="54">
        <f t="shared" si="8"/>
        <v>0</v>
      </c>
      <c r="M159" s="33"/>
      <c r="N159" s="33"/>
    </row>
    <row r="160" spans="1:98" s="75" customFormat="1" x14ac:dyDescent="0.25">
      <c r="A160" s="59" t="s">
        <v>194</v>
      </c>
      <c r="B160" s="48">
        <v>100</v>
      </c>
      <c r="C160" s="48">
        <v>100</v>
      </c>
      <c r="D160" s="48"/>
      <c r="E160" s="48">
        <f t="shared" si="6"/>
        <v>0</v>
      </c>
      <c r="F160" s="48"/>
      <c r="G160" s="48">
        <v>0.71310397530971825</v>
      </c>
      <c r="H160" s="48">
        <v>0.71310397530971836</v>
      </c>
      <c r="I160" s="48"/>
      <c r="J160" s="48">
        <f t="shared" si="7"/>
        <v>0</v>
      </c>
      <c r="K160" s="55">
        <f t="shared" si="8"/>
        <v>0</v>
      </c>
      <c r="L160" s="21"/>
      <c r="M160" s="33"/>
      <c r="N160" s="33"/>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row>
    <row r="161" spans="1:98" x14ac:dyDescent="0.25">
      <c r="A161" s="45" t="s">
        <v>194</v>
      </c>
      <c r="B161" s="27">
        <v>100</v>
      </c>
      <c r="C161" s="27">
        <v>100</v>
      </c>
      <c r="D161" s="27"/>
      <c r="E161" s="27">
        <f t="shared" si="6"/>
        <v>0</v>
      </c>
      <c r="F161" s="27"/>
      <c r="G161" s="27">
        <v>0.71310397530971825</v>
      </c>
      <c r="H161" s="27">
        <v>0.71310397530971836</v>
      </c>
      <c r="I161" s="27"/>
      <c r="J161" s="27">
        <f t="shared" si="7"/>
        <v>0</v>
      </c>
      <c r="K161" s="54">
        <f t="shared" si="8"/>
        <v>0</v>
      </c>
      <c r="M161" s="33"/>
      <c r="N161" s="33"/>
    </row>
    <row r="162" spans="1:98" s="75" customFormat="1" x14ac:dyDescent="0.25">
      <c r="A162" s="60" t="s">
        <v>195</v>
      </c>
      <c r="B162" s="48">
        <v>109.12140417383299</v>
      </c>
      <c r="C162" s="48">
        <v>109.12140417383299</v>
      </c>
      <c r="D162" s="48"/>
      <c r="E162" s="48">
        <f t="shared" si="6"/>
        <v>0</v>
      </c>
      <c r="F162" s="48"/>
      <c r="G162" s="48">
        <v>0.43570112805882732</v>
      </c>
      <c r="H162" s="48">
        <v>0.43570112805882727</v>
      </c>
      <c r="I162" s="48"/>
      <c r="J162" s="48">
        <f t="shared" si="7"/>
        <v>0</v>
      </c>
      <c r="K162" s="55">
        <f t="shared" si="8"/>
        <v>0</v>
      </c>
      <c r="L162" s="21"/>
      <c r="M162" s="33"/>
      <c r="N162" s="33"/>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row>
    <row r="163" spans="1:98" x14ac:dyDescent="0.25">
      <c r="A163" s="59" t="s">
        <v>196</v>
      </c>
      <c r="B163" s="27">
        <v>109.12140417383299</v>
      </c>
      <c r="C163" s="27">
        <v>109.12140417383299</v>
      </c>
      <c r="D163" s="27"/>
      <c r="E163" s="27">
        <f t="shared" si="6"/>
        <v>0</v>
      </c>
      <c r="F163" s="27"/>
      <c r="G163" s="27">
        <v>0.43570112805882732</v>
      </c>
      <c r="H163" s="27">
        <v>0.43570112805882727</v>
      </c>
      <c r="I163" s="27"/>
      <c r="J163" s="27">
        <f t="shared" si="7"/>
        <v>0</v>
      </c>
      <c r="K163" s="54">
        <f t="shared" si="8"/>
        <v>0</v>
      </c>
      <c r="M163" s="33"/>
      <c r="N163" s="33"/>
    </row>
    <row r="164" spans="1:98" s="75" customFormat="1" x14ac:dyDescent="0.25">
      <c r="A164" s="45" t="s">
        <v>196</v>
      </c>
      <c r="B164" s="48">
        <v>109.12140417383299</v>
      </c>
      <c r="C164" s="48">
        <v>109.12140417383299</v>
      </c>
      <c r="D164" s="48"/>
      <c r="E164" s="48">
        <f t="shared" si="6"/>
        <v>0</v>
      </c>
      <c r="F164" s="48"/>
      <c r="G164" s="48">
        <v>0.43570112805882732</v>
      </c>
      <c r="H164" s="48">
        <v>0.43570112805882727</v>
      </c>
      <c r="I164" s="48"/>
      <c r="J164" s="48">
        <f t="shared" si="7"/>
        <v>0</v>
      </c>
      <c r="K164" s="55">
        <f t="shared" si="8"/>
        <v>0</v>
      </c>
      <c r="L164" s="21"/>
      <c r="M164" s="33"/>
      <c r="N164" s="33"/>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row>
    <row r="165" spans="1:98" x14ac:dyDescent="0.25">
      <c r="A165" s="41" t="s">
        <v>38</v>
      </c>
      <c r="B165" s="27">
        <v>102.31551070973929</v>
      </c>
      <c r="C165" s="27">
        <v>102.02422657038183</v>
      </c>
      <c r="D165" s="27"/>
      <c r="E165" s="27">
        <f t="shared" si="6"/>
        <v>-0.28469206412291559</v>
      </c>
      <c r="F165" s="27"/>
      <c r="G165" s="27">
        <v>7.1852999535858544</v>
      </c>
      <c r="H165" s="27">
        <v>7.164843974834568</v>
      </c>
      <c r="I165" s="27"/>
      <c r="J165" s="27">
        <f t="shared" si="7"/>
        <v>-2.0455978751286352E-2</v>
      </c>
      <c r="K165" s="54">
        <f t="shared" si="8"/>
        <v>-1.9059098132206869E-4</v>
      </c>
      <c r="M165" s="33"/>
      <c r="N165" s="33"/>
    </row>
    <row r="166" spans="1:98" s="75" customFormat="1" x14ac:dyDescent="0.25">
      <c r="A166" s="60" t="s">
        <v>197</v>
      </c>
      <c r="B166" s="48">
        <v>95.931219838421256</v>
      </c>
      <c r="C166" s="48">
        <v>95.634046413491177</v>
      </c>
      <c r="D166" s="48"/>
      <c r="E166" s="48">
        <f t="shared" si="6"/>
        <v>-0.30977759422908813</v>
      </c>
      <c r="F166" s="48"/>
      <c r="G166" s="48">
        <v>2.2992727182305361</v>
      </c>
      <c r="H166" s="48">
        <v>2.2921500865192361</v>
      </c>
      <c r="I166" s="48"/>
      <c r="J166" s="48">
        <f t="shared" si="7"/>
        <v>-7.1226317113000093E-3</v>
      </c>
      <c r="K166" s="55">
        <f t="shared" si="8"/>
        <v>-6.6362474460772929E-5</v>
      </c>
      <c r="L166" s="21"/>
      <c r="M166" s="33"/>
      <c r="N166" s="33"/>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row>
    <row r="167" spans="1:98" x14ac:dyDescent="0.25">
      <c r="A167" s="59" t="s">
        <v>198</v>
      </c>
      <c r="B167" s="27">
        <v>95.96790949739335</v>
      </c>
      <c r="C167" s="27">
        <v>95.660129456808818</v>
      </c>
      <c r="D167" s="27"/>
      <c r="E167" s="27">
        <f t="shared" si="6"/>
        <v>-0.32071141509328882</v>
      </c>
      <c r="F167" s="27"/>
      <c r="G167" s="27">
        <v>2.220885000064222</v>
      </c>
      <c r="H167" s="27">
        <v>2.2137623683529224</v>
      </c>
      <c r="I167" s="27"/>
      <c r="J167" s="27">
        <f t="shared" si="7"/>
        <v>-7.1226317112995652E-3</v>
      </c>
      <c r="K167" s="54">
        <f t="shared" si="8"/>
        <v>-6.6362474460768782E-5</v>
      </c>
      <c r="M167" s="33"/>
      <c r="N167" s="33"/>
    </row>
    <row r="168" spans="1:98" s="75" customFormat="1" x14ac:dyDescent="0.25">
      <c r="A168" s="45" t="s">
        <v>198</v>
      </c>
      <c r="B168" s="48">
        <v>95.96790949739335</v>
      </c>
      <c r="C168" s="48">
        <v>95.660129456808818</v>
      </c>
      <c r="D168" s="48"/>
      <c r="E168" s="48">
        <f t="shared" si="6"/>
        <v>-0.32071141509328882</v>
      </c>
      <c r="F168" s="48"/>
      <c r="G168" s="48">
        <v>2.220885000064222</v>
      </c>
      <c r="H168" s="48">
        <v>2.2137623683529224</v>
      </c>
      <c r="I168" s="48"/>
      <c r="J168" s="48">
        <f t="shared" si="7"/>
        <v>-7.1226317112995652E-3</v>
      </c>
      <c r="K168" s="55">
        <f t="shared" si="8"/>
        <v>-6.6362474460768782E-5</v>
      </c>
      <c r="L168" s="21"/>
      <c r="M168" s="33"/>
      <c r="N168" s="33"/>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row>
    <row r="169" spans="1:98" x14ac:dyDescent="0.25">
      <c r="A169" s="59" t="s">
        <v>199</v>
      </c>
      <c r="B169" s="27">
        <v>94.903258425329952</v>
      </c>
      <c r="C169" s="27">
        <v>94.903258425329952</v>
      </c>
      <c r="D169" s="27"/>
      <c r="E169" s="27">
        <f t="shared" si="6"/>
        <v>0</v>
      </c>
      <c r="F169" s="27"/>
      <c r="G169" s="27">
        <v>7.8387718166313791E-2</v>
      </c>
      <c r="H169" s="27">
        <v>7.8387718166313805E-2</v>
      </c>
      <c r="I169" s="27"/>
      <c r="J169" s="27">
        <f t="shared" si="7"/>
        <v>0</v>
      </c>
      <c r="K169" s="54">
        <f t="shared" si="8"/>
        <v>0</v>
      </c>
      <c r="M169" s="33"/>
      <c r="N169" s="33"/>
    </row>
    <row r="170" spans="1:98" s="75" customFormat="1" x14ac:dyDescent="0.25">
      <c r="A170" s="45" t="s">
        <v>199</v>
      </c>
      <c r="B170" s="48">
        <v>94.903258425329952</v>
      </c>
      <c r="C170" s="48">
        <v>94.903258425329952</v>
      </c>
      <c r="D170" s="48"/>
      <c r="E170" s="48">
        <f t="shared" si="6"/>
        <v>0</v>
      </c>
      <c r="F170" s="48"/>
      <c r="G170" s="48">
        <v>7.8387718166313791E-2</v>
      </c>
      <c r="H170" s="48">
        <v>7.8387718166313805E-2</v>
      </c>
      <c r="I170" s="48"/>
      <c r="J170" s="48">
        <f t="shared" si="7"/>
        <v>0</v>
      </c>
      <c r="K170" s="55">
        <f t="shared" si="8"/>
        <v>0</v>
      </c>
      <c r="L170" s="21"/>
      <c r="M170" s="33"/>
      <c r="N170" s="33"/>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row>
    <row r="171" spans="1:98" x14ac:dyDescent="0.25">
      <c r="A171" s="60" t="s">
        <v>200</v>
      </c>
      <c r="B171" s="27">
        <v>90.707628069972444</v>
      </c>
      <c r="C171" s="27">
        <v>90.707628069972444</v>
      </c>
      <c r="D171" s="27"/>
      <c r="E171" s="27">
        <f t="shared" si="6"/>
        <v>0</v>
      </c>
      <c r="F171" s="27"/>
      <c r="G171" s="27">
        <v>0.64223385507275677</v>
      </c>
      <c r="H171" s="27">
        <v>0.64223385507275677</v>
      </c>
      <c r="I171" s="27"/>
      <c r="J171" s="27">
        <f t="shared" si="7"/>
        <v>0</v>
      </c>
      <c r="K171" s="54">
        <f t="shared" si="8"/>
        <v>0</v>
      </c>
      <c r="M171" s="33"/>
      <c r="N171" s="33"/>
    </row>
    <row r="172" spans="1:98" s="75" customFormat="1" x14ac:dyDescent="0.25">
      <c r="A172" s="59" t="s">
        <v>201</v>
      </c>
      <c r="B172" s="48">
        <v>86.765848586206388</v>
      </c>
      <c r="C172" s="48">
        <v>86.765848586206388</v>
      </c>
      <c r="D172" s="48"/>
      <c r="E172" s="48">
        <f t="shared" si="6"/>
        <v>0</v>
      </c>
      <c r="F172" s="48"/>
      <c r="G172" s="48">
        <v>0.53057327133241783</v>
      </c>
      <c r="H172" s="48">
        <v>0.53057327133241783</v>
      </c>
      <c r="I172" s="48"/>
      <c r="J172" s="48">
        <f t="shared" si="7"/>
        <v>0</v>
      </c>
      <c r="K172" s="55">
        <f t="shared" si="8"/>
        <v>0</v>
      </c>
      <c r="L172" s="21"/>
      <c r="M172" s="33"/>
      <c r="N172" s="33"/>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row>
    <row r="173" spans="1:98" x14ac:dyDescent="0.25">
      <c r="A173" s="45" t="s">
        <v>276</v>
      </c>
      <c r="B173" s="27">
        <v>88.502532258401246</v>
      </c>
      <c r="C173" s="27">
        <v>88.502532258401246</v>
      </c>
      <c r="D173" s="27"/>
      <c r="E173" s="27">
        <f t="shared" si="6"/>
        <v>0</v>
      </c>
      <c r="F173" s="27"/>
      <c r="G173" s="27">
        <v>5.0986712835780747E-2</v>
      </c>
      <c r="H173" s="27">
        <v>5.0986712835780747E-2</v>
      </c>
      <c r="I173" s="27"/>
      <c r="J173" s="27">
        <f t="shared" si="7"/>
        <v>0</v>
      </c>
      <c r="K173" s="54">
        <f t="shared" si="8"/>
        <v>0</v>
      </c>
      <c r="M173" s="33"/>
      <c r="N173" s="33"/>
    </row>
    <row r="174" spans="1:98" s="75" customFormat="1" x14ac:dyDescent="0.25">
      <c r="A174" s="45" t="s">
        <v>202</v>
      </c>
      <c r="B174" s="48">
        <v>86.585214887709341</v>
      </c>
      <c r="C174" s="48">
        <v>86.585214887709341</v>
      </c>
      <c r="D174" s="48"/>
      <c r="E174" s="48">
        <f t="shared" si="6"/>
        <v>0</v>
      </c>
      <c r="F174" s="48"/>
      <c r="G174" s="48">
        <v>0.47958655849663712</v>
      </c>
      <c r="H174" s="48">
        <v>0.47958655849663712</v>
      </c>
      <c r="I174" s="48"/>
      <c r="J174" s="48">
        <f t="shared" si="7"/>
        <v>0</v>
      </c>
      <c r="K174" s="55">
        <f t="shared" si="8"/>
        <v>0</v>
      </c>
      <c r="L174" s="21"/>
      <c r="M174" s="33"/>
      <c r="N174" s="33"/>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row>
    <row r="175" spans="1:98" x14ac:dyDescent="0.25">
      <c r="A175" s="59" t="s">
        <v>203</v>
      </c>
      <c r="B175" s="27">
        <v>115.67908083856871</v>
      </c>
      <c r="C175" s="27">
        <v>115.67908083856871</v>
      </c>
      <c r="D175" s="27"/>
      <c r="E175" s="27">
        <f t="shared" si="6"/>
        <v>0</v>
      </c>
      <c r="F175" s="27"/>
      <c r="G175" s="27">
        <v>0.11166058374033894</v>
      </c>
      <c r="H175" s="27">
        <v>0.11166058374033894</v>
      </c>
      <c r="I175" s="27"/>
      <c r="J175" s="27">
        <f t="shared" si="7"/>
        <v>0</v>
      </c>
      <c r="K175" s="54">
        <f t="shared" si="8"/>
        <v>0</v>
      </c>
      <c r="M175" s="33"/>
      <c r="N175" s="33"/>
    </row>
    <row r="176" spans="1:98" s="75" customFormat="1" x14ac:dyDescent="0.25">
      <c r="A176" s="45" t="s">
        <v>203</v>
      </c>
      <c r="B176" s="48">
        <v>115.67908083856871</v>
      </c>
      <c r="C176" s="48">
        <v>115.67908083856871</v>
      </c>
      <c r="D176" s="48"/>
      <c r="E176" s="48">
        <f t="shared" si="6"/>
        <v>0</v>
      </c>
      <c r="F176" s="48"/>
      <c r="G176" s="48">
        <v>0.11166058374033894</v>
      </c>
      <c r="H176" s="48">
        <v>0.11166058374033894</v>
      </c>
      <c r="I176" s="48"/>
      <c r="J176" s="48">
        <f t="shared" si="7"/>
        <v>0</v>
      </c>
      <c r="K176" s="55">
        <f t="shared" si="8"/>
        <v>0</v>
      </c>
      <c r="L176" s="21"/>
      <c r="M176" s="33"/>
      <c r="N176" s="33"/>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row>
    <row r="177" spans="1:98" x14ac:dyDescent="0.25">
      <c r="A177" s="60" t="s">
        <v>204</v>
      </c>
      <c r="B177" s="27">
        <v>108.31890334534991</v>
      </c>
      <c r="C177" s="27">
        <v>107.97858198663238</v>
      </c>
      <c r="D177" s="27"/>
      <c r="E177" s="27">
        <f t="shared" si="6"/>
        <v>-0.31418464202180862</v>
      </c>
      <c r="F177" s="27"/>
      <c r="G177" s="27">
        <v>4.2437933802825611</v>
      </c>
      <c r="H177" s="27">
        <v>4.2304600332425757</v>
      </c>
      <c r="I177" s="27"/>
      <c r="J177" s="27">
        <f t="shared" si="7"/>
        <v>-1.3333347039985455E-2</v>
      </c>
      <c r="K177" s="54">
        <f t="shared" si="8"/>
        <v>-1.242285068612875E-4</v>
      </c>
      <c r="M177" s="33"/>
      <c r="N177" s="33"/>
    </row>
    <row r="178" spans="1:98" s="75" customFormat="1" x14ac:dyDescent="0.25">
      <c r="A178" s="59" t="s">
        <v>39</v>
      </c>
      <c r="B178" s="48">
        <v>102.69417011174286</v>
      </c>
      <c r="C178" s="48">
        <v>102.69417011174286</v>
      </c>
      <c r="D178" s="48"/>
      <c r="E178" s="48">
        <f t="shared" si="6"/>
        <v>0</v>
      </c>
      <c r="F178" s="48"/>
      <c r="G178" s="48">
        <v>0.84486967327817242</v>
      </c>
      <c r="H178" s="48">
        <v>0.84486967327817253</v>
      </c>
      <c r="I178" s="48"/>
      <c r="J178" s="48">
        <f t="shared" si="7"/>
        <v>0</v>
      </c>
      <c r="K178" s="55">
        <f t="shared" si="8"/>
        <v>0</v>
      </c>
      <c r="L178" s="21"/>
      <c r="M178" s="33"/>
      <c r="N178" s="33"/>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row>
    <row r="179" spans="1:98" x14ac:dyDescent="0.25">
      <c r="A179" s="45" t="s">
        <v>205</v>
      </c>
      <c r="B179" s="27">
        <v>100</v>
      </c>
      <c r="C179" s="27">
        <v>100</v>
      </c>
      <c r="D179" s="27"/>
      <c r="E179" s="27">
        <f t="shared" si="6"/>
        <v>0</v>
      </c>
      <c r="F179" s="27"/>
      <c r="G179" s="27">
        <v>7.3312733800179317E-2</v>
      </c>
      <c r="H179" s="27">
        <v>7.3312733800179317E-2</v>
      </c>
      <c r="I179" s="27"/>
      <c r="J179" s="27">
        <f t="shared" si="7"/>
        <v>0</v>
      </c>
      <c r="K179" s="54">
        <f t="shared" si="8"/>
        <v>0</v>
      </c>
      <c r="M179" s="33"/>
      <c r="N179" s="33"/>
    </row>
    <row r="180" spans="1:98" s="75" customFormat="1" x14ac:dyDescent="0.25">
      <c r="A180" s="45" t="s">
        <v>206</v>
      </c>
      <c r="B180" s="48">
        <v>102.95773979015182</v>
      </c>
      <c r="C180" s="48">
        <v>102.95773979015182</v>
      </c>
      <c r="D180" s="48"/>
      <c r="E180" s="48">
        <f t="shared" si="6"/>
        <v>0</v>
      </c>
      <c r="F180" s="48"/>
      <c r="G180" s="48">
        <v>0.77155693947799298</v>
      </c>
      <c r="H180" s="48">
        <v>0.77155693947799309</v>
      </c>
      <c r="I180" s="48"/>
      <c r="J180" s="48">
        <f t="shared" si="7"/>
        <v>0</v>
      </c>
      <c r="K180" s="55">
        <f t="shared" si="8"/>
        <v>0</v>
      </c>
      <c r="L180" s="21"/>
      <c r="M180" s="33"/>
      <c r="N180" s="33"/>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row>
    <row r="181" spans="1:98" x14ac:dyDescent="0.25">
      <c r="A181" s="59" t="s">
        <v>40</v>
      </c>
      <c r="B181" s="27">
        <v>102.88917611854984</v>
      </c>
      <c r="C181" s="27">
        <v>102.13736824173552</v>
      </c>
      <c r="D181" s="27"/>
      <c r="E181" s="27">
        <f t="shared" si="6"/>
        <v>-0.73069676051062959</v>
      </c>
      <c r="F181" s="27"/>
      <c r="G181" s="27">
        <v>1.8247442387273438</v>
      </c>
      <c r="H181" s="27">
        <v>1.8114108916873584</v>
      </c>
      <c r="I181" s="27"/>
      <c r="J181" s="27">
        <f t="shared" si="7"/>
        <v>-1.3333347039985455E-2</v>
      </c>
      <c r="K181" s="54">
        <f t="shared" si="8"/>
        <v>-1.242285068612875E-4</v>
      </c>
      <c r="M181" s="33"/>
      <c r="N181" s="33"/>
    </row>
    <row r="182" spans="1:98" s="75" customFormat="1" x14ac:dyDescent="0.25">
      <c r="A182" s="45" t="s">
        <v>207</v>
      </c>
      <c r="B182" s="48">
        <v>105.99022636496635</v>
      </c>
      <c r="C182" s="48">
        <v>105.99022636496635</v>
      </c>
      <c r="D182" s="48"/>
      <c r="E182" s="48">
        <f t="shared" si="6"/>
        <v>0</v>
      </c>
      <c r="F182" s="48"/>
      <c r="G182" s="48">
        <v>1.2909894422326322</v>
      </c>
      <c r="H182" s="48">
        <v>1.2909894422326322</v>
      </c>
      <c r="I182" s="48"/>
      <c r="J182" s="48">
        <f t="shared" si="7"/>
        <v>0</v>
      </c>
      <c r="K182" s="55">
        <f t="shared" si="8"/>
        <v>0</v>
      </c>
      <c r="L182" s="21"/>
      <c r="M182" s="33"/>
      <c r="N182" s="33"/>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row>
    <row r="183" spans="1:98" x14ac:dyDescent="0.25">
      <c r="A183" s="45" t="s">
        <v>208</v>
      </c>
      <c r="B183" s="27">
        <v>96.089330528444506</v>
      </c>
      <c r="C183" s="27">
        <v>93.688991647764681</v>
      </c>
      <c r="D183" s="27"/>
      <c r="E183" s="27">
        <f t="shared" si="6"/>
        <v>-2.4980285193778817</v>
      </c>
      <c r="F183" s="27"/>
      <c r="G183" s="27">
        <v>0.53375479649471158</v>
      </c>
      <c r="H183" s="27">
        <v>0.52042144945472635</v>
      </c>
      <c r="I183" s="27"/>
      <c r="J183" s="27">
        <f t="shared" si="7"/>
        <v>-1.3333347039985233E-2</v>
      </c>
      <c r="K183" s="54">
        <f t="shared" si="8"/>
        <v>-1.2422850686128541E-4</v>
      </c>
      <c r="M183" s="33"/>
      <c r="N183" s="33"/>
    </row>
    <row r="184" spans="1:98" s="75" customFormat="1" x14ac:dyDescent="0.25">
      <c r="A184" s="59" t="s">
        <v>41</v>
      </c>
      <c r="B184" s="48">
        <v>119.10619775356028</v>
      </c>
      <c r="C184" s="48">
        <v>119.10619775356028</v>
      </c>
      <c r="D184" s="48"/>
      <c r="E184" s="48">
        <f t="shared" si="6"/>
        <v>0</v>
      </c>
      <c r="F184" s="48"/>
      <c r="G184" s="48">
        <v>1.5741794682770451</v>
      </c>
      <c r="H184" s="48">
        <v>1.5741794682770449</v>
      </c>
      <c r="I184" s="48"/>
      <c r="J184" s="48">
        <f t="shared" si="7"/>
        <v>0</v>
      </c>
      <c r="K184" s="55">
        <f t="shared" si="8"/>
        <v>0</v>
      </c>
      <c r="L184" s="21"/>
      <c r="M184" s="33"/>
      <c r="N184" s="33"/>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row>
    <row r="185" spans="1:98" x14ac:dyDescent="0.25">
      <c r="A185" s="45" t="s">
        <v>41</v>
      </c>
      <c r="B185" s="27">
        <v>119.10619775356028</v>
      </c>
      <c r="C185" s="27">
        <v>119.10619775356028</v>
      </c>
      <c r="D185" s="27"/>
      <c r="E185" s="27">
        <f t="shared" si="6"/>
        <v>0</v>
      </c>
      <c r="F185" s="27"/>
      <c r="G185" s="27">
        <v>1.5741794682770451</v>
      </c>
      <c r="H185" s="27">
        <v>1.5741794682770449</v>
      </c>
      <c r="I185" s="27"/>
      <c r="J185" s="27">
        <f t="shared" si="7"/>
        <v>0</v>
      </c>
      <c r="K185" s="54">
        <f t="shared" si="8"/>
        <v>0</v>
      </c>
      <c r="M185" s="33"/>
      <c r="N185" s="33"/>
    </row>
    <row r="186" spans="1:98" s="77" customFormat="1" x14ac:dyDescent="0.25">
      <c r="A186" s="41" t="s">
        <v>209</v>
      </c>
      <c r="B186" s="48">
        <v>81.942927017483299</v>
      </c>
      <c r="C186" s="48">
        <v>82.078767980685441</v>
      </c>
      <c r="D186" s="48"/>
      <c r="E186" s="48">
        <f>((C186/B186-1)*100)</f>
        <v>0.16577509267292623</v>
      </c>
      <c r="F186" s="48"/>
      <c r="G186" s="48">
        <v>8.160363159235569</v>
      </c>
      <c r="H186" s="48">
        <v>8.1738910088252403</v>
      </c>
      <c r="I186" s="48"/>
      <c r="J186" s="48">
        <f t="shared" si="7"/>
        <v>1.3527849589671348E-2</v>
      </c>
      <c r="K186" s="55">
        <f>J186/$G$4</f>
        <v>1.2604071209795686E-4</v>
      </c>
      <c r="L186" s="76"/>
      <c r="M186" s="33"/>
      <c r="N186" s="33"/>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c r="BG186" s="76"/>
      <c r="BH186" s="76"/>
      <c r="BI186" s="76"/>
      <c r="BJ186" s="76"/>
      <c r="BK186" s="76"/>
      <c r="BL186" s="76"/>
      <c r="BM186" s="76"/>
      <c r="BN186" s="76"/>
      <c r="BO186" s="76"/>
      <c r="BP186" s="76"/>
      <c r="BQ186" s="76"/>
      <c r="BR186" s="76"/>
      <c r="BS186" s="76"/>
      <c r="BT186" s="76"/>
      <c r="BU186" s="76"/>
      <c r="BV186" s="76"/>
      <c r="BW186" s="76"/>
      <c r="BX186" s="76"/>
      <c r="BY186" s="76"/>
      <c r="BZ186" s="76"/>
      <c r="CA186" s="76"/>
      <c r="CB186" s="76"/>
      <c r="CC186" s="76"/>
      <c r="CD186" s="76"/>
      <c r="CE186" s="76"/>
      <c r="CF186" s="76"/>
      <c r="CG186" s="76"/>
      <c r="CH186" s="76"/>
      <c r="CI186" s="76"/>
      <c r="CJ186" s="76"/>
      <c r="CK186" s="76"/>
      <c r="CL186" s="76"/>
      <c r="CM186" s="76"/>
      <c r="CN186" s="76"/>
      <c r="CO186" s="76"/>
      <c r="CP186" s="76"/>
      <c r="CQ186" s="76"/>
      <c r="CR186" s="76"/>
      <c r="CS186" s="76"/>
      <c r="CT186" s="76"/>
    </row>
    <row r="187" spans="1:98" x14ac:dyDescent="0.25">
      <c r="A187" s="42" t="s">
        <v>210</v>
      </c>
      <c r="B187" s="27">
        <v>87.143771054064914</v>
      </c>
      <c r="C187" s="27">
        <v>86.888942357680506</v>
      </c>
      <c r="D187" s="27"/>
      <c r="E187" s="27">
        <f t="shared" si="6"/>
        <v>-0.29242330610905753</v>
      </c>
      <c r="F187" s="27"/>
      <c r="G187" s="27">
        <v>2.2400821225195915</v>
      </c>
      <c r="H187" s="27">
        <v>2.2335316003173618</v>
      </c>
      <c r="I187" s="27"/>
      <c r="J187" s="27">
        <f t="shared" si="7"/>
        <v>-6.550522202229736E-3</v>
      </c>
      <c r="K187" s="54">
        <f t="shared" si="8"/>
        <v>-6.1032056684965764E-5</v>
      </c>
      <c r="M187" s="33"/>
      <c r="N187" s="33"/>
    </row>
    <row r="188" spans="1:98" s="75" customFormat="1" x14ac:dyDescent="0.25">
      <c r="A188" s="44" t="s">
        <v>211</v>
      </c>
      <c r="B188" s="48">
        <v>84.046048045028982</v>
      </c>
      <c r="C188" s="48">
        <v>84.046048045028982</v>
      </c>
      <c r="D188" s="48"/>
      <c r="E188" s="48">
        <f t="shared" si="6"/>
        <v>0</v>
      </c>
      <c r="F188" s="48"/>
      <c r="G188" s="48">
        <v>1.5151821081593715</v>
      </c>
      <c r="H188" s="48">
        <v>1.5151821081593717</v>
      </c>
      <c r="I188" s="48"/>
      <c r="J188" s="48">
        <f t="shared" si="7"/>
        <v>0</v>
      </c>
      <c r="K188" s="55">
        <f t="shared" si="8"/>
        <v>0</v>
      </c>
      <c r="L188" s="21"/>
      <c r="M188" s="33"/>
      <c r="N188" s="33"/>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row>
    <row r="189" spans="1:98" x14ac:dyDescent="0.25">
      <c r="A189" s="46" t="s">
        <v>211</v>
      </c>
      <c r="B189" s="27">
        <v>84.046048045028982</v>
      </c>
      <c r="C189" s="27">
        <v>84.046048045028982</v>
      </c>
      <c r="D189" s="27"/>
      <c r="E189" s="27">
        <f t="shared" si="6"/>
        <v>0</v>
      </c>
      <c r="F189" s="27"/>
      <c r="G189" s="27">
        <v>1.5151821081593715</v>
      </c>
      <c r="H189" s="27">
        <v>1.5151821081593717</v>
      </c>
      <c r="I189" s="27"/>
      <c r="J189" s="27">
        <f t="shared" si="7"/>
        <v>0</v>
      </c>
      <c r="K189" s="54">
        <f t="shared" si="8"/>
        <v>0</v>
      </c>
      <c r="M189" s="33"/>
      <c r="N189" s="33"/>
    </row>
    <row r="190" spans="1:98" s="75" customFormat="1" x14ac:dyDescent="0.25">
      <c r="A190" s="44" t="s">
        <v>42</v>
      </c>
      <c r="B190" s="48">
        <v>94.183244279950102</v>
      </c>
      <c r="C190" s="48">
        <v>94.183244279950102</v>
      </c>
      <c r="D190" s="48"/>
      <c r="E190" s="48">
        <f t="shared" si="6"/>
        <v>0</v>
      </c>
      <c r="F190" s="48"/>
      <c r="G190" s="48">
        <v>0.37715704881987211</v>
      </c>
      <c r="H190" s="48">
        <v>0.37715704881987216</v>
      </c>
      <c r="I190" s="48"/>
      <c r="J190" s="48">
        <f t="shared" si="7"/>
        <v>0</v>
      </c>
      <c r="K190" s="55">
        <f t="shared" si="8"/>
        <v>0</v>
      </c>
      <c r="L190" s="21"/>
      <c r="M190" s="33"/>
      <c r="N190" s="33"/>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row>
    <row r="191" spans="1:98" x14ac:dyDescent="0.25">
      <c r="A191" s="46" t="s">
        <v>212</v>
      </c>
      <c r="B191" s="27">
        <v>94.183244279950102</v>
      </c>
      <c r="C191" s="27">
        <v>94.183244279950102</v>
      </c>
      <c r="D191" s="27"/>
      <c r="E191" s="27">
        <f t="shared" si="6"/>
        <v>0</v>
      </c>
      <c r="F191" s="27"/>
      <c r="G191" s="27">
        <v>0.37715704881987211</v>
      </c>
      <c r="H191" s="27">
        <v>0.37715704881987216</v>
      </c>
      <c r="I191" s="27"/>
      <c r="J191" s="27">
        <f t="shared" si="7"/>
        <v>0</v>
      </c>
      <c r="K191" s="54">
        <f t="shared" si="8"/>
        <v>0</v>
      </c>
      <c r="M191" s="33"/>
      <c r="N191" s="33"/>
    </row>
    <row r="192" spans="1:98" s="75" customFormat="1" x14ac:dyDescent="0.25">
      <c r="A192" s="44" t="s">
        <v>213</v>
      </c>
      <c r="B192" s="48">
        <v>94.673172472899836</v>
      </c>
      <c r="C192" s="48">
        <v>92.889789975785675</v>
      </c>
      <c r="D192" s="48"/>
      <c r="E192" s="48">
        <f t="shared" si="6"/>
        <v>-1.8837252946442229</v>
      </c>
      <c r="F192" s="48"/>
      <c r="G192" s="48">
        <v>0.3477429655403475</v>
      </c>
      <c r="H192" s="48">
        <v>0.34119244333811805</v>
      </c>
      <c r="I192" s="48"/>
      <c r="J192" s="48">
        <f t="shared" si="7"/>
        <v>-6.5505222022294585E-3</v>
      </c>
      <c r="K192" s="55">
        <f t="shared" si="8"/>
        <v>-6.1032056684963182E-5</v>
      </c>
      <c r="L192" s="21"/>
      <c r="M192" s="33"/>
      <c r="N192" s="33"/>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row>
    <row r="193" spans="1:98" x14ac:dyDescent="0.25">
      <c r="A193" s="46" t="s">
        <v>213</v>
      </c>
      <c r="B193" s="27">
        <v>94.673172472899836</v>
      </c>
      <c r="C193" s="27">
        <v>92.889789975785675</v>
      </c>
      <c r="D193" s="27"/>
      <c r="E193" s="27">
        <f t="shared" si="6"/>
        <v>-1.8837252946442229</v>
      </c>
      <c r="F193" s="27"/>
      <c r="G193" s="27">
        <v>0.3477429655403475</v>
      </c>
      <c r="H193" s="27">
        <v>0.34119244333811805</v>
      </c>
      <c r="I193" s="27"/>
      <c r="J193" s="27">
        <f t="shared" si="7"/>
        <v>-6.5505222022294585E-3</v>
      </c>
      <c r="K193" s="54">
        <f t="shared" si="8"/>
        <v>-6.1032056684963182E-5</v>
      </c>
      <c r="M193" s="33"/>
      <c r="N193" s="33"/>
    </row>
    <row r="194" spans="1:98" s="75" customFormat="1" x14ac:dyDescent="0.25">
      <c r="A194" s="42" t="s">
        <v>214</v>
      </c>
      <c r="B194" s="48">
        <v>80.133369050808042</v>
      </c>
      <c r="C194" s="48">
        <v>80.405137834546764</v>
      </c>
      <c r="D194" s="48"/>
      <c r="E194" s="48">
        <f t="shared" si="6"/>
        <v>0.33914558561292107</v>
      </c>
      <c r="F194" s="48"/>
      <c r="G194" s="48">
        <v>5.9202810367159788</v>
      </c>
      <c r="H194" s="48">
        <v>5.940359408507879</v>
      </c>
      <c r="I194" s="48"/>
      <c r="J194" s="48">
        <f t="shared" si="7"/>
        <v>2.0078371791900196E-2</v>
      </c>
      <c r="K194" s="55">
        <f t="shared" si="8"/>
        <v>1.8707276878291435E-4</v>
      </c>
      <c r="L194" s="21"/>
      <c r="M194" s="33"/>
      <c r="N194" s="33"/>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row>
    <row r="195" spans="1:98" x14ac:dyDescent="0.25">
      <c r="A195" s="44" t="s">
        <v>215</v>
      </c>
      <c r="B195" s="27">
        <v>65.775115382245602</v>
      </c>
      <c r="C195" s="27">
        <v>66.280536041192491</v>
      </c>
      <c r="D195" s="27"/>
      <c r="E195" s="27">
        <f t="shared" si="6"/>
        <v>0.76840710352188424</v>
      </c>
      <c r="F195" s="27"/>
      <c r="G195" s="27">
        <v>2.8589426693836102</v>
      </c>
      <c r="H195" s="27">
        <v>2.8809109879407724</v>
      </c>
      <c r="I195" s="27"/>
      <c r="J195" s="27">
        <f t="shared" si="7"/>
        <v>2.1968318557162192E-2</v>
      </c>
      <c r="K195" s="54">
        <f t="shared" si="8"/>
        <v>2.0468164553319462E-4</v>
      </c>
      <c r="M195" s="33"/>
      <c r="N195" s="33"/>
    </row>
    <row r="196" spans="1:98" s="75" customFormat="1" x14ac:dyDescent="0.25">
      <c r="A196" s="46" t="s">
        <v>215</v>
      </c>
      <c r="B196" s="48">
        <v>65.775115382245602</v>
      </c>
      <c r="C196" s="48">
        <v>66.280536041192491</v>
      </c>
      <c r="D196" s="48"/>
      <c r="E196" s="48">
        <f t="shared" si="6"/>
        <v>0.76840710352188424</v>
      </c>
      <c r="F196" s="48"/>
      <c r="G196" s="48">
        <v>2.8589426693836102</v>
      </c>
      <c r="H196" s="48">
        <v>2.8809109879407724</v>
      </c>
      <c r="I196" s="48"/>
      <c r="J196" s="48">
        <f t="shared" si="7"/>
        <v>2.1968318557162192E-2</v>
      </c>
      <c r="K196" s="55">
        <f t="shared" si="8"/>
        <v>2.0468164553319462E-4</v>
      </c>
      <c r="L196" s="21"/>
      <c r="M196" s="33"/>
      <c r="N196" s="33"/>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row>
    <row r="197" spans="1:98" x14ac:dyDescent="0.25">
      <c r="A197" s="44" t="s">
        <v>216</v>
      </c>
      <c r="B197" s="27">
        <v>99.810230859771863</v>
      </c>
      <c r="C197" s="27">
        <v>99.707446040725998</v>
      </c>
      <c r="D197" s="27"/>
      <c r="E197" s="27">
        <f t="shared" si="6"/>
        <v>-0.10298024376906856</v>
      </c>
      <c r="F197" s="27"/>
      <c r="G197" s="27">
        <v>1.8352517881968324</v>
      </c>
      <c r="H197" s="27">
        <v>1.8333618414315713</v>
      </c>
      <c r="I197" s="27"/>
      <c r="J197" s="27">
        <f t="shared" si="7"/>
        <v>-1.8899467652611079E-3</v>
      </c>
      <c r="K197" s="54">
        <f t="shared" si="8"/>
        <v>-1.7608876750271984E-5</v>
      </c>
      <c r="M197" s="33"/>
      <c r="N197" s="33"/>
    </row>
    <row r="198" spans="1:98" s="75" customFormat="1" x14ac:dyDescent="0.25">
      <c r="A198" s="46" t="s">
        <v>216</v>
      </c>
      <c r="B198" s="48">
        <v>99.810230859771863</v>
      </c>
      <c r="C198" s="48">
        <v>99.707446040725998</v>
      </c>
      <c r="D198" s="48"/>
      <c r="E198" s="48">
        <f t="shared" ref="E198:E261" si="9">((C198/B198-1)*100)</f>
        <v>-0.10298024376906856</v>
      </c>
      <c r="F198" s="48"/>
      <c r="G198" s="48">
        <v>1.8352517881968324</v>
      </c>
      <c r="H198" s="48">
        <v>1.8333618414315713</v>
      </c>
      <c r="I198" s="48"/>
      <c r="J198" s="48">
        <f t="shared" si="7"/>
        <v>-1.8899467652611079E-3</v>
      </c>
      <c r="K198" s="55">
        <f t="shared" si="8"/>
        <v>-1.7608876750271984E-5</v>
      </c>
      <c r="L198" s="21"/>
      <c r="M198" s="33"/>
      <c r="N198" s="33"/>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row>
    <row r="199" spans="1:98" x14ac:dyDescent="0.25">
      <c r="A199" s="44" t="s">
        <v>217</v>
      </c>
      <c r="B199" s="27">
        <v>101.94010055171792</v>
      </c>
      <c r="C199" s="27">
        <v>101.94010055171792</v>
      </c>
      <c r="D199" s="27"/>
      <c r="E199" s="27">
        <f t="shared" si="9"/>
        <v>0</v>
      </c>
      <c r="F199" s="27"/>
      <c r="G199" s="27">
        <v>1.2260865791355353</v>
      </c>
      <c r="H199" s="27">
        <v>1.2260865791355353</v>
      </c>
      <c r="I199" s="27"/>
      <c r="J199" s="27">
        <f t="shared" ref="J199:J262" si="10">H199-G199</f>
        <v>0</v>
      </c>
      <c r="K199" s="54">
        <f t="shared" si="8"/>
        <v>0</v>
      </c>
      <c r="M199" s="33"/>
      <c r="N199" s="33"/>
    </row>
    <row r="200" spans="1:98" s="75" customFormat="1" x14ac:dyDescent="0.25">
      <c r="A200" s="45" t="s">
        <v>218</v>
      </c>
      <c r="B200" s="48">
        <v>101.94010055171792</v>
      </c>
      <c r="C200" s="48">
        <v>101.94010055171792</v>
      </c>
      <c r="D200" s="48"/>
      <c r="E200" s="48">
        <f t="shared" si="9"/>
        <v>0</v>
      </c>
      <c r="F200" s="48"/>
      <c r="G200" s="48">
        <v>1.2260865791355353</v>
      </c>
      <c r="H200" s="48">
        <v>1.2260865791355353</v>
      </c>
      <c r="I200" s="48"/>
      <c r="J200" s="48">
        <f t="shared" si="10"/>
        <v>0</v>
      </c>
      <c r="K200" s="55">
        <f t="shared" si="8"/>
        <v>0</v>
      </c>
      <c r="L200" s="21"/>
      <c r="M200" s="33"/>
      <c r="N200" s="33"/>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P200" s="21"/>
      <c r="CQ200" s="21"/>
      <c r="CR200" s="21"/>
      <c r="CS200" s="21"/>
      <c r="CT200" s="21"/>
    </row>
    <row r="201" spans="1:98" x14ac:dyDescent="0.25">
      <c r="A201" s="41" t="s">
        <v>219</v>
      </c>
      <c r="B201" s="27">
        <v>101.5821277812381</v>
      </c>
      <c r="C201" s="27">
        <v>101.57536586420548</v>
      </c>
      <c r="D201" s="27"/>
      <c r="E201" s="27">
        <f t="shared" si="9"/>
        <v>-6.6566010973767575E-3</v>
      </c>
      <c r="F201" s="27"/>
      <c r="G201" s="27">
        <v>1.7811027872589364</v>
      </c>
      <c r="H201" s="27">
        <v>1.7809842263512545</v>
      </c>
      <c r="I201" s="27"/>
      <c r="J201" s="27">
        <f t="shared" si="10"/>
        <v>-1.185609076819194E-4</v>
      </c>
      <c r="K201" s="54">
        <f t="shared" si="8"/>
        <v>-1.1046472044321637E-6</v>
      </c>
      <c r="M201" s="33"/>
      <c r="N201" s="33"/>
    </row>
    <row r="202" spans="1:98" s="75" customFormat="1" x14ac:dyDescent="0.25">
      <c r="A202" s="60" t="s">
        <v>220</v>
      </c>
      <c r="B202" s="48">
        <v>101.04247948231836</v>
      </c>
      <c r="C202" s="48">
        <v>101.04247948231836</v>
      </c>
      <c r="D202" s="48"/>
      <c r="E202" s="48">
        <f t="shared" si="9"/>
        <v>0</v>
      </c>
      <c r="F202" s="48"/>
      <c r="G202" s="48">
        <v>0.39338017562874639</v>
      </c>
      <c r="H202" s="48">
        <v>0.39338017562874639</v>
      </c>
      <c r="I202" s="48"/>
      <c r="J202" s="48">
        <f t="shared" si="10"/>
        <v>0</v>
      </c>
      <c r="K202" s="55">
        <f t="shared" si="8"/>
        <v>0</v>
      </c>
      <c r="L202" s="21"/>
      <c r="M202" s="33"/>
      <c r="N202" s="33"/>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c r="CH202" s="21"/>
      <c r="CI202" s="21"/>
      <c r="CJ202" s="21"/>
      <c r="CK202" s="21"/>
      <c r="CL202" s="21"/>
      <c r="CM202" s="21"/>
      <c r="CN202" s="21"/>
      <c r="CO202" s="21"/>
      <c r="CP202" s="21"/>
      <c r="CQ202" s="21"/>
      <c r="CR202" s="21"/>
      <c r="CS202" s="21"/>
      <c r="CT202" s="21"/>
    </row>
    <row r="203" spans="1:98" x14ac:dyDescent="0.25">
      <c r="A203" s="59" t="s">
        <v>43</v>
      </c>
      <c r="B203" s="27">
        <v>101.04247948231836</v>
      </c>
      <c r="C203" s="27">
        <v>101.04247948231836</v>
      </c>
      <c r="D203" s="27"/>
      <c r="E203" s="27">
        <f t="shared" si="9"/>
        <v>0</v>
      </c>
      <c r="F203" s="27"/>
      <c r="G203" s="27">
        <v>0.39338017562874639</v>
      </c>
      <c r="H203" s="27">
        <v>0.39338017562874639</v>
      </c>
      <c r="I203" s="27"/>
      <c r="J203" s="27">
        <f t="shared" si="10"/>
        <v>0</v>
      </c>
      <c r="K203" s="54">
        <f t="shared" ref="K203:K262" si="11">J203/$G$4</f>
        <v>0</v>
      </c>
      <c r="M203" s="33"/>
      <c r="N203" s="33"/>
    </row>
    <row r="204" spans="1:98" s="75" customFormat="1" x14ac:dyDescent="0.25">
      <c r="A204" s="45" t="s">
        <v>221</v>
      </c>
      <c r="B204" s="48">
        <v>93.461613581912232</v>
      </c>
      <c r="C204" s="48">
        <v>93.461613581912232</v>
      </c>
      <c r="D204" s="48"/>
      <c r="E204" s="48">
        <f t="shared" si="9"/>
        <v>0</v>
      </c>
      <c r="F204" s="48"/>
      <c r="G204" s="48">
        <v>7.5066062599396133E-2</v>
      </c>
      <c r="H204" s="48">
        <v>7.5066062599396119E-2</v>
      </c>
      <c r="I204" s="48"/>
      <c r="J204" s="48">
        <f t="shared" si="10"/>
        <v>0</v>
      </c>
      <c r="K204" s="55">
        <f t="shared" si="11"/>
        <v>0</v>
      </c>
      <c r="L204" s="21"/>
      <c r="M204" s="33"/>
      <c r="N204" s="33"/>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row>
    <row r="205" spans="1:98" x14ac:dyDescent="0.25">
      <c r="A205" s="45" t="s">
        <v>222</v>
      </c>
      <c r="B205" s="27">
        <v>103.01292763536645</v>
      </c>
      <c r="C205" s="27">
        <v>103.01292763536645</v>
      </c>
      <c r="D205" s="27"/>
      <c r="E205" s="27">
        <f t="shared" si="9"/>
        <v>0</v>
      </c>
      <c r="F205" s="27"/>
      <c r="G205" s="27">
        <v>0.31831411302935025</v>
      </c>
      <c r="H205" s="27">
        <v>0.31831411302935025</v>
      </c>
      <c r="I205" s="27"/>
      <c r="J205" s="27">
        <f t="shared" si="10"/>
        <v>0</v>
      </c>
      <c r="K205" s="54">
        <f t="shared" si="11"/>
        <v>0</v>
      </c>
      <c r="M205" s="33"/>
      <c r="N205" s="33"/>
    </row>
    <row r="206" spans="1:98" s="75" customFormat="1" x14ac:dyDescent="0.25">
      <c r="A206" s="60" t="s">
        <v>223</v>
      </c>
      <c r="B206" s="48">
        <v>90.471809611367561</v>
      </c>
      <c r="C206" s="48">
        <v>90.471809611367561</v>
      </c>
      <c r="D206" s="48"/>
      <c r="E206" s="48">
        <f t="shared" si="9"/>
        <v>0</v>
      </c>
      <c r="F206" s="48"/>
      <c r="G206" s="48">
        <v>0.12060768281020638</v>
      </c>
      <c r="H206" s="48">
        <v>0.1206076828102064</v>
      </c>
      <c r="I206" s="48"/>
      <c r="J206" s="48">
        <f t="shared" si="10"/>
        <v>0</v>
      </c>
      <c r="K206" s="55">
        <f t="shared" si="11"/>
        <v>0</v>
      </c>
      <c r="L206" s="21"/>
      <c r="M206" s="33"/>
      <c r="N206" s="33"/>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row>
    <row r="207" spans="1:98" x14ac:dyDescent="0.25">
      <c r="A207" s="59" t="s">
        <v>224</v>
      </c>
      <c r="B207" s="27">
        <v>90.471809611367561</v>
      </c>
      <c r="C207" s="27">
        <v>90.471809611367561</v>
      </c>
      <c r="D207" s="27"/>
      <c r="E207" s="27">
        <f t="shared" si="9"/>
        <v>0</v>
      </c>
      <c r="F207" s="27"/>
      <c r="G207" s="27">
        <v>0.12060768281020638</v>
      </c>
      <c r="H207" s="27">
        <v>0.1206076828102064</v>
      </c>
      <c r="I207" s="27"/>
      <c r="J207" s="27">
        <f t="shared" si="10"/>
        <v>0</v>
      </c>
      <c r="K207" s="54">
        <f t="shared" si="11"/>
        <v>0</v>
      </c>
      <c r="M207" s="33"/>
      <c r="N207" s="33"/>
    </row>
    <row r="208" spans="1:98" s="75" customFormat="1" x14ac:dyDescent="0.25">
      <c r="A208" s="45" t="s">
        <v>225</v>
      </c>
      <c r="B208" s="48">
        <v>90.471809611367561</v>
      </c>
      <c r="C208" s="48">
        <v>90.471809611367561</v>
      </c>
      <c r="D208" s="48"/>
      <c r="E208" s="48">
        <f t="shared" si="9"/>
        <v>0</v>
      </c>
      <c r="F208" s="48"/>
      <c r="G208" s="48">
        <v>0.12060768281020638</v>
      </c>
      <c r="H208" s="48">
        <v>0.1206076828102064</v>
      </c>
      <c r="I208" s="48"/>
      <c r="J208" s="48">
        <f t="shared" si="10"/>
        <v>0</v>
      </c>
      <c r="K208" s="55">
        <f t="shared" si="11"/>
        <v>0</v>
      </c>
      <c r="L208" s="21"/>
      <c r="M208" s="33"/>
      <c r="N208" s="33"/>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c r="CP208" s="21"/>
      <c r="CQ208" s="21"/>
      <c r="CR208" s="21"/>
      <c r="CS208" s="21"/>
      <c r="CT208" s="21"/>
    </row>
    <row r="209" spans="1:98" x14ac:dyDescent="0.25">
      <c r="A209" s="60" t="s">
        <v>226</v>
      </c>
      <c r="B209" s="27">
        <v>99.837091022183074</v>
      </c>
      <c r="C209" s="27">
        <v>99.837091022183074</v>
      </c>
      <c r="D209" s="27"/>
      <c r="E209" s="27">
        <f t="shared" si="9"/>
        <v>0</v>
      </c>
      <c r="F209" s="27"/>
      <c r="G209" s="27">
        <v>0.64939095969128879</v>
      </c>
      <c r="H209" s="27">
        <v>0.64939095969128879</v>
      </c>
      <c r="I209" s="27"/>
      <c r="J209" s="27">
        <f t="shared" si="10"/>
        <v>0</v>
      </c>
      <c r="K209" s="54">
        <f t="shared" si="11"/>
        <v>0</v>
      </c>
      <c r="M209" s="33"/>
      <c r="N209" s="33"/>
    </row>
    <row r="210" spans="1:98" s="75" customFormat="1" x14ac:dyDescent="0.25">
      <c r="A210" s="59" t="s">
        <v>44</v>
      </c>
      <c r="B210" s="48">
        <v>99.837091022183074</v>
      </c>
      <c r="C210" s="48">
        <v>99.837091022183074</v>
      </c>
      <c r="D210" s="48"/>
      <c r="E210" s="48">
        <f t="shared" si="9"/>
        <v>0</v>
      </c>
      <c r="F210" s="48"/>
      <c r="G210" s="48">
        <v>0.64939095969128879</v>
      </c>
      <c r="H210" s="48">
        <v>0.64939095969128879</v>
      </c>
      <c r="I210" s="48"/>
      <c r="J210" s="48">
        <f t="shared" si="10"/>
        <v>0</v>
      </c>
      <c r="K210" s="55">
        <f t="shared" si="11"/>
        <v>0</v>
      </c>
      <c r="L210" s="21"/>
      <c r="M210" s="33"/>
      <c r="N210" s="33"/>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c r="CP210" s="21"/>
      <c r="CQ210" s="21"/>
      <c r="CR210" s="21"/>
      <c r="CS210" s="21"/>
      <c r="CT210" s="21"/>
    </row>
    <row r="211" spans="1:98" x14ac:dyDescent="0.25">
      <c r="A211" s="45" t="s">
        <v>227</v>
      </c>
      <c r="B211" s="27">
        <v>99.837091022183074</v>
      </c>
      <c r="C211" s="27">
        <v>99.837091022183074</v>
      </c>
      <c r="D211" s="27"/>
      <c r="E211" s="27">
        <f t="shared" si="9"/>
        <v>0</v>
      </c>
      <c r="F211" s="27"/>
      <c r="G211" s="27">
        <v>0.64939095969128879</v>
      </c>
      <c r="H211" s="27">
        <v>0.64939095969128879</v>
      </c>
      <c r="I211" s="27"/>
      <c r="J211" s="27">
        <f t="shared" si="10"/>
        <v>0</v>
      </c>
      <c r="K211" s="54">
        <f t="shared" si="11"/>
        <v>0</v>
      </c>
      <c r="M211" s="33"/>
      <c r="N211" s="33"/>
    </row>
    <row r="212" spans="1:98" s="75" customFormat="1" x14ac:dyDescent="0.25">
      <c r="A212" s="60" t="s">
        <v>45</v>
      </c>
      <c r="B212" s="48">
        <v>106.4526515675841</v>
      </c>
      <c r="C212" s="48">
        <v>106.43221991262853</v>
      </c>
      <c r="D212" s="48"/>
      <c r="E212" s="48">
        <f t="shared" si="9"/>
        <v>-1.9193185566257487E-2</v>
      </c>
      <c r="F212" s="48"/>
      <c r="G212" s="48">
        <v>0.61772396912869487</v>
      </c>
      <c r="H212" s="48">
        <v>0.61760540822101284</v>
      </c>
      <c r="I212" s="48"/>
      <c r="J212" s="48">
        <f t="shared" si="10"/>
        <v>-1.1856090768203043E-4</v>
      </c>
      <c r="K212" s="55">
        <f t="shared" si="11"/>
        <v>-1.104647204433198E-6</v>
      </c>
      <c r="L212" s="21"/>
      <c r="M212" s="33"/>
      <c r="N212" s="33"/>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row>
    <row r="213" spans="1:98" x14ac:dyDescent="0.25">
      <c r="A213" s="59" t="s">
        <v>46</v>
      </c>
      <c r="B213" s="27">
        <v>103.93779599067614</v>
      </c>
      <c r="C213" s="27">
        <v>103.87981313661871</v>
      </c>
      <c r="D213" s="27"/>
      <c r="E213" s="27">
        <f t="shared" si="9"/>
        <v>-5.5786110822120261E-2</v>
      </c>
      <c r="F213" s="27"/>
      <c r="G213" s="27">
        <v>0.21252764520576584</v>
      </c>
      <c r="H213" s="27">
        <v>0.21240908429808367</v>
      </c>
      <c r="I213" s="27"/>
      <c r="J213" s="27">
        <f t="shared" si="10"/>
        <v>-1.185609076821692E-4</v>
      </c>
      <c r="K213" s="54">
        <f t="shared" si="11"/>
        <v>-1.1046472044344912E-6</v>
      </c>
      <c r="M213" s="33"/>
      <c r="N213" s="33"/>
    </row>
    <row r="214" spans="1:98" s="75" customFormat="1" x14ac:dyDescent="0.25">
      <c r="A214" s="45" t="s">
        <v>228</v>
      </c>
      <c r="B214" s="48">
        <v>103.53754708634935</v>
      </c>
      <c r="C214" s="48">
        <v>103.78304807773202</v>
      </c>
      <c r="D214" s="48"/>
      <c r="E214" s="48">
        <f t="shared" si="9"/>
        <v>0.23711300710835825</v>
      </c>
      <c r="F214" s="48"/>
      <c r="G214" s="48">
        <v>8.729913402715711E-2</v>
      </c>
      <c r="H214" s="48">
        <v>8.7506131629028469E-2</v>
      </c>
      <c r="I214" s="48"/>
      <c r="J214" s="48">
        <f t="shared" si="10"/>
        <v>2.0699760187135874E-4</v>
      </c>
      <c r="K214" s="55">
        <f t="shared" si="11"/>
        <v>1.9286232427033714E-6</v>
      </c>
      <c r="L214" s="21"/>
      <c r="M214" s="33"/>
      <c r="N214" s="33"/>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c r="CH214" s="21"/>
      <c r="CI214" s="21"/>
      <c r="CJ214" s="21"/>
      <c r="CK214" s="21"/>
      <c r="CL214" s="21"/>
      <c r="CM214" s="21"/>
      <c r="CN214" s="21"/>
      <c r="CO214" s="21"/>
      <c r="CP214" s="21"/>
      <c r="CQ214" s="21"/>
      <c r="CR214" s="21"/>
      <c r="CS214" s="21"/>
      <c r="CT214" s="21"/>
    </row>
    <row r="215" spans="1:98" x14ac:dyDescent="0.25">
      <c r="A215" s="45" t="s">
        <v>229</v>
      </c>
      <c r="B215" s="27">
        <v>104.21865247275764</v>
      </c>
      <c r="C215" s="27">
        <v>103.94771361987686</v>
      </c>
      <c r="D215" s="27"/>
      <c r="E215" s="27">
        <f t="shared" si="9"/>
        <v>-0.25997155638871616</v>
      </c>
      <c r="F215" s="27"/>
      <c r="G215" s="27">
        <v>0.12522851117860867</v>
      </c>
      <c r="H215" s="27">
        <v>0.12490295266905523</v>
      </c>
      <c r="I215" s="27"/>
      <c r="J215" s="27">
        <f t="shared" si="10"/>
        <v>-3.2555850955344467E-4</v>
      </c>
      <c r="K215" s="54">
        <f t="shared" si="11"/>
        <v>-3.0332704471370867E-6</v>
      </c>
      <c r="M215" s="33"/>
      <c r="N215" s="33"/>
    </row>
    <row r="216" spans="1:98" s="75" customFormat="1" x14ac:dyDescent="0.25">
      <c r="A216" s="59" t="s">
        <v>230</v>
      </c>
      <c r="B216" s="48">
        <v>107.82098766974416</v>
      </c>
      <c r="C216" s="48">
        <v>107.82098766974416</v>
      </c>
      <c r="D216" s="48"/>
      <c r="E216" s="48">
        <f t="shared" si="9"/>
        <v>0</v>
      </c>
      <c r="F216" s="48"/>
      <c r="G216" s="48">
        <v>0.40519632392292915</v>
      </c>
      <c r="H216" s="48">
        <v>0.40519632392292909</v>
      </c>
      <c r="I216" s="48"/>
      <c r="J216" s="48">
        <f t="shared" si="10"/>
        <v>0</v>
      </c>
      <c r="K216" s="55">
        <f t="shared" si="11"/>
        <v>0</v>
      </c>
      <c r="L216" s="21"/>
      <c r="M216" s="33"/>
      <c r="N216" s="33"/>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row>
    <row r="217" spans="1:98" x14ac:dyDescent="0.25">
      <c r="A217" s="45" t="s">
        <v>230</v>
      </c>
      <c r="B217" s="27">
        <v>107.82098766974416</v>
      </c>
      <c r="C217" s="27">
        <v>107.82098766974416</v>
      </c>
      <c r="D217" s="27"/>
      <c r="E217" s="27">
        <f t="shared" si="9"/>
        <v>0</v>
      </c>
      <c r="F217" s="27"/>
      <c r="G217" s="27">
        <v>0.40519632392292915</v>
      </c>
      <c r="H217" s="27">
        <v>0.40519632392292909</v>
      </c>
      <c r="I217" s="27"/>
      <c r="J217" s="27">
        <f t="shared" si="10"/>
        <v>0</v>
      </c>
      <c r="K217" s="54">
        <f t="shared" si="11"/>
        <v>0</v>
      </c>
      <c r="M217" s="33"/>
      <c r="N217" s="33"/>
    </row>
    <row r="218" spans="1:98" s="75" customFormat="1" x14ac:dyDescent="0.25">
      <c r="A218" s="41" t="s">
        <v>231</v>
      </c>
      <c r="B218" s="48">
        <v>106.75986818392032</v>
      </c>
      <c r="C218" s="48">
        <v>106.75986818392032</v>
      </c>
      <c r="D218" s="48"/>
      <c r="E218" s="48">
        <f t="shared" si="9"/>
        <v>0</v>
      </c>
      <c r="F218" s="48"/>
      <c r="G218" s="48">
        <v>4.2112708925336317</v>
      </c>
      <c r="H218" s="48">
        <v>4.2112708925336317</v>
      </c>
      <c r="I218" s="48"/>
      <c r="J218" s="48">
        <f t="shared" si="10"/>
        <v>0</v>
      </c>
      <c r="K218" s="55">
        <f t="shared" si="11"/>
        <v>0</v>
      </c>
      <c r="L218" s="21"/>
      <c r="M218" s="33"/>
      <c r="N218" s="33"/>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row>
    <row r="219" spans="1:98" x14ac:dyDescent="0.25">
      <c r="A219" s="42" t="s">
        <v>232</v>
      </c>
      <c r="B219" s="27">
        <v>112.92026621099674</v>
      </c>
      <c r="C219" s="27">
        <v>112.92026621099674</v>
      </c>
      <c r="D219" s="27"/>
      <c r="E219" s="27">
        <f t="shared" si="9"/>
        <v>0</v>
      </c>
      <c r="F219" s="27"/>
      <c r="G219" s="27">
        <v>0.85204383379358328</v>
      </c>
      <c r="H219" s="27">
        <v>0.85204383379358317</v>
      </c>
      <c r="I219" s="27"/>
      <c r="J219" s="27">
        <f t="shared" si="10"/>
        <v>0</v>
      </c>
      <c r="K219" s="54">
        <f t="shared" si="11"/>
        <v>0</v>
      </c>
      <c r="M219" s="33"/>
      <c r="N219" s="33"/>
    </row>
    <row r="220" spans="1:98" s="75" customFormat="1" x14ac:dyDescent="0.25">
      <c r="A220" s="44" t="s">
        <v>233</v>
      </c>
      <c r="B220" s="48">
        <v>112.92026621099674</v>
      </c>
      <c r="C220" s="48">
        <v>112.92026621099674</v>
      </c>
      <c r="D220" s="48"/>
      <c r="E220" s="48">
        <f t="shared" si="9"/>
        <v>0</v>
      </c>
      <c r="F220" s="48"/>
      <c r="G220" s="48">
        <v>0.85204383379358328</v>
      </c>
      <c r="H220" s="48">
        <v>0.85204383379358317</v>
      </c>
      <c r="I220" s="48"/>
      <c r="J220" s="48">
        <f t="shared" si="10"/>
        <v>0</v>
      </c>
      <c r="K220" s="55">
        <f t="shared" si="11"/>
        <v>0</v>
      </c>
      <c r="L220" s="21"/>
      <c r="M220" s="33"/>
      <c r="N220" s="33"/>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c r="CG220" s="21"/>
      <c r="CH220" s="21"/>
      <c r="CI220" s="21"/>
      <c r="CJ220" s="21"/>
      <c r="CK220" s="21"/>
      <c r="CL220" s="21"/>
      <c r="CM220" s="21"/>
      <c r="CN220" s="21"/>
      <c r="CO220" s="21"/>
      <c r="CP220" s="21"/>
      <c r="CQ220" s="21"/>
      <c r="CR220" s="21"/>
      <c r="CS220" s="21"/>
      <c r="CT220" s="21"/>
    </row>
    <row r="221" spans="1:98" x14ac:dyDescent="0.25">
      <c r="A221" s="46" t="s">
        <v>234</v>
      </c>
      <c r="B221" s="27">
        <v>110.77275244590834</v>
      </c>
      <c r="C221" s="27">
        <v>110.77275244590834</v>
      </c>
      <c r="D221" s="27"/>
      <c r="E221" s="27">
        <f t="shared" si="9"/>
        <v>0</v>
      </c>
      <c r="F221" s="27"/>
      <c r="G221" s="27">
        <v>0.45158344188030597</v>
      </c>
      <c r="H221" s="27">
        <v>0.45158344188030597</v>
      </c>
      <c r="I221" s="27"/>
      <c r="J221" s="27">
        <f t="shared" si="10"/>
        <v>0</v>
      </c>
      <c r="K221" s="54">
        <f t="shared" si="11"/>
        <v>0</v>
      </c>
      <c r="M221" s="33"/>
      <c r="N221" s="33"/>
    </row>
    <row r="222" spans="1:98" s="75" customFormat="1" x14ac:dyDescent="0.25">
      <c r="A222" s="46" t="s">
        <v>235</v>
      </c>
      <c r="B222" s="48">
        <v>115.44405509930785</v>
      </c>
      <c r="C222" s="48">
        <v>115.44405509930785</v>
      </c>
      <c r="D222" s="48"/>
      <c r="E222" s="48">
        <f t="shared" si="9"/>
        <v>0</v>
      </c>
      <c r="F222" s="48"/>
      <c r="G222" s="48">
        <v>0.40046039191327715</v>
      </c>
      <c r="H222" s="48">
        <v>0.40046039191327715</v>
      </c>
      <c r="I222" s="48"/>
      <c r="J222" s="48">
        <f t="shared" si="10"/>
        <v>0</v>
      </c>
      <c r="K222" s="55">
        <f t="shared" si="11"/>
        <v>0</v>
      </c>
      <c r="L222" s="21"/>
      <c r="M222" s="33"/>
      <c r="N222" s="33"/>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c r="CP222" s="21"/>
      <c r="CQ222" s="21"/>
      <c r="CR222" s="21"/>
      <c r="CS222" s="21"/>
      <c r="CT222" s="21"/>
    </row>
    <row r="223" spans="1:98" x14ac:dyDescent="0.25">
      <c r="A223" s="47" t="s">
        <v>47</v>
      </c>
      <c r="B223" s="27">
        <v>118.32277720910771</v>
      </c>
      <c r="C223" s="27">
        <v>118.32277720910771</v>
      </c>
      <c r="D223" s="27"/>
      <c r="E223" s="27">
        <f t="shared" si="9"/>
        <v>0</v>
      </c>
      <c r="F223" s="27"/>
      <c r="G223" s="27">
        <v>0.1457025488907808</v>
      </c>
      <c r="H223" s="27">
        <v>0.14570254889078083</v>
      </c>
      <c r="I223" s="27"/>
      <c r="J223" s="27">
        <f t="shared" si="10"/>
        <v>0</v>
      </c>
      <c r="K223" s="54">
        <f t="shared" si="11"/>
        <v>0</v>
      </c>
      <c r="M223" s="33"/>
      <c r="N223" s="33"/>
    </row>
    <row r="224" spans="1:98" s="75" customFormat="1" x14ac:dyDescent="0.25">
      <c r="A224" s="43" t="s">
        <v>48</v>
      </c>
      <c r="B224" s="48">
        <v>118.32277720910771</v>
      </c>
      <c r="C224" s="48">
        <v>118.32277720910771</v>
      </c>
      <c r="D224" s="48"/>
      <c r="E224" s="48">
        <f t="shared" si="9"/>
        <v>0</v>
      </c>
      <c r="F224" s="48"/>
      <c r="G224" s="48">
        <v>0.1457025488907808</v>
      </c>
      <c r="H224" s="48">
        <v>0.14570254889078083</v>
      </c>
      <c r="I224" s="48"/>
      <c r="J224" s="48">
        <f t="shared" si="10"/>
        <v>0</v>
      </c>
      <c r="K224" s="55">
        <f t="shared" si="11"/>
        <v>0</v>
      </c>
      <c r="L224" s="21"/>
      <c r="M224" s="33"/>
      <c r="N224" s="33"/>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c r="CP224" s="21"/>
      <c r="CQ224" s="21"/>
      <c r="CR224" s="21"/>
      <c r="CS224" s="21"/>
      <c r="CT224" s="21"/>
    </row>
    <row r="225" spans="1:98" x14ac:dyDescent="0.25">
      <c r="A225" s="45" t="s">
        <v>48</v>
      </c>
      <c r="B225" s="27">
        <v>118.32277720910771</v>
      </c>
      <c r="C225" s="27">
        <v>118.32277720910771</v>
      </c>
      <c r="D225" s="27"/>
      <c r="E225" s="27">
        <f t="shared" si="9"/>
        <v>0</v>
      </c>
      <c r="F225" s="27"/>
      <c r="G225" s="27">
        <v>0.1457025488907808</v>
      </c>
      <c r="H225" s="27">
        <v>0.14570254889078083</v>
      </c>
      <c r="I225" s="27"/>
      <c r="J225" s="27">
        <f t="shared" si="10"/>
        <v>0</v>
      </c>
      <c r="K225" s="54">
        <f t="shared" si="11"/>
        <v>0</v>
      </c>
      <c r="M225" s="33"/>
      <c r="N225" s="33"/>
    </row>
    <row r="226" spans="1:98" s="75" customFormat="1" x14ac:dyDescent="0.25">
      <c r="A226" s="47" t="s">
        <v>236</v>
      </c>
      <c r="B226" s="48">
        <v>103.08023660397205</v>
      </c>
      <c r="C226" s="48">
        <v>103.08023660397205</v>
      </c>
      <c r="D226" s="48"/>
      <c r="E226" s="48">
        <f t="shared" si="9"/>
        <v>0</v>
      </c>
      <c r="F226" s="48"/>
      <c r="G226" s="48">
        <v>0.96446455293121025</v>
      </c>
      <c r="H226" s="48">
        <v>0.96446455293121036</v>
      </c>
      <c r="I226" s="48"/>
      <c r="J226" s="48">
        <f t="shared" si="10"/>
        <v>0</v>
      </c>
      <c r="K226" s="55">
        <f t="shared" si="11"/>
        <v>0</v>
      </c>
      <c r="L226" s="21"/>
      <c r="M226" s="33"/>
      <c r="N226" s="33"/>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row>
    <row r="227" spans="1:98" x14ac:dyDescent="0.25">
      <c r="A227" s="43" t="s">
        <v>237</v>
      </c>
      <c r="B227" s="27">
        <v>103.08023660397205</v>
      </c>
      <c r="C227" s="27">
        <v>103.08023660397205</v>
      </c>
      <c r="D227" s="27"/>
      <c r="E227" s="27">
        <f t="shared" si="9"/>
        <v>0</v>
      </c>
      <c r="F227" s="27"/>
      <c r="G227" s="27">
        <v>0.96446455293121025</v>
      </c>
      <c r="H227" s="27">
        <v>0.96446455293121036</v>
      </c>
      <c r="I227" s="27"/>
      <c r="J227" s="27">
        <f t="shared" si="10"/>
        <v>0</v>
      </c>
      <c r="K227" s="54">
        <f t="shared" si="11"/>
        <v>0</v>
      </c>
      <c r="M227" s="33"/>
      <c r="N227" s="33"/>
    </row>
    <row r="228" spans="1:98" s="75" customFormat="1" x14ac:dyDescent="0.25">
      <c r="A228" s="45" t="s">
        <v>237</v>
      </c>
      <c r="B228" s="48">
        <v>103.08023660397205</v>
      </c>
      <c r="C228" s="48">
        <v>103.08023660397205</v>
      </c>
      <c r="D228" s="48"/>
      <c r="E228" s="48">
        <f t="shared" si="9"/>
        <v>0</v>
      </c>
      <c r="F228" s="48"/>
      <c r="G228" s="48">
        <v>0.96446455293121025</v>
      </c>
      <c r="H228" s="48">
        <v>0.96446455293121036</v>
      </c>
      <c r="I228" s="48"/>
      <c r="J228" s="48">
        <f t="shared" si="10"/>
        <v>0</v>
      </c>
      <c r="K228" s="55">
        <f t="shared" si="11"/>
        <v>0</v>
      </c>
      <c r="L228" s="21"/>
      <c r="M228" s="33"/>
      <c r="N228" s="33"/>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row>
    <row r="229" spans="1:98" x14ac:dyDescent="0.25">
      <c r="A229" s="47" t="s">
        <v>238</v>
      </c>
      <c r="B229" s="27">
        <v>105.52616070680074</v>
      </c>
      <c r="C229" s="27">
        <v>105.52616070680074</v>
      </c>
      <c r="D229" s="27"/>
      <c r="E229" s="27">
        <f t="shared" si="9"/>
        <v>0</v>
      </c>
      <c r="F229" s="27"/>
      <c r="G229" s="27">
        <v>2.2490599569180567</v>
      </c>
      <c r="H229" s="27">
        <v>2.2490599569180572</v>
      </c>
      <c r="I229" s="27"/>
      <c r="J229" s="27">
        <f t="shared" si="10"/>
        <v>0</v>
      </c>
      <c r="K229" s="54">
        <f t="shared" si="11"/>
        <v>0</v>
      </c>
      <c r="M229" s="33"/>
      <c r="N229" s="33"/>
    </row>
    <row r="230" spans="1:98" s="75" customFormat="1" x14ac:dyDescent="0.25">
      <c r="A230" s="43" t="s">
        <v>239</v>
      </c>
      <c r="B230" s="48">
        <v>105.52616070680074</v>
      </c>
      <c r="C230" s="48">
        <v>105.52616070680074</v>
      </c>
      <c r="D230" s="48"/>
      <c r="E230" s="48">
        <f t="shared" si="9"/>
        <v>0</v>
      </c>
      <c r="F230" s="48"/>
      <c r="G230" s="48">
        <v>2.2490599569180567</v>
      </c>
      <c r="H230" s="48">
        <v>2.2490599569180572</v>
      </c>
      <c r="I230" s="48"/>
      <c r="J230" s="48">
        <f t="shared" si="10"/>
        <v>0</v>
      </c>
      <c r="K230" s="55">
        <f t="shared" si="11"/>
        <v>0</v>
      </c>
      <c r="L230" s="21"/>
      <c r="M230" s="33"/>
      <c r="N230" s="33"/>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row>
    <row r="231" spans="1:98" x14ac:dyDescent="0.25">
      <c r="A231" s="45" t="s">
        <v>240</v>
      </c>
      <c r="B231" s="27">
        <v>105.18409325226882</v>
      </c>
      <c r="C231" s="27">
        <v>105.18409325226882</v>
      </c>
      <c r="D231" s="27"/>
      <c r="E231" s="27">
        <f t="shared" si="9"/>
        <v>0</v>
      </c>
      <c r="F231" s="27"/>
      <c r="G231" s="27">
        <v>1.4417552877561677</v>
      </c>
      <c r="H231" s="27">
        <v>1.4417552877561679</v>
      </c>
      <c r="I231" s="27"/>
      <c r="J231" s="27">
        <f t="shared" si="10"/>
        <v>0</v>
      </c>
      <c r="K231" s="54">
        <f t="shared" si="11"/>
        <v>0</v>
      </c>
      <c r="M231" s="33"/>
      <c r="N231" s="33"/>
    </row>
    <row r="232" spans="1:98" s="75" customFormat="1" x14ac:dyDescent="0.25">
      <c r="A232" s="45" t="s">
        <v>241</v>
      </c>
      <c r="B232" s="48">
        <v>106.14262167974054</v>
      </c>
      <c r="C232" s="48">
        <v>106.14262167974054</v>
      </c>
      <c r="D232" s="48"/>
      <c r="E232" s="48">
        <f t="shared" si="9"/>
        <v>0</v>
      </c>
      <c r="F232" s="48"/>
      <c r="G232" s="48">
        <v>0.80730466916188914</v>
      </c>
      <c r="H232" s="48">
        <v>0.80730466916188914</v>
      </c>
      <c r="I232" s="48"/>
      <c r="J232" s="48">
        <f t="shared" si="10"/>
        <v>0</v>
      </c>
      <c r="K232" s="55">
        <f t="shared" si="11"/>
        <v>0</v>
      </c>
      <c r="L232" s="21"/>
      <c r="M232" s="33"/>
      <c r="N232" s="33"/>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c r="CH232" s="21"/>
      <c r="CI232" s="21"/>
      <c r="CJ232" s="21"/>
      <c r="CK232" s="21"/>
      <c r="CL232" s="21"/>
      <c r="CM232" s="21"/>
      <c r="CN232" s="21"/>
      <c r="CO232" s="21"/>
      <c r="CP232" s="21"/>
      <c r="CQ232" s="21"/>
      <c r="CR232" s="21"/>
      <c r="CS232" s="21"/>
      <c r="CT232" s="21"/>
    </row>
    <row r="233" spans="1:98" x14ac:dyDescent="0.25">
      <c r="A233" s="41" t="s">
        <v>242</v>
      </c>
      <c r="B233" s="27">
        <v>138.62774232778258</v>
      </c>
      <c r="C233" s="27">
        <v>138.63411108522993</v>
      </c>
      <c r="D233" s="27"/>
      <c r="E233" s="27">
        <f t="shared" si="9"/>
        <v>4.5941435245167028E-3</v>
      </c>
      <c r="F233" s="27"/>
      <c r="G233" s="27">
        <v>8.0243410538266104</v>
      </c>
      <c r="H233" s="27">
        <v>8.0247097035715207</v>
      </c>
      <c r="I233" s="27"/>
      <c r="J233" s="27">
        <f t="shared" si="10"/>
        <v>3.6864974491024327E-4</v>
      </c>
      <c r="K233" s="54">
        <f t="shared" si="11"/>
        <v>3.4347570214480817E-6</v>
      </c>
      <c r="M233" s="33"/>
      <c r="N233" s="33"/>
    </row>
    <row r="234" spans="1:98" s="75" customFormat="1" x14ac:dyDescent="0.25">
      <c r="A234" s="60" t="s">
        <v>243</v>
      </c>
      <c r="B234" s="48">
        <v>139.79864556435919</v>
      </c>
      <c r="C234" s="48">
        <v>139.80525555312244</v>
      </c>
      <c r="D234" s="48"/>
      <c r="E234" s="48">
        <f t="shared" si="9"/>
        <v>4.7282208898158373E-3</v>
      </c>
      <c r="F234" s="48"/>
      <c r="G234" s="48">
        <v>7.7967961628621447</v>
      </c>
      <c r="H234" s="48">
        <v>7.7971648126070541</v>
      </c>
      <c r="I234" s="48"/>
      <c r="J234" s="48">
        <f t="shared" si="10"/>
        <v>3.6864974490935509E-4</v>
      </c>
      <c r="K234" s="55">
        <f t="shared" si="11"/>
        <v>3.4347570214398066E-6</v>
      </c>
      <c r="L234" s="21"/>
      <c r="M234" s="33"/>
      <c r="N234" s="33"/>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row>
    <row r="235" spans="1:98" x14ac:dyDescent="0.25">
      <c r="A235" s="59" t="s">
        <v>244</v>
      </c>
      <c r="B235" s="27">
        <v>139.79864556435919</v>
      </c>
      <c r="C235" s="27">
        <v>139.80525555312244</v>
      </c>
      <c r="D235" s="27"/>
      <c r="E235" s="27">
        <f t="shared" si="9"/>
        <v>4.7282208898158373E-3</v>
      </c>
      <c r="F235" s="27"/>
      <c r="G235" s="27">
        <v>7.7967961628621447</v>
      </c>
      <c r="H235" s="27">
        <v>7.7971648126070541</v>
      </c>
      <c r="I235" s="27"/>
      <c r="J235" s="27">
        <f t="shared" si="10"/>
        <v>3.6864974490935509E-4</v>
      </c>
      <c r="K235" s="54">
        <f t="shared" si="11"/>
        <v>3.4347570214398066E-6</v>
      </c>
      <c r="M235" s="33"/>
      <c r="N235" s="33"/>
    </row>
    <row r="236" spans="1:98" s="75" customFormat="1" x14ac:dyDescent="0.25">
      <c r="A236" s="45" t="s">
        <v>245</v>
      </c>
      <c r="B236" s="48">
        <v>139.79864556435919</v>
      </c>
      <c r="C236" s="48">
        <v>139.80525555312244</v>
      </c>
      <c r="D236" s="48"/>
      <c r="E236" s="48">
        <f t="shared" si="9"/>
        <v>4.7282208898158373E-3</v>
      </c>
      <c r="F236" s="48"/>
      <c r="G236" s="48">
        <v>7.7967961628621447</v>
      </c>
      <c r="H236" s="48">
        <v>7.7971648126070541</v>
      </c>
      <c r="I236" s="48"/>
      <c r="J236" s="48">
        <f t="shared" si="10"/>
        <v>3.6864974490935509E-4</v>
      </c>
      <c r="K236" s="55">
        <f t="shared" si="11"/>
        <v>3.4347570214398066E-6</v>
      </c>
      <c r="L236" s="21"/>
      <c r="M236" s="33"/>
      <c r="N236" s="33"/>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row>
    <row r="237" spans="1:98" x14ac:dyDescent="0.25">
      <c r="A237" s="60" t="s">
        <v>246</v>
      </c>
      <c r="B237" s="27">
        <v>107.71467998641495</v>
      </c>
      <c r="C237" s="27">
        <v>107.71467998641495</v>
      </c>
      <c r="D237" s="27"/>
      <c r="E237" s="27">
        <f t="shared" si="9"/>
        <v>0</v>
      </c>
      <c r="F237" s="27"/>
      <c r="G237" s="27">
        <v>0.22754489096446631</v>
      </c>
      <c r="H237" s="27">
        <v>0.22754489096446631</v>
      </c>
      <c r="I237" s="27"/>
      <c r="J237" s="27">
        <f t="shared" si="10"/>
        <v>0</v>
      </c>
      <c r="K237" s="54">
        <f t="shared" si="11"/>
        <v>0</v>
      </c>
      <c r="M237" s="33"/>
      <c r="N237" s="33"/>
    </row>
    <row r="238" spans="1:98" s="75" customFormat="1" x14ac:dyDescent="0.25">
      <c r="A238" s="59" t="s">
        <v>247</v>
      </c>
      <c r="B238" s="48">
        <v>107.71467998641495</v>
      </c>
      <c r="C238" s="48">
        <v>107.71467998641495</v>
      </c>
      <c r="D238" s="48"/>
      <c r="E238" s="48">
        <f t="shared" si="9"/>
        <v>0</v>
      </c>
      <c r="F238" s="48"/>
      <c r="G238" s="48">
        <v>0.22754489096446631</v>
      </c>
      <c r="H238" s="48">
        <v>0.22754489096446631</v>
      </c>
      <c r="I238" s="48"/>
      <c r="J238" s="48">
        <f t="shared" si="10"/>
        <v>0</v>
      </c>
      <c r="K238" s="55">
        <f t="shared" si="11"/>
        <v>0</v>
      </c>
      <c r="L238" s="21"/>
      <c r="M238" s="33"/>
      <c r="N238" s="33"/>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c r="CE238" s="21"/>
      <c r="CF238" s="21"/>
      <c r="CG238" s="21"/>
      <c r="CH238" s="21"/>
      <c r="CI238" s="21"/>
      <c r="CJ238" s="21"/>
      <c r="CK238" s="21"/>
      <c r="CL238" s="21"/>
      <c r="CM238" s="21"/>
      <c r="CN238" s="21"/>
      <c r="CO238" s="21"/>
      <c r="CP238" s="21"/>
      <c r="CQ238" s="21"/>
      <c r="CR238" s="21"/>
      <c r="CS238" s="21"/>
      <c r="CT238" s="21"/>
    </row>
    <row r="239" spans="1:98" x14ac:dyDescent="0.25">
      <c r="A239" s="45" t="s">
        <v>248</v>
      </c>
      <c r="B239" s="27">
        <v>107.71467998641495</v>
      </c>
      <c r="C239" s="27">
        <v>107.71467998641495</v>
      </c>
      <c r="D239" s="27"/>
      <c r="E239" s="27">
        <f t="shared" si="9"/>
        <v>0</v>
      </c>
      <c r="F239" s="27"/>
      <c r="G239" s="27">
        <v>0.22754489096446631</v>
      </c>
      <c r="H239" s="27">
        <v>0.22754489096446631</v>
      </c>
      <c r="I239" s="27"/>
      <c r="J239" s="27">
        <f t="shared" si="10"/>
        <v>0</v>
      </c>
      <c r="K239" s="54">
        <f t="shared" si="11"/>
        <v>0</v>
      </c>
      <c r="M239" s="33"/>
      <c r="N239" s="33"/>
    </row>
    <row r="240" spans="1:98" s="75" customFormat="1" x14ac:dyDescent="0.25">
      <c r="A240" s="41" t="s">
        <v>249</v>
      </c>
      <c r="B240" s="48">
        <v>110.73760582083828</v>
      </c>
      <c r="C240" s="48">
        <v>110.73760582083828</v>
      </c>
      <c r="D240" s="48"/>
      <c r="E240" s="48">
        <f t="shared" si="9"/>
        <v>0</v>
      </c>
      <c r="F240" s="48"/>
      <c r="G240" s="48">
        <v>9.2104142441438427E-2</v>
      </c>
      <c r="H240" s="48">
        <v>9.2104142441438427E-2</v>
      </c>
      <c r="I240" s="48"/>
      <c r="J240" s="48">
        <f t="shared" si="10"/>
        <v>0</v>
      </c>
      <c r="K240" s="55">
        <f t="shared" si="11"/>
        <v>0</v>
      </c>
      <c r="L240" s="21"/>
      <c r="M240" s="33"/>
      <c r="N240" s="33"/>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c r="CH240" s="21"/>
      <c r="CI240" s="21"/>
      <c r="CJ240" s="21"/>
      <c r="CK240" s="21"/>
      <c r="CL240" s="21"/>
      <c r="CM240" s="21"/>
      <c r="CN240" s="21"/>
      <c r="CO240" s="21"/>
      <c r="CP240" s="21"/>
      <c r="CQ240" s="21"/>
      <c r="CR240" s="21"/>
      <c r="CS240" s="21"/>
      <c r="CT240" s="21"/>
    </row>
    <row r="241" spans="1:98" ht="15" customHeight="1" x14ac:dyDescent="0.25">
      <c r="A241" s="60" t="s">
        <v>250</v>
      </c>
      <c r="B241" s="27">
        <v>110.73760582083828</v>
      </c>
      <c r="C241" s="27">
        <v>110.73760582083828</v>
      </c>
      <c r="D241" s="27"/>
      <c r="E241" s="27">
        <f t="shared" si="9"/>
        <v>0</v>
      </c>
      <c r="F241" s="27"/>
      <c r="G241" s="27">
        <v>9.2104142441438427E-2</v>
      </c>
      <c r="H241" s="27">
        <v>9.2104142441438427E-2</v>
      </c>
      <c r="I241" s="27"/>
      <c r="J241" s="27">
        <f t="shared" si="10"/>
        <v>0</v>
      </c>
      <c r="K241" s="54">
        <f t="shared" si="11"/>
        <v>0</v>
      </c>
      <c r="M241" s="33"/>
      <c r="N241" s="33"/>
    </row>
    <row r="242" spans="1:98" s="75" customFormat="1" x14ac:dyDescent="0.25">
      <c r="A242" s="59" t="s">
        <v>251</v>
      </c>
      <c r="B242" s="48">
        <v>134.01568535150122</v>
      </c>
      <c r="C242" s="48">
        <v>134.01568535150122</v>
      </c>
      <c r="D242" s="48"/>
      <c r="E242" s="48">
        <f t="shared" si="9"/>
        <v>0</v>
      </c>
      <c r="F242" s="48"/>
      <c r="G242" s="48">
        <v>3.5185837818382491E-2</v>
      </c>
      <c r="H242" s="48">
        <v>3.5185837818382484E-2</v>
      </c>
      <c r="I242" s="48"/>
      <c r="J242" s="48">
        <f t="shared" si="10"/>
        <v>0</v>
      </c>
      <c r="K242" s="55">
        <f t="shared" si="11"/>
        <v>0</v>
      </c>
      <c r="L242" s="21"/>
      <c r="M242" s="33"/>
      <c r="N242" s="33"/>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c r="CH242" s="21"/>
      <c r="CI242" s="21"/>
      <c r="CJ242" s="21"/>
      <c r="CK242" s="21"/>
      <c r="CL242" s="21"/>
      <c r="CM242" s="21"/>
      <c r="CN242" s="21"/>
      <c r="CO242" s="21"/>
      <c r="CP242" s="21"/>
      <c r="CQ242" s="21"/>
      <c r="CR242" s="21"/>
      <c r="CS242" s="21"/>
      <c r="CT242" s="21"/>
    </row>
    <row r="243" spans="1:98" x14ac:dyDescent="0.25">
      <c r="A243" s="45" t="s">
        <v>251</v>
      </c>
      <c r="B243" s="27">
        <v>134.01568535150122</v>
      </c>
      <c r="C243" s="27">
        <v>134.01568535150122</v>
      </c>
      <c r="D243" s="27"/>
      <c r="E243" s="27">
        <f t="shared" si="9"/>
        <v>0</v>
      </c>
      <c r="F243" s="27"/>
      <c r="G243" s="27">
        <v>3.5185837818382491E-2</v>
      </c>
      <c r="H243" s="27">
        <v>3.5185837818382484E-2</v>
      </c>
      <c r="I243" s="27"/>
      <c r="J243" s="27">
        <f t="shared" si="10"/>
        <v>0</v>
      </c>
      <c r="K243" s="54">
        <f t="shared" si="11"/>
        <v>0</v>
      </c>
      <c r="M243" s="33"/>
      <c r="N243" s="33"/>
    </row>
    <row r="244" spans="1:98" s="75" customFormat="1" x14ac:dyDescent="0.25">
      <c r="A244" s="59" t="s">
        <v>277</v>
      </c>
      <c r="B244" s="48">
        <v>100</v>
      </c>
      <c r="C244" s="48">
        <v>100</v>
      </c>
      <c r="D244" s="48"/>
      <c r="E244" s="48">
        <f t="shared" si="9"/>
        <v>0</v>
      </c>
      <c r="F244" s="48"/>
      <c r="G244" s="48">
        <v>3.4374913569460742E-2</v>
      </c>
      <c r="H244" s="48">
        <v>3.4374913569460742E-2</v>
      </c>
      <c r="I244" s="48"/>
      <c r="J244" s="48">
        <f t="shared" si="10"/>
        <v>0</v>
      </c>
      <c r="K244" s="55">
        <f t="shared" si="11"/>
        <v>0</v>
      </c>
      <c r="L244" s="21"/>
      <c r="M244" s="33"/>
      <c r="N244" s="33"/>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c r="BZ244" s="21"/>
      <c r="CA244" s="21"/>
      <c r="CB244" s="21"/>
      <c r="CC244" s="21"/>
      <c r="CD244" s="21"/>
      <c r="CE244" s="21"/>
      <c r="CF244" s="21"/>
      <c r="CG244" s="21"/>
      <c r="CH244" s="21"/>
      <c r="CI244" s="21"/>
      <c r="CJ244" s="21"/>
      <c r="CK244" s="21"/>
      <c r="CL244" s="21"/>
      <c r="CM244" s="21"/>
      <c r="CN244" s="21"/>
      <c r="CO244" s="21"/>
      <c r="CP244" s="21"/>
      <c r="CQ244" s="21"/>
      <c r="CR244" s="21"/>
      <c r="CS244" s="21"/>
      <c r="CT244" s="21"/>
    </row>
    <row r="245" spans="1:98" x14ac:dyDescent="0.25">
      <c r="A245" s="45" t="s">
        <v>277</v>
      </c>
      <c r="B245" s="27">
        <v>100</v>
      </c>
      <c r="C245" s="27">
        <v>100</v>
      </c>
      <c r="D245" s="27"/>
      <c r="E245" s="27">
        <f t="shared" si="9"/>
        <v>0</v>
      </c>
      <c r="F245" s="27"/>
      <c r="G245" s="27">
        <v>3.4374913569460742E-2</v>
      </c>
      <c r="H245" s="27">
        <v>3.4374913569460742E-2</v>
      </c>
      <c r="I245" s="27"/>
      <c r="J245" s="27">
        <f t="shared" si="10"/>
        <v>0</v>
      </c>
      <c r="K245" s="54">
        <f t="shared" si="11"/>
        <v>0</v>
      </c>
      <c r="M245" s="33"/>
      <c r="N245" s="33"/>
    </row>
    <row r="246" spans="1:98" s="75" customFormat="1" x14ac:dyDescent="0.25">
      <c r="A246" s="59" t="s">
        <v>252</v>
      </c>
      <c r="B246" s="48">
        <v>100</v>
      </c>
      <c r="C246" s="48">
        <v>100</v>
      </c>
      <c r="D246" s="48"/>
      <c r="E246" s="48">
        <f t="shared" si="9"/>
        <v>0</v>
      </c>
      <c r="F246" s="48"/>
      <c r="G246" s="48">
        <v>2.2543391053595208E-2</v>
      </c>
      <c r="H246" s="48">
        <v>2.2543391053595211E-2</v>
      </c>
      <c r="I246" s="48"/>
      <c r="J246" s="48">
        <f t="shared" si="10"/>
        <v>0</v>
      </c>
      <c r="K246" s="55">
        <f t="shared" si="11"/>
        <v>0</v>
      </c>
      <c r="L246" s="21"/>
      <c r="M246" s="33"/>
      <c r="N246" s="33"/>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c r="CE246" s="21"/>
      <c r="CF246" s="21"/>
      <c r="CG246" s="21"/>
      <c r="CH246" s="21"/>
      <c r="CI246" s="21"/>
      <c r="CJ246" s="21"/>
      <c r="CK246" s="21"/>
      <c r="CL246" s="21"/>
      <c r="CM246" s="21"/>
      <c r="CN246" s="21"/>
      <c r="CO246" s="21"/>
      <c r="CP246" s="21"/>
      <c r="CQ246" s="21"/>
      <c r="CR246" s="21"/>
      <c r="CS246" s="21"/>
      <c r="CT246" s="21"/>
    </row>
    <row r="247" spans="1:98" x14ac:dyDescent="0.25">
      <c r="A247" s="45" t="s">
        <v>253</v>
      </c>
      <c r="B247" s="27">
        <v>100</v>
      </c>
      <c r="C247" s="27">
        <v>100</v>
      </c>
      <c r="D247" s="27"/>
      <c r="E247" s="27">
        <f t="shared" si="9"/>
        <v>0</v>
      </c>
      <c r="F247" s="27"/>
      <c r="G247" s="27">
        <v>2.2543391053595208E-2</v>
      </c>
      <c r="H247" s="27">
        <v>2.2543391053595211E-2</v>
      </c>
      <c r="I247" s="27"/>
      <c r="J247" s="27">
        <f t="shared" si="10"/>
        <v>0</v>
      </c>
      <c r="K247" s="54">
        <f t="shared" si="11"/>
        <v>0</v>
      </c>
      <c r="M247" s="33"/>
      <c r="N247" s="33"/>
    </row>
    <row r="248" spans="1:98" s="75" customFormat="1" x14ac:dyDescent="0.25">
      <c r="A248" s="41" t="s">
        <v>254</v>
      </c>
      <c r="B248" s="48">
        <v>108.20470833758847</v>
      </c>
      <c r="C248" s="48">
        <v>108.12991009361158</v>
      </c>
      <c r="D248" s="48"/>
      <c r="E248" s="48">
        <f t="shared" si="9"/>
        <v>-6.9126607451797106E-2</v>
      </c>
      <c r="F248" s="48"/>
      <c r="G248" s="48">
        <v>5.5204321477174512</v>
      </c>
      <c r="H248" s="48">
        <v>5.5166160602570553</v>
      </c>
      <c r="I248" s="48"/>
      <c r="J248" s="48">
        <f t="shared" si="10"/>
        <v>-3.8160874603958561E-3</v>
      </c>
      <c r="K248" s="55">
        <f t="shared" si="11"/>
        <v>-3.5554976993801919E-5</v>
      </c>
      <c r="L248" s="21"/>
      <c r="M248" s="33"/>
      <c r="N248" s="33"/>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c r="CE248" s="21"/>
      <c r="CF248" s="21"/>
      <c r="CG248" s="21"/>
      <c r="CH248" s="21"/>
      <c r="CI248" s="21"/>
      <c r="CJ248" s="21"/>
      <c r="CK248" s="21"/>
      <c r="CL248" s="21"/>
      <c r="CM248" s="21"/>
      <c r="CN248" s="21"/>
      <c r="CO248" s="21"/>
      <c r="CP248" s="21"/>
      <c r="CQ248" s="21"/>
      <c r="CR248" s="21"/>
      <c r="CS248" s="21"/>
      <c r="CT248" s="21"/>
    </row>
    <row r="249" spans="1:98" x14ac:dyDescent="0.25">
      <c r="A249" s="60" t="s">
        <v>49</v>
      </c>
      <c r="B249" s="27">
        <v>109.63187357430697</v>
      </c>
      <c r="C249" s="27">
        <v>109.54855124257202</v>
      </c>
      <c r="D249" s="27"/>
      <c r="E249" s="27">
        <f t="shared" si="9"/>
        <v>-7.6001922632906727E-2</v>
      </c>
      <c r="F249" s="27"/>
      <c r="G249" s="27">
        <v>5.0210406897564717</v>
      </c>
      <c r="H249" s="27">
        <v>5.0172246022960767</v>
      </c>
      <c r="I249" s="27"/>
      <c r="J249" s="27">
        <f t="shared" si="10"/>
        <v>-3.8160874603949679E-3</v>
      </c>
      <c r="K249" s="54">
        <f t="shared" si="11"/>
        <v>-3.5554976993793645E-5</v>
      </c>
      <c r="M249" s="33"/>
      <c r="N249" s="33"/>
    </row>
    <row r="250" spans="1:98" s="75" customFormat="1" x14ac:dyDescent="0.25">
      <c r="A250" s="59" t="s">
        <v>51</v>
      </c>
      <c r="B250" s="48">
        <v>108.82780343023694</v>
      </c>
      <c r="C250" s="48">
        <v>108.74056186529356</v>
      </c>
      <c r="D250" s="48"/>
      <c r="E250" s="48">
        <f t="shared" si="9"/>
        <v>-8.0164776089874934E-2</v>
      </c>
      <c r="F250" s="48"/>
      <c r="G250" s="48">
        <v>4.7603045209252999</v>
      </c>
      <c r="H250" s="48">
        <v>4.7564884334649049</v>
      </c>
      <c r="I250" s="48"/>
      <c r="J250" s="48">
        <f t="shared" si="10"/>
        <v>-3.8160874603949679E-3</v>
      </c>
      <c r="K250" s="55">
        <f t="shared" si="11"/>
        <v>-3.5554976993793645E-5</v>
      </c>
      <c r="L250" s="21"/>
      <c r="M250" s="33"/>
      <c r="N250" s="33"/>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c r="BZ250" s="21"/>
      <c r="CA250" s="21"/>
      <c r="CB250" s="21"/>
      <c r="CC250" s="21"/>
      <c r="CD250" s="21"/>
      <c r="CE250" s="21"/>
      <c r="CF250" s="21"/>
      <c r="CG250" s="21"/>
      <c r="CH250" s="21"/>
      <c r="CI250" s="21"/>
      <c r="CJ250" s="21"/>
      <c r="CK250" s="21"/>
      <c r="CL250" s="21"/>
      <c r="CM250" s="21"/>
      <c r="CN250" s="21"/>
      <c r="CO250" s="21"/>
      <c r="CP250" s="21"/>
      <c r="CQ250" s="21"/>
      <c r="CR250" s="21"/>
      <c r="CS250" s="21"/>
      <c r="CT250" s="21"/>
    </row>
    <row r="251" spans="1:98" x14ac:dyDescent="0.25">
      <c r="A251" s="45" t="s">
        <v>51</v>
      </c>
      <c r="B251" s="27">
        <v>108.82780343023694</v>
      </c>
      <c r="C251" s="27">
        <v>108.74056186529356</v>
      </c>
      <c r="D251" s="27"/>
      <c r="E251" s="27">
        <f t="shared" si="9"/>
        <v>-8.0164776089874934E-2</v>
      </c>
      <c r="F251" s="27"/>
      <c r="G251" s="27">
        <v>4.7603045209252999</v>
      </c>
      <c r="H251" s="27">
        <v>4.7564884334649049</v>
      </c>
      <c r="I251" s="27"/>
      <c r="J251" s="27">
        <f t="shared" si="10"/>
        <v>-3.8160874603949679E-3</v>
      </c>
      <c r="K251" s="54">
        <f t="shared" si="11"/>
        <v>-3.5554976993793645E-5</v>
      </c>
      <c r="M251" s="33"/>
      <c r="N251" s="33"/>
    </row>
    <row r="252" spans="1:98" s="75" customFormat="1" x14ac:dyDescent="0.25">
      <c r="A252" s="59" t="s">
        <v>50</v>
      </c>
      <c r="B252" s="48">
        <v>126.72628866001719</v>
      </c>
      <c r="C252" s="48">
        <v>126.72628866001719</v>
      </c>
      <c r="D252" s="48"/>
      <c r="E252" s="48">
        <f t="shared" si="9"/>
        <v>0</v>
      </c>
      <c r="F252" s="48"/>
      <c r="G252" s="48">
        <v>0.26073616883117201</v>
      </c>
      <c r="H252" s="48">
        <v>0.26073616883117201</v>
      </c>
      <c r="I252" s="48"/>
      <c r="J252" s="48">
        <f t="shared" si="10"/>
        <v>0</v>
      </c>
      <c r="K252" s="55">
        <f t="shared" si="11"/>
        <v>0</v>
      </c>
      <c r="L252" s="21"/>
      <c r="M252" s="33"/>
      <c r="N252" s="33"/>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c r="BX252" s="21"/>
      <c r="BY252" s="21"/>
      <c r="BZ252" s="21"/>
      <c r="CA252" s="21"/>
      <c r="CB252" s="21"/>
      <c r="CC252" s="21"/>
      <c r="CD252" s="21"/>
      <c r="CE252" s="21"/>
      <c r="CF252" s="21"/>
      <c r="CG252" s="21"/>
      <c r="CH252" s="21"/>
      <c r="CI252" s="21"/>
      <c r="CJ252" s="21"/>
      <c r="CK252" s="21"/>
      <c r="CL252" s="21"/>
      <c r="CM252" s="21"/>
      <c r="CN252" s="21"/>
      <c r="CO252" s="21"/>
      <c r="CP252" s="21"/>
      <c r="CQ252" s="21"/>
      <c r="CR252" s="21"/>
      <c r="CS252" s="21"/>
      <c r="CT252" s="21"/>
    </row>
    <row r="253" spans="1:98" x14ac:dyDescent="0.25">
      <c r="A253" s="45" t="s">
        <v>255</v>
      </c>
      <c r="B253" s="27">
        <v>127.41732553526742</v>
      </c>
      <c r="C253" s="27">
        <v>127.41732553526742</v>
      </c>
      <c r="D253" s="27"/>
      <c r="E253" s="27">
        <f t="shared" si="9"/>
        <v>0</v>
      </c>
      <c r="F253" s="27"/>
      <c r="G253" s="27">
        <v>0.1305979867997914</v>
      </c>
      <c r="H253" s="27">
        <v>0.13059798679979143</v>
      </c>
      <c r="I253" s="27"/>
      <c r="J253" s="27">
        <f t="shared" si="10"/>
        <v>0</v>
      </c>
      <c r="K253" s="54">
        <f t="shared" si="11"/>
        <v>0</v>
      </c>
      <c r="M253" s="33"/>
      <c r="N253" s="33"/>
    </row>
    <row r="254" spans="1:98" s="75" customFormat="1" x14ac:dyDescent="0.25">
      <c r="A254" s="45" t="s">
        <v>256</v>
      </c>
      <c r="B254" s="48">
        <v>126.04030475036211</v>
      </c>
      <c r="C254" s="48">
        <v>126.04030475036211</v>
      </c>
      <c r="D254" s="48"/>
      <c r="E254" s="48">
        <f t="shared" si="9"/>
        <v>0</v>
      </c>
      <c r="F254" s="48"/>
      <c r="G254" s="48">
        <v>0.13013818203138061</v>
      </c>
      <c r="H254" s="48">
        <v>0.13013818203138061</v>
      </c>
      <c r="I254" s="48"/>
      <c r="J254" s="48">
        <f t="shared" si="10"/>
        <v>0</v>
      </c>
      <c r="K254" s="55">
        <f t="shared" si="11"/>
        <v>0</v>
      </c>
      <c r="L254" s="21"/>
      <c r="M254" s="33"/>
      <c r="N254" s="33"/>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1"/>
      <c r="BV254" s="21"/>
      <c r="BW254" s="21"/>
      <c r="BX254" s="21"/>
      <c r="BY254" s="21"/>
      <c r="BZ254" s="21"/>
      <c r="CA254" s="21"/>
      <c r="CB254" s="21"/>
      <c r="CC254" s="21"/>
      <c r="CD254" s="21"/>
      <c r="CE254" s="21"/>
      <c r="CF254" s="21"/>
      <c r="CG254" s="21"/>
      <c r="CH254" s="21"/>
      <c r="CI254" s="21"/>
      <c r="CJ254" s="21"/>
      <c r="CK254" s="21"/>
      <c r="CL254" s="21"/>
      <c r="CM254" s="21"/>
      <c r="CN254" s="21"/>
      <c r="CO254" s="21"/>
      <c r="CP254" s="21"/>
      <c r="CQ254" s="21"/>
      <c r="CR254" s="21"/>
      <c r="CS254" s="21"/>
      <c r="CT254" s="21"/>
    </row>
    <row r="255" spans="1:98" x14ac:dyDescent="0.25">
      <c r="A255" s="60" t="s">
        <v>257</v>
      </c>
      <c r="B255" s="27">
        <v>92.345788611879485</v>
      </c>
      <c r="C255" s="27">
        <v>92.345788611879485</v>
      </c>
      <c r="D255" s="27"/>
      <c r="E255" s="27">
        <f t="shared" si="9"/>
        <v>0</v>
      </c>
      <c r="F255" s="27"/>
      <c r="G255" s="27">
        <v>0.40879678886227139</v>
      </c>
      <c r="H255" s="27">
        <v>0.40879678886227139</v>
      </c>
      <c r="I255" s="27"/>
      <c r="J255" s="27">
        <f t="shared" si="10"/>
        <v>0</v>
      </c>
      <c r="K255" s="54">
        <f t="shared" si="11"/>
        <v>0</v>
      </c>
      <c r="M255" s="33"/>
      <c r="N255" s="33"/>
    </row>
    <row r="256" spans="1:98" s="75" customFormat="1" x14ac:dyDescent="0.25">
      <c r="A256" s="44" t="s">
        <v>258</v>
      </c>
      <c r="B256" s="48">
        <v>78.799493853156079</v>
      </c>
      <c r="C256" s="48">
        <v>78.799493853156079</v>
      </c>
      <c r="D256" s="48"/>
      <c r="E256" s="48">
        <f t="shared" si="9"/>
        <v>0</v>
      </c>
      <c r="F256" s="48"/>
      <c r="G256" s="48">
        <v>0.11566355711667198</v>
      </c>
      <c r="H256" s="48">
        <v>0.11566355711667198</v>
      </c>
      <c r="I256" s="48"/>
      <c r="J256" s="48">
        <f t="shared" si="10"/>
        <v>0</v>
      </c>
      <c r="K256" s="55">
        <f t="shared" si="11"/>
        <v>0</v>
      </c>
      <c r="L256" s="21"/>
      <c r="M256" s="33"/>
      <c r="N256" s="33"/>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c r="BZ256" s="21"/>
      <c r="CA256" s="21"/>
      <c r="CB256" s="21"/>
      <c r="CC256" s="21"/>
      <c r="CD256" s="21"/>
      <c r="CE256" s="21"/>
      <c r="CF256" s="21"/>
      <c r="CG256" s="21"/>
      <c r="CH256" s="21"/>
      <c r="CI256" s="21"/>
      <c r="CJ256" s="21"/>
      <c r="CK256" s="21"/>
      <c r="CL256" s="21"/>
      <c r="CM256" s="21"/>
      <c r="CN256" s="21"/>
      <c r="CO256" s="21"/>
      <c r="CP256" s="21"/>
      <c r="CQ256" s="21"/>
      <c r="CR256" s="21"/>
      <c r="CS256" s="21"/>
      <c r="CT256" s="21"/>
    </row>
    <row r="257" spans="1:98" x14ac:dyDescent="0.25">
      <c r="A257" s="46" t="s">
        <v>258</v>
      </c>
      <c r="B257" s="27">
        <v>78.799493853156079</v>
      </c>
      <c r="C257" s="27">
        <v>78.799493853156079</v>
      </c>
      <c r="D257" s="27"/>
      <c r="E257" s="27">
        <f t="shared" si="9"/>
        <v>0</v>
      </c>
      <c r="F257" s="27"/>
      <c r="G257" s="27">
        <v>0.11566355711667198</v>
      </c>
      <c r="H257" s="27">
        <v>0.11566355711667198</v>
      </c>
      <c r="I257" s="27"/>
      <c r="J257" s="27">
        <f t="shared" si="10"/>
        <v>0</v>
      </c>
      <c r="K257" s="54">
        <f t="shared" si="11"/>
        <v>0</v>
      </c>
      <c r="M257" s="33"/>
      <c r="N257" s="33"/>
    </row>
    <row r="258" spans="1:98" s="75" customFormat="1" x14ac:dyDescent="0.25">
      <c r="A258" s="44" t="s">
        <v>259</v>
      </c>
      <c r="B258" s="48">
        <v>99.06550659247921</v>
      </c>
      <c r="C258" s="48">
        <v>99.06550659247921</v>
      </c>
      <c r="D258" s="48"/>
      <c r="E258" s="48">
        <f t="shared" si="9"/>
        <v>0</v>
      </c>
      <c r="F258" s="48"/>
      <c r="G258" s="48">
        <v>0.29313323174559941</v>
      </c>
      <c r="H258" s="48">
        <v>0.29313323174559941</v>
      </c>
      <c r="I258" s="48"/>
      <c r="J258" s="48">
        <f t="shared" si="10"/>
        <v>0</v>
      </c>
      <c r="K258" s="55">
        <f t="shared" si="11"/>
        <v>0</v>
      </c>
      <c r="L258" s="21"/>
      <c r="M258" s="33"/>
      <c r="N258" s="33"/>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c r="BX258" s="21"/>
      <c r="BY258" s="21"/>
      <c r="BZ258" s="21"/>
      <c r="CA258" s="21"/>
      <c r="CB258" s="21"/>
      <c r="CC258" s="21"/>
      <c r="CD258" s="21"/>
      <c r="CE258" s="21"/>
      <c r="CF258" s="21"/>
      <c r="CG258" s="21"/>
      <c r="CH258" s="21"/>
      <c r="CI258" s="21"/>
      <c r="CJ258" s="21"/>
      <c r="CK258" s="21"/>
      <c r="CL258" s="21"/>
      <c r="CM258" s="21"/>
      <c r="CN258" s="21"/>
      <c r="CO258" s="21"/>
      <c r="CP258" s="21"/>
      <c r="CQ258" s="21"/>
      <c r="CR258" s="21"/>
      <c r="CS258" s="21"/>
      <c r="CT258" s="21"/>
    </row>
    <row r="259" spans="1:98" x14ac:dyDescent="0.25">
      <c r="A259" s="46" t="s">
        <v>260</v>
      </c>
      <c r="B259" s="27">
        <v>99.06550659247921</v>
      </c>
      <c r="C259" s="27">
        <v>99.06550659247921</v>
      </c>
      <c r="D259" s="27"/>
      <c r="E259" s="27">
        <f t="shared" si="9"/>
        <v>0</v>
      </c>
      <c r="F259" s="27"/>
      <c r="G259" s="27">
        <v>0.29313323174559941</v>
      </c>
      <c r="H259" s="27">
        <v>0.29313323174559941</v>
      </c>
      <c r="I259" s="27"/>
      <c r="J259" s="27">
        <f t="shared" si="10"/>
        <v>0</v>
      </c>
      <c r="K259" s="54">
        <f t="shared" si="11"/>
        <v>0</v>
      </c>
      <c r="M259" s="33"/>
      <c r="N259" s="33"/>
    </row>
    <row r="260" spans="1:98" s="75" customFormat="1" x14ac:dyDescent="0.25">
      <c r="A260" s="60" t="s">
        <v>261</v>
      </c>
      <c r="B260" s="48">
        <v>114.31374436460989</v>
      </c>
      <c r="C260" s="48">
        <v>114.31374436460989</v>
      </c>
      <c r="D260" s="48"/>
      <c r="E260" s="48">
        <f t="shared" si="9"/>
        <v>0</v>
      </c>
      <c r="F260" s="48"/>
      <c r="G260" s="48">
        <v>9.0594669098707503E-2</v>
      </c>
      <c r="H260" s="48">
        <v>9.0594669098707503E-2</v>
      </c>
      <c r="I260" s="48"/>
      <c r="J260" s="48">
        <f t="shared" si="10"/>
        <v>0</v>
      </c>
      <c r="K260" s="55">
        <f t="shared" si="11"/>
        <v>0</v>
      </c>
      <c r="L260" s="21"/>
      <c r="M260" s="33"/>
      <c r="N260" s="33"/>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21"/>
      <c r="CC260" s="21"/>
      <c r="CD260" s="21"/>
      <c r="CE260" s="21"/>
      <c r="CF260" s="21"/>
      <c r="CG260" s="21"/>
      <c r="CH260" s="21"/>
      <c r="CI260" s="21"/>
      <c r="CJ260" s="21"/>
      <c r="CK260" s="21"/>
      <c r="CL260" s="21"/>
      <c r="CM260" s="21"/>
      <c r="CN260" s="21"/>
      <c r="CO260" s="21"/>
      <c r="CP260" s="21"/>
      <c r="CQ260" s="21"/>
      <c r="CR260" s="21"/>
      <c r="CS260" s="21"/>
      <c r="CT260" s="21"/>
    </row>
    <row r="261" spans="1:98" x14ac:dyDescent="0.25">
      <c r="A261" s="44" t="s">
        <v>262</v>
      </c>
      <c r="B261" s="27">
        <v>114.31374436460989</v>
      </c>
      <c r="C261" s="27">
        <v>114.31374436460989</v>
      </c>
      <c r="D261" s="27"/>
      <c r="E261" s="27">
        <f t="shared" si="9"/>
        <v>0</v>
      </c>
      <c r="F261" s="27"/>
      <c r="G261" s="27">
        <v>9.0594669098707503E-2</v>
      </c>
      <c r="H261" s="27">
        <v>9.0594669098707503E-2</v>
      </c>
      <c r="I261" s="27"/>
      <c r="J261" s="27">
        <f t="shared" si="10"/>
        <v>0</v>
      </c>
      <c r="K261" s="54">
        <f t="shared" si="11"/>
        <v>0</v>
      </c>
      <c r="M261" s="33"/>
      <c r="N261" s="33"/>
    </row>
    <row r="262" spans="1:98" s="75" customFormat="1" ht="15" customHeight="1" x14ac:dyDescent="0.25">
      <c r="A262" s="46" t="s">
        <v>263</v>
      </c>
      <c r="B262" s="48">
        <v>114.31374436460989</v>
      </c>
      <c r="C262" s="48">
        <v>114.31374436460989</v>
      </c>
      <c r="D262" s="48"/>
      <c r="E262" s="48">
        <f t="shared" ref="E262" si="12">((C262/B262-1)*100)</f>
        <v>0</v>
      </c>
      <c r="F262" s="48"/>
      <c r="G262" s="48">
        <v>9.0594669098707503E-2</v>
      </c>
      <c r="H262" s="48">
        <v>9.0594669098707503E-2</v>
      </c>
      <c r="I262" s="48"/>
      <c r="J262" s="48">
        <f t="shared" si="10"/>
        <v>0</v>
      </c>
      <c r="K262" s="55">
        <f t="shared" si="11"/>
        <v>0</v>
      </c>
      <c r="L262" s="21"/>
      <c r="M262" s="33"/>
      <c r="N262" s="33"/>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c r="BZ262" s="21"/>
      <c r="CA262" s="21"/>
      <c r="CB262" s="21"/>
      <c r="CC262" s="21"/>
      <c r="CD262" s="21"/>
      <c r="CE262" s="21"/>
      <c r="CF262" s="21"/>
      <c r="CG262" s="21"/>
      <c r="CH262" s="21"/>
      <c r="CI262" s="21"/>
      <c r="CJ262" s="21"/>
      <c r="CK262" s="21"/>
      <c r="CL262" s="21"/>
      <c r="CM262" s="21"/>
      <c r="CN262" s="21"/>
      <c r="CO262" s="21"/>
      <c r="CP262" s="21"/>
      <c r="CQ262" s="21"/>
      <c r="CR262" s="21"/>
      <c r="CS262" s="21"/>
      <c r="CT262" s="21"/>
    </row>
    <row r="263" spans="1:98" ht="2.25" customHeight="1" x14ac:dyDescent="0.25">
      <c r="A263" s="62"/>
      <c r="B263" s="23"/>
      <c r="C263" s="23"/>
      <c r="D263" s="23"/>
      <c r="E263" s="23"/>
      <c r="F263" s="23"/>
      <c r="G263" s="23"/>
      <c r="H263" s="23"/>
      <c r="I263" s="20"/>
      <c r="J263" s="23"/>
      <c r="K263" s="23"/>
    </row>
    <row r="264" spans="1:98" x14ac:dyDescent="0.25">
      <c r="A264" s="40" t="s">
        <v>279</v>
      </c>
    </row>
    <row r="265" spans="1:98" x14ac:dyDescent="0.25">
      <c r="A265" s="63" t="s">
        <v>268</v>
      </c>
    </row>
  </sheetData>
  <sortState xmlns:xlrd2="http://schemas.microsoft.com/office/spreadsheetml/2017/richdata2" ref="B230:C243">
    <sortCondition ref="B230"/>
  </sortState>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Q265"/>
  <sheetViews>
    <sheetView tabSelected="1" zoomScale="115" zoomScaleNormal="115" zoomScaleSheetLayoutView="130" workbookViewId="0">
      <selection activeCell="M6" sqref="M6"/>
    </sheetView>
  </sheetViews>
  <sheetFormatPr defaultRowHeight="15" x14ac:dyDescent="0.25"/>
  <cols>
    <col min="1" max="1" width="62.7109375" style="89" customWidth="1"/>
    <col min="2" max="3" width="10.7109375" style="22" customWidth="1"/>
    <col min="4" max="4" width="1.85546875" style="21" customWidth="1"/>
    <col min="5" max="5" width="10.7109375" style="21" customWidth="1"/>
    <col min="6" max="6" width="1.85546875" style="21" customWidth="1"/>
    <col min="7" max="8" width="10.7109375" style="21" customWidth="1"/>
    <col min="9" max="9" width="1.85546875" style="21" customWidth="1"/>
    <col min="10" max="11" width="11.7109375" style="21" customWidth="1"/>
    <col min="12" max="15" width="9.140625" style="21"/>
    <col min="16" max="16" width="11.42578125" style="21" bestFit="1" customWidth="1"/>
    <col min="17" max="16384" width="9.140625" style="21"/>
  </cols>
  <sheetData>
    <row r="1" spans="1:17" ht="15.75" x14ac:dyDescent="0.25">
      <c r="A1" s="86" t="s">
        <v>94</v>
      </c>
    </row>
    <row r="2" spans="1:17" ht="60" x14ac:dyDescent="0.25">
      <c r="A2" s="128" t="s">
        <v>81</v>
      </c>
      <c r="B2" s="130" t="s">
        <v>83</v>
      </c>
      <c r="C2" s="130"/>
      <c r="D2" s="73"/>
      <c r="E2" s="74" t="s">
        <v>84</v>
      </c>
      <c r="F2" s="20"/>
      <c r="G2" s="131" t="s">
        <v>85</v>
      </c>
      <c r="H2" s="131"/>
      <c r="I2" s="74"/>
      <c r="J2" s="30" t="s">
        <v>86</v>
      </c>
      <c r="K2" s="30" t="s">
        <v>269</v>
      </c>
    </row>
    <row r="3" spans="1:17" ht="30" customHeight="1" x14ac:dyDescent="0.25">
      <c r="A3" s="129"/>
      <c r="B3" s="85">
        <v>45778</v>
      </c>
      <c r="C3" s="85">
        <v>45809</v>
      </c>
      <c r="D3" s="37"/>
      <c r="E3" s="38" t="s">
        <v>282</v>
      </c>
      <c r="F3" s="37"/>
      <c r="G3" s="85">
        <v>45778</v>
      </c>
      <c r="H3" s="85">
        <v>45809</v>
      </c>
      <c r="I3" s="37"/>
      <c r="J3" s="38" t="s">
        <v>282</v>
      </c>
      <c r="K3" s="38" t="s">
        <v>285</v>
      </c>
    </row>
    <row r="4" spans="1:17" x14ac:dyDescent="0.25">
      <c r="A4" s="58" t="s">
        <v>82</v>
      </c>
      <c r="B4" s="32">
        <v>106.76640605438101</v>
      </c>
      <c r="C4" s="32">
        <v>106.86286401305412</v>
      </c>
      <c r="D4" s="32"/>
      <c r="E4" s="32">
        <f>((C4/B4-1)*100)</f>
        <v>9.0344858685220686E-2</v>
      </c>
      <c r="F4" s="32"/>
      <c r="G4" s="32">
        <v>106.76640605438101</v>
      </c>
      <c r="H4" s="32">
        <v>106.86286401305412</v>
      </c>
      <c r="I4" s="32"/>
      <c r="J4" s="32">
        <f>H4-G4</f>
        <v>9.6457958673113353E-2</v>
      </c>
      <c r="K4" s="52">
        <f>SUM(K6+K71+K78+K96+K115+K148+K165+K186+K201+K218+K233+K240+K248)</f>
        <v>9.0344858685234965E-4</v>
      </c>
      <c r="M4" s="33"/>
      <c r="N4" s="33"/>
    </row>
    <row r="5" spans="1:17" x14ac:dyDescent="0.25">
      <c r="A5" s="56"/>
      <c r="B5" s="57"/>
      <c r="C5" s="57"/>
      <c r="D5" s="57"/>
      <c r="E5" s="57"/>
      <c r="F5" s="57"/>
      <c r="G5" s="57"/>
      <c r="H5" s="57"/>
      <c r="I5" s="57"/>
      <c r="J5" s="57"/>
      <c r="K5" s="25"/>
    </row>
    <row r="6" spans="1:17" x14ac:dyDescent="0.25">
      <c r="A6" s="41" t="s">
        <v>0</v>
      </c>
      <c r="B6" s="26">
        <v>113.38103695751116</v>
      </c>
      <c r="C6" s="26">
        <v>114.0321444726597</v>
      </c>
      <c r="D6" s="26"/>
      <c r="E6" s="26">
        <f>((C6/B6-1)*100)</f>
        <v>0.57426491468104413</v>
      </c>
      <c r="F6" s="26"/>
      <c r="G6" s="26">
        <v>20.750635991391906</v>
      </c>
      <c r="H6" s="26">
        <v>20.869799613463648</v>
      </c>
      <c r="I6" s="26"/>
      <c r="J6" s="26">
        <f>H6-G6</f>
        <v>0.11916362207174203</v>
      </c>
      <c r="K6" s="53">
        <f>J6/$G$4</f>
        <v>1.116115325742505E-3</v>
      </c>
      <c r="M6" s="33"/>
      <c r="N6" s="33"/>
      <c r="P6" s="33"/>
      <c r="Q6" s="33"/>
    </row>
    <row r="7" spans="1:17" x14ac:dyDescent="0.25">
      <c r="A7" s="42" t="s">
        <v>1</v>
      </c>
      <c r="B7" s="27">
        <v>114.79959645705463</v>
      </c>
      <c r="C7" s="27">
        <v>115.52923865851263</v>
      </c>
      <c r="D7" s="27"/>
      <c r="E7" s="27">
        <f t="shared" ref="E7:E70" si="0">((C7/B7-1)*100)</f>
        <v>0.63557906471469749</v>
      </c>
      <c r="F7" s="27"/>
      <c r="G7" s="27">
        <v>17.716840008624771</v>
      </c>
      <c r="H7" s="27">
        <v>17.829444534648587</v>
      </c>
      <c r="I7" s="27"/>
      <c r="J7" s="27">
        <f t="shared" ref="J7:J70" si="1">H7-G7</f>
        <v>0.11260452602381577</v>
      </c>
      <c r="K7" s="54">
        <f>J7/$G$4</f>
        <v>1.0546812446460092E-3</v>
      </c>
      <c r="M7" s="33"/>
      <c r="N7" s="33"/>
      <c r="P7" s="87"/>
      <c r="Q7" s="33"/>
    </row>
    <row r="8" spans="1:17" x14ac:dyDescent="0.25">
      <c r="A8" s="44" t="s">
        <v>272</v>
      </c>
      <c r="B8" s="48">
        <v>110.15865521901992</v>
      </c>
      <c r="C8" s="48">
        <v>110.36826166358514</v>
      </c>
      <c r="D8" s="48"/>
      <c r="E8" s="48">
        <f t="shared" si="0"/>
        <v>0.19027687306865104</v>
      </c>
      <c r="F8" s="48"/>
      <c r="G8" s="48">
        <v>2.4037981326094413</v>
      </c>
      <c r="H8" s="48">
        <v>2.4083720045310533</v>
      </c>
      <c r="I8" s="48"/>
      <c r="J8" s="48">
        <f t="shared" si="1"/>
        <v>4.5738719216119605E-3</v>
      </c>
      <c r="K8" s="55">
        <f>J8/$G$4</f>
        <v>4.283999144152402E-5</v>
      </c>
      <c r="M8" s="33"/>
      <c r="N8" s="33"/>
      <c r="P8" s="33"/>
      <c r="Q8" s="33"/>
    </row>
    <row r="9" spans="1:17" x14ac:dyDescent="0.25">
      <c r="A9" s="45" t="s">
        <v>95</v>
      </c>
      <c r="B9" s="27">
        <v>107.74600265450728</v>
      </c>
      <c r="C9" s="27">
        <v>107.79408460366524</v>
      </c>
      <c r="D9" s="27"/>
      <c r="E9" s="27">
        <f t="shared" si="0"/>
        <v>4.4625274231413492E-2</v>
      </c>
      <c r="F9" s="27"/>
      <c r="G9" s="27">
        <v>0.48338648879560608</v>
      </c>
      <c r="H9" s="27">
        <v>0.48360220134182869</v>
      </c>
      <c r="I9" s="27"/>
      <c r="J9" s="27">
        <f t="shared" si="1"/>
        <v>2.1571254622260172E-4</v>
      </c>
      <c r="K9" s="54">
        <f>J9/$G$4</f>
        <v>2.0204159172757903E-6</v>
      </c>
      <c r="M9" s="33"/>
      <c r="N9" s="33"/>
      <c r="P9" s="33"/>
      <c r="Q9" s="33"/>
    </row>
    <row r="10" spans="1:17" x14ac:dyDescent="0.25">
      <c r="A10" s="45" t="s">
        <v>96</v>
      </c>
      <c r="B10" s="48">
        <v>102.88747970139083</v>
      </c>
      <c r="C10" s="48">
        <v>103.21795848514267</v>
      </c>
      <c r="D10" s="48"/>
      <c r="E10" s="48">
        <f t="shared" si="0"/>
        <v>0.32120408110976051</v>
      </c>
      <c r="F10" s="48"/>
      <c r="G10" s="48">
        <v>0.13923444383183242</v>
      </c>
      <c r="H10" s="48">
        <v>0.13968167054773073</v>
      </c>
      <c r="I10" s="48"/>
      <c r="J10" s="48">
        <f t="shared" si="1"/>
        <v>4.4722671589830787E-4</v>
      </c>
      <c r="K10" s="55">
        <f>J10/$G$4</f>
        <v>4.1888336643130504E-6</v>
      </c>
      <c r="M10" s="33"/>
      <c r="N10" s="33"/>
      <c r="P10" s="33"/>
      <c r="Q10" s="33"/>
    </row>
    <row r="11" spans="1:17" x14ac:dyDescent="0.25">
      <c r="A11" s="45" t="s">
        <v>97</v>
      </c>
      <c r="B11" s="27">
        <v>107.5781895528161</v>
      </c>
      <c r="C11" s="27">
        <v>107.70389312169902</v>
      </c>
      <c r="D11" s="27"/>
      <c r="E11" s="27">
        <f t="shared" si="0"/>
        <v>0.11684856326867887</v>
      </c>
      <c r="F11" s="27"/>
      <c r="G11" s="27">
        <v>1.1830176932813659</v>
      </c>
      <c r="H11" s="27">
        <v>1.1844000324591795</v>
      </c>
      <c r="I11" s="27"/>
      <c r="J11" s="27">
        <f t="shared" si="1"/>
        <v>1.3823391778136074E-3</v>
      </c>
      <c r="K11" s="54">
        <f t="shared" ref="K11:K74" si="2">J11/$G$4</f>
        <v>1.2947323309820122E-5</v>
      </c>
      <c r="M11" s="33"/>
      <c r="N11" s="33"/>
      <c r="P11" s="33"/>
      <c r="Q11" s="33"/>
    </row>
    <row r="12" spans="1:17" x14ac:dyDescent="0.25">
      <c r="A12" s="45" t="s">
        <v>98</v>
      </c>
      <c r="B12" s="48">
        <v>130.76818811971197</v>
      </c>
      <c r="C12" s="48">
        <v>131.83314649095058</v>
      </c>
      <c r="D12" s="48"/>
      <c r="E12" s="48">
        <f t="shared" si="0"/>
        <v>0.814386424214808</v>
      </c>
      <c r="F12" s="48"/>
      <c r="G12" s="48">
        <v>0.32877276883779799</v>
      </c>
      <c r="H12" s="48">
        <v>0.3314502496337281</v>
      </c>
      <c r="I12" s="48"/>
      <c r="J12" s="48">
        <f t="shared" si="1"/>
        <v>2.6774807959301095E-3</v>
      </c>
      <c r="K12" s="55">
        <f t="shared" si="2"/>
        <v>2.5077933170910953E-5</v>
      </c>
      <c r="M12" s="33"/>
      <c r="N12" s="33"/>
      <c r="P12" s="33"/>
      <c r="Q12" s="33"/>
    </row>
    <row r="13" spans="1:17" x14ac:dyDescent="0.25">
      <c r="A13" s="45" t="s">
        <v>99</v>
      </c>
      <c r="B13" s="27">
        <v>108.46941707245034</v>
      </c>
      <c r="C13" s="27">
        <v>108.49834084366049</v>
      </c>
      <c r="D13" s="27"/>
      <c r="E13" s="27">
        <f t="shared" si="0"/>
        <v>2.6665369825695784E-2</v>
      </c>
      <c r="F13" s="27"/>
      <c r="G13" s="27">
        <v>0.23467685392919332</v>
      </c>
      <c r="H13" s="27">
        <v>0.23473943138018885</v>
      </c>
      <c r="I13" s="27"/>
      <c r="J13" s="27">
        <f t="shared" si="1"/>
        <v>6.2577450995526807E-5</v>
      </c>
      <c r="K13" s="54">
        <f t="shared" si="2"/>
        <v>5.8611555177434044E-7</v>
      </c>
      <c r="M13" s="33"/>
      <c r="N13" s="33"/>
      <c r="P13" s="33"/>
      <c r="Q13" s="33"/>
    </row>
    <row r="14" spans="1:17" x14ac:dyDescent="0.25">
      <c r="A14" s="45" t="s">
        <v>100</v>
      </c>
      <c r="B14" s="48">
        <v>113.02326038253598</v>
      </c>
      <c r="C14" s="48">
        <v>112.33468310955976</v>
      </c>
      <c r="D14" s="48"/>
      <c r="E14" s="48">
        <f t="shared" si="0"/>
        <v>-0.60923501113459011</v>
      </c>
      <c r="F14" s="48"/>
      <c r="G14" s="48">
        <v>3.4709883933645054E-2</v>
      </c>
      <c r="H14" s="48">
        <v>3.4498419168397104E-2</v>
      </c>
      <c r="I14" s="48"/>
      <c r="J14" s="48">
        <f t="shared" si="1"/>
        <v>-2.1146476524794983E-4</v>
      </c>
      <c r="K14" s="55">
        <f t="shared" si="2"/>
        <v>-1.9806301725679626E-6</v>
      </c>
      <c r="M14" s="33"/>
      <c r="N14" s="33"/>
      <c r="P14" s="33"/>
      <c r="Q14" s="33"/>
    </row>
    <row r="15" spans="1:17" x14ac:dyDescent="0.25">
      <c r="A15" s="44" t="s">
        <v>3</v>
      </c>
      <c r="B15" s="27">
        <v>111.78466701632414</v>
      </c>
      <c r="C15" s="27">
        <v>112.0451369485239</v>
      </c>
      <c r="D15" s="27"/>
      <c r="E15" s="27">
        <f t="shared" si="0"/>
        <v>0.23301042902577063</v>
      </c>
      <c r="F15" s="27"/>
      <c r="G15" s="27">
        <v>0.9942001973437502</v>
      </c>
      <c r="H15" s="27">
        <v>0.99651678748895578</v>
      </c>
      <c r="I15" s="27"/>
      <c r="J15" s="27">
        <f t="shared" si="1"/>
        <v>2.316590145205577E-3</v>
      </c>
      <c r="K15" s="54">
        <f t="shared" si="2"/>
        <v>2.1697743989112378E-5</v>
      </c>
      <c r="M15" s="33"/>
      <c r="N15" s="33"/>
      <c r="P15" s="33"/>
      <c r="Q15" s="33"/>
    </row>
    <row r="16" spans="1:17" x14ac:dyDescent="0.25">
      <c r="A16" s="45" t="s">
        <v>101</v>
      </c>
      <c r="B16" s="48">
        <v>112.45671746806805</v>
      </c>
      <c r="C16" s="48">
        <v>112.89819873188021</v>
      </c>
      <c r="D16" s="48"/>
      <c r="E16" s="48">
        <f t="shared" si="0"/>
        <v>0.39257882832790525</v>
      </c>
      <c r="F16" s="48"/>
      <c r="G16" s="48">
        <v>0.81853088932286033</v>
      </c>
      <c r="H16" s="48">
        <v>0.82174426829766578</v>
      </c>
      <c r="I16" s="48"/>
      <c r="J16" s="48">
        <f t="shared" si="1"/>
        <v>3.2133789748054475E-3</v>
      </c>
      <c r="K16" s="55">
        <f t="shared" si="2"/>
        <v>3.0097285218804937E-5</v>
      </c>
      <c r="M16" s="33"/>
      <c r="N16" s="33"/>
      <c r="P16" s="33"/>
      <c r="Q16" s="33"/>
    </row>
    <row r="17" spans="1:17" x14ac:dyDescent="0.25">
      <c r="A17" s="45" t="s">
        <v>102</v>
      </c>
      <c r="B17" s="27">
        <v>108.75628932125495</v>
      </c>
      <c r="C17" s="27">
        <v>108.20109031403599</v>
      </c>
      <c r="D17" s="27"/>
      <c r="E17" s="27">
        <f t="shared" si="0"/>
        <v>-0.51049829916406386</v>
      </c>
      <c r="F17" s="27"/>
      <c r="G17" s="27">
        <v>0.17566930802089001</v>
      </c>
      <c r="H17" s="27">
        <v>0.17477251919129008</v>
      </c>
      <c r="I17" s="27"/>
      <c r="J17" s="27">
        <f t="shared" si="1"/>
        <v>-8.9678882959992601E-4</v>
      </c>
      <c r="K17" s="54">
        <f t="shared" si="2"/>
        <v>-8.3995412296930789E-6</v>
      </c>
      <c r="M17" s="33"/>
      <c r="N17" s="33"/>
      <c r="P17" s="33"/>
      <c r="Q17" s="33"/>
    </row>
    <row r="18" spans="1:17" x14ac:dyDescent="0.25">
      <c r="A18" s="44" t="s">
        <v>4</v>
      </c>
      <c r="B18" s="48">
        <v>126.22577355357123</v>
      </c>
      <c r="C18" s="48">
        <v>125.95267210821829</v>
      </c>
      <c r="D18" s="48"/>
      <c r="E18" s="48">
        <f t="shared" si="0"/>
        <v>-0.21635949431281221</v>
      </c>
      <c r="F18" s="48"/>
      <c r="G18" s="48">
        <v>3.930514122354134</v>
      </c>
      <c r="H18" s="48">
        <v>3.9220100818751149</v>
      </c>
      <c r="I18" s="48"/>
      <c r="J18" s="48">
        <f t="shared" si="1"/>
        <v>-8.5040404790190927E-3</v>
      </c>
      <c r="K18" s="55">
        <f t="shared" si="2"/>
        <v>-7.9650901377045471E-5</v>
      </c>
      <c r="M18" s="33"/>
      <c r="N18" s="33"/>
      <c r="P18" s="33"/>
      <c r="Q18" s="33"/>
    </row>
    <row r="19" spans="1:17" x14ac:dyDescent="0.25">
      <c r="A19" s="45" t="s">
        <v>103</v>
      </c>
      <c r="B19" s="27">
        <v>137.16902735227976</v>
      </c>
      <c r="C19" s="27">
        <v>136.55035948178985</v>
      </c>
      <c r="D19" s="27"/>
      <c r="E19" s="27">
        <f t="shared" si="0"/>
        <v>-0.45102592212820092</v>
      </c>
      <c r="F19" s="27"/>
      <c r="G19" s="27">
        <v>1.7372954695284419</v>
      </c>
      <c r="H19" s="27">
        <v>1.7294598166169097</v>
      </c>
      <c r="I19" s="27"/>
      <c r="J19" s="27">
        <f t="shared" si="1"/>
        <v>-7.8356529115322093E-3</v>
      </c>
      <c r="K19" s="54">
        <f t="shared" si="2"/>
        <v>-7.339062164873428E-5</v>
      </c>
      <c r="M19" s="33"/>
      <c r="N19" s="33"/>
      <c r="P19" s="33"/>
      <c r="Q19" s="33"/>
    </row>
    <row r="20" spans="1:17" x14ac:dyDescent="0.25">
      <c r="A20" s="45" t="s">
        <v>104</v>
      </c>
      <c r="B20" s="48">
        <v>118.45819783079878</v>
      </c>
      <c r="C20" s="48">
        <v>117.42266369032899</v>
      </c>
      <c r="D20" s="48"/>
      <c r="E20" s="48">
        <f t="shared" si="0"/>
        <v>-0.87417684840090937</v>
      </c>
      <c r="F20" s="48"/>
      <c r="G20" s="48">
        <v>0.45353634393668374</v>
      </c>
      <c r="H20" s="48">
        <v>0.44957163421890528</v>
      </c>
      <c r="I20" s="48"/>
      <c r="J20" s="48">
        <f t="shared" si="1"/>
        <v>-3.9647097177784585E-3</v>
      </c>
      <c r="K20" s="55">
        <f t="shared" si="2"/>
        <v>-3.7134430803627974E-5</v>
      </c>
      <c r="M20" s="33"/>
      <c r="N20" s="33"/>
      <c r="P20" s="33"/>
      <c r="Q20" s="33"/>
    </row>
    <row r="21" spans="1:17" x14ac:dyDescent="0.25">
      <c r="A21" s="45" t="s">
        <v>105</v>
      </c>
      <c r="B21" s="27">
        <v>118.7923273709705</v>
      </c>
      <c r="C21" s="27">
        <v>119.01741316853069</v>
      </c>
      <c r="D21" s="27"/>
      <c r="E21" s="27">
        <f t="shared" si="0"/>
        <v>0.18947839691472179</v>
      </c>
      <c r="F21" s="27"/>
      <c r="G21" s="27">
        <v>1.7396823088890088</v>
      </c>
      <c r="H21" s="27">
        <v>1.7429786310393005</v>
      </c>
      <c r="I21" s="27"/>
      <c r="J21" s="27">
        <f t="shared" si="1"/>
        <v>3.2963221502917417E-3</v>
      </c>
      <c r="K21" s="54">
        <f t="shared" si="2"/>
        <v>3.0874151075318335E-5</v>
      </c>
      <c r="M21" s="33"/>
      <c r="N21" s="33"/>
      <c r="P21" s="33"/>
      <c r="Q21" s="33"/>
    </row>
    <row r="22" spans="1:17" x14ac:dyDescent="0.25">
      <c r="A22" s="59" t="s">
        <v>106</v>
      </c>
      <c r="B22" s="48">
        <v>111.96034476392043</v>
      </c>
      <c r="C22" s="48">
        <v>112.85547597377105</v>
      </c>
      <c r="D22" s="48"/>
      <c r="E22" s="48">
        <f t="shared" si="0"/>
        <v>0.79950737177354458</v>
      </c>
      <c r="F22" s="48"/>
      <c r="G22" s="48">
        <v>2.6658847972000825</v>
      </c>
      <c r="H22" s="48">
        <v>2.6871987426766872</v>
      </c>
      <c r="I22" s="48"/>
      <c r="J22" s="48">
        <f t="shared" si="1"/>
        <v>2.1313945476604701E-2</v>
      </c>
      <c r="K22" s="55">
        <f t="shared" si="2"/>
        <v>1.9963157199230378E-4</v>
      </c>
      <c r="M22" s="33"/>
      <c r="N22" s="33"/>
      <c r="P22" s="33"/>
      <c r="Q22" s="33"/>
    </row>
    <row r="23" spans="1:17" x14ac:dyDescent="0.25">
      <c r="A23" s="45" t="s">
        <v>107</v>
      </c>
      <c r="B23" s="27">
        <v>113.72362138249578</v>
      </c>
      <c r="C23" s="27">
        <v>114.01159634270101</v>
      </c>
      <c r="D23" s="27"/>
      <c r="E23" s="27">
        <f t="shared" si="0"/>
        <v>0.25322352269865345</v>
      </c>
      <c r="F23" s="27"/>
      <c r="G23" s="27">
        <v>0.87585973952435525</v>
      </c>
      <c r="H23" s="27">
        <v>0.87807762241067799</v>
      </c>
      <c r="I23" s="27"/>
      <c r="J23" s="27">
        <f t="shared" si="1"/>
        <v>2.2178828863227418E-3</v>
      </c>
      <c r="K23" s="54">
        <f t="shared" si="2"/>
        <v>2.0773227912093179E-5</v>
      </c>
      <c r="M23" s="33"/>
      <c r="N23" s="33"/>
      <c r="P23" s="33"/>
      <c r="Q23" s="33"/>
    </row>
    <row r="24" spans="1:17" x14ac:dyDescent="0.25">
      <c r="A24" s="45" t="s">
        <v>108</v>
      </c>
      <c r="B24" s="48">
        <v>105.91056207766729</v>
      </c>
      <c r="C24" s="48">
        <v>105.43744233682884</v>
      </c>
      <c r="D24" s="48"/>
      <c r="E24" s="48">
        <f t="shared" si="0"/>
        <v>-0.44671629680475</v>
      </c>
      <c r="F24" s="48"/>
      <c r="G24" s="48">
        <v>0.12623053060509273</v>
      </c>
      <c r="H24" s="48">
        <v>0.12566663825333665</v>
      </c>
      <c r="I24" s="48"/>
      <c r="J24" s="48">
        <f t="shared" si="1"/>
        <v>-5.6389235175607899E-4</v>
      </c>
      <c r="K24" s="55">
        <f t="shared" si="2"/>
        <v>-5.2815522465827207E-6</v>
      </c>
      <c r="M24" s="33"/>
      <c r="N24" s="33"/>
      <c r="P24" s="33"/>
      <c r="Q24" s="33"/>
    </row>
    <row r="25" spans="1:17" x14ac:dyDescent="0.25">
      <c r="A25" s="45" t="s">
        <v>109</v>
      </c>
      <c r="B25" s="27">
        <v>123.00654681283626</v>
      </c>
      <c r="C25" s="27">
        <v>122.22467428525196</v>
      </c>
      <c r="D25" s="27"/>
      <c r="E25" s="27">
        <f t="shared" si="0"/>
        <v>-0.63563488923396028</v>
      </c>
      <c r="F25" s="27"/>
      <c r="G25" s="27">
        <v>0.40656469089960739</v>
      </c>
      <c r="H25" s="27">
        <v>0.40398042387694333</v>
      </c>
      <c r="I25" s="27"/>
      <c r="J25" s="27">
        <f t="shared" si="1"/>
        <v>-2.5842670226640663E-3</v>
      </c>
      <c r="K25" s="54">
        <f t="shared" si="2"/>
        <v>-2.4204870409778345E-5</v>
      </c>
      <c r="M25" s="33"/>
      <c r="N25" s="33"/>
      <c r="P25" s="33"/>
      <c r="Q25" s="33"/>
    </row>
    <row r="26" spans="1:17" x14ac:dyDescent="0.25">
      <c r="A26" s="45" t="s">
        <v>110</v>
      </c>
      <c r="B26" s="48">
        <v>111.03948018146478</v>
      </c>
      <c r="C26" s="48">
        <v>111.02625515020004</v>
      </c>
      <c r="D26" s="48"/>
      <c r="E26" s="48">
        <f t="shared" si="0"/>
        <v>-1.191020639066398E-2</v>
      </c>
      <c r="F26" s="48"/>
      <c r="G26" s="48">
        <v>0.88536526948512584</v>
      </c>
      <c r="H26" s="48">
        <v>0.88525982065421882</v>
      </c>
      <c r="I26" s="48"/>
      <c r="J26" s="48">
        <f t="shared" si="1"/>
        <v>-1.0544883090701784E-4</v>
      </c>
      <c r="K26" s="55">
        <f t="shared" si="2"/>
        <v>-9.8765927227435137E-7</v>
      </c>
      <c r="M26" s="33"/>
      <c r="N26" s="33"/>
      <c r="P26" s="33"/>
      <c r="Q26" s="33"/>
    </row>
    <row r="27" spans="1:17" x14ac:dyDescent="0.25">
      <c r="A27" s="45" t="s">
        <v>111</v>
      </c>
      <c r="B27" s="27">
        <v>102.19411396950575</v>
      </c>
      <c r="C27" s="27">
        <v>108.33614794930332</v>
      </c>
      <c r="D27" s="27"/>
      <c r="E27" s="27">
        <f t="shared" si="0"/>
        <v>6.0101641290518204</v>
      </c>
      <c r="F27" s="27"/>
      <c r="G27" s="27">
        <v>0.37186456668590073</v>
      </c>
      <c r="H27" s="27">
        <v>0.39421423748151069</v>
      </c>
      <c r="I27" s="27"/>
      <c r="J27" s="27">
        <f t="shared" si="1"/>
        <v>2.2349670795609955E-2</v>
      </c>
      <c r="K27" s="54">
        <f t="shared" si="2"/>
        <v>2.0933242600885382E-4</v>
      </c>
      <c r="M27" s="33"/>
      <c r="N27" s="33"/>
      <c r="P27" s="33"/>
      <c r="Q27" s="33"/>
    </row>
    <row r="28" spans="1:17" x14ac:dyDescent="0.25">
      <c r="A28" s="44" t="s">
        <v>5</v>
      </c>
      <c r="B28" s="48">
        <v>110.62872158742465</v>
      </c>
      <c r="C28" s="48">
        <v>110.82386818244197</v>
      </c>
      <c r="D28" s="48"/>
      <c r="E28" s="48">
        <f t="shared" si="0"/>
        <v>0.17639776743068047</v>
      </c>
      <c r="F28" s="48"/>
      <c r="G28" s="48">
        <v>0.34377433377330679</v>
      </c>
      <c r="H28" s="48">
        <v>0.34438074402308261</v>
      </c>
      <c r="I28" s="48"/>
      <c r="J28" s="48">
        <f t="shared" si="1"/>
        <v>6.0641024977581282E-4</v>
      </c>
      <c r="K28" s="55">
        <f t="shared" si="2"/>
        <v>5.6797851701305782E-6</v>
      </c>
      <c r="M28" s="33"/>
      <c r="N28" s="33"/>
      <c r="P28" s="33"/>
      <c r="Q28" s="33"/>
    </row>
    <row r="29" spans="1:17" x14ac:dyDescent="0.25">
      <c r="A29" s="45" t="s">
        <v>112</v>
      </c>
      <c r="B29" s="27">
        <v>110.32082745953696</v>
      </c>
      <c r="C29" s="27">
        <v>110.58437411653492</v>
      </c>
      <c r="D29" s="27"/>
      <c r="E29" s="27">
        <f t="shared" si="0"/>
        <v>0.23889111699657573</v>
      </c>
      <c r="F29" s="27"/>
      <c r="G29" s="27">
        <v>0.24631790818076393</v>
      </c>
      <c r="H29" s="27">
        <v>0.24690633978297957</v>
      </c>
      <c r="I29" s="27"/>
      <c r="J29" s="27">
        <f t="shared" si="1"/>
        <v>5.8843160221563884E-4</v>
      </c>
      <c r="K29" s="54">
        <f t="shared" si="2"/>
        <v>5.511392805672636E-6</v>
      </c>
      <c r="M29" s="33"/>
      <c r="N29" s="33"/>
      <c r="P29" s="33"/>
      <c r="Q29" s="33"/>
    </row>
    <row r="30" spans="1:17" x14ac:dyDescent="0.25">
      <c r="A30" s="45" t="s">
        <v>113</v>
      </c>
      <c r="B30" s="48">
        <v>111.41462943382032</v>
      </c>
      <c r="C30" s="48">
        <v>111.43518307452146</v>
      </c>
      <c r="D30" s="48"/>
      <c r="E30" s="48">
        <f t="shared" si="0"/>
        <v>1.844788319593782E-2</v>
      </c>
      <c r="F30" s="48"/>
      <c r="G30" s="48">
        <v>9.7456425592542861E-2</v>
      </c>
      <c r="H30" s="48">
        <v>9.7474404240103105E-2</v>
      </c>
      <c r="I30" s="48"/>
      <c r="J30" s="48">
        <f t="shared" si="1"/>
        <v>1.7978647560243366E-5</v>
      </c>
      <c r="K30" s="55">
        <f t="shared" si="2"/>
        <v>1.6839236445859215E-7</v>
      </c>
      <c r="M30" s="33"/>
      <c r="N30" s="33"/>
      <c r="P30" s="33"/>
      <c r="Q30" s="33"/>
    </row>
    <row r="31" spans="1:17" x14ac:dyDescent="0.25">
      <c r="A31" s="44" t="s">
        <v>6</v>
      </c>
      <c r="B31" s="27">
        <v>121.38547828597356</v>
      </c>
      <c r="C31" s="27">
        <v>123.33107515553054</v>
      </c>
      <c r="D31" s="27"/>
      <c r="E31" s="27">
        <f t="shared" si="0"/>
        <v>1.6028250636153762</v>
      </c>
      <c r="F31" s="27"/>
      <c r="G31" s="27">
        <v>2.6294452267587962</v>
      </c>
      <c r="H31" s="27">
        <v>2.6715906338873237</v>
      </c>
      <c r="I31" s="27"/>
      <c r="J31" s="27">
        <f t="shared" si="1"/>
        <v>4.2145407128527435E-2</v>
      </c>
      <c r="K31" s="54">
        <f t="shared" si="2"/>
        <v>3.9474408370607559E-4</v>
      </c>
      <c r="M31" s="33"/>
      <c r="N31" s="33"/>
      <c r="P31" s="33"/>
      <c r="Q31" s="33"/>
    </row>
    <row r="32" spans="1:17" x14ac:dyDescent="0.25">
      <c r="A32" s="45" t="s">
        <v>114</v>
      </c>
      <c r="B32" s="48">
        <v>144.65640237324854</v>
      </c>
      <c r="C32" s="48">
        <v>139.06193472240872</v>
      </c>
      <c r="D32" s="48"/>
      <c r="E32" s="48">
        <f t="shared" si="0"/>
        <v>-3.8674179359201366</v>
      </c>
      <c r="F32" s="48"/>
      <c r="G32" s="48">
        <v>1.6701720565882441</v>
      </c>
      <c r="H32" s="48">
        <v>1.6055795229110239</v>
      </c>
      <c r="I32" s="48"/>
      <c r="J32" s="48">
        <f t="shared" si="1"/>
        <v>-6.4592533677220176E-2</v>
      </c>
      <c r="K32" s="55">
        <f t="shared" si="2"/>
        <v>-6.0498930388572084E-4</v>
      </c>
      <c r="M32" s="33"/>
      <c r="N32" s="33"/>
      <c r="P32" s="33"/>
      <c r="Q32" s="33"/>
    </row>
    <row r="33" spans="1:17" x14ac:dyDescent="0.25">
      <c r="A33" s="45" t="s">
        <v>115</v>
      </c>
      <c r="B33" s="27">
        <v>95.908730482061458</v>
      </c>
      <c r="C33" s="27">
        <v>122.25508362948857</v>
      </c>
      <c r="D33" s="27"/>
      <c r="E33" s="27">
        <f t="shared" si="0"/>
        <v>27.470234477094735</v>
      </c>
      <c r="F33" s="27"/>
      <c r="G33" s="27">
        <v>0.33146669261804135</v>
      </c>
      <c r="H33" s="27">
        <v>0.42252137029368814</v>
      </c>
      <c r="I33" s="27"/>
      <c r="J33" s="27">
        <f t="shared" si="1"/>
        <v>9.1054677675646789E-2</v>
      </c>
      <c r="K33" s="54">
        <f t="shared" si="2"/>
        <v>8.5284014926257311E-4</v>
      </c>
      <c r="M33" s="33"/>
      <c r="N33" s="33"/>
      <c r="P33" s="33"/>
      <c r="Q33" s="33"/>
    </row>
    <row r="34" spans="1:17" x14ac:dyDescent="0.25">
      <c r="A34" s="45" t="s">
        <v>116</v>
      </c>
      <c r="B34" s="48">
        <v>102.95674722300393</v>
      </c>
      <c r="C34" s="48">
        <v>106.20588726349538</v>
      </c>
      <c r="D34" s="48"/>
      <c r="E34" s="48">
        <f t="shared" si="0"/>
        <v>3.1558301210253159</v>
      </c>
      <c r="F34" s="48"/>
      <c r="G34" s="48">
        <v>0.24748707572572828</v>
      </c>
      <c r="H34" s="48">
        <v>0.25529734740712556</v>
      </c>
      <c r="I34" s="48"/>
      <c r="J34" s="48">
        <f t="shared" si="1"/>
        <v>7.8102716813972795E-3</v>
      </c>
      <c r="K34" s="55">
        <f>J34/$G$4</f>
        <v>7.3152894904218756E-5</v>
      </c>
      <c r="M34" s="33"/>
      <c r="N34" s="33"/>
      <c r="P34" s="33"/>
      <c r="Q34" s="33"/>
    </row>
    <row r="35" spans="1:17" x14ac:dyDescent="0.25">
      <c r="A35" s="45" t="s">
        <v>117</v>
      </c>
      <c r="B35" s="27">
        <v>90.37617096172086</v>
      </c>
      <c r="C35" s="27">
        <v>92.986980592088003</v>
      </c>
      <c r="D35" s="27"/>
      <c r="E35" s="27">
        <f t="shared" si="0"/>
        <v>2.8888252318998608</v>
      </c>
      <c r="F35" s="27"/>
      <c r="G35" s="27">
        <v>0.27253263235749736</v>
      </c>
      <c r="H35" s="27">
        <v>0.2804056238062016</v>
      </c>
      <c r="I35" s="27"/>
      <c r="J35" s="27">
        <f t="shared" si="1"/>
        <v>7.8729914487042363E-3</v>
      </c>
      <c r="K35" s="54">
        <f t="shared" si="2"/>
        <v>7.3740343425011067E-5</v>
      </c>
      <c r="M35" s="33"/>
      <c r="N35" s="33"/>
      <c r="P35" s="33"/>
      <c r="Q35" s="33"/>
    </row>
    <row r="36" spans="1:17" x14ac:dyDescent="0.25">
      <c r="A36" s="45" t="s">
        <v>118</v>
      </c>
      <c r="B36" s="48">
        <v>86.871695711253111</v>
      </c>
      <c r="C36" s="48">
        <v>86.871695711253111</v>
      </c>
      <c r="D36" s="48"/>
      <c r="E36" s="48">
        <f t="shared" si="0"/>
        <v>0</v>
      </c>
      <c r="F36" s="48"/>
      <c r="G36" s="48">
        <v>0.10778676946928503</v>
      </c>
      <c r="H36" s="48">
        <v>0.10778676946928503</v>
      </c>
      <c r="I36" s="48"/>
      <c r="J36" s="48">
        <f t="shared" si="1"/>
        <v>0</v>
      </c>
      <c r="K36" s="55">
        <f t="shared" si="2"/>
        <v>0</v>
      </c>
      <c r="M36" s="33"/>
      <c r="N36" s="33"/>
      <c r="P36" s="33"/>
      <c r="Q36" s="33"/>
    </row>
    <row r="37" spans="1:17" x14ac:dyDescent="0.25">
      <c r="A37" s="44" t="s">
        <v>7</v>
      </c>
      <c r="B37" s="27">
        <v>102.9261181105278</v>
      </c>
      <c r="C37" s="27">
        <v>105.37258008157734</v>
      </c>
      <c r="D37" s="27"/>
      <c r="E37" s="27">
        <f t="shared" si="0"/>
        <v>2.3769107549770796</v>
      </c>
      <c r="F37" s="27"/>
      <c r="G37" s="27">
        <v>2.0569404532148501</v>
      </c>
      <c r="H37" s="27">
        <v>2.1058320920707883</v>
      </c>
      <c r="I37" s="27"/>
      <c r="J37" s="27">
        <f t="shared" si="1"/>
        <v>4.8891638855938169E-2</v>
      </c>
      <c r="K37" s="54">
        <f t="shared" si="2"/>
        <v>4.5793092286945973E-4</v>
      </c>
      <c r="M37" s="33"/>
      <c r="N37" s="33"/>
      <c r="P37" s="33"/>
      <c r="Q37" s="33"/>
    </row>
    <row r="38" spans="1:17" x14ac:dyDescent="0.25">
      <c r="A38" s="45" t="s">
        <v>119</v>
      </c>
      <c r="B38" s="48">
        <v>96.754439285225686</v>
      </c>
      <c r="C38" s="48">
        <v>93.434634592292852</v>
      </c>
      <c r="D38" s="48"/>
      <c r="E38" s="48">
        <f t="shared" si="0"/>
        <v>-3.4311652441561535</v>
      </c>
      <c r="F38" s="48"/>
      <c r="G38" s="48">
        <v>9.1312270343426871E-2</v>
      </c>
      <c r="H38" s="48">
        <v>8.8179195459753307E-2</v>
      </c>
      <c r="I38" s="48"/>
      <c r="J38" s="48">
        <f t="shared" si="1"/>
        <v>-3.1330748836735645E-3</v>
      </c>
      <c r="K38" s="55">
        <f t="shared" si="2"/>
        <v>-2.9345137665098011E-5</v>
      </c>
      <c r="M38" s="33"/>
      <c r="N38" s="33"/>
      <c r="P38" s="33"/>
      <c r="Q38" s="33"/>
    </row>
    <row r="39" spans="1:17" x14ac:dyDescent="0.25">
      <c r="A39" s="45" t="s">
        <v>120</v>
      </c>
      <c r="B39" s="27">
        <v>100.03883235494912</v>
      </c>
      <c r="C39" s="27">
        <v>100.50690493084228</v>
      </c>
      <c r="D39" s="27"/>
      <c r="E39" s="27">
        <f t="shared" si="0"/>
        <v>0.46789088284475699</v>
      </c>
      <c r="F39" s="27"/>
      <c r="G39" s="27">
        <v>0.83020234624078926</v>
      </c>
      <c r="H39" s="27">
        <v>0.83408678732801311</v>
      </c>
      <c r="I39" s="27"/>
      <c r="J39" s="27">
        <f t="shared" si="1"/>
        <v>3.8844410872238555E-3</v>
      </c>
      <c r="K39" s="54">
        <f t="shared" si="2"/>
        <v>3.6382615382270449E-5</v>
      </c>
      <c r="M39" s="33"/>
      <c r="N39" s="33"/>
      <c r="P39" s="33"/>
      <c r="Q39" s="33"/>
    </row>
    <row r="40" spans="1:17" x14ac:dyDescent="0.25">
      <c r="A40" s="45" t="s">
        <v>121</v>
      </c>
      <c r="B40" s="48">
        <v>127.34064637725574</v>
      </c>
      <c r="C40" s="48">
        <v>124.20209606223969</v>
      </c>
      <c r="D40" s="48"/>
      <c r="E40" s="48">
        <f t="shared" si="0"/>
        <v>-2.4646885376393257</v>
      </c>
      <c r="F40" s="48"/>
      <c r="G40" s="48">
        <v>0.14126252143501314</v>
      </c>
      <c r="H40" s="48">
        <v>0.13778084026122406</v>
      </c>
      <c r="I40" s="48"/>
      <c r="J40" s="48">
        <f t="shared" si="1"/>
        <v>-3.4816811737890807E-3</v>
      </c>
      <c r="K40" s="55">
        <f t="shared" si="2"/>
        <v>-3.2610268552223266E-5</v>
      </c>
      <c r="M40" s="33"/>
      <c r="N40" s="33"/>
      <c r="P40" s="33"/>
      <c r="Q40" s="33"/>
    </row>
    <row r="41" spans="1:17" x14ac:dyDescent="0.25">
      <c r="A41" s="45" t="s">
        <v>122</v>
      </c>
      <c r="B41" s="27">
        <v>98.773493361339789</v>
      </c>
      <c r="C41" s="27">
        <v>107.21676006968877</v>
      </c>
      <c r="D41" s="27"/>
      <c r="E41" s="27">
        <f t="shared" si="0"/>
        <v>8.5481098430540072</v>
      </c>
      <c r="F41" s="27"/>
      <c r="G41" s="27">
        <v>0.54793240982479141</v>
      </c>
      <c r="H41" s="27">
        <v>0.59477027408230732</v>
      </c>
      <c r="I41" s="27"/>
      <c r="J41" s="27">
        <f t="shared" si="1"/>
        <v>4.6837864257515904E-2</v>
      </c>
      <c r="K41" s="54">
        <f t="shared" si="2"/>
        <v>4.3869477290131169E-4</v>
      </c>
      <c r="M41" s="33"/>
      <c r="N41" s="33"/>
      <c r="P41" s="33"/>
      <c r="Q41" s="33"/>
    </row>
    <row r="42" spans="1:17" x14ac:dyDescent="0.25">
      <c r="A42" s="45" t="s">
        <v>123</v>
      </c>
      <c r="B42" s="48">
        <v>114.64077465494859</v>
      </c>
      <c r="C42" s="48">
        <v>117.64431964305753</v>
      </c>
      <c r="D42" s="48"/>
      <c r="E42" s="48">
        <f t="shared" si="0"/>
        <v>2.6199622229954089</v>
      </c>
      <c r="F42" s="48"/>
      <c r="G42" s="48">
        <v>0.16168318469047127</v>
      </c>
      <c r="H42" s="48">
        <v>0.16591922305029752</v>
      </c>
      <c r="I42" s="48"/>
      <c r="J42" s="48">
        <f t="shared" si="1"/>
        <v>4.2360383598262497E-3</v>
      </c>
      <c r="K42" s="55">
        <f t="shared" si="2"/>
        <v>3.9675760535281496E-5</v>
      </c>
      <c r="M42" s="33"/>
      <c r="N42" s="33"/>
      <c r="P42" s="33"/>
      <c r="Q42" s="33"/>
    </row>
    <row r="43" spans="1:17" x14ac:dyDescent="0.25">
      <c r="A43" s="45" t="s">
        <v>124</v>
      </c>
      <c r="B43" s="27">
        <v>107.99443717776354</v>
      </c>
      <c r="C43" s="27">
        <v>107.58224175660882</v>
      </c>
      <c r="D43" s="27"/>
      <c r="E43" s="27">
        <f t="shared" si="0"/>
        <v>-0.38168208652842317</v>
      </c>
      <c r="F43" s="27"/>
      <c r="G43" s="27">
        <v>6.3743387082156461E-2</v>
      </c>
      <c r="H43" s="27">
        <v>6.3500089992317377E-2</v>
      </c>
      <c r="I43" s="27"/>
      <c r="J43" s="27">
        <f t="shared" si="1"/>
        <v>-2.4329708983908405E-4</v>
      </c>
      <c r="K43" s="54">
        <f t="shared" si="2"/>
        <v>-2.27877942913206E-6</v>
      </c>
      <c r="M43" s="33"/>
      <c r="N43" s="33"/>
      <c r="P43" s="33"/>
      <c r="Q43" s="33"/>
    </row>
    <row r="44" spans="1:17" x14ac:dyDescent="0.25">
      <c r="A44" s="45" t="s">
        <v>125</v>
      </c>
      <c r="B44" s="48">
        <v>105.91186652982982</v>
      </c>
      <c r="C44" s="48">
        <v>106.29144773651154</v>
      </c>
      <c r="D44" s="48"/>
      <c r="E44" s="48">
        <f t="shared" si="0"/>
        <v>0.35839346346975276</v>
      </c>
      <c r="F44" s="48"/>
      <c r="G44" s="48">
        <v>0.22080433359820184</v>
      </c>
      <c r="H44" s="48">
        <v>0.22159568189687573</v>
      </c>
      <c r="I44" s="48"/>
      <c r="J44" s="48">
        <f t="shared" si="1"/>
        <v>7.9134829867388845E-4</v>
      </c>
      <c r="K44" s="55">
        <f t="shared" si="2"/>
        <v>7.4119596970494499E-6</v>
      </c>
      <c r="M44" s="33"/>
      <c r="N44" s="33"/>
      <c r="P44" s="33"/>
      <c r="Q44" s="33"/>
    </row>
    <row r="45" spans="1:17" x14ac:dyDescent="0.25">
      <c r="A45" s="44" t="s">
        <v>8</v>
      </c>
      <c r="B45" s="27">
        <v>110.93789421456296</v>
      </c>
      <c r="C45" s="27">
        <v>110.89815414458015</v>
      </c>
      <c r="D45" s="27"/>
      <c r="E45" s="27">
        <f t="shared" si="0"/>
        <v>-3.5821907621536031E-2</v>
      </c>
      <c r="F45" s="27"/>
      <c r="G45" s="27">
        <v>1.2250392303815751</v>
      </c>
      <c r="H45" s="27">
        <v>1.2246003979601403</v>
      </c>
      <c r="I45" s="27"/>
      <c r="J45" s="27">
        <f t="shared" si="1"/>
        <v>-4.3883242143483159E-4</v>
      </c>
      <c r="K45" s="54">
        <f t="shared" si="2"/>
        <v>-4.1102106706796347E-6</v>
      </c>
      <c r="M45" s="33"/>
      <c r="N45" s="33"/>
      <c r="P45" s="33"/>
      <c r="Q45" s="33"/>
    </row>
    <row r="46" spans="1:17" x14ac:dyDescent="0.25">
      <c r="A46" s="46" t="s">
        <v>126</v>
      </c>
      <c r="B46" s="48">
        <v>99.932411718707584</v>
      </c>
      <c r="C46" s="48">
        <v>99.932411718707584</v>
      </c>
      <c r="D46" s="48"/>
      <c r="E46" s="48">
        <f t="shared" si="0"/>
        <v>0</v>
      </c>
      <c r="F46" s="48"/>
      <c r="G46" s="48">
        <v>3.4852570041657968E-2</v>
      </c>
      <c r="H46" s="48">
        <v>3.4852570041657968E-2</v>
      </c>
      <c r="I46" s="48"/>
      <c r="J46" s="48">
        <f t="shared" si="1"/>
        <v>0</v>
      </c>
      <c r="K46" s="55">
        <f t="shared" si="2"/>
        <v>0</v>
      </c>
      <c r="M46" s="33"/>
      <c r="N46" s="33"/>
      <c r="P46" s="33"/>
      <c r="Q46" s="33"/>
    </row>
    <row r="47" spans="1:17" x14ac:dyDescent="0.25">
      <c r="A47" s="46" t="s">
        <v>273</v>
      </c>
      <c r="B47" s="27">
        <v>110.84881508644754</v>
      </c>
      <c r="C47" s="27">
        <v>110.04881237721109</v>
      </c>
      <c r="D47" s="27"/>
      <c r="E47" s="27">
        <f t="shared" si="0"/>
        <v>-0.72170614418616275</v>
      </c>
      <c r="F47" s="27"/>
      <c r="G47" s="27">
        <v>5.4563378551618656E-2</v>
      </c>
      <c r="H47" s="27">
        <v>5.416959129613607E-2</v>
      </c>
      <c r="I47" s="27"/>
      <c r="J47" s="27">
        <f t="shared" si="1"/>
        <v>-3.9378725548258608E-4</v>
      </c>
      <c r="K47" s="54">
        <f t="shared" si="2"/>
        <v>-3.6883067439959743E-6</v>
      </c>
      <c r="M47" s="33"/>
      <c r="N47" s="33"/>
      <c r="P47" s="33"/>
      <c r="Q47" s="33"/>
    </row>
    <row r="48" spans="1:17" x14ac:dyDescent="0.25">
      <c r="A48" s="46" t="s">
        <v>127</v>
      </c>
      <c r="B48" s="48">
        <v>111.37445849158328</v>
      </c>
      <c r="C48" s="48">
        <v>111.2622579140222</v>
      </c>
      <c r="D48" s="48"/>
      <c r="E48" s="48">
        <f t="shared" si="0"/>
        <v>-0.10074174912335643</v>
      </c>
      <c r="F48" s="48"/>
      <c r="G48" s="48">
        <v>0.13380276451852252</v>
      </c>
      <c r="H48" s="48">
        <v>0.13366796927317115</v>
      </c>
      <c r="I48" s="48"/>
      <c r="J48" s="48">
        <f t="shared" si="1"/>
        <v>-1.3479524535137122E-4</v>
      </c>
      <c r="K48" s="55">
        <f t="shared" si="2"/>
        <v>-1.262524892733711E-6</v>
      </c>
      <c r="M48" s="33"/>
      <c r="N48" s="33"/>
      <c r="P48" s="33"/>
      <c r="Q48" s="33"/>
    </row>
    <row r="49" spans="1:17" x14ac:dyDescent="0.25">
      <c r="A49" s="46" t="s">
        <v>128</v>
      </c>
      <c r="B49" s="27">
        <v>98.547318771127394</v>
      </c>
      <c r="C49" s="27">
        <v>97.950681555861507</v>
      </c>
      <c r="D49" s="27"/>
      <c r="E49" s="27">
        <f t="shared" si="0"/>
        <v>-0.60543221541273784</v>
      </c>
      <c r="F49" s="27"/>
      <c r="G49" s="27">
        <v>0.18334662826296474</v>
      </c>
      <c r="H49" s="27">
        <v>0.18223658870958773</v>
      </c>
      <c r="I49" s="27"/>
      <c r="J49" s="27">
        <f t="shared" si="1"/>
        <v>-1.110039553377018E-3</v>
      </c>
      <c r="K49" s="54">
        <f t="shared" si="2"/>
        <v>-1.0396899122104234E-5</v>
      </c>
      <c r="M49" s="33"/>
      <c r="N49" s="33"/>
      <c r="P49" s="33"/>
      <c r="Q49" s="33"/>
    </row>
    <row r="50" spans="1:17" x14ac:dyDescent="0.25">
      <c r="A50" s="46" t="s">
        <v>129</v>
      </c>
      <c r="B50" s="48">
        <v>118.58813600146024</v>
      </c>
      <c r="C50" s="48">
        <v>118.50135942580647</v>
      </c>
      <c r="D50" s="48"/>
      <c r="E50" s="48">
        <f t="shared" si="0"/>
        <v>-7.3174753039972895E-2</v>
      </c>
      <c r="F50" s="48"/>
      <c r="G50" s="48">
        <v>0.54944854563384371</v>
      </c>
      <c r="H50" s="48">
        <v>0.54904648801749445</v>
      </c>
      <c r="I50" s="48"/>
      <c r="J50" s="48">
        <f t="shared" si="1"/>
        <v>-4.0205761634926063E-4</v>
      </c>
      <c r="K50" s="55">
        <f t="shared" si="2"/>
        <v>-3.7657689455658395E-6</v>
      </c>
      <c r="M50" s="33"/>
      <c r="N50" s="33"/>
      <c r="P50" s="33"/>
      <c r="Q50" s="33"/>
    </row>
    <row r="51" spans="1:17" x14ac:dyDescent="0.25">
      <c r="A51" s="46" t="s">
        <v>130</v>
      </c>
      <c r="B51" s="27">
        <v>107.33309967612068</v>
      </c>
      <c r="C51" s="27">
        <v>107.97218902101532</v>
      </c>
      <c r="D51" s="27"/>
      <c r="E51" s="27">
        <f t="shared" si="0"/>
        <v>0.59542615169327906</v>
      </c>
      <c r="F51" s="27"/>
      <c r="G51" s="27">
        <v>0.2690253433729678</v>
      </c>
      <c r="H51" s="27">
        <v>0.27062719062209306</v>
      </c>
      <c r="I51" s="27"/>
      <c r="J51" s="27">
        <f t="shared" si="1"/>
        <v>1.6018472491252655E-3</v>
      </c>
      <c r="K51" s="54">
        <f t="shared" si="2"/>
        <v>1.5003289033718824E-5</v>
      </c>
      <c r="M51" s="33"/>
      <c r="N51" s="33"/>
      <c r="P51" s="33"/>
      <c r="Q51" s="33"/>
    </row>
    <row r="52" spans="1:17" x14ac:dyDescent="0.25">
      <c r="A52" s="44" t="s">
        <v>9</v>
      </c>
      <c r="B52" s="48">
        <v>114.03188584415282</v>
      </c>
      <c r="C52" s="48">
        <v>114.1639710746184</v>
      </c>
      <c r="D52" s="48"/>
      <c r="E52" s="48">
        <f t="shared" si="0"/>
        <v>0.11583183904027017</v>
      </c>
      <c r="F52" s="48"/>
      <c r="G52" s="48">
        <v>1.467243514988835</v>
      </c>
      <c r="H52" s="48">
        <v>1.4689430501354452</v>
      </c>
      <c r="I52" s="48"/>
      <c r="J52" s="48">
        <f t="shared" si="1"/>
        <v>1.6995351466102537E-3</v>
      </c>
      <c r="K52" s="55">
        <f t="shared" si="2"/>
        <v>1.5918257525167633E-5</v>
      </c>
      <c r="M52" s="33"/>
      <c r="N52" s="33"/>
      <c r="P52" s="33"/>
      <c r="Q52" s="33"/>
    </row>
    <row r="53" spans="1:17" x14ac:dyDescent="0.25">
      <c r="A53" s="46" t="s">
        <v>131</v>
      </c>
      <c r="B53" s="27">
        <v>105.54664124491137</v>
      </c>
      <c r="C53" s="27">
        <v>106.28042187379555</v>
      </c>
      <c r="D53" s="27"/>
      <c r="E53" s="27">
        <f t="shared" si="0"/>
        <v>0.69521930800384713</v>
      </c>
      <c r="F53" s="27"/>
      <c r="G53" s="27">
        <v>0.13456854158223441</v>
      </c>
      <c r="H53" s="27">
        <v>0.13550408806581327</v>
      </c>
      <c r="I53" s="27"/>
      <c r="J53" s="27">
        <f t="shared" si="1"/>
        <v>9.3554648357885295E-4</v>
      </c>
      <c r="K53" s="54">
        <f t="shared" si="2"/>
        <v>8.7625547974550761E-6</v>
      </c>
      <c r="M53" s="33"/>
      <c r="N53" s="33"/>
      <c r="P53" s="33"/>
      <c r="Q53" s="33"/>
    </row>
    <row r="54" spans="1:17" x14ac:dyDescent="0.25">
      <c r="A54" s="46" t="s">
        <v>132</v>
      </c>
      <c r="B54" s="48">
        <v>112.86005258157468</v>
      </c>
      <c r="C54" s="48">
        <v>112.69788654406216</v>
      </c>
      <c r="D54" s="48"/>
      <c r="E54" s="48">
        <f t="shared" si="0"/>
        <v>-0.14368772103424687</v>
      </c>
      <c r="F54" s="48"/>
      <c r="G54" s="48">
        <v>0.19566120121655195</v>
      </c>
      <c r="H54" s="48">
        <v>0.19538006009557563</v>
      </c>
      <c r="I54" s="48"/>
      <c r="J54" s="48">
        <f t="shared" si="1"/>
        <v>-2.8114112097632482E-4</v>
      </c>
      <c r="K54" s="55">
        <f t="shared" si="2"/>
        <v>-2.6332357842327933E-6</v>
      </c>
      <c r="M54" s="33"/>
      <c r="N54" s="33"/>
      <c r="P54" s="33"/>
      <c r="Q54" s="33"/>
    </row>
    <row r="55" spans="1:17" x14ac:dyDescent="0.25">
      <c r="A55" s="46" t="s">
        <v>133</v>
      </c>
      <c r="B55" s="27">
        <v>117.29367797559473</v>
      </c>
      <c r="C55" s="27">
        <v>117.22368505849769</v>
      </c>
      <c r="D55" s="27"/>
      <c r="E55" s="27">
        <f t="shared" si="0"/>
        <v>-5.9673222210321342E-2</v>
      </c>
      <c r="F55" s="27"/>
      <c r="G55" s="27">
        <v>0.19183165433091376</v>
      </c>
      <c r="H55" s="27">
        <v>0.19171718220155515</v>
      </c>
      <c r="I55" s="27"/>
      <c r="J55" s="27">
        <f t="shared" si="1"/>
        <v>-1.1447212935861151E-4</v>
      </c>
      <c r="K55" s="54">
        <f t="shared" si="2"/>
        <v>-1.0721736694996141E-6</v>
      </c>
      <c r="M55" s="33"/>
      <c r="N55" s="33"/>
      <c r="P55" s="33"/>
      <c r="Q55" s="33"/>
    </row>
    <row r="56" spans="1:17" x14ac:dyDescent="0.25">
      <c r="A56" s="46" t="s">
        <v>134</v>
      </c>
      <c r="B56" s="48">
        <v>120.34644240586623</v>
      </c>
      <c r="C56" s="48">
        <v>120.55509330460916</v>
      </c>
      <c r="D56" s="48"/>
      <c r="E56" s="48">
        <f t="shared" si="0"/>
        <v>0.17337521124161093</v>
      </c>
      <c r="F56" s="48"/>
      <c r="G56" s="48">
        <v>0.66883951002112008</v>
      </c>
      <c r="H56" s="48">
        <v>0.66999911193448647</v>
      </c>
      <c r="I56" s="48"/>
      <c r="J56" s="48">
        <f t="shared" si="1"/>
        <v>1.1596019133663926E-3</v>
      </c>
      <c r="K56" s="55">
        <f t="shared" si="2"/>
        <v>1.0861112181445485E-5</v>
      </c>
      <c r="M56" s="33"/>
      <c r="N56" s="33"/>
      <c r="P56" s="33"/>
      <c r="Q56" s="33"/>
    </row>
    <row r="57" spans="1:17" x14ac:dyDescent="0.25">
      <c r="A57" s="46" t="s">
        <v>135</v>
      </c>
      <c r="B57" s="27">
        <v>103.68436439420039</v>
      </c>
      <c r="C57" s="27">
        <v>103.68436439420039</v>
      </c>
      <c r="D57" s="27"/>
      <c r="E57" s="27">
        <f t="shared" si="0"/>
        <v>0</v>
      </c>
      <c r="F57" s="27"/>
      <c r="G57" s="27">
        <v>0.2763426078380149</v>
      </c>
      <c r="H57" s="27">
        <v>0.2763426078380149</v>
      </c>
      <c r="I57" s="27"/>
      <c r="J57" s="27">
        <f t="shared" si="1"/>
        <v>0</v>
      </c>
      <c r="K57" s="54">
        <f t="shared" si="2"/>
        <v>0</v>
      </c>
      <c r="M57" s="33"/>
      <c r="N57" s="33"/>
      <c r="P57" s="33"/>
      <c r="Q57" s="33"/>
    </row>
    <row r="58" spans="1:17" x14ac:dyDescent="0.25">
      <c r="A58" s="42" t="s">
        <v>10</v>
      </c>
      <c r="B58" s="48">
        <v>105.74993599397639</v>
      </c>
      <c r="C58" s="48">
        <v>105.97856837109937</v>
      </c>
      <c r="D58" s="48"/>
      <c r="E58" s="48">
        <f t="shared" si="0"/>
        <v>0.2162009602880488</v>
      </c>
      <c r="F58" s="48"/>
      <c r="G58" s="48">
        <v>3.0337959827671344</v>
      </c>
      <c r="H58" s="48">
        <v>3.0403550788150571</v>
      </c>
      <c r="I58" s="48"/>
      <c r="J58" s="48">
        <f t="shared" si="1"/>
        <v>6.5590960479227078E-3</v>
      </c>
      <c r="K58" s="55">
        <f t="shared" si="2"/>
        <v>6.1434081096462684E-5</v>
      </c>
      <c r="M58" s="33"/>
      <c r="N58" s="33"/>
      <c r="P58" s="33"/>
      <c r="Q58" s="33"/>
    </row>
    <row r="59" spans="1:17" x14ac:dyDescent="0.25">
      <c r="A59" s="44" t="s">
        <v>136</v>
      </c>
      <c r="B59" s="27">
        <v>110.0713892855201</v>
      </c>
      <c r="C59" s="27">
        <v>110.35794602580069</v>
      </c>
      <c r="D59" s="27"/>
      <c r="E59" s="27">
        <f t="shared" si="0"/>
        <v>0.26033717039517512</v>
      </c>
      <c r="F59" s="27"/>
      <c r="G59" s="27">
        <v>0.39401497297681776</v>
      </c>
      <c r="H59" s="27">
        <v>0.39504074040839893</v>
      </c>
      <c r="I59" s="27"/>
      <c r="J59" s="27">
        <f t="shared" si="1"/>
        <v>1.0257674315811705E-3</v>
      </c>
      <c r="K59" s="54">
        <f t="shared" si="2"/>
        <v>9.6075860328079249E-6</v>
      </c>
      <c r="M59" s="33"/>
      <c r="N59" s="33"/>
      <c r="P59" s="33"/>
      <c r="Q59" s="33"/>
    </row>
    <row r="60" spans="1:17" x14ac:dyDescent="0.25">
      <c r="A60" s="46" t="s">
        <v>136</v>
      </c>
      <c r="B60" s="48">
        <v>110.0713892855201</v>
      </c>
      <c r="C60" s="48">
        <v>110.35794602580069</v>
      </c>
      <c r="D60" s="48"/>
      <c r="E60" s="48">
        <f t="shared" si="0"/>
        <v>0.26033717039517512</v>
      </c>
      <c r="F60" s="48"/>
      <c r="G60" s="48">
        <v>0.39401497297681776</v>
      </c>
      <c r="H60" s="48">
        <v>0.39504074040839893</v>
      </c>
      <c r="I60" s="48"/>
      <c r="J60" s="48">
        <f t="shared" si="1"/>
        <v>1.0257674315811705E-3</v>
      </c>
      <c r="K60" s="55">
        <f t="shared" si="2"/>
        <v>9.6075860328079249E-6</v>
      </c>
      <c r="M60" s="33"/>
      <c r="N60" s="33"/>
      <c r="P60" s="33"/>
      <c r="Q60" s="33"/>
    </row>
    <row r="61" spans="1:17" x14ac:dyDescent="0.25">
      <c r="A61" s="44" t="s">
        <v>137</v>
      </c>
      <c r="B61" s="27">
        <v>120.26469054589622</v>
      </c>
      <c r="C61" s="27">
        <v>121.20183989709513</v>
      </c>
      <c r="D61" s="27"/>
      <c r="E61" s="27">
        <f t="shared" si="0"/>
        <v>0.77923898273473124</v>
      </c>
      <c r="F61" s="27"/>
      <c r="G61" s="27">
        <v>0.46122776955428862</v>
      </c>
      <c r="H61" s="27">
        <v>0.46482183613385347</v>
      </c>
      <c r="I61" s="27"/>
      <c r="J61" s="27">
        <f t="shared" si="1"/>
        <v>3.5940665795648474E-3</v>
      </c>
      <c r="K61" s="54">
        <f t="shared" si="2"/>
        <v>3.3662897463591917E-5</v>
      </c>
      <c r="M61" s="33"/>
      <c r="N61" s="33"/>
      <c r="P61" s="33"/>
      <c r="Q61" s="33"/>
    </row>
    <row r="62" spans="1:17" x14ac:dyDescent="0.25">
      <c r="A62" s="46" t="s">
        <v>137</v>
      </c>
      <c r="B62" s="48">
        <v>120.26469054589622</v>
      </c>
      <c r="C62" s="48">
        <v>121.20183989709513</v>
      </c>
      <c r="D62" s="48"/>
      <c r="E62" s="48">
        <f t="shared" si="0"/>
        <v>0.77923898273473124</v>
      </c>
      <c r="F62" s="48"/>
      <c r="G62" s="48">
        <v>0.46122776955428862</v>
      </c>
      <c r="H62" s="48">
        <v>0.46482183613385347</v>
      </c>
      <c r="I62" s="48"/>
      <c r="J62" s="48">
        <f t="shared" si="1"/>
        <v>3.5940665795648474E-3</v>
      </c>
      <c r="K62" s="55">
        <f t="shared" si="2"/>
        <v>3.3662897463591917E-5</v>
      </c>
      <c r="M62" s="33"/>
      <c r="N62" s="33"/>
      <c r="P62" s="33"/>
      <c r="Q62" s="33"/>
    </row>
    <row r="63" spans="1:17" x14ac:dyDescent="0.25">
      <c r="A63" s="44" t="s">
        <v>138</v>
      </c>
      <c r="B63" s="27">
        <v>103.26460718580283</v>
      </c>
      <c r="C63" s="27">
        <v>103.5345428296099</v>
      </c>
      <c r="D63" s="27"/>
      <c r="E63" s="27">
        <f t="shared" si="0"/>
        <v>0.26140189864023444</v>
      </c>
      <c r="F63" s="27"/>
      <c r="G63" s="27">
        <v>0.9758866577951204</v>
      </c>
      <c r="H63" s="27">
        <v>0.97843764404717359</v>
      </c>
      <c r="I63" s="27"/>
      <c r="J63" s="27">
        <f t="shared" si="1"/>
        <v>2.550986252053189E-3</v>
      </c>
      <c r="K63" s="54">
        <f t="shared" si="2"/>
        <v>2.3893154657222938E-5</v>
      </c>
      <c r="M63" s="33"/>
      <c r="N63" s="33"/>
      <c r="P63" s="33"/>
      <c r="Q63" s="33"/>
    </row>
    <row r="64" spans="1:17" x14ac:dyDescent="0.25">
      <c r="A64" s="46" t="s">
        <v>138</v>
      </c>
      <c r="B64" s="48">
        <v>103.26460718580283</v>
      </c>
      <c r="C64" s="48">
        <v>103.5345428296099</v>
      </c>
      <c r="D64" s="48"/>
      <c r="E64" s="48">
        <f t="shared" si="0"/>
        <v>0.26140189864023444</v>
      </c>
      <c r="F64" s="48"/>
      <c r="G64" s="48">
        <v>0.9758866577951204</v>
      </c>
      <c r="H64" s="48">
        <v>0.97843764404717359</v>
      </c>
      <c r="I64" s="48"/>
      <c r="J64" s="48">
        <f t="shared" si="1"/>
        <v>2.550986252053189E-3</v>
      </c>
      <c r="K64" s="55">
        <f t="shared" si="2"/>
        <v>2.3893154657222938E-5</v>
      </c>
      <c r="M64" s="33"/>
      <c r="N64" s="33"/>
      <c r="P64" s="33"/>
      <c r="Q64" s="33"/>
    </row>
    <row r="65" spans="1:17" x14ac:dyDescent="0.25">
      <c r="A65" s="44" t="s">
        <v>139</v>
      </c>
      <c r="B65" s="27">
        <v>101.1797125744461</v>
      </c>
      <c r="C65" s="27">
        <v>101.1797125744461</v>
      </c>
      <c r="D65" s="27"/>
      <c r="E65" s="27">
        <f t="shared" si="0"/>
        <v>0</v>
      </c>
      <c r="F65" s="27"/>
      <c r="G65" s="27">
        <v>1.0269398697807517</v>
      </c>
      <c r="H65" s="27">
        <v>1.0269398697807517</v>
      </c>
      <c r="I65" s="27"/>
      <c r="J65" s="27">
        <f t="shared" si="1"/>
        <v>0</v>
      </c>
      <c r="K65" s="54">
        <f t="shared" si="2"/>
        <v>0</v>
      </c>
      <c r="M65" s="33"/>
      <c r="N65" s="33"/>
      <c r="P65" s="33"/>
      <c r="Q65" s="33"/>
    </row>
    <row r="66" spans="1:17" x14ac:dyDescent="0.25">
      <c r="A66" s="46" t="s">
        <v>139</v>
      </c>
      <c r="B66" s="48">
        <v>101.1797125744461</v>
      </c>
      <c r="C66" s="48">
        <v>101.1797125744461</v>
      </c>
      <c r="D66" s="48"/>
      <c r="E66" s="48">
        <f t="shared" si="0"/>
        <v>0</v>
      </c>
      <c r="F66" s="48"/>
      <c r="G66" s="48">
        <v>1.0269398697807517</v>
      </c>
      <c r="H66" s="48">
        <v>1.0269398697807517</v>
      </c>
      <c r="I66" s="48"/>
      <c r="J66" s="48">
        <f t="shared" si="1"/>
        <v>0</v>
      </c>
      <c r="K66" s="55">
        <f t="shared" si="2"/>
        <v>0</v>
      </c>
      <c r="M66" s="33"/>
      <c r="N66" s="33"/>
      <c r="P66" s="33"/>
      <c r="Q66" s="33"/>
    </row>
    <row r="67" spans="1:17" x14ac:dyDescent="0.25">
      <c r="A67" s="44" t="s">
        <v>140</v>
      </c>
      <c r="B67" s="27">
        <v>106.02014530992109</v>
      </c>
      <c r="C67" s="27">
        <v>105.55865727049475</v>
      </c>
      <c r="D67" s="27"/>
      <c r="E67" s="27">
        <f t="shared" si="0"/>
        <v>-0.4352833492892394</v>
      </c>
      <c r="F67" s="27"/>
      <c r="G67" s="27">
        <v>0.1405347152090517</v>
      </c>
      <c r="H67" s="27">
        <v>0.13992299099377564</v>
      </c>
      <c r="I67" s="27"/>
      <c r="J67" s="27">
        <f t="shared" si="1"/>
        <v>-6.1172421527605492E-4</v>
      </c>
      <c r="K67" s="54">
        <f t="shared" si="2"/>
        <v>-5.7295570571559359E-6</v>
      </c>
      <c r="M67" s="33"/>
      <c r="N67" s="33"/>
      <c r="P67" s="33"/>
      <c r="Q67" s="33"/>
    </row>
    <row r="68" spans="1:17" x14ac:dyDescent="0.25">
      <c r="A68" s="46" t="s">
        <v>140</v>
      </c>
      <c r="B68" s="48">
        <v>106.02014530992109</v>
      </c>
      <c r="C68" s="48">
        <v>105.55865727049475</v>
      </c>
      <c r="D68" s="48"/>
      <c r="E68" s="48">
        <f t="shared" si="0"/>
        <v>-0.4352833492892394</v>
      </c>
      <c r="F68" s="48"/>
      <c r="G68" s="48">
        <v>0.1405347152090517</v>
      </c>
      <c r="H68" s="48">
        <v>0.13992299099377564</v>
      </c>
      <c r="I68" s="48"/>
      <c r="J68" s="48">
        <f t="shared" si="1"/>
        <v>-6.1172421527605492E-4</v>
      </c>
      <c r="K68" s="55">
        <f t="shared" si="2"/>
        <v>-5.7295570571559359E-6</v>
      </c>
      <c r="M68" s="33"/>
      <c r="N68" s="33"/>
      <c r="P68" s="33"/>
      <c r="Q68" s="33"/>
    </row>
    <row r="69" spans="1:17" x14ac:dyDescent="0.25">
      <c r="A69" s="44" t="s">
        <v>141</v>
      </c>
      <c r="B69" s="27">
        <v>101.09739479340556</v>
      </c>
      <c r="C69" s="27">
        <v>101.09739479340556</v>
      </c>
      <c r="D69" s="27"/>
      <c r="E69" s="27">
        <f t="shared" si="0"/>
        <v>0</v>
      </c>
      <c r="F69" s="27"/>
      <c r="G69" s="27">
        <v>3.51919974511039E-2</v>
      </c>
      <c r="H69" s="27">
        <v>3.51919974511039E-2</v>
      </c>
      <c r="I69" s="27"/>
      <c r="J69" s="27">
        <f t="shared" si="1"/>
        <v>0</v>
      </c>
      <c r="K69" s="54">
        <f t="shared" si="2"/>
        <v>0</v>
      </c>
      <c r="M69" s="33"/>
      <c r="N69" s="33"/>
      <c r="P69" s="33"/>
      <c r="Q69" s="33"/>
    </row>
    <row r="70" spans="1:17" x14ac:dyDescent="0.25">
      <c r="A70" s="46" t="s">
        <v>141</v>
      </c>
      <c r="B70" s="48">
        <v>101.09739479340556</v>
      </c>
      <c r="C70" s="48">
        <v>101.09739479340556</v>
      </c>
      <c r="D70" s="48"/>
      <c r="E70" s="48">
        <f t="shared" si="0"/>
        <v>0</v>
      </c>
      <c r="F70" s="48"/>
      <c r="G70" s="48">
        <v>3.51919974511039E-2</v>
      </c>
      <c r="H70" s="48">
        <v>3.51919974511039E-2</v>
      </c>
      <c r="I70" s="48"/>
      <c r="J70" s="48">
        <f t="shared" si="1"/>
        <v>0</v>
      </c>
      <c r="K70" s="55">
        <f t="shared" si="2"/>
        <v>0</v>
      </c>
      <c r="M70" s="33"/>
      <c r="N70" s="33"/>
      <c r="P70" s="33"/>
      <c r="Q70" s="33"/>
    </row>
    <row r="71" spans="1:17" x14ac:dyDescent="0.25">
      <c r="A71" s="41" t="s">
        <v>142</v>
      </c>
      <c r="B71" s="27">
        <v>221.17336187540459</v>
      </c>
      <c r="C71" s="27">
        <v>221.17336187540459</v>
      </c>
      <c r="D71" s="27"/>
      <c r="E71" s="27">
        <f t="shared" ref="E71:E134" si="3">((C71/B71-1)*100)</f>
        <v>0</v>
      </c>
      <c r="F71" s="27"/>
      <c r="G71" s="27">
        <v>3.4102668993239509</v>
      </c>
      <c r="H71" s="27">
        <v>3.4102668993239504</v>
      </c>
      <c r="I71" s="27"/>
      <c r="J71" s="27">
        <f t="shared" ref="J71:J134" si="4">H71-G71</f>
        <v>0</v>
      </c>
      <c r="K71" s="54">
        <f t="shared" si="2"/>
        <v>0</v>
      </c>
      <c r="M71" s="33"/>
      <c r="N71" s="33"/>
      <c r="P71" s="33"/>
      <c r="Q71" s="33"/>
    </row>
    <row r="72" spans="1:17" x14ac:dyDescent="0.25">
      <c r="A72" s="60" t="s">
        <v>11</v>
      </c>
      <c r="B72" s="48">
        <v>248.96132811303394</v>
      </c>
      <c r="C72" s="48">
        <v>248.96132811303394</v>
      </c>
      <c r="D72" s="48"/>
      <c r="E72" s="48">
        <f t="shared" si="3"/>
        <v>0</v>
      </c>
      <c r="F72" s="48"/>
      <c r="G72" s="48">
        <v>3.1198486034567132</v>
      </c>
      <c r="H72" s="48">
        <v>3.1198486034567132</v>
      </c>
      <c r="I72" s="48"/>
      <c r="J72" s="48">
        <f t="shared" si="4"/>
        <v>0</v>
      </c>
      <c r="K72" s="55">
        <f t="shared" si="2"/>
        <v>0</v>
      </c>
      <c r="M72" s="33"/>
      <c r="N72" s="33"/>
      <c r="P72" s="33"/>
      <c r="Q72" s="33"/>
    </row>
    <row r="73" spans="1:17" x14ac:dyDescent="0.25">
      <c r="A73" s="59" t="s">
        <v>12</v>
      </c>
      <c r="B73" s="27">
        <v>248.96132811303394</v>
      </c>
      <c r="C73" s="27">
        <v>248.96132811303394</v>
      </c>
      <c r="D73" s="27"/>
      <c r="E73" s="27">
        <f t="shared" si="3"/>
        <v>0</v>
      </c>
      <c r="F73" s="27"/>
      <c r="G73" s="27">
        <v>3.1198486034567132</v>
      </c>
      <c r="H73" s="27">
        <v>3.1198486034567132</v>
      </c>
      <c r="I73" s="27"/>
      <c r="J73" s="27">
        <f t="shared" si="4"/>
        <v>0</v>
      </c>
      <c r="K73" s="54">
        <f t="shared" si="2"/>
        <v>0</v>
      </c>
      <c r="M73" s="33"/>
      <c r="N73" s="33"/>
      <c r="P73" s="33"/>
      <c r="Q73" s="33"/>
    </row>
    <row r="74" spans="1:17" x14ac:dyDescent="0.25">
      <c r="A74" s="45" t="s">
        <v>143</v>
      </c>
      <c r="B74" s="48">
        <v>248.96132811303394</v>
      </c>
      <c r="C74" s="48">
        <v>248.96132811303394</v>
      </c>
      <c r="D74" s="48"/>
      <c r="E74" s="48">
        <f t="shared" si="3"/>
        <v>0</v>
      </c>
      <c r="F74" s="48"/>
      <c r="G74" s="48">
        <v>3.1198486034567132</v>
      </c>
      <c r="H74" s="48">
        <v>3.1198486034567132</v>
      </c>
      <c r="I74" s="48"/>
      <c r="J74" s="48">
        <f t="shared" si="4"/>
        <v>0</v>
      </c>
      <c r="K74" s="55">
        <f t="shared" si="2"/>
        <v>0</v>
      </c>
      <c r="M74" s="33"/>
      <c r="N74" s="33"/>
      <c r="P74" s="33"/>
      <c r="Q74" s="33"/>
    </row>
    <row r="75" spans="1:17" x14ac:dyDescent="0.25">
      <c r="A75" s="60" t="s">
        <v>13</v>
      </c>
      <c r="B75" s="27">
        <v>100.57714037101982</v>
      </c>
      <c r="C75" s="27">
        <v>100.57714037101982</v>
      </c>
      <c r="D75" s="27"/>
      <c r="E75" s="27">
        <f t="shared" si="3"/>
        <v>0</v>
      </c>
      <c r="F75" s="27"/>
      <c r="G75" s="27">
        <v>0.29041829586723711</v>
      </c>
      <c r="H75" s="27">
        <v>0.29041829586723711</v>
      </c>
      <c r="I75" s="27"/>
      <c r="J75" s="27">
        <f t="shared" si="4"/>
        <v>0</v>
      </c>
      <c r="K75" s="54">
        <f t="shared" ref="K75:K138" si="5">J75/$G$4</f>
        <v>0</v>
      </c>
      <c r="M75" s="33"/>
      <c r="N75" s="33"/>
      <c r="P75" s="33"/>
      <c r="Q75" s="33"/>
    </row>
    <row r="76" spans="1:17" x14ac:dyDescent="0.25">
      <c r="A76" s="59" t="s">
        <v>14</v>
      </c>
      <c r="B76" s="48">
        <v>100.57714037101982</v>
      </c>
      <c r="C76" s="48">
        <v>100.57714037101982</v>
      </c>
      <c r="D76" s="48"/>
      <c r="E76" s="48">
        <f t="shared" si="3"/>
        <v>0</v>
      </c>
      <c r="F76" s="48"/>
      <c r="G76" s="48">
        <v>0.29041829586723711</v>
      </c>
      <c r="H76" s="48">
        <v>0.29041829586723711</v>
      </c>
      <c r="I76" s="48"/>
      <c r="J76" s="48">
        <f t="shared" si="4"/>
        <v>0</v>
      </c>
      <c r="K76" s="55">
        <f t="shared" si="5"/>
        <v>0</v>
      </c>
      <c r="M76" s="33"/>
      <c r="N76" s="33"/>
      <c r="P76" s="33"/>
      <c r="Q76" s="33"/>
    </row>
    <row r="77" spans="1:17" x14ac:dyDescent="0.25">
      <c r="A77" s="45" t="s">
        <v>14</v>
      </c>
      <c r="B77" s="27">
        <v>100.57714037101982</v>
      </c>
      <c r="C77" s="27">
        <v>100.57714037101982</v>
      </c>
      <c r="D77" s="27"/>
      <c r="E77" s="27">
        <f t="shared" si="3"/>
        <v>0</v>
      </c>
      <c r="F77" s="27"/>
      <c r="G77" s="27">
        <v>0.29041829586723711</v>
      </c>
      <c r="H77" s="27">
        <v>0.29041829586723711</v>
      </c>
      <c r="I77" s="27"/>
      <c r="J77" s="27">
        <f t="shared" si="4"/>
        <v>0</v>
      </c>
      <c r="K77" s="54">
        <f t="shared" si="5"/>
        <v>0</v>
      </c>
      <c r="M77" s="33"/>
      <c r="N77" s="33"/>
      <c r="P77" s="33"/>
      <c r="Q77" s="33"/>
    </row>
    <row r="78" spans="1:17" x14ac:dyDescent="0.25">
      <c r="A78" s="41" t="s">
        <v>15</v>
      </c>
      <c r="B78" s="48">
        <v>103.73601616518003</v>
      </c>
      <c r="C78" s="48">
        <v>103.73641391034361</v>
      </c>
      <c r="D78" s="48"/>
      <c r="E78" s="48">
        <f t="shared" si="3"/>
        <v>3.8342051129625077E-4</v>
      </c>
      <c r="F78" s="48"/>
      <c r="G78" s="48">
        <v>3.4726093420658919</v>
      </c>
      <c r="H78" s="48">
        <v>3.4726226567623866</v>
      </c>
      <c r="I78" s="48"/>
      <c r="J78" s="48">
        <f t="shared" si="4"/>
        <v>1.3314696494681755E-5</v>
      </c>
      <c r="K78" s="55">
        <f t="shared" si="5"/>
        <v>1.2470866995279369E-7</v>
      </c>
      <c r="M78" s="33"/>
      <c r="N78" s="33"/>
      <c r="P78" s="33"/>
      <c r="Q78" s="33"/>
    </row>
    <row r="79" spans="1:17" x14ac:dyDescent="0.25">
      <c r="A79" s="60" t="s">
        <v>16</v>
      </c>
      <c r="B79" s="27">
        <v>103.74454766403869</v>
      </c>
      <c r="C79" s="27">
        <v>103.74454766403869</v>
      </c>
      <c r="D79" s="27"/>
      <c r="E79" s="27">
        <f t="shared" si="3"/>
        <v>0</v>
      </c>
      <c r="F79" s="27"/>
      <c r="G79" s="27">
        <v>2.5931761205657797</v>
      </c>
      <c r="H79" s="27">
        <v>2.5931761205657797</v>
      </c>
      <c r="I79" s="27"/>
      <c r="J79" s="27">
        <f t="shared" si="4"/>
        <v>0</v>
      </c>
      <c r="K79" s="54">
        <f t="shared" si="5"/>
        <v>0</v>
      </c>
      <c r="M79" s="33"/>
      <c r="N79" s="33"/>
      <c r="P79" s="33"/>
      <c r="Q79" s="33"/>
    </row>
    <row r="80" spans="1:17" x14ac:dyDescent="0.25">
      <c r="A80" s="59" t="s">
        <v>17</v>
      </c>
      <c r="B80" s="48">
        <v>100.96410636001967</v>
      </c>
      <c r="C80" s="48">
        <v>100.96410636001967</v>
      </c>
      <c r="D80" s="48"/>
      <c r="E80" s="48">
        <f t="shared" si="3"/>
        <v>0</v>
      </c>
      <c r="F80" s="48"/>
      <c r="G80" s="48">
        <v>0.40928372680521946</v>
      </c>
      <c r="H80" s="48">
        <v>0.40928372680521946</v>
      </c>
      <c r="I80" s="48"/>
      <c r="J80" s="48">
        <f t="shared" si="4"/>
        <v>0</v>
      </c>
      <c r="K80" s="55">
        <f t="shared" si="5"/>
        <v>0</v>
      </c>
      <c r="M80" s="33"/>
      <c r="N80" s="33"/>
      <c r="P80" s="33"/>
      <c r="Q80" s="33"/>
    </row>
    <row r="81" spans="1:17" x14ac:dyDescent="0.25">
      <c r="A81" s="45" t="s">
        <v>17</v>
      </c>
      <c r="B81" s="27">
        <v>100.96410636001967</v>
      </c>
      <c r="C81" s="27">
        <v>100.96410636001967</v>
      </c>
      <c r="D81" s="27"/>
      <c r="E81" s="27">
        <f t="shared" si="3"/>
        <v>0</v>
      </c>
      <c r="F81" s="27"/>
      <c r="G81" s="27">
        <v>0.40928372680521946</v>
      </c>
      <c r="H81" s="27">
        <v>0.40928372680521946</v>
      </c>
      <c r="I81" s="27"/>
      <c r="J81" s="27">
        <f t="shared" si="4"/>
        <v>0</v>
      </c>
      <c r="K81" s="54">
        <f t="shared" si="5"/>
        <v>0</v>
      </c>
      <c r="M81" s="33"/>
      <c r="N81" s="33"/>
      <c r="P81" s="33"/>
      <c r="Q81" s="33"/>
    </row>
    <row r="82" spans="1:17" x14ac:dyDescent="0.25">
      <c r="A82" s="59" t="s">
        <v>18</v>
      </c>
      <c r="B82" s="48">
        <v>103.48579174627895</v>
      </c>
      <c r="C82" s="48">
        <v>103.48579174627895</v>
      </c>
      <c r="D82" s="48"/>
      <c r="E82" s="48">
        <f t="shared" si="3"/>
        <v>0</v>
      </c>
      <c r="F82" s="48"/>
      <c r="G82" s="48">
        <v>1.9018235184400196</v>
      </c>
      <c r="H82" s="48">
        <v>1.9018235184400196</v>
      </c>
      <c r="I82" s="48"/>
      <c r="J82" s="48">
        <f t="shared" si="4"/>
        <v>0</v>
      </c>
      <c r="K82" s="55">
        <f t="shared" si="5"/>
        <v>0</v>
      </c>
      <c r="M82" s="33"/>
      <c r="N82" s="33"/>
      <c r="P82" s="33"/>
      <c r="Q82" s="33"/>
    </row>
    <row r="83" spans="1:17" x14ac:dyDescent="0.25">
      <c r="A83" s="45" t="s">
        <v>144</v>
      </c>
      <c r="B83" s="27">
        <v>106.62205500340015</v>
      </c>
      <c r="C83" s="27">
        <v>106.62205500340015</v>
      </c>
      <c r="D83" s="27"/>
      <c r="E83" s="27">
        <f t="shared" si="3"/>
        <v>0</v>
      </c>
      <c r="F83" s="27"/>
      <c r="G83" s="27">
        <v>0.91251318808194359</v>
      </c>
      <c r="H83" s="27">
        <v>0.91251318808194359</v>
      </c>
      <c r="I83" s="27"/>
      <c r="J83" s="27">
        <f t="shared" si="4"/>
        <v>0</v>
      </c>
      <c r="K83" s="54">
        <f t="shared" si="5"/>
        <v>0</v>
      </c>
      <c r="M83" s="33"/>
      <c r="N83" s="33"/>
      <c r="P83" s="33"/>
      <c r="Q83" s="33"/>
    </row>
    <row r="84" spans="1:17" x14ac:dyDescent="0.25">
      <c r="A84" s="45" t="s">
        <v>145</v>
      </c>
      <c r="B84" s="48">
        <v>100.00452489844528</v>
      </c>
      <c r="C84" s="48">
        <v>100.00452489844528</v>
      </c>
      <c r="D84" s="48"/>
      <c r="E84" s="48">
        <f t="shared" si="3"/>
        <v>0</v>
      </c>
      <c r="F84" s="48"/>
      <c r="G84" s="48">
        <v>0.68102525027701788</v>
      </c>
      <c r="H84" s="48">
        <v>0.68102525027701788</v>
      </c>
      <c r="I84" s="48"/>
      <c r="J84" s="48">
        <f t="shared" si="4"/>
        <v>0</v>
      </c>
      <c r="K84" s="55">
        <f t="shared" si="5"/>
        <v>0</v>
      </c>
      <c r="M84" s="33"/>
      <c r="N84" s="33"/>
      <c r="P84" s="33"/>
      <c r="Q84" s="33"/>
    </row>
    <row r="85" spans="1:17" x14ac:dyDescent="0.25">
      <c r="A85" s="45" t="s">
        <v>146</v>
      </c>
      <c r="B85" s="27">
        <v>102.25160398865145</v>
      </c>
      <c r="C85" s="27">
        <v>102.25160398865145</v>
      </c>
      <c r="D85" s="27"/>
      <c r="E85" s="27">
        <f t="shared" si="3"/>
        <v>0</v>
      </c>
      <c r="F85" s="27"/>
      <c r="G85" s="27">
        <v>0.18229583876096922</v>
      </c>
      <c r="H85" s="27">
        <v>0.18229583876096922</v>
      </c>
      <c r="I85" s="27"/>
      <c r="J85" s="27">
        <f t="shared" si="4"/>
        <v>0</v>
      </c>
      <c r="K85" s="54">
        <f t="shared" si="5"/>
        <v>0</v>
      </c>
      <c r="M85" s="33"/>
      <c r="N85" s="33"/>
      <c r="P85" s="33"/>
      <c r="Q85" s="33"/>
    </row>
    <row r="86" spans="1:17" x14ac:dyDescent="0.25">
      <c r="A86" s="45" t="s">
        <v>147</v>
      </c>
      <c r="B86" s="48">
        <v>102.72442292100099</v>
      </c>
      <c r="C86" s="48">
        <v>102.72442292100099</v>
      </c>
      <c r="D86" s="48"/>
      <c r="E86" s="48">
        <f t="shared" si="3"/>
        <v>0</v>
      </c>
      <c r="F86" s="48"/>
      <c r="G86" s="48">
        <v>0.12598924132008879</v>
      </c>
      <c r="H86" s="48">
        <v>0.12598924132008882</v>
      </c>
      <c r="I86" s="48"/>
      <c r="J86" s="48">
        <f t="shared" si="4"/>
        <v>0</v>
      </c>
      <c r="K86" s="55">
        <f t="shared" si="5"/>
        <v>0</v>
      </c>
      <c r="M86" s="33"/>
      <c r="N86" s="33"/>
      <c r="P86" s="33"/>
      <c r="Q86" s="33"/>
    </row>
    <row r="87" spans="1:17" x14ac:dyDescent="0.25">
      <c r="A87" s="59" t="s">
        <v>19</v>
      </c>
      <c r="B87" s="27">
        <v>122.97541574014883</v>
      </c>
      <c r="C87" s="27">
        <v>122.97541574014883</v>
      </c>
      <c r="D87" s="27"/>
      <c r="E87" s="27">
        <f t="shared" si="3"/>
        <v>0</v>
      </c>
      <c r="F87" s="27"/>
      <c r="G87" s="27">
        <v>0.13873687467982976</v>
      </c>
      <c r="H87" s="27">
        <v>0.13873687467982976</v>
      </c>
      <c r="I87" s="27"/>
      <c r="J87" s="27">
        <f t="shared" si="4"/>
        <v>0</v>
      </c>
      <c r="K87" s="54">
        <f t="shared" si="5"/>
        <v>0</v>
      </c>
      <c r="M87" s="33"/>
      <c r="N87" s="33"/>
      <c r="P87" s="33"/>
      <c r="Q87" s="33"/>
    </row>
    <row r="88" spans="1:17" x14ac:dyDescent="0.25">
      <c r="A88" s="45" t="s">
        <v>148</v>
      </c>
      <c r="B88" s="48">
        <v>122.97541574014883</v>
      </c>
      <c r="C88" s="48">
        <v>122.97541574014883</v>
      </c>
      <c r="D88" s="48"/>
      <c r="E88" s="48">
        <f t="shared" si="3"/>
        <v>0</v>
      </c>
      <c r="F88" s="48"/>
      <c r="G88" s="48">
        <v>0.13873687467982976</v>
      </c>
      <c r="H88" s="48">
        <v>0.13873687467982976</v>
      </c>
      <c r="I88" s="48"/>
      <c r="J88" s="48">
        <f t="shared" si="4"/>
        <v>0</v>
      </c>
      <c r="K88" s="55">
        <f t="shared" si="5"/>
        <v>0</v>
      </c>
      <c r="M88" s="33"/>
      <c r="N88" s="33"/>
      <c r="P88" s="33"/>
      <c r="Q88" s="33"/>
    </row>
    <row r="89" spans="1:17" x14ac:dyDescent="0.25">
      <c r="A89" s="59" t="s">
        <v>149</v>
      </c>
      <c r="B89" s="27">
        <v>99.797344496563994</v>
      </c>
      <c r="C89" s="27">
        <v>99.797344496563994</v>
      </c>
      <c r="D89" s="27"/>
      <c r="E89" s="27">
        <f t="shared" si="3"/>
        <v>0</v>
      </c>
      <c r="F89" s="27"/>
      <c r="G89" s="27">
        <v>0.14333200064071058</v>
      </c>
      <c r="H89" s="27">
        <v>0.14333200064071061</v>
      </c>
      <c r="I89" s="27"/>
      <c r="J89" s="27">
        <f t="shared" si="4"/>
        <v>0</v>
      </c>
      <c r="K89" s="54">
        <f t="shared" si="5"/>
        <v>0</v>
      </c>
      <c r="M89" s="33"/>
      <c r="N89" s="33"/>
      <c r="P89" s="33"/>
      <c r="Q89" s="33"/>
    </row>
    <row r="90" spans="1:17" x14ac:dyDescent="0.25">
      <c r="A90" s="45" t="s">
        <v>150</v>
      </c>
      <c r="B90" s="48">
        <v>99.797344496563994</v>
      </c>
      <c r="C90" s="48">
        <v>99.797344496563994</v>
      </c>
      <c r="D90" s="48"/>
      <c r="E90" s="48">
        <f t="shared" si="3"/>
        <v>0</v>
      </c>
      <c r="F90" s="48"/>
      <c r="G90" s="48">
        <v>0.14333200064071058</v>
      </c>
      <c r="H90" s="48">
        <v>0.14333200064071061</v>
      </c>
      <c r="I90" s="48"/>
      <c r="J90" s="48">
        <f t="shared" si="4"/>
        <v>0</v>
      </c>
      <c r="K90" s="55">
        <f t="shared" si="5"/>
        <v>0</v>
      </c>
      <c r="M90" s="33"/>
      <c r="N90" s="33"/>
      <c r="P90" s="33"/>
      <c r="Q90" s="33"/>
    </row>
    <row r="91" spans="1:17" x14ac:dyDescent="0.25">
      <c r="A91" s="42" t="s">
        <v>20</v>
      </c>
      <c r="B91" s="27">
        <v>103.71086758511152</v>
      </c>
      <c r="C91" s="27">
        <v>103.71243777678876</v>
      </c>
      <c r="D91" s="27"/>
      <c r="E91" s="27">
        <f t="shared" si="3"/>
        <v>1.5140088148957176E-3</v>
      </c>
      <c r="F91" s="27"/>
      <c r="G91" s="27">
        <v>0.87943322150011272</v>
      </c>
      <c r="H91" s="27">
        <v>0.87944653619660729</v>
      </c>
      <c r="I91" s="27"/>
      <c r="J91" s="27">
        <f t="shared" si="4"/>
        <v>1.3314696494570732E-5</v>
      </c>
      <c r="K91" s="54">
        <f t="shared" si="5"/>
        <v>1.2470866995175383E-7</v>
      </c>
      <c r="M91" s="33"/>
      <c r="N91" s="33"/>
      <c r="P91" s="33"/>
      <c r="Q91" s="33"/>
    </row>
    <row r="92" spans="1:17" x14ac:dyDescent="0.25">
      <c r="A92" s="44" t="s">
        <v>21</v>
      </c>
      <c r="B92" s="48">
        <v>103.71086758511152</v>
      </c>
      <c r="C92" s="48">
        <v>103.71243777678876</v>
      </c>
      <c r="D92" s="48"/>
      <c r="E92" s="48">
        <f t="shared" si="3"/>
        <v>1.5140088148957176E-3</v>
      </c>
      <c r="F92" s="48"/>
      <c r="G92" s="48">
        <v>0.87943322150011272</v>
      </c>
      <c r="H92" s="48">
        <v>0.87944653619660729</v>
      </c>
      <c r="I92" s="48"/>
      <c r="J92" s="48">
        <f t="shared" si="4"/>
        <v>1.3314696494570732E-5</v>
      </c>
      <c r="K92" s="55">
        <f t="shared" si="5"/>
        <v>1.2470866995175383E-7</v>
      </c>
      <c r="M92" s="33"/>
      <c r="N92" s="33"/>
      <c r="P92" s="33"/>
      <c r="Q92" s="33"/>
    </row>
    <row r="93" spans="1:17" x14ac:dyDescent="0.25">
      <c r="A93" s="45" t="s">
        <v>151</v>
      </c>
      <c r="B93" s="27">
        <v>106.20044795726695</v>
      </c>
      <c r="C93" s="27">
        <v>106.20436339209377</v>
      </c>
      <c r="D93" s="27"/>
      <c r="E93" s="27">
        <f t="shared" si="3"/>
        <v>3.6868345681506653E-3</v>
      </c>
      <c r="F93" s="27"/>
      <c r="G93" s="27">
        <v>0.36114168532394003</v>
      </c>
      <c r="H93" s="27">
        <v>0.36115500002043449</v>
      </c>
      <c r="I93" s="27"/>
      <c r="J93" s="27">
        <f t="shared" si="4"/>
        <v>1.331469649445971E-5</v>
      </c>
      <c r="K93" s="54">
        <f t="shared" si="5"/>
        <v>1.2470866995071396E-7</v>
      </c>
      <c r="M93" s="33"/>
      <c r="N93" s="33"/>
      <c r="P93" s="33"/>
      <c r="Q93" s="33"/>
    </row>
    <row r="94" spans="1:17" x14ac:dyDescent="0.25">
      <c r="A94" s="45" t="s">
        <v>152</v>
      </c>
      <c r="B94" s="48">
        <v>100.71321383418191</v>
      </c>
      <c r="C94" s="48">
        <v>100.71321383418191</v>
      </c>
      <c r="D94" s="48"/>
      <c r="E94" s="48">
        <f t="shared" si="3"/>
        <v>0</v>
      </c>
      <c r="F94" s="48"/>
      <c r="G94" s="48">
        <v>0.32519727713958901</v>
      </c>
      <c r="H94" s="48">
        <v>0.32519727713958901</v>
      </c>
      <c r="I94" s="48"/>
      <c r="J94" s="48">
        <f t="shared" si="4"/>
        <v>0</v>
      </c>
      <c r="K94" s="55">
        <f t="shared" si="5"/>
        <v>0</v>
      </c>
      <c r="M94" s="33"/>
      <c r="N94" s="33"/>
      <c r="P94" s="33"/>
      <c r="Q94" s="33"/>
    </row>
    <row r="95" spans="1:17" x14ac:dyDescent="0.25">
      <c r="A95" s="45" t="s">
        <v>153</v>
      </c>
      <c r="B95" s="27">
        <v>104.36663545452548</v>
      </c>
      <c r="C95" s="27">
        <v>104.36663545452548</v>
      </c>
      <c r="D95" s="27"/>
      <c r="E95" s="27">
        <f t="shared" si="3"/>
        <v>0</v>
      </c>
      <c r="F95" s="27"/>
      <c r="G95" s="27">
        <v>0.19309425903658373</v>
      </c>
      <c r="H95" s="27">
        <v>0.19309425903658373</v>
      </c>
      <c r="I95" s="27"/>
      <c r="J95" s="27">
        <f t="shared" si="4"/>
        <v>0</v>
      </c>
      <c r="K95" s="54">
        <f t="shared" si="5"/>
        <v>0</v>
      </c>
      <c r="M95" s="33"/>
      <c r="N95" s="33"/>
      <c r="P95" s="33"/>
      <c r="Q95" s="33"/>
    </row>
    <row r="96" spans="1:17" x14ac:dyDescent="0.25">
      <c r="A96" s="41" t="s">
        <v>22</v>
      </c>
      <c r="B96" s="48">
        <v>100.34096991581931</v>
      </c>
      <c r="C96" s="48">
        <v>100.27510067540936</v>
      </c>
      <c r="D96" s="48"/>
      <c r="E96" s="48">
        <f t="shared" si="3"/>
        <v>-6.5645409313075387E-2</v>
      </c>
      <c r="F96" s="48"/>
      <c r="G96" s="48">
        <v>35.723924992878956</v>
      </c>
      <c r="H96" s="48">
        <v>35.700473876094676</v>
      </c>
      <c r="I96" s="48"/>
      <c r="J96" s="48">
        <f t="shared" si="4"/>
        <v>-2.3451116784279691E-2</v>
      </c>
      <c r="K96" s="55">
        <f t="shared" si="5"/>
        <v>-2.1964883572399136E-4</v>
      </c>
      <c r="M96" s="33"/>
      <c r="N96" s="33"/>
      <c r="P96" s="33"/>
      <c r="Q96" s="33"/>
    </row>
    <row r="97" spans="1:17" x14ac:dyDescent="0.25">
      <c r="A97" s="60" t="s">
        <v>23</v>
      </c>
      <c r="B97" s="27">
        <v>99.992162476789488</v>
      </c>
      <c r="C97" s="27">
        <v>99.992162476789488</v>
      </c>
      <c r="D97" s="27"/>
      <c r="E97" s="27">
        <f t="shared" si="3"/>
        <v>0</v>
      </c>
      <c r="F97" s="27"/>
      <c r="G97" s="27">
        <v>27.522509898899486</v>
      </c>
      <c r="H97" s="27">
        <v>27.522509898899486</v>
      </c>
      <c r="I97" s="27"/>
      <c r="J97" s="27">
        <f t="shared" si="4"/>
        <v>0</v>
      </c>
      <c r="K97" s="54">
        <f t="shared" si="5"/>
        <v>0</v>
      </c>
      <c r="M97" s="33"/>
      <c r="N97" s="33"/>
      <c r="P97" s="33"/>
      <c r="Q97" s="33"/>
    </row>
    <row r="98" spans="1:17" x14ac:dyDescent="0.25">
      <c r="A98" s="59" t="s">
        <v>154</v>
      </c>
      <c r="B98" s="48">
        <v>99.992162476789488</v>
      </c>
      <c r="C98" s="48">
        <v>99.992162476789488</v>
      </c>
      <c r="D98" s="48"/>
      <c r="E98" s="48">
        <f t="shared" si="3"/>
        <v>0</v>
      </c>
      <c r="F98" s="48"/>
      <c r="G98" s="48">
        <v>27.522509898899486</v>
      </c>
      <c r="H98" s="48">
        <v>27.522509898899486</v>
      </c>
      <c r="I98" s="48"/>
      <c r="J98" s="48">
        <f t="shared" si="4"/>
        <v>0</v>
      </c>
      <c r="K98" s="55">
        <f t="shared" si="5"/>
        <v>0</v>
      </c>
      <c r="M98" s="33"/>
      <c r="N98" s="33"/>
      <c r="P98" s="33"/>
      <c r="Q98" s="33"/>
    </row>
    <row r="99" spans="1:17" x14ac:dyDescent="0.25">
      <c r="A99" s="45" t="s">
        <v>154</v>
      </c>
      <c r="B99" s="27">
        <v>99.992162476789488</v>
      </c>
      <c r="C99" s="27">
        <v>99.992162476789488</v>
      </c>
      <c r="D99" s="27"/>
      <c r="E99" s="27">
        <f t="shared" si="3"/>
        <v>0</v>
      </c>
      <c r="F99" s="27"/>
      <c r="G99" s="27">
        <v>27.522509898899486</v>
      </c>
      <c r="H99" s="27">
        <v>27.522509898899486</v>
      </c>
      <c r="I99" s="27"/>
      <c r="J99" s="27">
        <f t="shared" si="4"/>
        <v>0</v>
      </c>
      <c r="K99" s="54">
        <f t="shared" si="5"/>
        <v>0</v>
      </c>
      <c r="M99" s="33"/>
      <c r="N99" s="33"/>
      <c r="P99" s="33"/>
      <c r="Q99" s="33"/>
    </row>
    <row r="100" spans="1:17" x14ac:dyDescent="0.25">
      <c r="A100" s="60" t="s">
        <v>155</v>
      </c>
      <c r="B100" s="48">
        <v>119.55312983982918</v>
      </c>
      <c r="C100" s="48">
        <v>119.55312983982918</v>
      </c>
      <c r="D100" s="48"/>
      <c r="E100" s="48">
        <f t="shared" si="3"/>
        <v>0</v>
      </c>
      <c r="F100" s="48"/>
      <c r="G100" s="48">
        <v>0.70305447890104167</v>
      </c>
      <c r="H100" s="48">
        <v>0.70305447890104167</v>
      </c>
      <c r="I100" s="48"/>
      <c r="J100" s="48">
        <f t="shared" si="4"/>
        <v>0</v>
      </c>
      <c r="K100" s="55">
        <f t="shared" si="5"/>
        <v>0</v>
      </c>
      <c r="M100" s="33"/>
      <c r="N100" s="33"/>
      <c r="P100" s="33"/>
      <c r="Q100" s="33"/>
    </row>
    <row r="101" spans="1:17" x14ac:dyDescent="0.25">
      <c r="A101" s="59" t="s">
        <v>156</v>
      </c>
      <c r="B101" s="27">
        <v>107.76546686747464</v>
      </c>
      <c r="C101" s="27">
        <v>107.76546686747464</v>
      </c>
      <c r="D101" s="27"/>
      <c r="E101" s="27">
        <f t="shared" si="3"/>
        <v>0</v>
      </c>
      <c r="F101" s="27"/>
      <c r="G101" s="27">
        <v>0.42103707597206524</v>
      </c>
      <c r="H101" s="27">
        <v>0.4210370759720653</v>
      </c>
      <c r="I101" s="27"/>
      <c r="J101" s="27">
        <f t="shared" si="4"/>
        <v>0</v>
      </c>
      <c r="K101" s="54">
        <f t="shared" si="5"/>
        <v>0</v>
      </c>
      <c r="M101" s="33"/>
      <c r="N101" s="33"/>
      <c r="P101" s="33"/>
      <c r="Q101" s="33"/>
    </row>
    <row r="102" spans="1:17" x14ac:dyDescent="0.25">
      <c r="A102" s="45" t="s">
        <v>24</v>
      </c>
      <c r="B102" s="48">
        <v>107.76546686747464</v>
      </c>
      <c r="C102" s="48">
        <v>107.76546686747464</v>
      </c>
      <c r="D102" s="48"/>
      <c r="E102" s="48">
        <f t="shared" si="3"/>
        <v>0</v>
      </c>
      <c r="F102" s="48"/>
      <c r="G102" s="48">
        <v>0.42103707597206524</v>
      </c>
      <c r="H102" s="48">
        <v>0.4210370759720653</v>
      </c>
      <c r="I102" s="48"/>
      <c r="J102" s="48">
        <f t="shared" si="4"/>
        <v>0</v>
      </c>
      <c r="K102" s="55">
        <f t="shared" si="5"/>
        <v>0</v>
      </c>
      <c r="M102" s="33"/>
      <c r="N102" s="33"/>
      <c r="P102" s="33"/>
      <c r="Q102" s="33"/>
    </row>
    <row r="103" spans="1:17" x14ac:dyDescent="0.25">
      <c r="A103" s="59" t="s">
        <v>157</v>
      </c>
      <c r="B103" s="27">
        <v>142.88690166235207</v>
      </c>
      <c r="C103" s="27">
        <v>142.88690166235207</v>
      </c>
      <c r="D103" s="27"/>
      <c r="E103" s="27">
        <f t="shared" si="3"/>
        <v>0</v>
      </c>
      <c r="F103" s="27"/>
      <c r="G103" s="27">
        <v>0.28201740292897648</v>
      </c>
      <c r="H103" s="27">
        <v>0.28201740292897642</v>
      </c>
      <c r="I103" s="27"/>
      <c r="J103" s="27">
        <f t="shared" si="4"/>
        <v>0</v>
      </c>
      <c r="K103" s="54">
        <f t="shared" si="5"/>
        <v>0</v>
      </c>
      <c r="M103" s="33"/>
      <c r="N103" s="33"/>
      <c r="P103" s="33"/>
      <c r="Q103" s="33"/>
    </row>
    <row r="104" spans="1:17" x14ac:dyDescent="0.25">
      <c r="A104" s="45" t="s">
        <v>157</v>
      </c>
      <c r="B104" s="48">
        <v>142.88690166235207</v>
      </c>
      <c r="C104" s="48">
        <v>142.88690166235207</v>
      </c>
      <c r="D104" s="48"/>
      <c r="E104" s="48">
        <f t="shared" si="3"/>
        <v>0</v>
      </c>
      <c r="F104" s="48"/>
      <c r="G104" s="48">
        <v>0.28201740292897648</v>
      </c>
      <c r="H104" s="48">
        <v>0.28201740292897642</v>
      </c>
      <c r="I104" s="48"/>
      <c r="J104" s="48">
        <f t="shared" si="4"/>
        <v>0</v>
      </c>
      <c r="K104" s="55">
        <f t="shared" si="5"/>
        <v>0</v>
      </c>
      <c r="M104" s="33"/>
      <c r="N104" s="33"/>
      <c r="P104" s="33"/>
      <c r="Q104" s="33"/>
    </row>
    <row r="105" spans="1:17" x14ac:dyDescent="0.25">
      <c r="A105" s="60" t="s">
        <v>25</v>
      </c>
      <c r="B105" s="27">
        <v>105.39982904056737</v>
      </c>
      <c r="C105" s="27">
        <v>105.07544503445382</v>
      </c>
      <c r="D105" s="27"/>
      <c r="E105" s="27">
        <f t="shared" si="3"/>
        <v>-0.30776521087970687</v>
      </c>
      <c r="F105" s="27"/>
      <c r="G105" s="27">
        <v>3.3647925399786205</v>
      </c>
      <c r="H105" s="27">
        <v>3.3544368791222907</v>
      </c>
      <c r="I105" s="27"/>
      <c r="J105" s="27">
        <f t="shared" si="4"/>
        <v>-1.0355660856329774E-2</v>
      </c>
      <c r="K105" s="54">
        <f t="shared" si="5"/>
        <v>-9.6993625982457084E-5</v>
      </c>
      <c r="M105" s="33"/>
      <c r="N105" s="33"/>
      <c r="P105" s="33"/>
      <c r="Q105" s="33"/>
    </row>
    <row r="106" spans="1:17" x14ac:dyDescent="0.25">
      <c r="A106" s="59" t="s">
        <v>158</v>
      </c>
      <c r="B106" s="48">
        <v>103.33913293617205</v>
      </c>
      <c r="C106" s="48">
        <v>102.97559986751993</v>
      </c>
      <c r="D106" s="48"/>
      <c r="E106" s="48">
        <f t="shared" si="3"/>
        <v>-0.35178645138880249</v>
      </c>
      <c r="F106" s="48"/>
      <c r="G106" s="48">
        <v>2.9437349890671527</v>
      </c>
      <c r="H106" s="48">
        <v>2.9333793282108229</v>
      </c>
      <c r="I106" s="48"/>
      <c r="J106" s="48">
        <f t="shared" si="4"/>
        <v>-1.0355660856329774E-2</v>
      </c>
      <c r="K106" s="55">
        <f t="shared" si="5"/>
        <v>-9.6993625982457084E-5</v>
      </c>
      <c r="M106" s="33"/>
      <c r="N106" s="33"/>
      <c r="P106" s="33"/>
      <c r="Q106" s="33"/>
    </row>
    <row r="107" spans="1:17" x14ac:dyDescent="0.25">
      <c r="A107" s="45" t="s">
        <v>159</v>
      </c>
      <c r="B107" s="27">
        <v>103.33913293617205</v>
      </c>
      <c r="C107" s="27">
        <v>102.97559986751993</v>
      </c>
      <c r="D107" s="27"/>
      <c r="E107" s="27">
        <f t="shared" si="3"/>
        <v>-0.35178645138880249</v>
      </c>
      <c r="F107" s="27"/>
      <c r="G107" s="27">
        <v>2.9437349890671527</v>
      </c>
      <c r="H107" s="27">
        <v>2.9333793282108229</v>
      </c>
      <c r="I107" s="27"/>
      <c r="J107" s="27">
        <f t="shared" si="4"/>
        <v>-1.0355660856329774E-2</v>
      </c>
      <c r="K107" s="54">
        <f t="shared" si="5"/>
        <v>-9.6993625982457084E-5</v>
      </c>
      <c r="M107" s="33"/>
      <c r="N107" s="33"/>
      <c r="P107" s="33"/>
      <c r="Q107" s="33"/>
    </row>
    <row r="108" spans="1:17" x14ac:dyDescent="0.25">
      <c r="A108" s="59" t="s">
        <v>160</v>
      </c>
      <c r="B108" s="48">
        <v>122.4744871391589</v>
      </c>
      <c r="C108" s="48">
        <v>122.4744871391589</v>
      </c>
      <c r="D108" s="48"/>
      <c r="E108" s="48">
        <f t="shared" si="3"/>
        <v>0</v>
      </c>
      <c r="F108" s="48"/>
      <c r="G108" s="48">
        <v>0.42105755091146774</v>
      </c>
      <c r="H108" s="48">
        <v>0.42105755091146774</v>
      </c>
      <c r="I108" s="48"/>
      <c r="J108" s="48">
        <f t="shared" si="4"/>
        <v>0</v>
      </c>
      <c r="K108" s="55">
        <f t="shared" si="5"/>
        <v>0</v>
      </c>
      <c r="M108" s="33"/>
      <c r="N108" s="33"/>
      <c r="P108" s="33"/>
      <c r="Q108" s="33"/>
    </row>
    <row r="109" spans="1:17" x14ac:dyDescent="0.25">
      <c r="A109" s="45" t="s">
        <v>160</v>
      </c>
      <c r="B109" s="27">
        <v>122.4744871391589</v>
      </c>
      <c r="C109" s="27">
        <v>122.4744871391589</v>
      </c>
      <c r="D109" s="27"/>
      <c r="E109" s="27">
        <f t="shared" si="3"/>
        <v>0</v>
      </c>
      <c r="F109" s="27"/>
      <c r="G109" s="27">
        <v>0.42105755091146774</v>
      </c>
      <c r="H109" s="27">
        <v>0.42105755091146774</v>
      </c>
      <c r="I109" s="27"/>
      <c r="J109" s="27">
        <f t="shared" si="4"/>
        <v>0</v>
      </c>
      <c r="K109" s="54">
        <f t="shared" si="5"/>
        <v>0</v>
      </c>
      <c r="M109" s="33"/>
      <c r="N109" s="33"/>
      <c r="P109" s="33"/>
      <c r="Q109" s="33"/>
    </row>
    <row r="110" spans="1:17" x14ac:dyDescent="0.25">
      <c r="A110" s="88" t="s">
        <v>26</v>
      </c>
      <c r="B110" s="48">
        <v>96.187934304308342</v>
      </c>
      <c r="C110" s="48">
        <v>95.883203662016626</v>
      </c>
      <c r="D110" s="48"/>
      <c r="E110" s="48">
        <f t="shared" si="3"/>
        <v>-0.31680755439413844</v>
      </c>
      <c r="F110" s="48"/>
      <c r="G110" s="48">
        <v>4.1335680750998032</v>
      </c>
      <c r="H110" s="48">
        <v>4.1204726191718617</v>
      </c>
      <c r="I110" s="48"/>
      <c r="J110" s="48">
        <f t="shared" si="4"/>
        <v>-1.309545592794148E-2</v>
      </c>
      <c r="K110" s="55">
        <f t="shared" si="5"/>
        <v>-1.2265520974145524E-4</v>
      </c>
      <c r="M110" s="33"/>
      <c r="N110" s="33"/>
      <c r="P110" s="33"/>
      <c r="Q110" s="33"/>
    </row>
    <row r="111" spans="1:17" x14ac:dyDescent="0.25">
      <c r="A111" s="59" t="s">
        <v>161</v>
      </c>
      <c r="B111" s="27">
        <v>95.556287703540718</v>
      </c>
      <c r="C111" s="27">
        <v>95.201791293584066</v>
      </c>
      <c r="D111" s="27"/>
      <c r="E111" s="27">
        <f t="shared" si="3"/>
        <v>-0.37098177260345144</v>
      </c>
      <c r="F111" s="27"/>
      <c r="G111" s="27">
        <v>3.5299459151428363</v>
      </c>
      <c r="H111" s="27">
        <v>3.5168504592148961</v>
      </c>
      <c r="I111" s="27"/>
      <c r="J111" s="27">
        <f t="shared" si="4"/>
        <v>-1.3095455927940147E-2</v>
      </c>
      <c r="K111" s="54">
        <f t="shared" si="5"/>
        <v>-1.2265520974144277E-4</v>
      </c>
      <c r="M111" s="33"/>
      <c r="N111" s="33"/>
      <c r="P111" s="33"/>
      <c r="Q111" s="33"/>
    </row>
    <row r="112" spans="1:17" x14ac:dyDescent="0.25">
      <c r="A112" s="45" t="s">
        <v>161</v>
      </c>
      <c r="B112" s="48">
        <v>95.556287703540718</v>
      </c>
      <c r="C112" s="48">
        <v>95.201791293584066</v>
      </c>
      <c r="D112" s="48"/>
      <c r="E112" s="48">
        <f t="shared" si="3"/>
        <v>-0.37098177260345144</v>
      </c>
      <c r="F112" s="48"/>
      <c r="G112" s="48">
        <v>3.5299459151428363</v>
      </c>
      <c r="H112" s="48">
        <v>3.5168504592148961</v>
      </c>
      <c r="I112" s="48"/>
      <c r="J112" s="48">
        <f t="shared" si="4"/>
        <v>-1.3095455927940147E-2</v>
      </c>
      <c r="K112" s="55">
        <f t="shared" si="5"/>
        <v>-1.2265520974144277E-4</v>
      </c>
      <c r="M112" s="33"/>
      <c r="N112" s="33"/>
      <c r="P112" s="33"/>
      <c r="Q112" s="33"/>
    </row>
    <row r="113" spans="1:17" x14ac:dyDescent="0.25">
      <c r="A113" s="59" t="s">
        <v>27</v>
      </c>
      <c r="B113" s="27">
        <v>100.05569488321102</v>
      </c>
      <c r="C113" s="27">
        <v>100.05569488321102</v>
      </c>
      <c r="D113" s="27"/>
      <c r="E113" s="27">
        <f t="shared" si="3"/>
        <v>0</v>
      </c>
      <c r="F113" s="27"/>
      <c r="G113" s="27">
        <v>0.60362215995696633</v>
      </c>
      <c r="H113" s="27">
        <v>0.60362215995696644</v>
      </c>
      <c r="I113" s="27"/>
      <c r="J113" s="27">
        <f t="shared" si="4"/>
        <v>0</v>
      </c>
      <c r="K113" s="54">
        <f t="shared" si="5"/>
        <v>0</v>
      </c>
      <c r="M113" s="33"/>
      <c r="N113" s="33"/>
      <c r="P113" s="33"/>
      <c r="Q113" s="33"/>
    </row>
    <row r="114" spans="1:17" x14ac:dyDescent="0.25">
      <c r="A114" s="45" t="s">
        <v>162</v>
      </c>
      <c r="B114" s="48">
        <v>100.05569488321102</v>
      </c>
      <c r="C114" s="48">
        <v>100.05569488321102</v>
      </c>
      <c r="D114" s="48"/>
      <c r="E114" s="48">
        <f t="shared" si="3"/>
        <v>0</v>
      </c>
      <c r="F114" s="48"/>
      <c r="G114" s="48">
        <v>0.60362215995696633</v>
      </c>
      <c r="H114" s="48">
        <v>0.60362215995696644</v>
      </c>
      <c r="I114" s="48"/>
      <c r="J114" s="48">
        <f t="shared" si="4"/>
        <v>0</v>
      </c>
      <c r="K114" s="55">
        <f t="shared" si="5"/>
        <v>0</v>
      </c>
      <c r="M114" s="33"/>
      <c r="N114" s="33"/>
      <c r="P114" s="33"/>
      <c r="Q114" s="33"/>
    </row>
    <row r="115" spans="1:17" x14ac:dyDescent="0.25">
      <c r="A115" s="41" t="s">
        <v>28</v>
      </c>
      <c r="B115" s="27">
        <v>102.69546428867977</v>
      </c>
      <c r="C115" s="27">
        <v>102.71732944797709</v>
      </c>
      <c r="D115" s="27"/>
      <c r="E115" s="27">
        <f t="shared" si="3"/>
        <v>2.1291260961486813E-2</v>
      </c>
      <c r="F115" s="27"/>
      <c r="G115" s="27">
        <v>4.5360414782935496</v>
      </c>
      <c r="H115" s="27">
        <v>4.5370072587220145</v>
      </c>
      <c r="I115" s="27"/>
      <c r="J115" s="27">
        <f t="shared" si="4"/>
        <v>9.6578042846484635E-4</v>
      </c>
      <c r="K115" s="54">
        <f t="shared" si="5"/>
        <v>9.0457332428416701E-6</v>
      </c>
      <c r="M115" s="33"/>
      <c r="N115" s="33"/>
      <c r="P115" s="33"/>
      <c r="Q115" s="33"/>
    </row>
    <row r="116" spans="1:17" x14ac:dyDescent="0.25">
      <c r="A116" s="60" t="s">
        <v>163</v>
      </c>
      <c r="B116" s="48">
        <v>93.439855044972816</v>
      </c>
      <c r="C116" s="48">
        <v>93.439855044972816</v>
      </c>
      <c r="D116" s="48"/>
      <c r="E116" s="48">
        <f t="shared" si="3"/>
        <v>0</v>
      </c>
      <c r="F116" s="48"/>
      <c r="G116" s="48">
        <v>1.0984937236414007</v>
      </c>
      <c r="H116" s="48">
        <v>1.0984937236414007</v>
      </c>
      <c r="I116" s="48"/>
      <c r="J116" s="48">
        <f t="shared" si="4"/>
        <v>0</v>
      </c>
      <c r="K116" s="55">
        <f t="shared" si="5"/>
        <v>0</v>
      </c>
      <c r="M116" s="33"/>
      <c r="N116" s="33"/>
      <c r="P116" s="33"/>
      <c r="Q116" s="33"/>
    </row>
    <row r="117" spans="1:17" x14ac:dyDescent="0.25">
      <c r="A117" s="59" t="s">
        <v>164</v>
      </c>
      <c r="B117" s="27">
        <v>93.439855044972816</v>
      </c>
      <c r="C117" s="27">
        <v>93.439855044972816</v>
      </c>
      <c r="D117" s="27"/>
      <c r="E117" s="27">
        <f t="shared" si="3"/>
        <v>0</v>
      </c>
      <c r="F117" s="27"/>
      <c r="G117" s="27">
        <v>1.0984937236414007</v>
      </c>
      <c r="H117" s="27">
        <v>1.0984937236414007</v>
      </c>
      <c r="I117" s="27"/>
      <c r="J117" s="27">
        <f t="shared" si="4"/>
        <v>0</v>
      </c>
      <c r="K117" s="54">
        <f t="shared" si="5"/>
        <v>0</v>
      </c>
      <c r="M117" s="33"/>
      <c r="N117" s="33"/>
      <c r="P117" s="33"/>
      <c r="Q117" s="33"/>
    </row>
    <row r="118" spans="1:17" x14ac:dyDescent="0.25">
      <c r="A118" s="45" t="s">
        <v>165</v>
      </c>
      <c r="B118" s="48">
        <v>93.439855044972816</v>
      </c>
      <c r="C118" s="48">
        <v>93.439855044972816</v>
      </c>
      <c r="D118" s="48"/>
      <c r="E118" s="48">
        <f t="shared" si="3"/>
        <v>0</v>
      </c>
      <c r="F118" s="48"/>
      <c r="G118" s="48">
        <v>1.0984937236414007</v>
      </c>
      <c r="H118" s="48">
        <v>1.0984937236414007</v>
      </c>
      <c r="I118" s="48"/>
      <c r="J118" s="48">
        <f t="shared" si="4"/>
        <v>0</v>
      </c>
      <c r="K118" s="55">
        <f t="shared" si="5"/>
        <v>0</v>
      </c>
      <c r="M118" s="33"/>
      <c r="N118" s="33"/>
      <c r="P118" s="33"/>
      <c r="Q118" s="33"/>
    </row>
    <row r="119" spans="1:17" x14ac:dyDescent="0.25">
      <c r="A119" s="60" t="s">
        <v>29</v>
      </c>
      <c r="B119" s="27">
        <v>94.363658056726038</v>
      </c>
      <c r="C119" s="27">
        <v>94.363658056726038</v>
      </c>
      <c r="D119" s="27"/>
      <c r="E119" s="27">
        <f t="shared" si="3"/>
        <v>0</v>
      </c>
      <c r="F119" s="27"/>
      <c r="G119" s="27">
        <v>0.10820589667927599</v>
      </c>
      <c r="H119" s="27">
        <v>0.10820589667927599</v>
      </c>
      <c r="I119" s="27"/>
      <c r="J119" s="27">
        <f t="shared" si="4"/>
        <v>0</v>
      </c>
      <c r="K119" s="54">
        <f t="shared" si="5"/>
        <v>0</v>
      </c>
      <c r="M119" s="33"/>
      <c r="N119" s="33"/>
      <c r="P119" s="33"/>
      <c r="Q119" s="33"/>
    </row>
    <row r="120" spans="1:17" x14ac:dyDescent="0.25">
      <c r="A120" s="59" t="s">
        <v>30</v>
      </c>
      <c r="B120" s="48">
        <v>94.363658056726038</v>
      </c>
      <c r="C120" s="48">
        <v>94.363658056726038</v>
      </c>
      <c r="D120" s="48"/>
      <c r="E120" s="48">
        <f t="shared" si="3"/>
        <v>0</v>
      </c>
      <c r="F120" s="48"/>
      <c r="G120" s="48">
        <v>0.10820589667927599</v>
      </c>
      <c r="H120" s="48">
        <v>0.10820589667927599</v>
      </c>
      <c r="I120" s="48"/>
      <c r="J120" s="48">
        <f t="shared" si="4"/>
        <v>0</v>
      </c>
      <c r="K120" s="55">
        <f t="shared" si="5"/>
        <v>0</v>
      </c>
      <c r="M120" s="33"/>
      <c r="N120" s="33"/>
      <c r="P120" s="33"/>
      <c r="Q120" s="33"/>
    </row>
    <row r="121" spans="1:17" x14ac:dyDescent="0.25">
      <c r="A121" s="45" t="s">
        <v>166</v>
      </c>
      <c r="B121" s="27">
        <v>96.930368911244031</v>
      </c>
      <c r="C121" s="27">
        <v>96.930368911244031</v>
      </c>
      <c r="D121" s="27"/>
      <c r="E121" s="27">
        <f t="shared" si="3"/>
        <v>0</v>
      </c>
      <c r="F121" s="27"/>
      <c r="G121" s="27">
        <v>4.0906118748361746E-2</v>
      </c>
      <c r="H121" s="27">
        <v>4.0906118748361746E-2</v>
      </c>
      <c r="I121" s="27"/>
      <c r="J121" s="27">
        <f t="shared" si="4"/>
        <v>0</v>
      </c>
      <c r="K121" s="54">
        <f t="shared" si="5"/>
        <v>0</v>
      </c>
      <c r="M121" s="33"/>
      <c r="N121" s="33"/>
      <c r="P121" s="33"/>
      <c r="Q121" s="33"/>
    </row>
    <row r="122" spans="1:17" x14ac:dyDescent="0.25">
      <c r="A122" s="45" t="s">
        <v>167</v>
      </c>
      <c r="B122" s="48">
        <v>92.868930066214219</v>
      </c>
      <c r="C122" s="48">
        <v>92.868930066214219</v>
      </c>
      <c r="D122" s="48"/>
      <c r="E122" s="48">
        <f t="shared" si="3"/>
        <v>0</v>
      </c>
      <c r="F122" s="48"/>
      <c r="G122" s="48">
        <v>6.7299777930914254E-2</v>
      </c>
      <c r="H122" s="48">
        <v>6.7299777930914254E-2</v>
      </c>
      <c r="I122" s="48"/>
      <c r="J122" s="48">
        <f t="shared" si="4"/>
        <v>0</v>
      </c>
      <c r="K122" s="55">
        <f t="shared" si="5"/>
        <v>0</v>
      </c>
      <c r="M122" s="33"/>
      <c r="N122" s="33"/>
      <c r="P122" s="33"/>
      <c r="Q122" s="33"/>
    </row>
    <row r="123" spans="1:17" x14ac:dyDescent="0.25">
      <c r="A123" s="60" t="s">
        <v>31</v>
      </c>
      <c r="B123" s="27">
        <v>105.69521512855805</v>
      </c>
      <c r="C123" s="27">
        <v>105.69521512855805</v>
      </c>
      <c r="D123" s="27"/>
      <c r="E123" s="27">
        <f t="shared" si="3"/>
        <v>0</v>
      </c>
      <c r="F123" s="27"/>
      <c r="G123" s="27">
        <v>1.79757504677198</v>
      </c>
      <c r="H123" s="27">
        <v>1.7975750467719798</v>
      </c>
      <c r="I123" s="27"/>
      <c r="J123" s="27">
        <f t="shared" si="4"/>
        <v>0</v>
      </c>
      <c r="K123" s="54">
        <f t="shared" si="5"/>
        <v>0</v>
      </c>
      <c r="M123" s="33"/>
      <c r="N123" s="33"/>
      <c r="P123" s="33"/>
      <c r="Q123" s="33"/>
    </row>
    <row r="124" spans="1:17" x14ac:dyDescent="0.25">
      <c r="A124" s="59" t="s">
        <v>168</v>
      </c>
      <c r="B124" s="48">
        <v>106.16061715764388</v>
      </c>
      <c r="C124" s="48">
        <v>106.16061715764388</v>
      </c>
      <c r="D124" s="48"/>
      <c r="E124" s="48">
        <f t="shared" si="3"/>
        <v>0</v>
      </c>
      <c r="F124" s="48"/>
      <c r="G124" s="48">
        <v>1.2032499081585035</v>
      </c>
      <c r="H124" s="48">
        <v>1.2032499081585035</v>
      </c>
      <c r="I124" s="48"/>
      <c r="J124" s="48">
        <f t="shared" si="4"/>
        <v>0</v>
      </c>
      <c r="K124" s="55">
        <f t="shared" si="5"/>
        <v>0</v>
      </c>
      <c r="M124" s="33"/>
      <c r="N124" s="33"/>
      <c r="P124" s="33"/>
      <c r="Q124" s="33"/>
    </row>
    <row r="125" spans="1:17" x14ac:dyDescent="0.25">
      <c r="A125" s="45" t="s">
        <v>169</v>
      </c>
      <c r="B125" s="27">
        <v>91.81430701306023</v>
      </c>
      <c r="C125" s="27">
        <v>91.81430701306023</v>
      </c>
      <c r="D125" s="27"/>
      <c r="E125" s="27">
        <f t="shared" si="3"/>
        <v>0</v>
      </c>
      <c r="F125" s="27"/>
      <c r="G125" s="27">
        <v>0.31740445103057169</v>
      </c>
      <c r="H125" s="27">
        <v>0.31740445103057169</v>
      </c>
      <c r="I125" s="27"/>
      <c r="J125" s="27">
        <f t="shared" si="4"/>
        <v>0</v>
      </c>
      <c r="K125" s="54">
        <f t="shared" si="5"/>
        <v>0</v>
      </c>
      <c r="M125" s="33"/>
      <c r="N125" s="33"/>
      <c r="P125" s="33"/>
      <c r="Q125" s="33"/>
    </row>
    <row r="126" spans="1:17" x14ac:dyDescent="0.25">
      <c r="A126" s="45" t="s">
        <v>170</v>
      </c>
      <c r="B126" s="48">
        <v>95.669570612554296</v>
      </c>
      <c r="C126" s="48">
        <v>95.669570612554296</v>
      </c>
      <c r="D126" s="48"/>
      <c r="E126" s="48">
        <f t="shared" si="3"/>
        <v>0</v>
      </c>
      <c r="F126" s="48"/>
      <c r="G126" s="48">
        <v>0.2470971972769625</v>
      </c>
      <c r="H126" s="48">
        <v>0.24709719727696244</v>
      </c>
      <c r="I126" s="48"/>
      <c r="J126" s="48">
        <f t="shared" si="4"/>
        <v>0</v>
      </c>
      <c r="K126" s="55">
        <f t="shared" si="5"/>
        <v>0</v>
      </c>
      <c r="M126" s="33"/>
      <c r="N126" s="33"/>
      <c r="P126" s="33"/>
      <c r="Q126" s="33"/>
    </row>
    <row r="127" spans="1:17" x14ac:dyDescent="0.25">
      <c r="A127" s="46" t="s">
        <v>171</v>
      </c>
      <c r="B127" s="27">
        <v>120.64613381035258</v>
      </c>
      <c r="C127" s="27">
        <v>120.64613381035258</v>
      </c>
      <c r="D127" s="27"/>
      <c r="E127" s="27">
        <f t="shared" si="3"/>
        <v>0</v>
      </c>
      <c r="F127" s="27"/>
      <c r="G127" s="27">
        <v>0.6387482598509695</v>
      </c>
      <c r="H127" s="27">
        <v>0.63874825985096939</v>
      </c>
      <c r="I127" s="27"/>
      <c r="J127" s="27">
        <f t="shared" si="4"/>
        <v>0</v>
      </c>
      <c r="K127" s="54">
        <f t="shared" si="5"/>
        <v>0</v>
      </c>
      <c r="M127" s="33"/>
      <c r="N127" s="33"/>
      <c r="P127" s="33"/>
      <c r="Q127" s="33"/>
    </row>
    <row r="128" spans="1:17" x14ac:dyDescent="0.25">
      <c r="A128" s="59" t="s">
        <v>172</v>
      </c>
      <c r="B128" s="48">
        <v>109.1323973495963</v>
      </c>
      <c r="C128" s="48">
        <v>109.1323973495963</v>
      </c>
      <c r="D128" s="48"/>
      <c r="E128" s="48">
        <f t="shared" si="3"/>
        <v>0</v>
      </c>
      <c r="F128" s="48"/>
      <c r="G128" s="48">
        <v>0.25398374657545042</v>
      </c>
      <c r="H128" s="48">
        <v>0.25398374657545042</v>
      </c>
      <c r="I128" s="48"/>
      <c r="J128" s="48">
        <f t="shared" si="4"/>
        <v>0</v>
      </c>
      <c r="K128" s="55">
        <f t="shared" si="5"/>
        <v>0</v>
      </c>
      <c r="M128" s="33"/>
      <c r="N128" s="33"/>
      <c r="P128" s="33"/>
      <c r="Q128" s="33"/>
    </row>
    <row r="129" spans="1:17" x14ac:dyDescent="0.25">
      <c r="A129" s="45" t="s">
        <v>173</v>
      </c>
      <c r="B129" s="27">
        <v>106.2706936483967</v>
      </c>
      <c r="C129" s="27">
        <v>106.2706936483967</v>
      </c>
      <c r="D129" s="27"/>
      <c r="E129" s="27">
        <f t="shared" si="3"/>
        <v>0</v>
      </c>
      <c r="F129" s="27"/>
      <c r="G129" s="27">
        <v>0.14400957237742121</v>
      </c>
      <c r="H129" s="27">
        <v>0.14400957237742121</v>
      </c>
      <c r="I129" s="27"/>
      <c r="J129" s="27">
        <f t="shared" si="4"/>
        <v>0</v>
      </c>
      <c r="K129" s="54">
        <f t="shared" si="5"/>
        <v>0</v>
      </c>
      <c r="M129" s="33"/>
      <c r="N129" s="33"/>
      <c r="P129" s="33"/>
      <c r="Q129" s="33"/>
    </row>
    <row r="130" spans="1:17" x14ac:dyDescent="0.25">
      <c r="A130" s="45" t="s">
        <v>174</v>
      </c>
      <c r="B130" s="48">
        <v>113.12132619256303</v>
      </c>
      <c r="C130" s="48">
        <v>113.12132619256303</v>
      </c>
      <c r="D130" s="48"/>
      <c r="E130" s="48">
        <f t="shared" si="3"/>
        <v>0</v>
      </c>
      <c r="F130" s="48"/>
      <c r="G130" s="48">
        <v>0.10997417419802925</v>
      </c>
      <c r="H130" s="48">
        <v>0.10997417419802924</v>
      </c>
      <c r="I130" s="48"/>
      <c r="J130" s="48">
        <f t="shared" si="4"/>
        <v>0</v>
      </c>
      <c r="K130" s="55">
        <f t="shared" si="5"/>
        <v>0</v>
      </c>
      <c r="M130" s="33"/>
      <c r="N130" s="33"/>
      <c r="P130" s="33"/>
      <c r="Q130" s="33"/>
    </row>
    <row r="131" spans="1:17" x14ac:dyDescent="0.25">
      <c r="A131" s="59" t="s">
        <v>175</v>
      </c>
      <c r="B131" s="27">
        <v>101.72753760393837</v>
      </c>
      <c r="C131" s="27">
        <v>101.72753760393837</v>
      </c>
      <c r="D131" s="27"/>
      <c r="E131" s="27">
        <f t="shared" si="3"/>
        <v>0</v>
      </c>
      <c r="F131" s="27"/>
      <c r="G131" s="27">
        <v>0.34034139203802599</v>
      </c>
      <c r="H131" s="27">
        <v>0.34034139203802594</v>
      </c>
      <c r="I131" s="27"/>
      <c r="J131" s="27">
        <f t="shared" si="4"/>
        <v>0</v>
      </c>
      <c r="K131" s="54">
        <f t="shared" si="5"/>
        <v>0</v>
      </c>
      <c r="M131" s="33"/>
      <c r="N131" s="33"/>
      <c r="P131" s="33"/>
      <c r="Q131" s="33"/>
    </row>
    <row r="132" spans="1:17" x14ac:dyDescent="0.25">
      <c r="A132" s="45" t="s">
        <v>175</v>
      </c>
      <c r="B132" s="48">
        <v>101.72753760393837</v>
      </c>
      <c r="C132" s="48">
        <v>101.72753760393837</v>
      </c>
      <c r="D132" s="48"/>
      <c r="E132" s="48">
        <f t="shared" si="3"/>
        <v>0</v>
      </c>
      <c r="F132" s="48"/>
      <c r="G132" s="48">
        <v>0.34034139203802599</v>
      </c>
      <c r="H132" s="48">
        <v>0.34034139203802594</v>
      </c>
      <c r="I132" s="48"/>
      <c r="J132" s="48">
        <f t="shared" si="4"/>
        <v>0</v>
      </c>
      <c r="K132" s="55">
        <f t="shared" si="5"/>
        <v>0</v>
      </c>
      <c r="M132" s="33"/>
      <c r="N132" s="33"/>
      <c r="P132" s="33"/>
      <c r="Q132" s="33"/>
    </row>
    <row r="133" spans="1:17" x14ac:dyDescent="0.25">
      <c r="A133" s="60" t="s">
        <v>32</v>
      </c>
      <c r="B133" s="27">
        <v>100.35172040099307</v>
      </c>
      <c r="C133" s="27">
        <v>100.35172040099307</v>
      </c>
      <c r="D133" s="27"/>
      <c r="E133" s="27">
        <f t="shared" si="3"/>
        <v>0</v>
      </c>
      <c r="F133" s="27"/>
      <c r="G133" s="27">
        <v>9.4357640361689671E-2</v>
      </c>
      <c r="H133" s="27">
        <v>9.4357640361689671E-2</v>
      </c>
      <c r="I133" s="27"/>
      <c r="J133" s="27">
        <f t="shared" si="4"/>
        <v>0</v>
      </c>
      <c r="K133" s="54">
        <f t="shared" si="5"/>
        <v>0</v>
      </c>
      <c r="M133" s="33"/>
      <c r="N133" s="33"/>
      <c r="P133" s="33"/>
      <c r="Q133" s="33"/>
    </row>
    <row r="134" spans="1:17" x14ac:dyDescent="0.25">
      <c r="A134" s="59" t="s">
        <v>33</v>
      </c>
      <c r="B134" s="48">
        <v>100.35172040099307</v>
      </c>
      <c r="C134" s="48">
        <v>100.35172040099307</v>
      </c>
      <c r="D134" s="48"/>
      <c r="E134" s="48">
        <f t="shared" si="3"/>
        <v>0</v>
      </c>
      <c r="F134" s="48"/>
      <c r="G134" s="48">
        <v>9.4357640361689671E-2</v>
      </c>
      <c r="H134" s="48">
        <v>9.4357640361689671E-2</v>
      </c>
      <c r="I134" s="48"/>
      <c r="J134" s="48">
        <f t="shared" si="4"/>
        <v>0</v>
      </c>
      <c r="K134" s="55">
        <f t="shared" si="5"/>
        <v>0</v>
      </c>
      <c r="M134" s="33"/>
      <c r="N134" s="33"/>
      <c r="P134" s="33"/>
      <c r="Q134" s="33"/>
    </row>
    <row r="135" spans="1:17" x14ac:dyDescent="0.25">
      <c r="A135" s="45" t="s">
        <v>176</v>
      </c>
      <c r="B135" s="27">
        <v>78.082081465548342</v>
      </c>
      <c r="C135" s="27">
        <v>78.082081465548342</v>
      </c>
      <c r="D135" s="27"/>
      <c r="E135" s="27">
        <f t="shared" ref="E135:E198" si="6">((C135/B135-1)*100)</f>
        <v>0</v>
      </c>
      <c r="F135" s="27"/>
      <c r="G135" s="27">
        <v>2.6359201387018017E-3</v>
      </c>
      <c r="H135" s="27">
        <v>2.6359201387018017E-3</v>
      </c>
      <c r="I135" s="27"/>
      <c r="J135" s="27">
        <f t="shared" ref="J135:J198" si="7">H135-G135</f>
        <v>0</v>
      </c>
      <c r="K135" s="54">
        <f t="shared" si="5"/>
        <v>0</v>
      </c>
      <c r="M135" s="33"/>
      <c r="N135" s="33"/>
      <c r="P135" s="33"/>
      <c r="Q135" s="33"/>
    </row>
    <row r="136" spans="1:17" x14ac:dyDescent="0.25">
      <c r="A136" s="45" t="s">
        <v>177</v>
      </c>
      <c r="B136" s="48">
        <v>101.18103819150654</v>
      </c>
      <c r="C136" s="48">
        <v>101.18103819150654</v>
      </c>
      <c r="D136" s="48"/>
      <c r="E136" s="48">
        <f t="shared" si="6"/>
        <v>0</v>
      </c>
      <c r="F136" s="48"/>
      <c r="G136" s="48">
        <v>9.1721720222987871E-2</v>
      </c>
      <c r="H136" s="48">
        <v>9.1721720222987857E-2</v>
      </c>
      <c r="I136" s="48"/>
      <c r="J136" s="48">
        <f t="shared" si="7"/>
        <v>0</v>
      </c>
      <c r="K136" s="55">
        <f t="shared" si="5"/>
        <v>0</v>
      </c>
      <c r="M136" s="33"/>
      <c r="N136" s="33"/>
      <c r="P136" s="33"/>
      <c r="Q136" s="33"/>
    </row>
    <row r="137" spans="1:17" x14ac:dyDescent="0.25">
      <c r="A137" s="60" t="s">
        <v>34</v>
      </c>
      <c r="B137" s="27">
        <v>100.88975661958096</v>
      </c>
      <c r="C137" s="27">
        <v>100.88975661958096</v>
      </c>
      <c r="D137" s="27"/>
      <c r="E137" s="27">
        <f t="shared" si="6"/>
        <v>0</v>
      </c>
      <c r="F137" s="27"/>
      <c r="G137" s="27">
        <v>6.2721987098649512E-2</v>
      </c>
      <c r="H137" s="27">
        <v>6.2721987098649498E-2</v>
      </c>
      <c r="I137" s="27"/>
      <c r="J137" s="27">
        <f t="shared" si="7"/>
        <v>0</v>
      </c>
      <c r="K137" s="54">
        <f t="shared" si="5"/>
        <v>0</v>
      </c>
      <c r="M137" s="33"/>
      <c r="N137" s="33"/>
      <c r="P137" s="33"/>
      <c r="Q137" s="33"/>
    </row>
    <row r="138" spans="1:17" x14ac:dyDescent="0.25">
      <c r="A138" s="59" t="s">
        <v>178</v>
      </c>
      <c r="B138" s="48">
        <v>101.80833577518528</v>
      </c>
      <c r="C138" s="48">
        <v>101.80833577518528</v>
      </c>
      <c r="D138" s="48"/>
      <c r="E138" s="48">
        <f t="shared" si="6"/>
        <v>0</v>
      </c>
      <c r="F138" s="48"/>
      <c r="G138" s="48">
        <v>1.0274104727901003E-2</v>
      </c>
      <c r="H138" s="48">
        <v>1.0274104727901001E-2</v>
      </c>
      <c r="I138" s="48"/>
      <c r="J138" s="48">
        <f t="shared" si="7"/>
        <v>0</v>
      </c>
      <c r="K138" s="55">
        <f t="shared" si="5"/>
        <v>0</v>
      </c>
      <c r="M138" s="33"/>
      <c r="N138" s="33"/>
      <c r="P138" s="33"/>
      <c r="Q138" s="33"/>
    </row>
    <row r="139" spans="1:17" x14ac:dyDescent="0.25">
      <c r="A139" s="45" t="s">
        <v>178</v>
      </c>
      <c r="B139" s="27">
        <v>101.80833577518528</v>
      </c>
      <c r="C139" s="27">
        <v>101.80833577518528</v>
      </c>
      <c r="D139" s="27"/>
      <c r="E139" s="27">
        <f t="shared" si="6"/>
        <v>0</v>
      </c>
      <c r="F139" s="27"/>
      <c r="G139" s="27">
        <v>1.0274104727901003E-2</v>
      </c>
      <c r="H139" s="27">
        <v>1.0274104727901001E-2</v>
      </c>
      <c r="I139" s="27"/>
      <c r="J139" s="27">
        <f t="shared" si="7"/>
        <v>0</v>
      </c>
      <c r="K139" s="54">
        <f t="shared" ref="K139:K202" si="8">J139/$G$4</f>
        <v>0</v>
      </c>
      <c r="M139" s="33"/>
      <c r="N139" s="33"/>
      <c r="P139" s="33"/>
      <c r="Q139" s="33"/>
    </row>
    <row r="140" spans="1:17" x14ac:dyDescent="0.25">
      <c r="A140" s="59" t="s">
        <v>179</v>
      </c>
      <c r="B140" s="48">
        <v>100.71175275436897</v>
      </c>
      <c r="C140" s="48">
        <v>100.71175275436897</v>
      </c>
      <c r="D140" s="48"/>
      <c r="E140" s="48">
        <f t="shared" si="6"/>
        <v>0</v>
      </c>
      <c r="F140" s="48"/>
      <c r="G140" s="48">
        <v>5.244788237074851E-2</v>
      </c>
      <c r="H140" s="48">
        <v>5.244788237074851E-2</v>
      </c>
      <c r="I140" s="48"/>
      <c r="J140" s="48">
        <f t="shared" si="7"/>
        <v>0</v>
      </c>
      <c r="K140" s="55">
        <f t="shared" si="8"/>
        <v>0</v>
      </c>
      <c r="M140" s="33"/>
      <c r="N140" s="33"/>
      <c r="P140" s="33"/>
      <c r="Q140" s="33"/>
    </row>
    <row r="141" spans="1:17" x14ac:dyDescent="0.25">
      <c r="A141" s="45" t="s">
        <v>180</v>
      </c>
      <c r="B141" s="27">
        <v>100.71175275436897</v>
      </c>
      <c r="C141" s="27">
        <v>100.71175275436897</v>
      </c>
      <c r="D141" s="27"/>
      <c r="E141" s="27">
        <f t="shared" si="6"/>
        <v>0</v>
      </c>
      <c r="F141" s="27"/>
      <c r="G141" s="27">
        <v>5.244788237074851E-2</v>
      </c>
      <c r="H141" s="27">
        <v>5.244788237074851E-2</v>
      </c>
      <c r="I141" s="27"/>
      <c r="J141" s="27">
        <f t="shared" si="7"/>
        <v>0</v>
      </c>
      <c r="K141" s="54">
        <f t="shared" si="8"/>
        <v>0</v>
      </c>
      <c r="M141" s="33"/>
      <c r="N141" s="33"/>
      <c r="P141" s="33"/>
      <c r="Q141" s="33"/>
    </row>
    <row r="142" spans="1:17" x14ac:dyDescent="0.25">
      <c r="A142" s="60" t="s">
        <v>35</v>
      </c>
      <c r="B142" s="48">
        <v>108.26124142573676</v>
      </c>
      <c r="C142" s="48">
        <v>108.33729988424791</v>
      </c>
      <c r="D142" s="48"/>
      <c r="E142" s="48">
        <f t="shared" si="6"/>
        <v>7.0254559720095422E-2</v>
      </c>
      <c r="F142" s="48"/>
      <c r="G142" s="48">
        <v>1.3746871837405539</v>
      </c>
      <c r="H142" s="48">
        <v>1.3756529641690192</v>
      </c>
      <c r="I142" s="48"/>
      <c r="J142" s="48">
        <f t="shared" si="7"/>
        <v>9.6578042846529044E-4</v>
      </c>
      <c r="K142" s="55">
        <f t="shared" si="8"/>
        <v>9.045733242845829E-6</v>
      </c>
      <c r="M142" s="33"/>
      <c r="N142" s="33"/>
      <c r="P142" s="33"/>
      <c r="Q142" s="33"/>
    </row>
    <row r="143" spans="1:17" x14ac:dyDescent="0.25">
      <c r="A143" s="59" t="s">
        <v>36</v>
      </c>
      <c r="B143" s="27">
        <v>111.74427312269857</v>
      </c>
      <c r="C143" s="27">
        <v>111.88259003709231</v>
      </c>
      <c r="D143" s="27"/>
      <c r="E143" s="27">
        <f t="shared" si="6"/>
        <v>0.12377986855922618</v>
      </c>
      <c r="F143" s="27"/>
      <c r="G143" s="27">
        <v>0.78024030862761229</v>
      </c>
      <c r="H143" s="27">
        <v>0.78120608905607769</v>
      </c>
      <c r="I143" s="27"/>
      <c r="J143" s="27">
        <f t="shared" si="7"/>
        <v>9.6578042846540146E-4</v>
      </c>
      <c r="K143" s="54">
        <f t="shared" si="8"/>
        <v>9.0457332428468692E-6</v>
      </c>
      <c r="M143" s="33"/>
      <c r="N143" s="33"/>
      <c r="P143" s="33"/>
      <c r="Q143" s="33"/>
    </row>
    <row r="144" spans="1:17" x14ac:dyDescent="0.25">
      <c r="A144" s="45" t="s">
        <v>181</v>
      </c>
      <c r="B144" s="48">
        <v>112.38141683991984</v>
      </c>
      <c r="C144" s="48">
        <v>112.5860120948748</v>
      </c>
      <c r="D144" s="48"/>
      <c r="E144" s="48">
        <f t="shared" si="6"/>
        <v>0.18205434733609138</v>
      </c>
      <c r="F144" s="48"/>
      <c r="G144" s="48">
        <v>0.73967600760890539</v>
      </c>
      <c r="H144" s="48">
        <v>0.7410226199369595</v>
      </c>
      <c r="I144" s="48"/>
      <c r="J144" s="48">
        <f t="shared" si="7"/>
        <v>1.3466123280541087E-3</v>
      </c>
      <c r="K144" s="55">
        <f t="shared" si="8"/>
        <v>1.261269698792912E-5</v>
      </c>
      <c r="M144" s="33"/>
      <c r="N144" s="33"/>
      <c r="P144" s="33"/>
      <c r="Q144" s="33"/>
    </row>
    <row r="145" spans="1:17" x14ac:dyDescent="0.25">
      <c r="A145" s="45" t="s">
        <v>182</v>
      </c>
      <c r="B145" s="27">
        <v>101.27442846783615</v>
      </c>
      <c r="C145" s="27">
        <v>100.32362857717916</v>
      </c>
      <c r="D145" s="27"/>
      <c r="E145" s="27">
        <f t="shared" si="6"/>
        <v>-0.9388351087648461</v>
      </c>
      <c r="F145" s="27"/>
      <c r="G145" s="27">
        <v>4.056430101870688E-2</v>
      </c>
      <c r="H145" s="27">
        <v>4.0183469119118201E-2</v>
      </c>
      <c r="I145" s="27"/>
      <c r="J145" s="27">
        <f t="shared" si="7"/>
        <v>-3.8083189958867947E-4</v>
      </c>
      <c r="K145" s="54">
        <f t="shared" si="8"/>
        <v>-3.5669637450819911E-6</v>
      </c>
      <c r="M145" s="33"/>
      <c r="N145" s="33"/>
      <c r="P145" s="33"/>
      <c r="Q145" s="33"/>
    </row>
    <row r="146" spans="1:17" x14ac:dyDescent="0.25">
      <c r="A146" s="59" t="s">
        <v>183</v>
      </c>
      <c r="B146" s="48">
        <v>104.00617248673213</v>
      </c>
      <c r="C146" s="48">
        <v>104.00617248673213</v>
      </c>
      <c r="D146" s="48"/>
      <c r="E146" s="48">
        <f t="shared" si="6"/>
        <v>0</v>
      </c>
      <c r="F146" s="48"/>
      <c r="G146" s="48">
        <v>0.59444687511294148</v>
      </c>
      <c r="H146" s="48">
        <v>0.59444687511294148</v>
      </c>
      <c r="I146" s="48"/>
      <c r="J146" s="48">
        <f t="shared" si="7"/>
        <v>0</v>
      </c>
      <c r="K146" s="55">
        <f t="shared" si="8"/>
        <v>0</v>
      </c>
      <c r="M146" s="33"/>
      <c r="N146" s="33"/>
      <c r="P146" s="33"/>
      <c r="Q146" s="33"/>
    </row>
    <row r="147" spans="1:17" x14ac:dyDescent="0.25">
      <c r="A147" s="45" t="s">
        <v>184</v>
      </c>
      <c r="B147" s="27">
        <v>104.00617248673213</v>
      </c>
      <c r="C147" s="27">
        <v>104.00617248673213</v>
      </c>
      <c r="D147" s="27"/>
      <c r="E147" s="27">
        <f t="shared" si="6"/>
        <v>0</v>
      </c>
      <c r="F147" s="27"/>
      <c r="G147" s="27">
        <v>0.59444687511294148</v>
      </c>
      <c r="H147" s="27">
        <v>0.59444687511294148</v>
      </c>
      <c r="I147" s="27"/>
      <c r="J147" s="27">
        <f t="shared" si="7"/>
        <v>0</v>
      </c>
      <c r="K147" s="54">
        <f t="shared" si="8"/>
        <v>0</v>
      </c>
      <c r="M147" s="33"/>
      <c r="N147" s="33"/>
      <c r="P147" s="33"/>
      <c r="Q147" s="33"/>
    </row>
    <row r="148" spans="1:17" x14ac:dyDescent="0.25">
      <c r="A148" s="41" t="s">
        <v>37</v>
      </c>
      <c r="B148" s="48">
        <v>112.48414860266557</v>
      </c>
      <c r="C148" s="48">
        <v>112.48414860266557</v>
      </c>
      <c r="D148" s="48"/>
      <c r="E148" s="48">
        <f t="shared" si="6"/>
        <v>0</v>
      </c>
      <c r="F148" s="48"/>
      <c r="G148" s="48">
        <v>5.9788688765456417</v>
      </c>
      <c r="H148" s="48">
        <v>5.9788688765456417</v>
      </c>
      <c r="I148" s="48"/>
      <c r="J148" s="48">
        <f t="shared" si="7"/>
        <v>0</v>
      </c>
      <c r="K148" s="55">
        <f t="shared" si="8"/>
        <v>0</v>
      </c>
      <c r="M148" s="33"/>
      <c r="N148" s="33"/>
      <c r="P148" s="33"/>
      <c r="Q148" s="33"/>
    </row>
    <row r="149" spans="1:17" x14ac:dyDescent="0.25">
      <c r="A149" s="60" t="s">
        <v>185</v>
      </c>
      <c r="B149" s="27">
        <v>113.89200718218261</v>
      </c>
      <c r="C149" s="27">
        <v>113.89200718218261</v>
      </c>
      <c r="D149" s="27"/>
      <c r="E149" s="27">
        <f t="shared" si="6"/>
        <v>0</v>
      </c>
      <c r="F149" s="27"/>
      <c r="G149" s="27">
        <v>1.793113758610585</v>
      </c>
      <c r="H149" s="27">
        <v>1.793113758610585</v>
      </c>
      <c r="I149" s="27"/>
      <c r="J149" s="27">
        <f t="shared" si="7"/>
        <v>0</v>
      </c>
      <c r="K149" s="54">
        <f t="shared" si="8"/>
        <v>0</v>
      </c>
      <c r="M149" s="33"/>
      <c r="N149" s="33"/>
      <c r="P149" s="33"/>
      <c r="Q149" s="33"/>
    </row>
    <row r="150" spans="1:17" x14ac:dyDescent="0.25">
      <c r="A150" s="59" t="s">
        <v>186</v>
      </c>
      <c r="B150" s="48">
        <v>110.71721114206498</v>
      </c>
      <c r="C150" s="48">
        <v>110.71721114206498</v>
      </c>
      <c r="D150" s="48"/>
      <c r="E150" s="48">
        <f t="shared" si="6"/>
        <v>0</v>
      </c>
      <c r="F150" s="48"/>
      <c r="G150" s="48">
        <v>0.6323206618211068</v>
      </c>
      <c r="H150" s="48">
        <v>0.6323206618211068</v>
      </c>
      <c r="I150" s="48"/>
      <c r="J150" s="48">
        <f t="shared" si="7"/>
        <v>0</v>
      </c>
      <c r="K150" s="55">
        <f t="shared" si="8"/>
        <v>0</v>
      </c>
      <c r="M150" s="33"/>
      <c r="N150" s="33"/>
      <c r="P150" s="33"/>
      <c r="Q150" s="33"/>
    </row>
    <row r="151" spans="1:17" x14ac:dyDescent="0.25">
      <c r="A151" s="45" t="s">
        <v>187</v>
      </c>
      <c r="B151" s="27">
        <v>110.71721114206498</v>
      </c>
      <c r="C151" s="27">
        <v>110.71721114206498</v>
      </c>
      <c r="D151" s="27"/>
      <c r="E151" s="27">
        <f t="shared" si="6"/>
        <v>0</v>
      </c>
      <c r="F151" s="27"/>
      <c r="G151" s="27">
        <v>0.6323206618211068</v>
      </c>
      <c r="H151" s="27">
        <v>0.6323206618211068</v>
      </c>
      <c r="I151" s="27"/>
      <c r="J151" s="27">
        <f t="shared" si="7"/>
        <v>0</v>
      </c>
      <c r="K151" s="54">
        <f t="shared" si="8"/>
        <v>0</v>
      </c>
      <c r="M151" s="33"/>
      <c r="N151" s="33"/>
      <c r="P151" s="33"/>
      <c r="Q151" s="33"/>
    </row>
    <row r="152" spans="1:17" x14ac:dyDescent="0.25">
      <c r="A152" s="59" t="s">
        <v>188</v>
      </c>
      <c r="B152" s="48">
        <v>115.69923852194812</v>
      </c>
      <c r="C152" s="48">
        <v>115.69923852194812</v>
      </c>
      <c r="D152" s="48"/>
      <c r="E152" s="48">
        <f t="shared" si="6"/>
        <v>0</v>
      </c>
      <c r="F152" s="48"/>
      <c r="G152" s="48">
        <v>1.160793096789478</v>
      </c>
      <c r="H152" s="48">
        <v>1.160793096789478</v>
      </c>
      <c r="I152" s="48"/>
      <c r="J152" s="48">
        <f t="shared" si="7"/>
        <v>0</v>
      </c>
      <c r="K152" s="55">
        <f t="shared" si="8"/>
        <v>0</v>
      </c>
      <c r="M152" s="33"/>
      <c r="N152" s="33"/>
      <c r="P152" s="33"/>
      <c r="Q152" s="33"/>
    </row>
    <row r="153" spans="1:17" x14ac:dyDescent="0.25">
      <c r="A153" s="45" t="s">
        <v>189</v>
      </c>
      <c r="B153" s="27">
        <v>115.69923852194812</v>
      </c>
      <c r="C153" s="27">
        <v>115.69923852194812</v>
      </c>
      <c r="D153" s="27"/>
      <c r="E153" s="27">
        <f t="shared" si="6"/>
        <v>0</v>
      </c>
      <c r="F153" s="27"/>
      <c r="G153" s="27">
        <v>1.160793096789478</v>
      </c>
      <c r="H153" s="27">
        <v>1.160793096789478</v>
      </c>
      <c r="I153" s="27"/>
      <c r="J153" s="27">
        <f t="shared" si="7"/>
        <v>0</v>
      </c>
      <c r="K153" s="54">
        <f t="shared" si="8"/>
        <v>0</v>
      </c>
      <c r="M153" s="33"/>
      <c r="N153" s="33"/>
      <c r="P153" s="33"/>
      <c r="Q153" s="33"/>
    </row>
    <row r="154" spans="1:17" x14ac:dyDescent="0.25">
      <c r="A154" s="60" t="s">
        <v>190</v>
      </c>
      <c r="B154" s="48">
        <v>115.29924040808736</v>
      </c>
      <c r="C154" s="48">
        <v>115.29924040808736</v>
      </c>
      <c r="D154" s="48"/>
      <c r="E154" s="48">
        <f t="shared" si="6"/>
        <v>0</v>
      </c>
      <c r="F154" s="48"/>
      <c r="G154" s="48">
        <v>3.0524116432533548</v>
      </c>
      <c r="H154" s="48">
        <v>3.0524116432533548</v>
      </c>
      <c r="I154" s="48"/>
      <c r="J154" s="48">
        <f t="shared" si="7"/>
        <v>0</v>
      </c>
      <c r="K154" s="55">
        <f t="shared" si="8"/>
        <v>0</v>
      </c>
      <c r="M154" s="33"/>
      <c r="N154" s="33"/>
      <c r="P154" s="33"/>
      <c r="Q154" s="33"/>
    </row>
    <row r="155" spans="1:17" x14ac:dyDescent="0.25">
      <c r="A155" s="59" t="s">
        <v>274</v>
      </c>
      <c r="B155" s="27">
        <v>107.57037398427833</v>
      </c>
      <c r="C155" s="27">
        <v>107.57037398427833</v>
      </c>
      <c r="D155" s="27"/>
      <c r="E155" s="27">
        <f t="shared" si="6"/>
        <v>0</v>
      </c>
      <c r="F155" s="27"/>
      <c r="G155" s="27">
        <v>0.4338015039988336</v>
      </c>
      <c r="H155" s="27">
        <v>0.43380150399883355</v>
      </c>
      <c r="I155" s="27"/>
      <c r="J155" s="27">
        <f t="shared" si="7"/>
        <v>0</v>
      </c>
      <c r="K155" s="54">
        <f t="shared" si="8"/>
        <v>0</v>
      </c>
      <c r="M155" s="33"/>
      <c r="N155" s="33"/>
      <c r="P155" s="33"/>
      <c r="Q155" s="33"/>
    </row>
    <row r="156" spans="1:17" x14ac:dyDescent="0.25">
      <c r="A156" s="45" t="s">
        <v>275</v>
      </c>
      <c r="B156" s="48">
        <v>107.57037398427833</v>
      </c>
      <c r="C156" s="48">
        <v>107.57037398427833</v>
      </c>
      <c r="D156" s="48"/>
      <c r="E156" s="48">
        <f t="shared" si="6"/>
        <v>0</v>
      </c>
      <c r="F156" s="48"/>
      <c r="G156" s="48">
        <v>0.4338015039988336</v>
      </c>
      <c r="H156" s="48">
        <v>0.43380150399883355</v>
      </c>
      <c r="I156" s="48"/>
      <c r="J156" s="48">
        <f t="shared" si="7"/>
        <v>0</v>
      </c>
      <c r="K156" s="55">
        <f t="shared" si="8"/>
        <v>0</v>
      </c>
      <c r="M156" s="33"/>
      <c r="N156" s="33"/>
      <c r="P156" s="33"/>
      <c r="Q156" s="33"/>
    </row>
    <row r="157" spans="1:17" x14ac:dyDescent="0.25">
      <c r="A157" s="59" t="s">
        <v>191</v>
      </c>
      <c r="B157" s="27">
        <v>116.68813740511418</v>
      </c>
      <c r="C157" s="27">
        <v>116.68813740511418</v>
      </c>
      <c r="D157" s="27"/>
      <c r="E157" s="27">
        <f t="shared" si="6"/>
        <v>0</v>
      </c>
      <c r="F157" s="27"/>
      <c r="G157" s="27">
        <v>2.6186101392545211</v>
      </c>
      <c r="H157" s="27">
        <v>2.6186101392545207</v>
      </c>
      <c r="I157" s="27"/>
      <c r="J157" s="27">
        <f t="shared" si="7"/>
        <v>0</v>
      </c>
      <c r="K157" s="54">
        <f t="shared" si="8"/>
        <v>0</v>
      </c>
      <c r="M157" s="33"/>
      <c r="N157" s="33"/>
      <c r="P157" s="33"/>
      <c r="Q157" s="33"/>
    </row>
    <row r="158" spans="1:17" x14ac:dyDescent="0.25">
      <c r="A158" s="45" t="s">
        <v>192</v>
      </c>
      <c r="B158" s="48">
        <v>116.68813740511418</v>
      </c>
      <c r="C158" s="48">
        <v>116.68813740511418</v>
      </c>
      <c r="D158" s="48"/>
      <c r="E158" s="48">
        <f t="shared" si="6"/>
        <v>0</v>
      </c>
      <c r="F158" s="48"/>
      <c r="G158" s="48">
        <v>2.6186101392545211</v>
      </c>
      <c r="H158" s="48">
        <v>2.6186101392545207</v>
      </c>
      <c r="I158" s="48"/>
      <c r="J158" s="48">
        <f t="shared" si="7"/>
        <v>0</v>
      </c>
      <c r="K158" s="55">
        <f t="shared" si="8"/>
        <v>0</v>
      </c>
      <c r="M158" s="33"/>
      <c r="N158" s="33"/>
      <c r="P158" s="33"/>
      <c r="Q158" s="33"/>
    </row>
    <row r="159" spans="1:17" x14ac:dyDescent="0.25">
      <c r="A159" s="60" t="s">
        <v>193</v>
      </c>
      <c r="B159" s="27">
        <v>100</v>
      </c>
      <c r="C159" s="27">
        <v>100</v>
      </c>
      <c r="D159" s="27"/>
      <c r="E159" s="27">
        <f t="shared" si="6"/>
        <v>0</v>
      </c>
      <c r="F159" s="27"/>
      <c r="G159" s="27">
        <v>0.73360692867995181</v>
      </c>
      <c r="H159" s="27">
        <v>0.7336069286799517</v>
      </c>
      <c r="I159" s="27"/>
      <c r="J159" s="27">
        <f t="shared" si="7"/>
        <v>0</v>
      </c>
      <c r="K159" s="54">
        <f t="shared" si="8"/>
        <v>0</v>
      </c>
      <c r="M159" s="33"/>
      <c r="N159" s="33"/>
      <c r="P159" s="33"/>
      <c r="Q159" s="33"/>
    </row>
    <row r="160" spans="1:17" x14ac:dyDescent="0.25">
      <c r="A160" s="59" t="s">
        <v>194</v>
      </c>
      <c r="B160" s="48">
        <v>100</v>
      </c>
      <c r="C160" s="48">
        <v>100</v>
      </c>
      <c r="D160" s="48"/>
      <c r="E160" s="48">
        <f t="shared" si="6"/>
        <v>0</v>
      </c>
      <c r="F160" s="48"/>
      <c r="G160" s="48">
        <v>0.73360692867995181</v>
      </c>
      <c r="H160" s="48">
        <v>0.7336069286799517</v>
      </c>
      <c r="I160" s="48"/>
      <c r="J160" s="48">
        <f t="shared" si="7"/>
        <v>0</v>
      </c>
      <c r="K160" s="55">
        <f t="shared" si="8"/>
        <v>0</v>
      </c>
      <c r="M160" s="33"/>
      <c r="N160" s="33"/>
      <c r="P160" s="33"/>
      <c r="Q160" s="33"/>
    </row>
    <row r="161" spans="1:17" x14ac:dyDescent="0.25">
      <c r="A161" s="45" t="s">
        <v>194</v>
      </c>
      <c r="B161" s="27">
        <v>100</v>
      </c>
      <c r="C161" s="27">
        <v>100</v>
      </c>
      <c r="D161" s="27"/>
      <c r="E161" s="27">
        <f t="shared" si="6"/>
        <v>0</v>
      </c>
      <c r="F161" s="27"/>
      <c r="G161" s="27">
        <v>0.73360692867995181</v>
      </c>
      <c r="H161" s="27">
        <v>0.7336069286799517</v>
      </c>
      <c r="I161" s="27"/>
      <c r="J161" s="27">
        <f t="shared" si="7"/>
        <v>0</v>
      </c>
      <c r="K161" s="54">
        <f t="shared" si="8"/>
        <v>0</v>
      </c>
      <c r="M161" s="33"/>
      <c r="N161" s="33"/>
      <c r="P161" s="33"/>
      <c r="Q161" s="33"/>
    </row>
    <row r="162" spans="1:17" x14ac:dyDescent="0.25">
      <c r="A162" s="60" t="s">
        <v>195</v>
      </c>
      <c r="B162" s="48">
        <v>111.06519942521984</v>
      </c>
      <c r="C162" s="48">
        <v>111.06519942521984</v>
      </c>
      <c r="D162" s="48"/>
      <c r="E162" s="48">
        <f t="shared" si="6"/>
        <v>0</v>
      </c>
      <c r="F162" s="48"/>
      <c r="G162" s="48">
        <v>0.39973654600175024</v>
      </c>
      <c r="H162" s="48">
        <v>0.39973654600175018</v>
      </c>
      <c r="I162" s="48"/>
      <c r="J162" s="48">
        <f t="shared" si="7"/>
        <v>0</v>
      </c>
      <c r="K162" s="55">
        <f t="shared" si="8"/>
        <v>0</v>
      </c>
      <c r="M162" s="33"/>
      <c r="N162" s="33"/>
      <c r="P162" s="33"/>
      <c r="Q162" s="33"/>
    </row>
    <row r="163" spans="1:17" x14ac:dyDescent="0.25">
      <c r="A163" s="59" t="s">
        <v>196</v>
      </c>
      <c r="B163" s="27">
        <v>111.06519942521984</v>
      </c>
      <c r="C163" s="27">
        <v>111.06519942521984</v>
      </c>
      <c r="D163" s="27"/>
      <c r="E163" s="27">
        <f t="shared" si="6"/>
        <v>0</v>
      </c>
      <c r="F163" s="27"/>
      <c r="G163" s="27">
        <v>0.39973654600175024</v>
      </c>
      <c r="H163" s="27">
        <v>0.39973654600175018</v>
      </c>
      <c r="I163" s="27"/>
      <c r="J163" s="27">
        <f t="shared" si="7"/>
        <v>0</v>
      </c>
      <c r="K163" s="54">
        <f t="shared" si="8"/>
        <v>0</v>
      </c>
      <c r="M163" s="33"/>
      <c r="N163" s="33"/>
      <c r="P163" s="33"/>
      <c r="Q163" s="33"/>
    </row>
    <row r="164" spans="1:17" x14ac:dyDescent="0.25">
      <c r="A164" s="45" t="s">
        <v>196</v>
      </c>
      <c r="B164" s="48">
        <v>111.06519942521984</v>
      </c>
      <c r="C164" s="48">
        <v>111.06519942521984</v>
      </c>
      <c r="D164" s="48"/>
      <c r="E164" s="48">
        <f t="shared" si="6"/>
        <v>0</v>
      </c>
      <c r="F164" s="48"/>
      <c r="G164" s="48">
        <v>0.39973654600175024</v>
      </c>
      <c r="H164" s="48">
        <v>0.39973654600175018</v>
      </c>
      <c r="I164" s="48"/>
      <c r="J164" s="48">
        <f t="shared" si="7"/>
        <v>0</v>
      </c>
      <c r="K164" s="55">
        <f t="shared" si="8"/>
        <v>0</v>
      </c>
      <c r="M164" s="33"/>
      <c r="N164" s="33"/>
      <c r="P164" s="33"/>
      <c r="Q164" s="33"/>
    </row>
    <row r="165" spans="1:17" x14ac:dyDescent="0.25">
      <c r="A165" s="41" t="s">
        <v>38</v>
      </c>
      <c r="B165" s="27">
        <v>99.338123489509371</v>
      </c>
      <c r="C165" s="27">
        <v>98.906146692225263</v>
      </c>
      <c r="D165" s="27"/>
      <c r="E165" s="27">
        <f t="shared" si="6"/>
        <v>-0.43485500038635827</v>
      </c>
      <c r="F165" s="27"/>
      <c r="G165" s="27">
        <v>5.1129250285217855</v>
      </c>
      <c r="H165" s="27">
        <v>5.090691218369253</v>
      </c>
      <c r="I165" s="27"/>
      <c r="J165" s="27">
        <f t="shared" si="7"/>
        <v>-2.2233810152532563E-2</v>
      </c>
      <c r="K165" s="54">
        <f t="shared" si="8"/>
        <v>-2.0824724718379925E-4</v>
      </c>
      <c r="M165" s="33"/>
      <c r="N165" s="33"/>
      <c r="P165" s="33"/>
      <c r="Q165" s="33"/>
    </row>
    <row r="166" spans="1:17" x14ac:dyDescent="0.25">
      <c r="A166" s="60" t="s">
        <v>197</v>
      </c>
      <c r="B166" s="48">
        <v>98.612070859563588</v>
      </c>
      <c r="C166" s="48">
        <v>98.612070859563588</v>
      </c>
      <c r="D166" s="48"/>
      <c r="E166" s="48">
        <f t="shared" si="6"/>
        <v>0</v>
      </c>
      <c r="F166" s="48"/>
      <c r="G166" s="48">
        <v>2.060163422138201</v>
      </c>
      <c r="H166" s="48">
        <v>2.060163422138201</v>
      </c>
      <c r="I166" s="48"/>
      <c r="J166" s="48">
        <f t="shared" si="7"/>
        <v>0</v>
      </c>
      <c r="K166" s="55">
        <f t="shared" si="8"/>
        <v>0</v>
      </c>
      <c r="M166" s="33"/>
      <c r="N166" s="33"/>
      <c r="P166" s="33"/>
      <c r="Q166" s="33"/>
    </row>
    <row r="167" spans="1:17" x14ac:dyDescent="0.25">
      <c r="A167" s="59" t="s">
        <v>198</v>
      </c>
      <c r="B167" s="27">
        <v>98.677063396230224</v>
      </c>
      <c r="C167" s="27">
        <v>98.677063396230224</v>
      </c>
      <c r="D167" s="27"/>
      <c r="E167" s="27">
        <f t="shared" si="6"/>
        <v>0</v>
      </c>
      <c r="F167" s="27"/>
      <c r="G167" s="27">
        <v>2.0418089650270064</v>
      </c>
      <c r="H167" s="27">
        <v>2.0418089650270064</v>
      </c>
      <c r="I167" s="27"/>
      <c r="J167" s="27">
        <f t="shared" si="7"/>
        <v>0</v>
      </c>
      <c r="K167" s="54">
        <f t="shared" si="8"/>
        <v>0</v>
      </c>
      <c r="M167" s="33"/>
      <c r="N167" s="33"/>
      <c r="P167" s="33"/>
      <c r="Q167" s="33"/>
    </row>
    <row r="168" spans="1:17" x14ac:dyDescent="0.25">
      <c r="A168" s="45" t="s">
        <v>198</v>
      </c>
      <c r="B168" s="48">
        <v>98.677063396230224</v>
      </c>
      <c r="C168" s="48">
        <v>98.677063396230224</v>
      </c>
      <c r="D168" s="48"/>
      <c r="E168" s="48">
        <f t="shared" si="6"/>
        <v>0</v>
      </c>
      <c r="F168" s="48"/>
      <c r="G168" s="48">
        <v>2.0418089650270064</v>
      </c>
      <c r="H168" s="48">
        <v>2.0418089650270064</v>
      </c>
      <c r="I168" s="48"/>
      <c r="J168" s="48">
        <f t="shared" si="7"/>
        <v>0</v>
      </c>
      <c r="K168" s="55">
        <f t="shared" si="8"/>
        <v>0</v>
      </c>
      <c r="M168" s="33"/>
      <c r="N168" s="33"/>
      <c r="P168" s="33"/>
      <c r="Q168" s="33"/>
    </row>
    <row r="169" spans="1:17" x14ac:dyDescent="0.25">
      <c r="A169" s="59" t="s">
        <v>199</v>
      </c>
      <c r="B169" s="27">
        <v>91.880099046045189</v>
      </c>
      <c r="C169" s="27">
        <v>91.880099046045189</v>
      </c>
      <c r="D169" s="27"/>
      <c r="E169" s="27">
        <f t="shared" si="6"/>
        <v>0</v>
      </c>
      <c r="F169" s="27"/>
      <c r="G169" s="27">
        <v>1.8354457111194912E-2</v>
      </c>
      <c r="H169" s="27">
        <v>1.8354457111194909E-2</v>
      </c>
      <c r="I169" s="27"/>
      <c r="J169" s="27">
        <f t="shared" si="7"/>
        <v>0</v>
      </c>
      <c r="K169" s="54">
        <f t="shared" si="8"/>
        <v>0</v>
      </c>
      <c r="M169" s="33"/>
      <c r="N169" s="33"/>
      <c r="P169" s="33"/>
      <c r="Q169" s="33"/>
    </row>
    <row r="170" spans="1:17" x14ac:dyDescent="0.25">
      <c r="A170" s="45" t="s">
        <v>199</v>
      </c>
      <c r="B170" s="48">
        <v>91.880099046045189</v>
      </c>
      <c r="C170" s="48">
        <v>91.880099046045189</v>
      </c>
      <c r="D170" s="48"/>
      <c r="E170" s="48">
        <f t="shared" si="6"/>
        <v>0</v>
      </c>
      <c r="F170" s="48"/>
      <c r="G170" s="48">
        <v>1.8354457111194912E-2</v>
      </c>
      <c r="H170" s="48">
        <v>1.8354457111194909E-2</v>
      </c>
      <c r="I170" s="48"/>
      <c r="J170" s="48">
        <f t="shared" si="7"/>
        <v>0</v>
      </c>
      <c r="K170" s="55">
        <f t="shared" si="8"/>
        <v>0</v>
      </c>
      <c r="M170" s="33"/>
      <c r="N170" s="33"/>
      <c r="P170" s="33"/>
      <c r="Q170" s="33"/>
    </row>
    <row r="171" spans="1:17" x14ac:dyDescent="0.25">
      <c r="A171" s="60" t="s">
        <v>200</v>
      </c>
      <c r="B171" s="27">
        <v>90.674264275725449</v>
      </c>
      <c r="C171" s="27">
        <v>90.674264275725449</v>
      </c>
      <c r="D171" s="27"/>
      <c r="E171" s="27">
        <f t="shared" si="6"/>
        <v>0</v>
      </c>
      <c r="F171" s="27"/>
      <c r="G171" s="27">
        <v>0.6375686129725735</v>
      </c>
      <c r="H171" s="27">
        <v>0.6375686129725735</v>
      </c>
      <c r="I171" s="27"/>
      <c r="J171" s="27">
        <f t="shared" si="7"/>
        <v>0</v>
      </c>
      <c r="K171" s="54">
        <f t="shared" si="8"/>
        <v>0</v>
      </c>
      <c r="M171" s="33"/>
      <c r="N171" s="33"/>
      <c r="P171" s="33"/>
      <c r="Q171" s="33"/>
    </row>
    <row r="172" spans="1:17" x14ac:dyDescent="0.25">
      <c r="A172" s="59" t="s">
        <v>201</v>
      </c>
      <c r="B172" s="48">
        <v>86.444811388550605</v>
      </c>
      <c r="C172" s="48">
        <v>86.444811388550605</v>
      </c>
      <c r="D172" s="48"/>
      <c r="E172" s="48">
        <f t="shared" si="6"/>
        <v>0</v>
      </c>
      <c r="F172" s="48"/>
      <c r="G172" s="48">
        <v>0.53647764479446125</v>
      </c>
      <c r="H172" s="48">
        <v>0.53647764479446125</v>
      </c>
      <c r="I172" s="48"/>
      <c r="J172" s="48">
        <f t="shared" si="7"/>
        <v>0</v>
      </c>
      <c r="K172" s="55">
        <f t="shared" si="8"/>
        <v>0</v>
      </c>
      <c r="M172" s="33"/>
      <c r="N172" s="33"/>
      <c r="P172" s="33"/>
      <c r="Q172" s="33"/>
    </row>
    <row r="173" spans="1:17" x14ac:dyDescent="0.25">
      <c r="A173" s="45" t="s">
        <v>276</v>
      </c>
      <c r="B173" s="27">
        <v>89.832263401403807</v>
      </c>
      <c r="C173" s="27">
        <v>89.832263401403807</v>
      </c>
      <c r="D173" s="27"/>
      <c r="E173" s="27">
        <f t="shared" si="6"/>
        <v>0</v>
      </c>
      <c r="F173" s="27"/>
      <c r="G173" s="27">
        <v>3.698024765595459E-2</v>
      </c>
      <c r="H173" s="27">
        <v>3.6980247655954583E-2</v>
      </c>
      <c r="I173" s="27"/>
      <c r="J173" s="27">
        <f t="shared" si="7"/>
        <v>0</v>
      </c>
      <c r="K173" s="54">
        <f t="shared" si="8"/>
        <v>0</v>
      </c>
      <c r="M173" s="33"/>
      <c r="N173" s="33"/>
      <c r="P173" s="33"/>
      <c r="Q173" s="33"/>
    </row>
    <row r="174" spans="1:17" x14ac:dyDescent="0.25">
      <c r="A174" s="45" t="s">
        <v>202</v>
      </c>
      <c r="B174" s="48">
        <v>86.204150469147564</v>
      </c>
      <c r="C174" s="48">
        <v>86.204150469147564</v>
      </c>
      <c r="D174" s="48"/>
      <c r="E174" s="48">
        <f t="shared" si="6"/>
        <v>0</v>
      </c>
      <c r="F174" s="48"/>
      <c r="G174" s="48">
        <v>0.49949739713850677</v>
      </c>
      <c r="H174" s="48">
        <v>0.49949739713850666</v>
      </c>
      <c r="I174" s="48"/>
      <c r="J174" s="48">
        <f t="shared" si="7"/>
        <v>0</v>
      </c>
      <c r="K174" s="55">
        <f t="shared" si="8"/>
        <v>0</v>
      </c>
      <c r="M174" s="33"/>
      <c r="N174" s="33"/>
      <c r="P174" s="33"/>
      <c r="Q174" s="33"/>
    </row>
    <row r="175" spans="1:17" x14ac:dyDescent="0.25">
      <c r="A175" s="59" t="s">
        <v>203</v>
      </c>
      <c r="B175" s="27">
        <v>122.4744871391589</v>
      </c>
      <c r="C175" s="27">
        <v>122.4744871391589</v>
      </c>
      <c r="D175" s="27"/>
      <c r="E175" s="27">
        <f t="shared" si="6"/>
        <v>0</v>
      </c>
      <c r="F175" s="27"/>
      <c r="G175" s="27">
        <v>0.10109096817811229</v>
      </c>
      <c r="H175" s="27">
        <v>0.10109096817811228</v>
      </c>
      <c r="I175" s="27"/>
      <c r="J175" s="27">
        <f t="shared" si="7"/>
        <v>0</v>
      </c>
      <c r="K175" s="54">
        <f t="shared" si="8"/>
        <v>0</v>
      </c>
      <c r="M175" s="33"/>
      <c r="N175" s="33"/>
      <c r="P175" s="33"/>
      <c r="Q175" s="33"/>
    </row>
    <row r="176" spans="1:17" x14ac:dyDescent="0.25">
      <c r="A176" s="45" t="s">
        <v>203</v>
      </c>
      <c r="B176" s="48">
        <v>122.4744871391589</v>
      </c>
      <c r="C176" s="48">
        <v>122.4744871391589</v>
      </c>
      <c r="D176" s="48"/>
      <c r="E176" s="48">
        <f t="shared" si="6"/>
        <v>0</v>
      </c>
      <c r="F176" s="48"/>
      <c r="G176" s="48">
        <v>0.10109096817811229</v>
      </c>
      <c r="H176" s="48">
        <v>0.10109096817811228</v>
      </c>
      <c r="I176" s="48"/>
      <c r="J176" s="48">
        <f t="shared" si="7"/>
        <v>0</v>
      </c>
      <c r="K176" s="55">
        <f t="shared" si="8"/>
        <v>0</v>
      </c>
      <c r="M176" s="33"/>
      <c r="N176" s="33"/>
      <c r="P176" s="33"/>
      <c r="Q176" s="33"/>
    </row>
    <row r="177" spans="1:17" x14ac:dyDescent="0.25">
      <c r="A177" s="60" t="s">
        <v>204</v>
      </c>
      <c r="B177" s="27">
        <v>102.56944446869564</v>
      </c>
      <c r="C177" s="27">
        <v>101.62520955165618</v>
      </c>
      <c r="D177" s="27"/>
      <c r="E177" s="27">
        <f t="shared" si="6"/>
        <v>-0.92058109696365742</v>
      </c>
      <c r="F177" s="27"/>
      <c r="G177" s="27">
        <v>2.4151929934110115</v>
      </c>
      <c r="H177" s="27">
        <v>2.3929591832584785</v>
      </c>
      <c r="I177" s="27"/>
      <c r="J177" s="27">
        <f t="shared" si="7"/>
        <v>-2.2233810152533007E-2</v>
      </c>
      <c r="K177" s="54">
        <f t="shared" si="8"/>
        <v>-2.082472471838034E-4</v>
      </c>
      <c r="M177" s="33"/>
      <c r="N177" s="33"/>
      <c r="P177" s="33"/>
      <c r="Q177" s="33"/>
    </row>
    <row r="178" spans="1:17" x14ac:dyDescent="0.25">
      <c r="A178" s="59" t="s">
        <v>39</v>
      </c>
      <c r="B178" s="48">
        <v>100.76909023854199</v>
      </c>
      <c r="C178" s="48">
        <v>100.76909023854199</v>
      </c>
      <c r="D178" s="48"/>
      <c r="E178" s="48">
        <f t="shared" si="6"/>
        <v>0</v>
      </c>
      <c r="F178" s="48"/>
      <c r="G178" s="48">
        <v>0.66477342483155344</v>
      </c>
      <c r="H178" s="48">
        <v>0.66477342483155344</v>
      </c>
      <c r="I178" s="48"/>
      <c r="J178" s="48">
        <f t="shared" si="7"/>
        <v>0</v>
      </c>
      <c r="K178" s="55">
        <f t="shared" si="8"/>
        <v>0</v>
      </c>
      <c r="M178" s="33"/>
      <c r="N178" s="33"/>
      <c r="P178" s="33"/>
      <c r="Q178" s="33"/>
    </row>
    <row r="179" spans="1:17" x14ac:dyDescent="0.25">
      <c r="A179" s="45" t="s">
        <v>205</v>
      </c>
      <c r="B179" s="27">
        <v>100</v>
      </c>
      <c r="C179" s="27">
        <v>100</v>
      </c>
      <c r="D179" s="27"/>
      <c r="E179" s="27">
        <f t="shared" si="6"/>
        <v>0</v>
      </c>
      <c r="F179" s="27"/>
      <c r="G179" s="27">
        <v>0.11207917534653242</v>
      </c>
      <c r="H179" s="27">
        <v>0.11207917534653242</v>
      </c>
      <c r="I179" s="27"/>
      <c r="J179" s="27">
        <f t="shared" si="7"/>
        <v>0</v>
      </c>
      <c r="K179" s="54">
        <f t="shared" si="8"/>
        <v>0</v>
      </c>
      <c r="M179" s="33"/>
      <c r="N179" s="33"/>
      <c r="P179" s="33"/>
      <c r="Q179" s="33"/>
    </row>
    <row r="180" spans="1:17" x14ac:dyDescent="0.25">
      <c r="A180" s="45" t="s">
        <v>206</v>
      </c>
      <c r="B180" s="48">
        <v>100.92649667193149</v>
      </c>
      <c r="C180" s="48">
        <v>100.92649667193149</v>
      </c>
      <c r="D180" s="48"/>
      <c r="E180" s="48">
        <f t="shared" si="6"/>
        <v>0</v>
      </c>
      <c r="F180" s="48"/>
      <c r="G180" s="48">
        <v>0.55269424948502099</v>
      </c>
      <c r="H180" s="48">
        <v>0.55269424948502099</v>
      </c>
      <c r="I180" s="48"/>
      <c r="J180" s="48">
        <f t="shared" si="7"/>
        <v>0</v>
      </c>
      <c r="K180" s="55">
        <f t="shared" si="8"/>
        <v>0</v>
      </c>
      <c r="M180" s="33"/>
      <c r="N180" s="33"/>
      <c r="P180" s="33"/>
      <c r="Q180" s="33"/>
    </row>
    <row r="181" spans="1:17" x14ac:dyDescent="0.25">
      <c r="A181" s="59" t="s">
        <v>40</v>
      </c>
      <c r="B181" s="27">
        <v>104.3680809999951</v>
      </c>
      <c r="C181" s="27">
        <v>102.49255172111324</v>
      </c>
      <c r="D181" s="27"/>
      <c r="E181" s="27">
        <f t="shared" si="6"/>
        <v>-1.7970334041898739</v>
      </c>
      <c r="F181" s="27"/>
      <c r="G181" s="27">
        <v>1.237250799049872</v>
      </c>
      <c r="H181" s="27">
        <v>1.2150169888973397</v>
      </c>
      <c r="I181" s="27"/>
      <c r="J181" s="27">
        <f t="shared" si="7"/>
        <v>-2.2233810152532341E-2</v>
      </c>
      <c r="K181" s="54">
        <f t="shared" si="8"/>
        <v>-2.0824724718379717E-4</v>
      </c>
      <c r="M181" s="33"/>
      <c r="N181" s="33"/>
      <c r="P181" s="33"/>
      <c r="Q181" s="33"/>
    </row>
    <row r="182" spans="1:17" x14ac:dyDescent="0.25">
      <c r="A182" s="45" t="s">
        <v>207</v>
      </c>
      <c r="B182" s="48">
        <v>111.46090844072189</v>
      </c>
      <c r="C182" s="48">
        <v>111.46090844072189</v>
      </c>
      <c r="D182" s="48"/>
      <c r="E182" s="48">
        <f t="shared" si="6"/>
        <v>0</v>
      </c>
      <c r="F182" s="48"/>
      <c r="G182" s="48">
        <v>0.66586430795809493</v>
      </c>
      <c r="H182" s="48">
        <v>0.66586430795809493</v>
      </c>
      <c r="I182" s="48"/>
      <c r="J182" s="48">
        <f t="shared" si="7"/>
        <v>0</v>
      </c>
      <c r="K182" s="55">
        <f t="shared" si="8"/>
        <v>0</v>
      </c>
      <c r="M182" s="33"/>
      <c r="N182" s="33"/>
      <c r="P182" s="33"/>
      <c r="Q182" s="33"/>
    </row>
    <row r="183" spans="1:17" x14ac:dyDescent="0.25">
      <c r="A183" s="45" t="s">
        <v>208</v>
      </c>
      <c r="B183" s="27">
        <v>97.162774011449571</v>
      </c>
      <c r="C183" s="27">
        <v>93.38197291631657</v>
      </c>
      <c r="D183" s="27"/>
      <c r="E183" s="27">
        <f t="shared" si="6"/>
        <v>-3.8912033271996438</v>
      </c>
      <c r="F183" s="27"/>
      <c r="G183" s="27">
        <v>0.57138649109177719</v>
      </c>
      <c r="H183" s="27">
        <v>0.54915268093924463</v>
      </c>
      <c r="I183" s="27"/>
      <c r="J183" s="27">
        <f t="shared" si="7"/>
        <v>-2.2233810152532563E-2</v>
      </c>
      <c r="K183" s="54">
        <f t="shared" si="8"/>
        <v>-2.0824724718379925E-4</v>
      </c>
      <c r="M183" s="33"/>
      <c r="N183" s="33"/>
      <c r="P183" s="33"/>
      <c r="Q183" s="33"/>
    </row>
    <row r="184" spans="1:17" x14ac:dyDescent="0.25">
      <c r="A184" s="59" t="s">
        <v>41</v>
      </c>
      <c r="B184" s="48">
        <v>100.71568062519469</v>
      </c>
      <c r="C184" s="48">
        <v>100.71568062519469</v>
      </c>
      <c r="D184" s="48"/>
      <c r="E184" s="48">
        <f t="shared" si="6"/>
        <v>0</v>
      </c>
      <c r="F184" s="48"/>
      <c r="G184" s="48">
        <v>0.51316876952958579</v>
      </c>
      <c r="H184" s="48">
        <v>0.5131687695295859</v>
      </c>
      <c r="I184" s="48"/>
      <c r="J184" s="48">
        <f t="shared" si="7"/>
        <v>0</v>
      </c>
      <c r="K184" s="55">
        <f t="shared" si="8"/>
        <v>0</v>
      </c>
      <c r="M184" s="33"/>
      <c r="N184" s="33"/>
      <c r="P184" s="33"/>
      <c r="Q184" s="33"/>
    </row>
    <row r="185" spans="1:17" x14ac:dyDescent="0.25">
      <c r="A185" s="45" t="s">
        <v>41</v>
      </c>
      <c r="B185" s="27">
        <v>100.71568062519469</v>
      </c>
      <c r="C185" s="27">
        <v>100.71568062519469</v>
      </c>
      <c r="D185" s="27"/>
      <c r="E185" s="27">
        <f t="shared" si="6"/>
        <v>0</v>
      </c>
      <c r="F185" s="27"/>
      <c r="G185" s="27">
        <v>0.51316876952958579</v>
      </c>
      <c r="H185" s="27">
        <v>0.5131687695295859</v>
      </c>
      <c r="I185" s="27"/>
      <c r="J185" s="27">
        <f t="shared" si="7"/>
        <v>0</v>
      </c>
      <c r="K185" s="54">
        <f t="shared" si="8"/>
        <v>0</v>
      </c>
      <c r="M185" s="33"/>
      <c r="N185" s="33"/>
      <c r="P185" s="33"/>
      <c r="Q185" s="33"/>
    </row>
    <row r="186" spans="1:17" x14ac:dyDescent="0.25">
      <c r="A186" s="41" t="s">
        <v>209</v>
      </c>
      <c r="B186" s="48">
        <v>80.116514908217155</v>
      </c>
      <c r="C186" s="48">
        <v>80.316217496508585</v>
      </c>
      <c r="D186" s="48"/>
      <c r="E186" s="48">
        <f t="shared" si="6"/>
        <v>0.24926519647068268</v>
      </c>
      <c r="F186" s="48"/>
      <c r="G186" s="48">
        <v>7.7230266251918707</v>
      </c>
      <c r="H186" s="48">
        <v>7.7422774426826386</v>
      </c>
      <c r="I186" s="48"/>
      <c r="J186" s="48">
        <f t="shared" si="7"/>
        <v>1.9250817490767957E-2</v>
      </c>
      <c r="K186" s="55">
        <f t="shared" si="8"/>
        <v>1.8030781593381196E-4</v>
      </c>
      <c r="M186" s="33"/>
      <c r="N186" s="33"/>
      <c r="P186" s="33"/>
      <c r="Q186" s="33"/>
    </row>
    <row r="187" spans="1:17" x14ac:dyDescent="0.25">
      <c r="A187" s="42" t="s">
        <v>210</v>
      </c>
      <c r="B187" s="27">
        <v>80.445794530259207</v>
      </c>
      <c r="C187" s="27">
        <v>80.445794530259207</v>
      </c>
      <c r="D187" s="27"/>
      <c r="E187" s="27">
        <f t="shared" si="6"/>
        <v>0</v>
      </c>
      <c r="F187" s="27"/>
      <c r="G187" s="27">
        <v>2.078529488297133</v>
      </c>
      <c r="H187" s="27">
        <v>2.078529488297133</v>
      </c>
      <c r="I187" s="27"/>
      <c r="J187" s="27">
        <f t="shared" si="7"/>
        <v>0</v>
      </c>
      <c r="K187" s="54">
        <f t="shared" si="8"/>
        <v>0</v>
      </c>
      <c r="M187" s="33"/>
      <c r="N187" s="33"/>
      <c r="P187" s="33"/>
      <c r="Q187" s="33"/>
    </row>
    <row r="188" spans="1:17" x14ac:dyDescent="0.25">
      <c r="A188" s="44" t="s">
        <v>211</v>
      </c>
      <c r="B188" s="48">
        <v>76.717321123098785</v>
      </c>
      <c r="C188" s="48">
        <v>76.717321123098785</v>
      </c>
      <c r="D188" s="48"/>
      <c r="E188" s="48">
        <f t="shared" si="6"/>
        <v>0</v>
      </c>
      <c r="F188" s="48"/>
      <c r="G188" s="48">
        <v>1.4442587502430728</v>
      </c>
      <c r="H188" s="48">
        <v>1.4442587502430728</v>
      </c>
      <c r="I188" s="48"/>
      <c r="J188" s="48">
        <f t="shared" si="7"/>
        <v>0</v>
      </c>
      <c r="K188" s="55">
        <f t="shared" si="8"/>
        <v>0</v>
      </c>
      <c r="M188" s="33"/>
      <c r="N188" s="33"/>
      <c r="P188" s="33"/>
      <c r="Q188" s="33"/>
    </row>
    <row r="189" spans="1:17" x14ac:dyDescent="0.25">
      <c r="A189" s="46" t="s">
        <v>211</v>
      </c>
      <c r="B189" s="27">
        <v>76.717321123098785</v>
      </c>
      <c r="C189" s="27">
        <v>76.717321123098785</v>
      </c>
      <c r="D189" s="27"/>
      <c r="E189" s="27">
        <f t="shared" si="6"/>
        <v>0</v>
      </c>
      <c r="F189" s="27"/>
      <c r="G189" s="27">
        <v>1.4442587502430728</v>
      </c>
      <c r="H189" s="27">
        <v>1.4442587502430728</v>
      </c>
      <c r="I189" s="27"/>
      <c r="J189" s="27">
        <f t="shared" si="7"/>
        <v>0</v>
      </c>
      <c r="K189" s="54">
        <f t="shared" si="8"/>
        <v>0</v>
      </c>
      <c r="M189" s="33"/>
      <c r="N189" s="33"/>
      <c r="P189" s="33"/>
      <c r="Q189" s="33"/>
    </row>
    <row r="190" spans="1:17" x14ac:dyDescent="0.25">
      <c r="A190" s="44" t="s">
        <v>42</v>
      </c>
      <c r="B190" s="48">
        <v>91.846222161610868</v>
      </c>
      <c r="C190" s="48">
        <v>91.846222161610868</v>
      </c>
      <c r="D190" s="48"/>
      <c r="E190" s="48">
        <f t="shared" si="6"/>
        <v>0</v>
      </c>
      <c r="F190" s="48"/>
      <c r="G190" s="48">
        <v>0.38416261970683691</v>
      </c>
      <c r="H190" s="48">
        <v>0.38416261970683696</v>
      </c>
      <c r="I190" s="48"/>
      <c r="J190" s="48">
        <f t="shared" si="7"/>
        <v>0</v>
      </c>
      <c r="K190" s="55">
        <f t="shared" si="8"/>
        <v>0</v>
      </c>
      <c r="M190" s="33"/>
      <c r="N190" s="33"/>
      <c r="P190" s="33"/>
      <c r="Q190" s="33"/>
    </row>
    <row r="191" spans="1:17" x14ac:dyDescent="0.25">
      <c r="A191" s="46" t="s">
        <v>212</v>
      </c>
      <c r="B191" s="27">
        <v>91.846222161610868</v>
      </c>
      <c r="C191" s="27">
        <v>91.846222161610868</v>
      </c>
      <c r="D191" s="27"/>
      <c r="E191" s="27">
        <f t="shared" si="6"/>
        <v>0</v>
      </c>
      <c r="F191" s="27"/>
      <c r="G191" s="27">
        <v>0.38416261970683691</v>
      </c>
      <c r="H191" s="27">
        <v>0.38416261970683696</v>
      </c>
      <c r="I191" s="27"/>
      <c r="J191" s="27">
        <f t="shared" si="7"/>
        <v>0</v>
      </c>
      <c r="K191" s="54">
        <f t="shared" si="8"/>
        <v>0</v>
      </c>
      <c r="M191" s="33"/>
      <c r="N191" s="33"/>
      <c r="P191" s="33"/>
      <c r="Q191" s="33"/>
    </row>
    <row r="192" spans="1:17" x14ac:dyDescent="0.25">
      <c r="A192" s="44" t="s">
        <v>213</v>
      </c>
      <c r="B192" s="48">
        <v>88.400889834798136</v>
      </c>
      <c r="C192" s="48">
        <v>88.400889834798136</v>
      </c>
      <c r="D192" s="48"/>
      <c r="E192" s="48">
        <f t="shared" si="6"/>
        <v>0</v>
      </c>
      <c r="F192" s="48"/>
      <c r="G192" s="48">
        <v>0.2501081183472233</v>
      </c>
      <c r="H192" s="48">
        <v>0.2501081183472233</v>
      </c>
      <c r="I192" s="48"/>
      <c r="J192" s="48">
        <f t="shared" si="7"/>
        <v>0</v>
      </c>
      <c r="K192" s="55">
        <f t="shared" si="8"/>
        <v>0</v>
      </c>
      <c r="M192" s="33"/>
      <c r="N192" s="33"/>
      <c r="P192" s="33"/>
      <c r="Q192" s="33"/>
    </row>
    <row r="193" spans="1:17" x14ac:dyDescent="0.25">
      <c r="A193" s="46" t="s">
        <v>213</v>
      </c>
      <c r="B193" s="27">
        <v>88.400889834798136</v>
      </c>
      <c r="C193" s="27">
        <v>88.400889834798136</v>
      </c>
      <c r="D193" s="27"/>
      <c r="E193" s="27">
        <f t="shared" si="6"/>
        <v>0</v>
      </c>
      <c r="F193" s="27"/>
      <c r="G193" s="27">
        <v>0.2501081183472233</v>
      </c>
      <c r="H193" s="27">
        <v>0.2501081183472233</v>
      </c>
      <c r="I193" s="27"/>
      <c r="J193" s="27">
        <f t="shared" si="7"/>
        <v>0</v>
      </c>
      <c r="K193" s="54">
        <f t="shared" si="8"/>
        <v>0</v>
      </c>
      <c r="M193" s="33"/>
      <c r="N193" s="33"/>
      <c r="P193" s="33"/>
      <c r="Q193" s="33"/>
    </row>
    <row r="194" spans="1:17" x14ac:dyDescent="0.25">
      <c r="A194" s="42" t="s">
        <v>214</v>
      </c>
      <c r="B194" s="48">
        <v>79.99593904405576</v>
      </c>
      <c r="C194" s="48">
        <v>80.268768879059792</v>
      </c>
      <c r="D194" s="48"/>
      <c r="E194" s="48">
        <f t="shared" si="6"/>
        <v>0.34105460635167617</v>
      </c>
      <c r="F194" s="48"/>
      <c r="G194" s="48">
        <v>5.6444971368947385</v>
      </c>
      <c r="H194" s="48">
        <v>5.6637479543855056</v>
      </c>
      <c r="I194" s="48"/>
      <c r="J194" s="48">
        <f t="shared" si="7"/>
        <v>1.9250817490767069E-2</v>
      </c>
      <c r="K194" s="55">
        <f t="shared" si="8"/>
        <v>1.8030781593380364E-4</v>
      </c>
      <c r="M194" s="33"/>
      <c r="N194" s="33"/>
      <c r="P194" s="33"/>
      <c r="Q194" s="33"/>
    </row>
    <row r="195" spans="1:17" x14ac:dyDescent="0.25">
      <c r="A195" s="44" t="s">
        <v>215</v>
      </c>
      <c r="B195" s="27">
        <v>65.775115382245588</v>
      </c>
      <c r="C195" s="27">
        <v>66.280536041192477</v>
      </c>
      <c r="D195" s="27"/>
      <c r="E195" s="27">
        <f t="shared" si="6"/>
        <v>0.76840710352188424</v>
      </c>
      <c r="F195" s="27"/>
      <c r="G195" s="27">
        <v>2.7530156809243169</v>
      </c>
      <c r="H195" s="27">
        <v>2.7741700489776111</v>
      </c>
      <c r="I195" s="27"/>
      <c r="J195" s="27">
        <f t="shared" si="7"/>
        <v>2.1154368053294181E-2</v>
      </c>
      <c r="K195" s="54">
        <f t="shared" si="8"/>
        <v>1.9813693122272275E-4</v>
      </c>
      <c r="M195" s="33"/>
      <c r="N195" s="33"/>
      <c r="P195" s="33"/>
      <c r="Q195" s="33"/>
    </row>
    <row r="196" spans="1:17" x14ac:dyDescent="0.25">
      <c r="A196" s="46" t="s">
        <v>215</v>
      </c>
      <c r="B196" s="48">
        <v>65.775115382245588</v>
      </c>
      <c r="C196" s="48">
        <v>66.280536041192477</v>
      </c>
      <c r="D196" s="48"/>
      <c r="E196" s="48">
        <f t="shared" si="6"/>
        <v>0.76840710352188424</v>
      </c>
      <c r="F196" s="48"/>
      <c r="G196" s="48">
        <v>2.7530156809243169</v>
      </c>
      <c r="H196" s="48">
        <v>2.7741700489776111</v>
      </c>
      <c r="I196" s="48"/>
      <c r="J196" s="48">
        <f t="shared" si="7"/>
        <v>2.1154368053294181E-2</v>
      </c>
      <c r="K196" s="55">
        <f t="shared" si="8"/>
        <v>1.9813693122272275E-4</v>
      </c>
      <c r="M196" s="33"/>
      <c r="N196" s="33"/>
      <c r="P196" s="33"/>
      <c r="Q196" s="33"/>
    </row>
    <row r="197" spans="1:17" x14ac:dyDescent="0.25">
      <c r="A197" s="44" t="s">
        <v>216</v>
      </c>
      <c r="B197" s="27">
        <v>99.810230859771892</v>
      </c>
      <c r="C197" s="27">
        <v>99.707446040726055</v>
      </c>
      <c r="D197" s="27"/>
      <c r="E197" s="27">
        <f t="shared" si="6"/>
        <v>-0.10298024376904635</v>
      </c>
      <c r="F197" s="27"/>
      <c r="G197" s="27">
        <v>1.8484618921615539</v>
      </c>
      <c r="H197" s="27">
        <v>1.8465583415990277</v>
      </c>
      <c r="I197" s="27"/>
      <c r="J197" s="27">
        <f t="shared" si="7"/>
        <v>-1.9035505625262239E-3</v>
      </c>
      <c r="K197" s="54">
        <f t="shared" si="8"/>
        <v>-1.7829115288910808E-5</v>
      </c>
      <c r="M197" s="33"/>
      <c r="N197" s="33"/>
      <c r="P197" s="33"/>
      <c r="Q197" s="33"/>
    </row>
    <row r="198" spans="1:17" x14ac:dyDescent="0.25">
      <c r="A198" s="46" t="s">
        <v>216</v>
      </c>
      <c r="B198" s="48">
        <v>99.810230859771892</v>
      </c>
      <c r="C198" s="48">
        <v>99.707446040726055</v>
      </c>
      <c r="D198" s="48"/>
      <c r="E198" s="48">
        <f t="shared" si="6"/>
        <v>-0.10298024376904635</v>
      </c>
      <c r="F198" s="48"/>
      <c r="G198" s="48">
        <v>1.8484618921615539</v>
      </c>
      <c r="H198" s="48">
        <v>1.8465583415990277</v>
      </c>
      <c r="I198" s="48"/>
      <c r="J198" s="48">
        <f t="shared" si="7"/>
        <v>-1.9035505625262239E-3</v>
      </c>
      <c r="K198" s="55">
        <f t="shared" si="8"/>
        <v>-1.7829115288910808E-5</v>
      </c>
      <c r="M198" s="33"/>
      <c r="N198" s="33"/>
      <c r="P198" s="33"/>
      <c r="Q198" s="33"/>
    </row>
    <row r="199" spans="1:17" x14ac:dyDescent="0.25">
      <c r="A199" s="44" t="s">
        <v>217</v>
      </c>
      <c r="B199" s="27">
        <v>102.40682381478301</v>
      </c>
      <c r="C199" s="27">
        <v>102.40682381478301</v>
      </c>
      <c r="D199" s="27"/>
      <c r="E199" s="27">
        <f t="shared" ref="E199:E262" si="9">((C199/B199-1)*100)</f>
        <v>0</v>
      </c>
      <c r="F199" s="27"/>
      <c r="G199" s="27">
        <v>1.0430195638088673</v>
      </c>
      <c r="H199" s="27">
        <v>1.0430195638088673</v>
      </c>
      <c r="I199" s="27"/>
      <c r="J199" s="27">
        <f t="shared" ref="J199:J262" si="10">H199-G199</f>
        <v>0</v>
      </c>
      <c r="K199" s="54">
        <f t="shared" si="8"/>
        <v>0</v>
      </c>
      <c r="M199" s="33"/>
      <c r="N199" s="33"/>
      <c r="P199" s="33"/>
      <c r="Q199" s="33"/>
    </row>
    <row r="200" spans="1:17" x14ac:dyDescent="0.25">
      <c r="A200" s="45" t="s">
        <v>218</v>
      </c>
      <c r="B200" s="48">
        <v>102.40682381478301</v>
      </c>
      <c r="C200" s="48">
        <v>102.40682381478301</v>
      </c>
      <c r="D200" s="48"/>
      <c r="E200" s="48">
        <f t="shared" si="9"/>
        <v>0</v>
      </c>
      <c r="F200" s="48"/>
      <c r="G200" s="48">
        <v>1.0430195638088673</v>
      </c>
      <c r="H200" s="48">
        <v>1.0430195638088673</v>
      </c>
      <c r="I200" s="48"/>
      <c r="J200" s="48">
        <f t="shared" si="10"/>
        <v>0</v>
      </c>
      <c r="K200" s="55">
        <f t="shared" si="8"/>
        <v>0</v>
      </c>
      <c r="M200" s="33"/>
      <c r="N200" s="33"/>
      <c r="P200" s="33"/>
      <c r="Q200" s="33"/>
    </row>
    <row r="201" spans="1:17" x14ac:dyDescent="0.25">
      <c r="A201" s="41" t="s">
        <v>219</v>
      </c>
      <c r="B201" s="27">
        <v>103.69721758146139</v>
      </c>
      <c r="C201" s="27">
        <v>103.69721758146139</v>
      </c>
      <c r="D201" s="27"/>
      <c r="E201" s="27">
        <f t="shared" si="9"/>
        <v>0</v>
      </c>
      <c r="F201" s="27"/>
      <c r="G201" s="27">
        <v>1.4969289111199959</v>
      </c>
      <c r="H201" s="27">
        <v>1.4969289111199957</v>
      </c>
      <c r="I201" s="27"/>
      <c r="J201" s="27">
        <f t="shared" si="10"/>
        <v>0</v>
      </c>
      <c r="K201" s="54">
        <f t="shared" si="8"/>
        <v>0</v>
      </c>
      <c r="M201" s="33"/>
      <c r="N201" s="33"/>
      <c r="P201" s="33"/>
      <c r="Q201" s="33"/>
    </row>
    <row r="202" spans="1:17" x14ac:dyDescent="0.25">
      <c r="A202" s="60" t="s">
        <v>220</v>
      </c>
      <c r="B202" s="48">
        <v>110.07162138933299</v>
      </c>
      <c r="C202" s="48">
        <v>110.07162138933299</v>
      </c>
      <c r="D202" s="48"/>
      <c r="E202" s="48">
        <f t="shared" si="9"/>
        <v>0</v>
      </c>
      <c r="F202" s="48"/>
      <c r="G202" s="48">
        <v>0.38570019920655235</v>
      </c>
      <c r="H202" s="48">
        <v>0.38570019920655235</v>
      </c>
      <c r="I202" s="48"/>
      <c r="J202" s="48">
        <f t="shared" si="10"/>
        <v>0</v>
      </c>
      <c r="K202" s="55">
        <f t="shared" si="8"/>
        <v>0</v>
      </c>
      <c r="M202" s="33"/>
      <c r="N202" s="33"/>
      <c r="P202" s="33"/>
      <c r="Q202" s="33"/>
    </row>
    <row r="203" spans="1:17" x14ac:dyDescent="0.25">
      <c r="A203" s="59" t="s">
        <v>43</v>
      </c>
      <c r="B203" s="27">
        <v>110.07162138933299</v>
      </c>
      <c r="C203" s="27">
        <v>110.07162138933299</v>
      </c>
      <c r="D203" s="27"/>
      <c r="E203" s="27">
        <f t="shared" si="9"/>
        <v>0</v>
      </c>
      <c r="F203" s="27"/>
      <c r="G203" s="27">
        <v>0.38570019920655235</v>
      </c>
      <c r="H203" s="27">
        <v>0.38570019920655235</v>
      </c>
      <c r="I203" s="27"/>
      <c r="J203" s="27">
        <f t="shared" si="10"/>
        <v>0</v>
      </c>
      <c r="K203" s="54">
        <f t="shared" ref="K203:K262" si="11">J203/$G$4</f>
        <v>0</v>
      </c>
      <c r="M203" s="33"/>
      <c r="N203" s="33"/>
      <c r="P203" s="33"/>
      <c r="Q203" s="33"/>
    </row>
    <row r="204" spans="1:17" x14ac:dyDescent="0.25">
      <c r="A204" s="45" t="s">
        <v>221</v>
      </c>
      <c r="B204" s="48">
        <v>90.166008119565092</v>
      </c>
      <c r="C204" s="48">
        <v>90.166008119565092</v>
      </c>
      <c r="D204" s="48"/>
      <c r="E204" s="48">
        <f t="shared" si="9"/>
        <v>0</v>
      </c>
      <c r="F204" s="48"/>
      <c r="G204" s="48">
        <v>8.6537989442378935E-2</v>
      </c>
      <c r="H204" s="48">
        <v>8.6537989442378935E-2</v>
      </c>
      <c r="I204" s="48"/>
      <c r="J204" s="48">
        <f t="shared" si="10"/>
        <v>0</v>
      </c>
      <c r="K204" s="55">
        <f t="shared" si="11"/>
        <v>0</v>
      </c>
      <c r="M204" s="33"/>
      <c r="N204" s="33"/>
      <c r="P204" s="33"/>
      <c r="Q204" s="33"/>
    </row>
    <row r="205" spans="1:17" x14ac:dyDescent="0.25">
      <c r="A205" s="45" t="s">
        <v>222</v>
      </c>
      <c r="B205" s="27">
        <v>117.58037084593452</v>
      </c>
      <c r="C205" s="27">
        <v>117.58037084593452</v>
      </c>
      <c r="D205" s="27"/>
      <c r="E205" s="27">
        <f t="shared" si="9"/>
        <v>0</v>
      </c>
      <c r="F205" s="27"/>
      <c r="G205" s="27">
        <v>0.2991622097641734</v>
      </c>
      <c r="H205" s="27">
        <v>0.29916220976417335</v>
      </c>
      <c r="I205" s="27"/>
      <c r="J205" s="27">
        <f t="shared" si="10"/>
        <v>0</v>
      </c>
      <c r="K205" s="54">
        <f t="shared" si="11"/>
        <v>0</v>
      </c>
      <c r="M205" s="33"/>
      <c r="N205" s="33"/>
      <c r="P205" s="33"/>
      <c r="Q205" s="33"/>
    </row>
    <row r="206" spans="1:17" x14ac:dyDescent="0.25">
      <c r="A206" s="60" t="s">
        <v>223</v>
      </c>
      <c r="B206" s="48">
        <v>89.390353509656762</v>
      </c>
      <c r="C206" s="48">
        <v>89.390353509656762</v>
      </c>
      <c r="D206" s="48"/>
      <c r="E206" s="48">
        <f t="shared" si="9"/>
        <v>0</v>
      </c>
      <c r="F206" s="48"/>
      <c r="G206" s="48">
        <v>0.11314745980237582</v>
      </c>
      <c r="H206" s="48">
        <v>0.11314745980237582</v>
      </c>
      <c r="I206" s="48"/>
      <c r="J206" s="48">
        <f t="shared" si="10"/>
        <v>0</v>
      </c>
      <c r="K206" s="55">
        <f t="shared" si="11"/>
        <v>0</v>
      </c>
      <c r="M206" s="33"/>
      <c r="N206" s="33"/>
      <c r="P206" s="33"/>
      <c r="Q206" s="33"/>
    </row>
    <row r="207" spans="1:17" x14ac:dyDescent="0.25">
      <c r="A207" s="59" t="s">
        <v>224</v>
      </c>
      <c r="B207" s="27">
        <v>89.390353509656762</v>
      </c>
      <c r="C207" s="27">
        <v>89.390353509656762</v>
      </c>
      <c r="D207" s="27"/>
      <c r="E207" s="27">
        <f t="shared" si="9"/>
        <v>0</v>
      </c>
      <c r="F207" s="27"/>
      <c r="G207" s="27">
        <v>0.11314745980237582</v>
      </c>
      <c r="H207" s="27">
        <v>0.11314745980237582</v>
      </c>
      <c r="I207" s="27"/>
      <c r="J207" s="27">
        <f t="shared" si="10"/>
        <v>0</v>
      </c>
      <c r="K207" s="54">
        <f t="shared" si="11"/>
        <v>0</v>
      </c>
      <c r="M207" s="33"/>
      <c r="N207" s="33"/>
      <c r="P207" s="33"/>
      <c r="Q207" s="33"/>
    </row>
    <row r="208" spans="1:17" x14ac:dyDescent="0.25">
      <c r="A208" s="45" t="s">
        <v>225</v>
      </c>
      <c r="B208" s="48">
        <v>89.390353509656762</v>
      </c>
      <c r="C208" s="48">
        <v>89.390353509656762</v>
      </c>
      <c r="D208" s="48"/>
      <c r="E208" s="48">
        <f t="shared" si="9"/>
        <v>0</v>
      </c>
      <c r="F208" s="48"/>
      <c r="G208" s="48">
        <v>0.11314745980237582</v>
      </c>
      <c r="H208" s="48">
        <v>0.11314745980237582</v>
      </c>
      <c r="I208" s="48"/>
      <c r="J208" s="48">
        <f t="shared" si="10"/>
        <v>0</v>
      </c>
      <c r="K208" s="55">
        <f t="shared" si="11"/>
        <v>0</v>
      </c>
      <c r="M208" s="33"/>
      <c r="N208" s="33"/>
      <c r="P208" s="33"/>
      <c r="Q208" s="33"/>
    </row>
    <row r="209" spans="1:17" x14ac:dyDescent="0.25">
      <c r="A209" s="60" t="s">
        <v>226</v>
      </c>
      <c r="B209" s="27">
        <v>99.609874502006264</v>
      </c>
      <c r="C209" s="27">
        <v>99.609874502006264</v>
      </c>
      <c r="D209" s="27"/>
      <c r="E209" s="27">
        <f t="shared" si="9"/>
        <v>0</v>
      </c>
      <c r="F209" s="27"/>
      <c r="G209" s="27">
        <v>0.50363093982349871</v>
      </c>
      <c r="H209" s="27">
        <v>0.50363093982349871</v>
      </c>
      <c r="I209" s="27"/>
      <c r="J209" s="27">
        <f t="shared" si="10"/>
        <v>0</v>
      </c>
      <c r="K209" s="54">
        <f t="shared" si="11"/>
        <v>0</v>
      </c>
      <c r="M209" s="33"/>
      <c r="N209" s="33"/>
      <c r="P209" s="33"/>
      <c r="Q209" s="33"/>
    </row>
    <row r="210" spans="1:17" x14ac:dyDescent="0.25">
      <c r="A210" s="59" t="s">
        <v>44</v>
      </c>
      <c r="B210" s="48">
        <v>99.609874502006264</v>
      </c>
      <c r="C210" s="48">
        <v>99.609874502006264</v>
      </c>
      <c r="D210" s="48"/>
      <c r="E210" s="48">
        <f t="shared" si="9"/>
        <v>0</v>
      </c>
      <c r="F210" s="48"/>
      <c r="G210" s="48">
        <v>0.50363093982349871</v>
      </c>
      <c r="H210" s="48">
        <v>0.50363093982349871</v>
      </c>
      <c r="I210" s="48"/>
      <c r="J210" s="48">
        <f t="shared" si="10"/>
        <v>0</v>
      </c>
      <c r="K210" s="55">
        <f t="shared" si="11"/>
        <v>0</v>
      </c>
      <c r="M210" s="33"/>
      <c r="N210" s="33"/>
      <c r="P210" s="33"/>
      <c r="Q210" s="33"/>
    </row>
    <row r="211" spans="1:17" x14ac:dyDescent="0.25">
      <c r="A211" s="45" t="s">
        <v>227</v>
      </c>
      <c r="B211" s="27">
        <v>99.609874502006264</v>
      </c>
      <c r="C211" s="27">
        <v>99.609874502006264</v>
      </c>
      <c r="D211" s="27"/>
      <c r="E211" s="27">
        <f t="shared" si="9"/>
        <v>0</v>
      </c>
      <c r="F211" s="27"/>
      <c r="G211" s="27">
        <v>0.50363093982349871</v>
      </c>
      <c r="H211" s="27">
        <v>0.50363093982349871</v>
      </c>
      <c r="I211" s="27"/>
      <c r="J211" s="27">
        <f t="shared" si="10"/>
        <v>0</v>
      </c>
      <c r="K211" s="54">
        <f t="shared" si="11"/>
        <v>0</v>
      </c>
      <c r="M211" s="33"/>
      <c r="N211" s="33"/>
      <c r="P211" s="33"/>
      <c r="Q211" s="33"/>
    </row>
    <row r="212" spans="1:17" x14ac:dyDescent="0.25">
      <c r="A212" s="60" t="s">
        <v>45</v>
      </c>
      <c r="B212" s="48">
        <v>107.26328812134754</v>
      </c>
      <c r="C212" s="48">
        <v>107.26328812134754</v>
      </c>
      <c r="D212" s="48"/>
      <c r="E212" s="48">
        <f t="shared" si="9"/>
        <v>0</v>
      </c>
      <c r="F212" s="48"/>
      <c r="G212" s="48">
        <v>0.49445031228756881</v>
      </c>
      <c r="H212" s="48">
        <v>0.49445031228756881</v>
      </c>
      <c r="I212" s="48"/>
      <c r="J212" s="48">
        <f t="shared" si="10"/>
        <v>0</v>
      </c>
      <c r="K212" s="55">
        <f t="shared" si="11"/>
        <v>0</v>
      </c>
      <c r="M212" s="33"/>
      <c r="N212" s="33"/>
      <c r="P212" s="33"/>
      <c r="Q212" s="33"/>
    </row>
    <row r="213" spans="1:17" x14ac:dyDescent="0.25">
      <c r="A213" s="59" t="s">
        <v>46</v>
      </c>
      <c r="B213" s="27">
        <v>103.38005276836385</v>
      </c>
      <c r="C213" s="27">
        <v>103.38005276836385</v>
      </c>
      <c r="D213" s="27"/>
      <c r="E213" s="27">
        <f t="shared" si="9"/>
        <v>0</v>
      </c>
      <c r="F213" s="27"/>
      <c r="G213" s="27">
        <v>0.20627617057089997</v>
      </c>
      <c r="H213" s="27">
        <v>0.20627617057089997</v>
      </c>
      <c r="I213" s="27"/>
      <c r="J213" s="27">
        <f t="shared" si="10"/>
        <v>0</v>
      </c>
      <c r="K213" s="54">
        <f t="shared" si="11"/>
        <v>0</v>
      </c>
      <c r="M213" s="33"/>
      <c r="N213" s="33"/>
      <c r="P213" s="33"/>
      <c r="Q213" s="33"/>
    </row>
    <row r="214" spans="1:17" x14ac:dyDescent="0.25">
      <c r="A214" s="45" t="s">
        <v>228</v>
      </c>
      <c r="B214" s="48">
        <v>102.6934418469023</v>
      </c>
      <c r="C214" s="48">
        <v>102.6934418469023</v>
      </c>
      <c r="D214" s="48"/>
      <c r="E214" s="48">
        <f t="shared" si="9"/>
        <v>0</v>
      </c>
      <c r="F214" s="48"/>
      <c r="G214" s="48">
        <v>7.9765912627184563E-2</v>
      </c>
      <c r="H214" s="48">
        <v>7.9765912627184549E-2</v>
      </c>
      <c r="I214" s="48"/>
      <c r="J214" s="48">
        <f t="shared" si="10"/>
        <v>0</v>
      </c>
      <c r="K214" s="55">
        <f t="shared" si="11"/>
        <v>0</v>
      </c>
      <c r="M214" s="33"/>
      <c r="N214" s="33"/>
      <c r="P214" s="33"/>
      <c r="Q214" s="33"/>
    </row>
    <row r="215" spans="1:17" x14ac:dyDescent="0.25">
      <c r="A215" s="45" t="s">
        <v>229</v>
      </c>
      <c r="B215" s="27">
        <v>103.8177068938526</v>
      </c>
      <c r="C215" s="27">
        <v>103.8177068938526</v>
      </c>
      <c r="D215" s="27"/>
      <c r="E215" s="27">
        <f t="shared" si="9"/>
        <v>0</v>
      </c>
      <c r="F215" s="27"/>
      <c r="G215" s="27">
        <v>0.12651025794371543</v>
      </c>
      <c r="H215" s="27">
        <v>0.1265102579437154</v>
      </c>
      <c r="I215" s="27"/>
      <c r="J215" s="27">
        <f t="shared" si="10"/>
        <v>0</v>
      </c>
      <c r="K215" s="54">
        <f t="shared" si="11"/>
        <v>0</v>
      </c>
      <c r="M215" s="33"/>
      <c r="N215" s="33"/>
      <c r="P215" s="33"/>
      <c r="Q215" s="33"/>
    </row>
    <row r="216" spans="1:17" x14ac:dyDescent="0.25">
      <c r="A216" s="59" t="s">
        <v>230</v>
      </c>
      <c r="B216" s="48">
        <v>110.2270211928297</v>
      </c>
      <c r="C216" s="48">
        <v>110.2270211928297</v>
      </c>
      <c r="D216" s="48"/>
      <c r="E216" s="48">
        <f t="shared" si="9"/>
        <v>0</v>
      </c>
      <c r="F216" s="48"/>
      <c r="G216" s="48">
        <v>0.28817414171666883</v>
      </c>
      <c r="H216" s="48">
        <v>0.28817414171666877</v>
      </c>
      <c r="I216" s="48"/>
      <c r="J216" s="48">
        <f t="shared" si="10"/>
        <v>0</v>
      </c>
      <c r="K216" s="55">
        <f t="shared" si="11"/>
        <v>0</v>
      </c>
      <c r="M216" s="33"/>
      <c r="N216" s="33"/>
      <c r="P216" s="33"/>
      <c r="Q216" s="33"/>
    </row>
    <row r="217" spans="1:17" x14ac:dyDescent="0.25">
      <c r="A217" s="45" t="s">
        <v>230</v>
      </c>
      <c r="B217" s="27">
        <v>110.2270211928297</v>
      </c>
      <c r="C217" s="27">
        <v>110.2270211928297</v>
      </c>
      <c r="D217" s="27"/>
      <c r="E217" s="27">
        <f t="shared" si="9"/>
        <v>0</v>
      </c>
      <c r="F217" s="27"/>
      <c r="G217" s="27">
        <v>0.28817414171666883</v>
      </c>
      <c r="H217" s="27">
        <v>0.28817414171666877</v>
      </c>
      <c r="I217" s="27"/>
      <c r="J217" s="27">
        <f t="shared" si="10"/>
        <v>0</v>
      </c>
      <c r="K217" s="54">
        <f t="shared" si="11"/>
        <v>0</v>
      </c>
      <c r="M217" s="33"/>
      <c r="N217" s="33"/>
      <c r="P217" s="33"/>
      <c r="Q217" s="33"/>
    </row>
    <row r="218" spans="1:17" x14ac:dyDescent="0.25">
      <c r="A218" s="41" t="s">
        <v>231</v>
      </c>
      <c r="B218" s="48">
        <v>108.831566855098</v>
      </c>
      <c r="C218" s="48">
        <v>108.831566855098</v>
      </c>
      <c r="D218" s="48"/>
      <c r="E218" s="48">
        <f t="shared" si="9"/>
        <v>0</v>
      </c>
      <c r="F218" s="48"/>
      <c r="G218" s="48">
        <v>4.9391529219227248</v>
      </c>
      <c r="H218" s="48">
        <v>4.9391529219227248</v>
      </c>
      <c r="I218" s="48"/>
      <c r="J218" s="48">
        <f t="shared" si="10"/>
        <v>0</v>
      </c>
      <c r="K218" s="55">
        <f t="shared" si="11"/>
        <v>0</v>
      </c>
      <c r="M218" s="33"/>
      <c r="N218" s="33"/>
      <c r="P218" s="33"/>
      <c r="Q218" s="33"/>
    </row>
    <row r="219" spans="1:17" x14ac:dyDescent="0.25">
      <c r="A219" s="42" t="s">
        <v>232</v>
      </c>
      <c r="B219" s="27">
        <v>114.64050978594358</v>
      </c>
      <c r="C219" s="27">
        <v>114.64050978594358</v>
      </c>
      <c r="D219" s="27"/>
      <c r="E219" s="27">
        <f t="shared" si="9"/>
        <v>0</v>
      </c>
      <c r="F219" s="27"/>
      <c r="G219" s="27">
        <v>1.2072048764682743</v>
      </c>
      <c r="H219" s="27">
        <v>1.2072048764682743</v>
      </c>
      <c r="I219" s="27"/>
      <c r="J219" s="27">
        <f t="shared" si="10"/>
        <v>0</v>
      </c>
      <c r="K219" s="54">
        <f t="shared" si="11"/>
        <v>0</v>
      </c>
      <c r="M219" s="33"/>
      <c r="N219" s="33"/>
      <c r="P219" s="33"/>
      <c r="Q219" s="33"/>
    </row>
    <row r="220" spans="1:17" x14ac:dyDescent="0.25">
      <c r="A220" s="44" t="s">
        <v>233</v>
      </c>
      <c r="B220" s="48">
        <v>114.64050978594358</v>
      </c>
      <c r="C220" s="48">
        <v>114.64050978594358</v>
      </c>
      <c r="D220" s="48"/>
      <c r="E220" s="48">
        <f t="shared" si="9"/>
        <v>0</v>
      </c>
      <c r="F220" s="48"/>
      <c r="G220" s="48">
        <v>1.2072048764682743</v>
      </c>
      <c r="H220" s="48">
        <v>1.2072048764682743</v>
      </c>
      <c r="I220" s="48"/>
      <c r="J220" s="48">
        <f t="shared" si="10"/>
        <v>0</v>
      </c>
      <c r="K220" s="55">
        <f t="shared" si="11"/>
        <v>0</v>
      </c>
      <c r="M220" s="33"/>
      <c r="N220" s="33"/>
      <c r="P220" s="33"/>
      <c r="Q220" s="33"/>
    </row>
    <row r="221" spans="1:17" x14ac:dyDescent="0.25">
      <c r="A221" s="46" t="s">
        <v>234</v>
      </c>
      <c r="B221" s="27">
        <v>112.74013683910489</v>
      </c>
      <c r="C221" s="27">
        <v>112.74013683910489</v>
      </c>
      <c r="D221" s="27"/>
      <c r="E221" s="27">
        <f t="shared" si="9"/>
        <v>0</v>
      </c>
      <c r="F221" s="27"/>
      <c r="G221" s="27">
        <v>0.61279311202900288</v>
      </c>
      <c r="H221" s="27">
        <v>0.61279311202900277</v>
      </c>
      <c r="I221" s="27"/>
      <c r="J221" s="27">
        <f t="shared" si="10"/>
        <v>0</v>
      </c>
      <c r="K221" s="54">
        <f t="shared" si="11"/>
        <v>0</v>
      </c>
      <c r="M221" s="33"/>
      <c r="N221" s="33"/>
      <c r="P221" s="33"/>
      <c r="Q221" s="33"/>
    </row>
    <row r="222" spans="1:17" x14ac:dyDescent="0.25">
      <c r="A222" s="46" t="s">
        <v>235</v>
      </c>
      <c r="B222" s="48">
        <v>116.66790377833098</v>
      </c>
      <c r="C222" s="48">
        <v>116.66790377833098</v>
      </c>
      <c r="D222" s="48"/>
      <c r="E222" s="48">
        <f t="shared" si="9"/>
        <v>0</v>
      </c>
      <c r="F222" s="48"/>
      <c r="G222" s="48">
        <v>0.59441176443927124</v>
      </c>
      <c r="H222" s="48">
        <v>0.59441176443927124</v>
      </c>
      <c r="I222" s="48"/>
      <c r="J222" s="48">
        <f t="shared" si="10"/>
        <v>0</v>
      </c>
      <c r="K222" s="55">
        <f t="shared" si="11"/>
        <v>0</v>
      </c>
      <c r="M222" s="33"/>
      <c r="N222" s="33"/>
      <c r="P222" s="33"/>
      <c r="Q222" s="33"/>
    </row>
    <row r="223" spans="1:17" x14ac:dyDescent="0.25">
      <c r="A223" s="47" t="s">
        <v>47</v>
      </c>
      <c r="B223" s="27">
        <v>118.43458388979629</v>
      </c>
      <c r="C223" s="27">
        <v>118.43458388979629</v>
      </c>
      <c r="D223" s="27"/>
      <c r="E223" s="27">
        <f t="shared" si="9"/>
        <v>0</v>
      </c>
      <c r="F223" s="27"/>
      <c r="G223" s="27">
        <v>0.23344389547395258</v>
      </c>
      <c r="H223" s="27">
        <v>0.23344389547395261</v>
      </c>
      <c r="I223" s="27"/>
      <c r="J223" s="27">
        <f t="shared" si="10"/>
        <v>0</v>
      </c>
      <c r="K223" s="54">
        <f t="shared" si="11"/>
        <v>0</v>
      </c>
      <c r="M223" s="33"/>
      <c r="N223" s="33"/>
      <c r="P223" s="33"/>
      <c r="Q223" s="33"/>
    </row>
    <row r="224" spans="1:17" x14ac:dyDescent="0.25">
      <c r="A224" s="43" t="s">
        <v>48</v>
      </c>
      <c r="B224" s="48">
        <v>118.43458388979629</v>
      </c>
      <c r="C224" s="48">
        <v>118.43458388979629</v>
      </c>
      <c r="D224" s="48"/>
      <c r="E224" s="48">
        <f t="shared" si="9"/>
        <v>0</v>
      </c>
      <c r="F224" s="48"/>
      <c r="G224" s="48">
        <v>0.23344389547395258</v>
      </c>
      <c r="H224" s="48">
        <v>0.23344389547395261</v>
      </c>
      <c r="I224" s="48"/>
      <c r="J224" s="48">
        <f t="shared" si="10"/>
        <v>0</v>
      </c>
      <c r="K224" s="55">
        <f t="shared" si="11"/>
        <v>0</v>
      </c>
      <c r="M224" s="33"/>
      <c r="N224" s="33"/>
      <c r="P224" s="33"/>
      <c r="Q224" s="33"/>
    </row>
    <row r="225" spans="1:17" x14ac:dyDescent="0.25">
      <c r="A225" s="45" t="s">
        <v>48</v>
      </c>
      <c r="B225" s="27">
        <v>118.43458388979629</v>
      </c>
      <c r="C225" s="27">
        <v>118.43458388979629</v>
      </c>
      <c r="D225" s="27"/>
      <c r="E225" s="27">
        <f t="shared" si="9"/>
        <v>0</v>
      </c>
      <c r="F225" s="27"/>
      <c r="G225" s="27">
        <v>0.23344389547395258</v>
      </c>
      <c r="H225" s="27">
        <v>0.23344389547395261</v>
      </c>
      <c r="I225" s="27"/>
      <c r="J225" s="27">
        <f t="shared" si="10"/>
        <v>0</v>
      </c>
      <c r="K225" s="54">
        <f t="shared" si="11"/>
        <v>0</v>
      </c>
      <c r="M225" s="33"/>
      <c r="N225" s="33"/>
      <c r="P225" s="33"/>
      <c r="Q225" s="33"/>
    </row>
    <row r="226" spans="1:17" x14ac:dyDescent="0.25">
      <c r="A226" s="47" t="s">
        <v>236</v>
      </c>
      <c r="B226" s="48">
        <v>104.47099247527554</v>
      </c>
      <c r="C226" s="48">
        <v>104.47099247527554</v>
      </c>
      <c r="D226" s="48"/>
      <c r="E226" s="48">
        <f t="shared" si="9"/>
        <v>0</v>
      </c>
      <c r="F226" s="48"/>
      <c r="G226" s="48">
        <v>1.0508750718834385</v>
      </c>
      <c r="H226" s="48">
        <v>1.0508750718834385</v>
      </c>
      <c r="I226" s="48"/>
      <c r="J226" s="48">
        <f t="shared" si="10"/>
        <v>0</v>
      </c>
      <c r="K226" s="55">
        <f t="shared" si="11"/>
        <v>0</v>
      </c>
      <c r="M226" s="33"/>
      <c r="N226" s="33"/>
      <c r="P226" s="33"/>
      <c r="Q226" s="33"/>
    </row>
    <row r="227" spans="1:17" x14ac:dyDescent="0.25">
      <c r="A227" s="43" t="s">
        <v>237</v>
      </c>
      <c r="B227" s="27">
        <v>104.47099247527554</v>
      </c>
      <c r="C227" s="27">
        <v>104.47099247527554</v>
      </c>
      <c r="D227" s="27"/>
      <c r="E227" s="27">
        <f t="shared" si="9"/>
        <v>0</v>
      </c>
      <c r="F227" s="27"/>
      <c r="G227" s="27">
        <v>1.0508750718834385</v>
      </c>
      <c r="H227" s="27">
        <v>1.0508750718834385</v>
      </c>
      <c r="I227" s="27"/>
      <c r="J227" s="27">
        <f t="shared" si="10"/>
        <v>0</v>
      </c>
      <c r="K227" s="54">
        <f t="shared" si="11"/>
        <v>0</v>
      </c>
      <c r="M227" s="33"/>
      <c r="N227" s="33"/>
      <c r="P227" s="33"/>
      <c r="Q227" s="33"/>
    </row>
    <row r="228" spans="1:17" x14ac:dyDescent="0.25">
      <c r="A228" s="45" t="s">
        <v>237</v>
      </c>
      <c r="B228" s="48">
        <v>104.47099247527554</v>
      </c>
      <c r="C228" s="48">
        <v>104.47099247527554</v>
      </c>
      <c r="D228" s="48"/>
      <c r="E228" s="48">
        <f t="shared" si="9"/>
        <v>0</v>
      </c>
      <c r="F228" s="48"/>
      <c r="G228" s="48">
        <v>1.0508750718834385</v>
      </c>
      <c r="H228" s="48">
        <v>1.0508750718834385</v>
      </c>
      <c r="I228" s="48"/>
      <c r="J228" s="48">
        <f t="shared" si="10"/>
        <v>0</v>
      </c>
      <c r="K228" s="55">
        <f t="shared" si="11"/>
        <v>0</v>
      </c>
      <c r="M228" s="33"/>
      <c r="N228" s="33"/>
      <c r="P228" s="33"/>
      <c r="Q228" s="33"/>
    </row>
    <row r="229" spans="1:17" x14ac:dyDescent="0.25">
      <c r="A229" s="47" t="s">
        <v>238</v>
      </c>
      <c r="B229" s="27">
        <v>107.24389582453892</v>
      </c>
      <c r="C229" s="27">
        <v>107.24389582453892</v>
      </c>
      <c r="D229" s="27"/>
      <c r="E229" s="27">
        <f t="shared" si="9"/>
        <v>0</v>
      </c>
      <c r="F229" s="27"/>
      <c r="G229" s="27">
        <v>2.4476290780970595</v>
      </c>
      <c r="H229" s="27">
        <v>2.4476290780970595</v>
      </c>
      <c r="I229" s="27"/>
      <c r="J229" s="27">
        <f t="shared" si="10"/>
        <v>0</v>
      </c>
      <c r="K229" s="54">
        <f t="shared" si="11"/>
        <v>0</v>
      </c>
      <c r="M229" s="33"/>
      <c r="N229" s="33"/>
      <c r="P229" s="33"/>
      <c r="Q229" s="33"/>
    </row>
    <row r="230" spans="1:17" x14ac:dyDescent="0.25">
      <c r="A230" s="43" t="s">
        <v>239</v>
      </c>
      <c r="B230" s="48">
        <v>107.24389582453892</v>
      </c>
      <c r="C230" s="48">
        <v>107.24389582453892</v>
      </c>
      <c r="D230" s="48"/>
      <c r="E230" s="48">
        <f t="shared" si="9"/>
        <v>0</v>
      </c>
      <c r="F230" s="48"/>
      <c r="G230" s="48">
        <v>2.4476290780970595</v>
      </c>
      <c r="H230" s="48">
        <v>2.4476290780970595</v>
      </c>
      <c r="I230" s="48"/>
      <c r="J230" s="48">
        <f t="shared" si="10"/>
        <v>0</v>
      </c>
      <c r="K230" s="55">
        <f t="shared" si="11"/>
        <v>0</v>
      </c>
      <c r="M230" s="33"/>
      <c r="N230" s="33"/>
      <c r="P230" s="33"/>
      <c r="Q230" s="33"/>
    </row>
    <row r="231" spans="1:17" x14ac:dyDescent="0.25">
      <c r="A231" s="45" t="s">
        <v>240</v>
      </c>
      <c r="B231" s="27">
        <v>106.97832863833484</v>
      </c>
      <c r="C231" s="27">
        <v>106.97832863833484</v>
      </c>
      <c r="D231" s="27"/>
      <c r="E231" s="27">
        <f t="shared" si="9"/>
        <v>0</v>
      </c>
      <c r="F231" s="27"/>
      <c r="G231" s="27">
        <v>1.6770953554643657</v>
      </c>
      <c r="H231" s="27">
        <v>1.6770953554643657</v>
      </c>
      <c r="I231" s="27"/>
      <c r="J231" s="27">
        <f t="shared" si="10"/>
        <v>0</v>
      </c>
      <c r="K231" s="54">
        <f t="shared" si="11"/>
        <v>0</v>
      </c>
      <c r="M231" s="33"/>
      <c r="N231" s="33"/>
      <c r="P231" s="33"/>
      <c r="Q231" s="33"/>
    </row>
    <row r="232" spans="1:17" x14ac:dyDescent="0.25">
      <c r="A232" s="45" t="s">
        <v>241</v>
      </c>
      <c r="B232" s="48">
        <v>107.8264954477465</v>
      </c>
      <c r="C232" s="48">
        <v>107.8264954477465</v>
      </c>
      <c r="D232" s="48"/>
      <c r="E232" s="48">
        <f t="shared" si="9"/>
        <v>0</v>
      </c>
      <c r="F232" s="48"/>
      <c r="G232" s="48">
        <v>0.77053372263269371</v>
      </c>
      <c r="H232" s="48">
        <v>0.77053372263269371</v>
      </c>
      <c r="I232" s="48"/>
      <c r="J232" s="48">
        <f t="shared" si="10"/>
        <v>0</v>
      </c>
      <c r="K232" s="55">
        <f t="shared" si="11"/>
        <v>0</v>
      </c>
      <c r="M232" s="33"/>
      <c r="N232" s="33"/>
      <c r="P232" s="33"/>
      <c r="Q232" s="33"/>
    </row>
    <row r="233" spans="1:17" x14ac:dyDescent="0.25">
      <c r="A233" s="41" t="s">
        <v>242</v>
      </c>
      <c r="B233" s="27">
        <v>138.59199764214713</v>
      </c>
      <c r="C233" s="27">
        <v>138.59199764214713</v>
      </c>
      <c r="D233" s="27"/>
      <c r="E233" s="27">
        <f t="shared" si="9"/>
        <v>0</v>
      </c>
      <c r="F233" s="27"/>
      <c r="G233" s="27">
        <v>8.6782938385612791</v>
      </c>
      <c r="H233" s="27">
        <v>8.6782938385612791</v>
      </c>
      <c r="I233" s="27"/>
      <c r="J233" s="27">
        <f t="shared" si="10"/>
        <v>0</v>
      </c>
      <c r="K233" s="54">
        <f t="shared" si="11"/>
        <v>0</v>
      </c>
      <c r="M233" s="33"/>
      <c r="N233" s="33"/>
      <c r="P233" s="33"/>
      <c r="Q233" s="33"/>
    </row>
    <row r="234" spans="1:17" x14ac:dyDescent="0.25">
      <c r="A234" s="60" t="s">
        <v>243</v>
      </c>
      <c r="B234" s="48">
        <v>138.9390972464081</v>
      </c>
      <c r="C234" s="48">
        <v>138.9390972464081</v>
      </c>
      <c r="D234" s="48"/>
      <c r="E234" s="48">
        <f t="shared" si="9"/>
        <v>0</v>
      </c>
      <c r="F234" s="48"/>
      <c r="G234" s="48">
        <v>8.5672498384992384</v>
      </c>
      <c r="H234" s="48">
        <v>8.5672498384992384</v>
      </c>
      <c r="I234" s="48"/>
      <c r="J234" s="48">
        <f t="shared" si="10"/>
        <v>0</v>
      </c>
      <c r="K234" s="55">
        <f t="shared" si="11"/>
        <v>0</v>
      </c>
      <c r="M234" s="33"/>
      <c r="N234" s="33"/>
      <c r="P234" s="33"/>
      <c r="Q234" s="33"/>
    </row>
    <row r="235" spans="1:17" x14ac:dyDescent="0.25">
      <c r="A235" s="59" t="s">
        <v>244</v>
      </c>
      <c r="B235" s="27">
        <v>138.9390972464081</v>
      </c>
      <c r="C235" s="27">
        <v>138.9390972464081</v>
      </c>
      <c r="D235" s="27"/>
      <c r="E235" s="27">
        <f t="shared" si="9"/>
        <v>0</v>
      </c>
      <c r="F235" s="27"/>
      <c r="G235" s="27">
        <v>8.5672498384992384</v>
      </c>
      <c r="H235" s="27">
        <v>8.5672498384992384</v>
      </c>
      <c r="I235" s="27"/>
      <c r="J235" s="27">
        <f t="shared" si="10"/>
        <v>0</v>
      </c>
      <c r="K235" s="54">
        <f t="shared" si="11"/>
        <v>0</v>
      </c>
      <c r="M235" s="33"/>
      <c r="N235" s="33"/>
      <c r="P235" s="33"/>
      <c r="Q235" s="33"/>
    </row>
    <row r="236" spans="1:17" x14ac:dyDescent="0.25">
      <c r="A236" s="45" t="s">
        <v>245</v>
      </c>
      <c r="B236" s="48">
        <v>138.9390972464081</v>
      </c>
      <c r="C236" s="48">
        <v>138.9390972464081</v>
      </c>
      <c r="D236" s="48"/>
      <c r="E236" s="48">
        <f t="shared" si="9"/>
        <v>0</v>
      </c>
      <c r="F236" s="48"/>
      <c r="G236" s="48">
        <v>8.5672498384992384</v>
      </c>
      <c r="H236" s="48">
        <v>8.5672498384992384</v>
      </c>
      <c r="I236" s="48"/>
      <c r="J236" s="48">
        <f t="shared" si="10"/>
        <v>0</v>
      </c>
      <c r="K236" s="55">
        <f t="shared" si="11"/>
        <v>0</v>
      </c>
      <c r="M236" s="33"/>
      <c r="N236" s="33"/>
      <c r="P236" s="33"/>
      <c r="Q236" s="33"/>
    </row>
    <row r="237" spans="1:17" x14ac:dyDescent="0.25">
      <c r="A237" s="60" t="s">
        <v>246</v>
      </c>
      <c r="B237" s="27">
        <v>116.19614073489291</v>
      </c>
      <c r="C237" s="27">
        <v>116.19614073489291</v>
      </c>
      <c r="D237" s="27"/>
      <c r="E237" s="27">
        <f t="shared" si="9"/>
        <v>0</v>
      </c>
      <c r="F237" s="27"/>
      <c r="G237" s="27">
        <v>0.11104400006203952</v>
      </c>
      <c r="H237" s="27">
        <v>0.11104400006203952</v>
      </c>
      <c r="I237" s="27"/>
      <c r="J237" s="27">
        <f t="shared" si="10"/>
        <v>0</v>
      </c>
      <c r="K237" s="54">
        <f t="shared" si="11"/>
        <v>0</v>
      </c>
      <c r="M237" s="33"/>
      <c r="N237" s="33"/>
      <c r="P237" s="33"/>
      <c r="Q237" s="33"/>
    </row>
    <row r="238" spans="1:17" x14ac:dyDescent="0.25">
      <c r="A238" s="59" t="s">
        <v>247</v>
      </c>
      <c r="B238" s="48">
        <v>116.19614073489291</v>
      </c>
      <c r="C238" s="48">
        <v>116.19614073489291</v>
      </c>
      <c r="D238" s="48"/>
      <c r="E238" s="48">
        <f t="shared" si="9"/>
        <v>0</v>
      </c>
      <c r="F238" s="48"/>
      <c r="G238" s="48">
        <v>0.11104400006203952</v>
      </c>
      <c r="H238" s="48">
        <v>0.11104400006203952</v>
      </c>
      <c r="I238" s="48"/>
      <c r="J238" s="48">
        <f t="shared" si="10"/>
        <v>0</v>
      </c>
      <c r="K238" s="55">
        <f t="shared" si="11"/>
        <v>0</v>
      </c>
      <c r="M238" s="33"/>
      <c r="N238" s="33"/>
      <c r="P238" s="33"/>
      <c r="Q238" s="33"/>
    </row>
    <row r="239" spans="1:17" x14ac:dyDescent="0.25">
      <c r="A239" s="45" t="s">
        <v>248</v>
      </c>
      <c r="B239" s="27">
        <v>116.19614073489291</v>
      </c>
      <c r="C239" s="27">
        <v>116.19614073489291</v>
      </c>
      <c r="D239" s="27"/>
      <c r="E239" s="27">
        <f t="shared" si="9"/>
        <v>0</v>
      </c>
      <c r="F239" s="27"/>
      <c r="G239" s="27">
        <v>0.11104400006203952</v>
      </c>
      <c r="H239" s="27">
        <v>0.11104400006203952</v>
      </c>
      <c r="I239" s="27"/>
      <c r="J239" s="27">
        <f t="shared" si="10"/>
        <v>0</v>
      </c>
      <c r="K239" s="54">
        <f t="shared" si="11"/>
        <v>0</v>
      </c>
      <c r="M239" s="33"/>
      <c r="N239" s="33"/>
      <c r="P239" s="33"/>
      <c r="Q239" s="33"/>
    </row>
    <row r="240" spans="1:17" x14ac:dyDescent="0.25">
      <c r="A240" s="41" t="s">
        <v>249</v>
      </c>
      <c r="B240" s="48">
        <v>111.27029878856045</v>
      </c>
      <c r="C240" s="48">
        <v>111.27029878856045</v>
      </c>
      <c r="D240" s="48"/>
      <c r="E240" s="48">
        <f t="shared" si="9"/>
        <v>0</v>
      </c>
      <c r="F240" s="48"/>
      <c r="G240" s="48">
        <v>0.10621562510179543</v>
      </c>
      <c r="H240" s="48">
        <v>0.10621562510179543</v>
      </c>
      <c r="I240" s="48"/>
      <c r="J240" s="48">
        <f t="shared" si="10"/>
        <v>0</v>
      </c>
      <c r="K240" s="55">
        <f t="shared" si="11"/>
        <v>0</v>
      </c>
      <c r="M240" s="33"/>
      <c r="N240" s="33"/>
      <c r="P240" s="33"/>
      <c r="Q240" s="33"/>
    </row>
    <row r="241" spans="1:17" x14ac:dyDescent="0.25">
      <c r="A241" s="60" t="s">
        <v>250</v>
      </c>
      <c r="B241" s="27">
        <v>111.27029878856045</v>
      </c>
      <c r="C241" s="27">
        <v>111.27029878856045</v>
      </c>
      <c r="D241" s="27"/>
      <c r="E241" s="27">
        <f t="shared" si="9"/>
        <v>0</v>
      </c>
      <c r="F241" s="27"/>
      <c r="G241" s="27">
        <v>0.10621562510179543</v>
      </c>
      <c r="H241" s="27">
        <v>0.10621562510179543</v>
      </c>
      <c r="I241" s="27"/>
      <c r="J241" s="27">
        <f t="shared" si="10"/>
        <v>0</v>
      </c>
      <c r="K241" s="54">
        <f t="shared" si="11"/>
        <v>0</v>
      </c>
      <c r="M241" s="33"/>
      <c r="N241" s="33"/>
      <c r="P241" s="33"/>
      <c r="Q241" s="33"/>
    </row>
    <row r="242" spans="1:17" x14ac:dyDescent="0.25">
      <c r="A242" s="59" t="s">
        <v>251</v>
      </c>
      <c r="B242" s="48">
        <v>134.01568535150122</v>
      </c>
      <c r="C242" s="48">
        <v>134.01568535150122</v>
      </c>
      <c r="D242" s="48"/>
      <c r="E242" s="48">
        <f t="shared" si="9"/>
        <v>0</v>
      </c>
      <c r="F242" s="48"/>
      <c r="G242" s="48">
        <v>4.2385859192174816E-2</v>
      </c>
      <c r="H242" s="48">
        <v>4.2385859192174816E-2</v>
      </c>
      <c r="I242" s="48"/>
      <c r="J242" s="48">
        <f t="shared" si="10"/>
        <v>0</v>
      </c>
      <c r="K242" s="55">
        <f t="shared" si="11"/>
        <v>0</v>
      </c>
      <c r="M242" s="33"/>
      <c r="N242" s="33"/>
      <c r="P242" s="33"/>
      <c r="Q242" s="33"/>
    </row>
    <row r="243" spans="1:17" x14ac:dyDescent="0.25">
      <c r="A243" s="45" t="s">
        <v>251</v>
      </c>
      <c r="B243" s="27">
        <v>134.01568535150122</v>
      </c>
      <c r="C243" s="27">
        <v>134.01568535150122</v>
      </c>
      <c r="D243" s="27"/>
      <c r="E243" s="27">
        <f t="shared" si="9"/>
        <v>0</v>
      </c>
      <c r="F243" s="27"/>
      <c r="G243" s="27">
        <v>4.2385859192174816E-2</v>
      </c>
      <c r="H243" s="27">
        <v>4.2385859192174816E-2</v>
      </c>
      <c r="I243" s="27"/>
      <c r="J243" s="27">
        <f t="shared" si="10"/>
        <v>0</v>
      </c>
      <c r="K243" s="54">
        <f t="shared" si="11"/>
        <v>0</v>
      </c>
      <c r="M243" s="33"/>
      <c r="N243" s="33"/>
      <c r="P243" s="33"/>
      <c r="Q243" s="33"/>
    </row>
    <row r="244" spans="1:17" x14ac:dyDescent="0.25">
      <c r="A244" s="59" t="s">
        <v>277</v>
      </c>
      <c r="B244" s="48">
        <v>100</v>
      </c>
      <c r="C244" s="48">
        <v>100</v>
      </c>
      <c r="D244" s="48"/>
      <c r="E244" s="48">
        <f t="shared" si="9"/>
        <v>0</v>
      </c>
      <c r="F244" s="48"/>
      <c r="G244" s="48">
        <v>4.2537059317885303E-2</v>
      </c>
      <c r="H244" s="48">
        <v>4.2537059317885297E-2</v>
      </c>
      <c r="I244" s="48"/>
      <c r="J244" s="48">
        <f t="shared" si="10"/>
        <v>0</v>
      </c>
      <c r="K244" s="55">
        <f t="shared" si="11"/>
        <v>0</v>
      </c>
      <c r="M244" s="33"/>
      <c r="N244" s="33"/>
      <c r="P244" s="33"/>
      <c r="Q244" s="33"/>
    </row>
    <row r="245" spans="1:17" x14ac:dyDescent="0.25">
      <c r="A245" s="45" t="s">
        <v>277</v>
      </c>
      <c r="B245" s="27">
        <v>100</v>
      </c>
      <c r="C245" s="27">
        <v>100</v>
      </c>
      <c r="D245" s="27"/>
      <c r="E245" s="27">
        <f t="shared" si="9"/>
        <v>0</v>
      </c>
      <c r="F245" s="27"/>
      <c r="G245" s="27">
        <v>4.2537059317885303E-2</v>
      </c>
      <c r="H245" s="27">
        <v>4.2537059317885297E-2</v>
      </c>
      <c r="I245" s="27"/>
      <c r="J245" s="27">
        <f t="shared" si="10"/>
        <v>0</v>
      </c>
      <c r="K245" s="54">
        <f t="shared" si="11"/>
        <v>0</v>
      </c>
      <c r="M245" s="33"/>
      <c r="N245" s="33"/>
      <c r="P245" s="33"/>
      <c r="Q245" s="33"/>
    </row>
    <row r="246" spans="1:17" x14ac:dyDescent="0.25">
      <c r="A246" s="59" t="s">
        <v>252</v>
      </c>
      <c r="B246" s="48">
        <v>100</v>
      </c>
      <c r="C246" s="48">
        <v>100</v>
      </c>
      <c r="D246" s="48"/>
      <c r="E246" s="48">
        <f t="shared" si="9"/>
        <v>0</v>
      </c>
      <c r="F246" s="48"/>
      <c r="G246" s="48">
        <v>2.1292706591735312E-2</v>
      </c>
      <c r="H246" s="48">
        <v>2.1292706591735312E-2</v>
      </c>
      <c r="I246" s="48"/>
      <c r="J246" s="48">
        <f t="shared" si="10"/>
        <v>0</v>
      </c>
      <c r="K246" s="55">
        <f t="shared" si="11"/>
        <v>0</v>
      </c>
      <c r="M246" s="33"/>
      <c r="N246" s="33"/>
      <c r="P246" s="33"/>
      <c r="Q246" s="33"/>
    </row>
    <row r="247" spans="1:17" x14ac:dyDescent="0.25">
      <c r="A247" s="45" t="s">
        <v>253</v>
      </c>
      <c r="B247" s="27">
        <v>100</v>
      </c>
      <c r="C247" s="27">
        <v>100</v>
      </c>
      <c r="D247" s="27"/>
      <c r="E247" s="27">
        <f t="shared" si="9"/>
        <v>0</v>
      </c>
      <c r="F247" s="27"/>
      <c r="G247" s="27">
        <v>2.1292706591735312E-2</v>
      </c>
      <c r="H247" s="27">
        <v>2.1292706591735312E-2</v>
      </c>
      <c r="I247" s="27"/>
      <c r="J247" s="27">
        <f t="shared" si="10"/>
        <v>0</v>
      </c>
      <c r="K247" s="54">
        <f t="shared" si="11"/>
        <v>0</v>
      </c>
      <c r="M247" s="33"/>
      <c r="N247" s="33"/>
      <c r="P247" s="33"/>
      <c r="Q247" s="33"/>
    </row>
    <row r="248" spans="1:17" x14ac:dyDescent="0.25">
      <c r="A248" s="41" t="s">
        <v>254</v>
      </c>
      <c r="B248" s="48">
        <v>111.25302422324481</v>
      </c>
      <c r="C248" s="48">
        <v>111.31625370608432</v>
      </c>
      <c r="D248" s="48"/>
      <c r="E248" s="48">
        <f t="shared" si="9"/>
        <v>5.6833945217205084E-2</v>
      </c>
      <c r="F248" s="48"/>
      <c r="G248" s="48">
        <v>4.8375155234616525</v>
      </c>
      <c r="H248" s="48">
        <v>4.8402648743841299</v>
      </c>
      <c r="I248" s="48"/>
      <c r="J248" s="48">
        <f t="shared" si="10"/>
        <v>2.7493509224774115E-3</v>
      </c>
      <c r="K248" s="55">
        <f t="shared" si="11"/>
        <v>2.5751086171028756E-5</v>
      </c>
      <c r="M248" s="33"/>
      <c r="N248" s="33"/>
      <c r="P248" s="33"/>
      <c r="Q248" s="33"/>
    </row>
    <row r="249" spans="1:17" x14ac:dyDescent="0.25">
      <c r="A249" s="60" t="s">
        <v>49</v>
      </c>
      <c r="B249" s="27">
        <v>113.99904932701358</v>
      </c>
      <c r="C249" s="27">
        <v>114.07002981247341</v>
      </c>
      <c r="D249" s="27"/>
      <c r="E249" s="27">
        <f t="shared" si="9"/>
        <v>6.2264102971787416E-2</v>
      </c>
      <c r="F249" s="27"/>
      <c r="G249" s="27">
        <v>4.415627610862277</v>
      </c>
      <c r="H249" s="27">
        <v>4.4183769617847535</v>
      </c>
      <c r="I249" s="27"/>
      <c r="J249" s="27">
        <f t="shared" si="10"/>
        <v>2.7493509224765234E-3</v>
      </c>
      <c r="K249" s="54">
        <f t="shared" si="11"/>
        <v>2.5751086171020438E-5</v>
      </c>
      <c r="M249" s="33"/>
      <c r="N249" s="33"/>
      <c r="P249" s="33"/>
      <c r="Q249" s="33"/>
    </row>
    <row r="250" spans="1:17" x14ac:dyDescent="0.25">
      <c r="A250" s="59" t="s">
        <v>51</v>
      </c>
      <c r="B250" s="48">
        <v>112.66133418618072</v>
      </c>
      <c r="C250" s="48">
        <v>112.73740355668882</v>
      </c>
      <c r="D250" s="48"/>
      <c r="E250" s="48">
        <f t="shared" si="9"/>
        <v>6.7520388478969906E-2</v>
      </c>
      <c r="F250" s="48"/>
      <c r="G250" s="48">
        <v>4.0718825593451466</v>
      </c>
      <c r="H250" s="48">
        <v>4.0746319102676241</v>
      </c>
      <c r="I250" s="48"/>
      <c r="J250" s="48">
        <f t="shared" si="10"/>
        <v>2.7493509224774115E-3</v>
      </c>
      <c r="K250" s="55">
        <f t="shared" si="11"/>
        <v>2.5751086171028756E-5</v>
      </c>
      <c r="M250" s="33"/>
      <c r="N250" s="33"/>
      <c r="P250" s="33"/>
      <c r="Q250" s="33"/>
    </row>
    <row r="251" spans="1:17" x14ac:dyDescent="0.25">
      <c r="A251" s="45" t="s">
        <v>51</v>
      </c>
      <c r="B251" s="27">
        <v>112.66133418618072</v>
      </c>
      <c r="C251" s="27">
        <v>112.73740355668882</v>
      </c>
      <c r="D251" s="27"/>
      <c r="E251" s="27">
        <f t="shared" si="9"/>
        <v>6.7520388478969906E-2</v>
      </c>
      <c r="F251" s="27"/>
      <c r="G251" s="27">
        <v>4.0718825593451466</v>
      </c>
      <c r="H251" s="27">
        <v>4.0746319102676241</v>
      </c>
      <c r="I251" s="27"/>
      <c r="J251" s="27">
        <f t="shared" si="10"/>
        <v>2.7493509224774115E-3</v>
      </c>
      <c r="K251" s="54">
        <f t="shared" si="11"/>
        <v>2.5751086171028756E-5</v>
      </c>
      <c r="M251" s="33"/>
      <c r="N251" s="33"/>
      <c r="P251" s="33"/>
      <c r="Q251" s="33"/>
    </row>
    <row r="252" spans="1:17" x14ac:dyDescent="0.25">
      <c r="A252" s="59" t="s">
        <v>50</v>
      </c>
      <c r="B252" s="48">
        <v>132.65768853821351</v>
      </c>
      <c r="C252" s="48">
        <v>132.65768853821351</v>
      </c>
      <c r="D252" s="48"/>
      <c r="E252" s="48">
        <f t="shared" si="9"/>
        <v>0</v>
      </c>
      <c r="F252" s="48"/>
      <c r="G252" s="48">
        <v>0.34374505151713064</v>
      </c>
      <c r="H252" s="48">
        <v>0.34374505151713064</v>
      </c>
      <c r="I252" s="48"/>
      <c r="J252" s="48">
        <f t="shared" si="10"/>
        <v>0</v>
      </c>
      <c r="K252" s="55">
        <f t="shared" si="11"/>
        <v>0</v>
      </c>
      <c r="M252" s="33"/>
      <c r="N252" s="33"/>
      <c r="P252" s="33"/>
      <c r="Q252" s="33"/>
    </row>
    <row r="253" spans="1:17" x14ac:dyDescent="0.25">
      <c r="A253" s="45" t="s">
        <v>255</v>
      </c>
      <c r="B253" s="27">
        <v>140.85143244116938</v>
      </c>
      <c r="C253" s="27">
        <v>140.85143244116938</v>
      </c>
      <c r="D253" s="27"/>
      <c r="E253" s="27">
        <f t="shared" si="9"/>
        <v>0</v>
      </c>
      <c r="F253" s="27"/>
      <c r="G253" s="27">
        <v>0.13724444089413126</v>
      </c>
      <c r="H253" s="27">
        <v>0.13724444089413126</v>
      </c>
      <c r="I253" s="27"/>
      <c r="J253" s="27">
        <f t="shared" si="10"/>
        <v>0</v>
      </c>
      <c r="K253" s="54">
        <f t="shared" si="11"/>
        <v>0</v>
      </c>
      <c r="M253" s="33"/>
      <c r="N253" s="33"/>
      <c r="P253" s="33"/>
      <c r="Q253" s="33"/>
    </row>
    <row r="254" spans="1:17" x14ac:dyDescent="0.25">
      <c r="A254" s="45" t="s">
        <v>256</v>
      </c>
      <c r="B254" s="48">
        <v>127.7196742512768</v>
      </c>
      <c r="C254" s="48">
        <v>127.7196742512768</v>
      </c>
      <c r="D254" s="48"/>
      <c r="E254" s="48">
        <f t="shared" si="9"/>
        <v>0</v>
      </c>
      <c r="F254" s="48"/>
      <c r="G254" s="48">
        <v>0.20650061062299938</v>
      </c>
      <c r="H254" s="48">
        <v>0.20650061062299935</v>
      </c>
      <c r="I254" s="48"/>
      <c r="J254" s="48">
        <f t="shared" si="10"/>
        <v>0</v>
      </c>
      <c r="K254" s="55">
        <f t="shared" si="11"/>
        <v>0</v>
      </c>
      <c r="M254" s="33"/>
      <c r="N254" s="33"/>
      <c r="P254" s="33"/>
      <c r="Q254" s="33"/>
    </row>
    <row r="255" spans="1:17" x14ac:dyDescent="0.25">
      <c r="A255" s="60" t="s">
        <v>257</v>
      </c>
      <c r="B255" s="27">
        <v>86.499669331619117</v>
      </c>
      <c r="C255" s="27">
        <v>86.499669331619117</v>
      </c>
      <c r="D255" s="27"/>
      <c r="E255" s="27">
        <f t="shared" si="9"/>
        <v>0</v>
      </c>
      <c r="F255" s="27"/>
      <c r="G255" s="27">
        <v>0.3473201094570883</v>
      </c>
      <c r="H255" s="27">
        <v>0.3473201094570883</v>
      </c>
      <c r="I255" s="27"/>
      <c r="J255" s="27">
        <f t="shared" si="10"/>
        <v>0</v>
      </c>
      <c r="K255" s="54">
        <f t="shared" si="11"/>
        <v>0</v>
      </c>
      <c r="M255" s="33"/>
      <c r="N255" s="33"/>
      <c r="P255" s="33"/>
      <c r="Q255" s="33"/>
    </row>
    <row r="256" spans="1:17" x14ac:dyDescent="0.25">
      <c r="A256" s="44" t="s">
        <v>258</v>
      </c>
      <c r="B256" s="48">
        <v>66.332495807108003</v>
      </c>
      <c r="C256" s="48">
        <v>66.332495807108003</v>
      </c>
      <c r="D256" s="48"/>
      <c r="E256" s="48">
        <f t="shared" si="9"/>
        <v>0</v>
      </c>
      <c r="F256" s="48"/>
      <c r="G256" s="48">
        <v>9.3492058361260427E-2</v>
      </c>
      <c r="H256" s="48">
        <v>9.3492058361260413E-2</v>
      </c>
      <c r="I256" s="48"/>
      <c r="J256" s="48">
        <f t="shared" si="10"/>
        <v>0</v>
      </c>
      <c r="K256" s="55">
        <f t="shared" si="11"/>
        <v>0</v>
      </c>
      <c r="M256" s="33"/>
      <c r="N256" s="33"/>
      <c r="P256" s="33"/>
      <c r="Q256" s="33"/>
    </row>
    <row r="257" spans="1:17" x14ac:dyDescent="0.25">
      <c r="A257" s="46" t="s">
        <v>258</v>
      </c>
      <c r="B257" s="27">
        <v>66.332495807108003</v>
      </c>
      <c r="C257" s="27">
        <v>66.332495807108003</v>
      </c>
      <c r="D257" s="27"/>
      <c r="E257" s="27">
        <f t="shared" si="9"/>
        <v>0</v>
      </c>
      <c r="F257" s="27"/>
      <c r="G257" s="27">
        <v>9.3492058361260427E-2</v>
      </c>
      <c r="H257" s="27">
        <v>9.3492058361260413E-2</v>
      </c>
      <c r="I257" s="27"/>
      <c r="J257" s="27">
        <f t="shared" si="10"/>
        <v>0</v>
      </c>
      <c r="K257" s="54">
        <f t="shared" si="11"/>
        <v>0</v>
      </c>
      <c r="M257" s="33"/>
      <c r="N257" s="33"/>
      <c r="P257" s="33"/>
      <c r="Q257" s="33"/>
    </row>
    <row r="258" spans="1:17" x14ac:dyDescent="0.25">
      <c r="A258" s="44" t="s">
        <v>259</v>
      </c>
      <c r="B258" s="48">
        <v>97.407720977591808</v>
      </c>
      <c r="C258" s="48">
        <v>97.407720977591808</v>
      </c>
      <c r="D258" s="48"/>
      <c r="E258" s="48">
        <f t="shared" si="9"/>
        <v>0</v>
      </c>
      <c r="F258" s="48"/>
      <c r="G258" s="48">
        <v>0.2538280510958279</v>
      </c>
      <c r="H258" s="48">
        <v>0.2538280510958279</v>
      </c>
      <c r="I258" s="48"/>
      <c r="J258" s="48">
        <f t="shared" si="10"/>
        <v>0</v>
      </c>
      <c r="K258" s="55">
        <f t="shared" si="11"/>
        <v>0</v>
      </c>
      <c r="M258" s="33"/>
      <c r="N258" s="33"/>
      <c r="P258" s="33"/>
      <c r="Q258" s="33"/>
    </row>
    <row r="259" spans="1:17" x14ac:dyDescent="0.25">
      <c r="A259" s="46" t="s">
        <v>260</v>
      </c>
      <c r="B259" s="27">
        <v>97.407720977591808</v>
      </c>
      <c r="C259" s="27">
        <v>97.407720977591808</v>
      </c>
      <c r="D259" s="27"/>
      <c r="E259" s="27">
        <f t="shared" si="9"/>
        <v>0</v>
      </c>
      <c r="F259" s="27"/>
      <c r="G259" s="27">
        <v>0.2538280510958279</v>
      </c>
      <c r="H259" s="27">
        <v>0.2538280510958279</v>
      </c>
      <c r="I259" s="27"/>
      <c r="J259" s="27">
        <f t="shared" si="10"/>
        <v>0</v>
      </c>
      <c r="K259" s="54">
        <f t="shared" si="11"/>
        <v>0</v>
      </c>
      <c r="M259" s="33"/>
      <c r="N259" s="33"/>
      <c r="P259" s="33"/>
      <c r="Q259" s="33"/>
    </row>
    <row r="260" spans="1:17" x14ac:dyDescent="0.25">
      <c r="A260" s="60" t="s">
        <v>261</v>
      </c>
      <c r="B260" s="48">
        <v>101.73955915345586</v>
      </c>
      <c r="C260" s="48">
        <v>101.73955915345586</v>
      </c>
      <c r="D260" s="48"/>
      <c r="E260" s="48">
        <f t="shared" si="9"/>
        <v>0</v>
      </c>
      <c r="F260" s="48"/>
      <c r="G260" s="48">
        <v>7.4567803142288044E-2</v>
      </c>
      <c r="H260" s="48">
        <v>7.4567803142288044E-2</v>
      </c>
      <c r="I260" s="48"/>
      <c r="J260" s="48">
        <f t="shared" si="10"/>
        <v>0</v>
      </c>
      <c r="K260" s="55">
        <f t="shared" si="11"/>
        <v>0</v>
      </c>
      <c r="M260" s="33"/>
      <c r="N260" s="33"/>
      <c r="P260" s="33"/>
      <c r="Q260" s="33"/>
    </row>
    <row r="261" spans="1:17" x14ac:dyDescent="0.25">
      <c r="A261" s="44" t="s">
        <v>262</v>
      </c>
      <c r="B261" s="27">
        <v>101.73955915345586</v>
      </c>
      <c r="C261" s="27">
        <v>101.73955915345586</v>
      </c>
      <c r="D261" s="27"/>
      <c r="E261" s="27">
        <f t="shared" si="9"/>
        <v>0</v>
      </c>
      <c r="F261" s="27"/>
      <c r="G261" s="27">
        <v>7.4567803142288044E-2</v>
      </c>
      <c r="H261" s="27">
        <v>7.4567803142288044E-2</v>
      </c>
      <c r="I261" s="27"/>
      <c r="J261" s="27">
        <f t="shared" si="10"/>
        <v>0</v>
      </c>
      <c r="K261" s="54">
        <f t="shared" si="11"/>
        <v>0</v>
      </c>
      <c r="M261" s="33"/>
      <c r="N261" s="33"/>
      <c r="P261" s="33"/>
      <c r="Q261" s="33"/>
    </row>
    <row r="262" spans="1:17" x14ac:dyDescent="0.25">
      <c r="A262" s="46" t="s">
        <v>263</v>
      </c>
      <c r="B262" s="48">
        <v>101.73955915345586</v>
      </c>
      <c r="C262" s="48">
        <v>101.73955915345586</v>
      </c>
      <c r="D262" s="48"/>
      <c r="E262" s="48">
        <f t="shared" si="9"/>
        <v>0</v>
      </c>
      <c r="F262" s="48"/>
      <c r="G262" s="48">
        <v>7.4567803142288044E-2</v>
      </c>
      <c r="H262" s="48">
        <v>7.4567803142288044E-2</v>
      </c>
      <c r="I262" s="48"/>
      <c r="J262" s="48">
        <f t="shared" si="10"/>
        <v>0</v>
      </c>
      <c r="K262" s="55">
        <f t="shared" si="11"/>
        <v>0</v>
      </c>
      <c r="M262" s="33"/>
      <c r="N262" s="33"/>
      <c r="P262" s="33"/>
      <c r="Q262" s="33"/>
    </row>
    <row r="263" spans="1:17" ht="3" customHeight="1" x14ac:dyDescent="0.25">
      <c r="A263" s="62"/>
      <c r="B263" s="23"/>
      <c r="C263" s="23"/>
      <c r="D263" s="23"/>
      <c r="E263" s="23"/>
      <c r="F263" s="23"/>
      <c r="G263" s="23"/>
      <c r="H263" s="23"/>
      <c r="I263" s="20"/>
      <c r="J263" s="23"/>
      <c r="K263" s="23"/>
    </row>
    <row r="264" spans="1:17" x14ac:dyDescent="0.25">
      <c r="A264" s="40" t="s">
        <v>279</v>
      </c>
    </row>
    <row r="265" spans="1:17" x14ac:dyDescent="0.25">
      <c r="A265" s="63" t="s">
        <v>268</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N265"/>
  <sheetViews>
    <sheetView zoomScale="115" zoomScaleNormal="115" zoomScaleSheetLayoutView="130" workbookViewId="0">
      <selection sqref="A1:XFD1048576"/>
    </sheetView>
  </sheetViews>
  <sheetFormatPr defaultRowHeight="15" x14ac:dyDescent="0.25"/>
  <cols>
    <col min="1" max="1" width="62.7109375" style="21" customWidth="1"/>
    <col min="2" max="3" width="10.7109375" style="22" customWidth="1"/>
    <col min="4" max="4" width="1.85546875" style="21" customWidth="1"/>
    <col min="5" max="5" width="11.140625" style="21" customWidth="1"/>
    <col min="6" max="6" width="1.85546875" style="21" customWidth="1"/>
    <col min="7" max="8" width="10.7109375" style="21" customWidth="1"/>
    <col min="9" max="9" width="2.42578125" style="21" customWidth="1"/>
    <col min="10" max="11" width="11.7109375" style="21" customWidth="1"/>
    <col min="12" max="15" width="9.140625" style="21"/>
    <col min="16" max="16" width="10.140625" style="21" bestFit="1" customWidth="1"/>
    <col min="17" max="16384" width="9.140625" style="21"/>
  </cols>
  <sheetData>
    <row r="1" spans="1:14" ht="15.75" x14ac:dyDescent="0.25">
      <c r="A1" s="61" t="s">
        <v>90</v>
      </c>
    </row>
    <row r="2" spans="1:14" ht="60" x14ac:dyDescent="0.25">
      <c r="A2" s="128" t="s">
        <v>81</v>
      </c>
      <c r="B2" s="130" t="s">
        <v>83</v>
      </c>
      <c r="C2" s="130"/>
      <c r="D2" s="73"/>
      <c r="E2" s="74" t="s">
        <v>84</v>
      </c>
      <c r="F2" s="20"/>
      <c r="G2" s="131" t="s">
        <v>85</v>
      </c>
      <c r="H2" s="131"/>
      <c r="I2" s="74"/>
      <c r="J2" s="30" t="s">
        <v>86</v>
      </c>
      <c r="K2" s="30" t="s">
        <v>269</v>
      </c>
    </row>
    <row r="3" spans="1:14" ht="30" x14ac:dyDescent="0.25">
      <c r="A3" s="129"/>
      <c r="B3" s="85">
        <v>45778</v>
      </c>
      <c r="C3" s="85">
        <v>45809</v>
      </c>
      <c r="D3" s="37"/>
      <c r="E3" s="38" t="s">
        <v>282</v>
      </c>
      <c r="F3" s="37"/>
      <c r="G3" s="85">
        <v>45778</v>
      </c>
      <c r="H3" s="85">
        <v>45809</v>
      </c>
      <c r="I3" s="37"/>
      <c r="J3" s="38" t="s">
        <v>282</v>
      </c>
      <c r="K3" s="38" t="s">
        <v>285</v>
      </c>
    </row>
    <row r="4" spans="1:14" x14ac:dyDescent="0.25">
      <c r="A4" s="58" t="s">
        <v>82</v>
      </c>
      <c r="B4" s="32">
        <v>108.17230970560132</v>
      </c>
      <c r="C4" s="32">
        <v>107.93059949508924</v>
      </c>
      <c r="D4" s="32"/>
      <c r="E4" s="32">
        <f>((C4/B4-1)*100)</f>
        <v>-0.22344924608701522</v>
      </c>
      <c r="F4" s="32"/>
      <c r="G4" s="32">
        <v>108.17230970560132</v>
      </c>
      <c r="H4" s="32">
        <v>107.93059949508924</v>
      </c>
      <c r="I4" s="32"/>
      <c r="J4" s="32">
        <f>H4-G4</f>
        <v>-0.24171021051208186</v>
      </c>
      <c r="K4" s="52">
        <f>SUM(K6+K71+K78+K96+K115+K148+K165+K186+K201+K218+K233+K240+K248)</f>
        <v>-2.2344924608701492E-3</v>
      </c>
    </row>
    <row r="5" spans="1:14" x14ac:dyDescent="0.25">
      <c r="A5" s="56"/>
      <c r="B5" s="57"/>
      <c r="C5" s="57"/>
      <c r="D5" s="57"/>
      <c r="E5" s="57"/>
      <c r="F5" s="57"/>
      <c r="G5" s="57"/>
      <c r="H5" s="57"/>
      <c r="I5" s="57"/>
      <c r="J5" s="57"/>
      <c r="K5" s="25"/>
    </row>
    <row r="6" spans="1:14" x14ac:dyDescent="0.25">
      <c r="A6" s="41" t="s">
        <v>0</v>
      </c>
      <c r="B6" s="26">
        <v>114.09214832427112</v>
      </c>
      <c r="C6" s="26">
        <v>114.69717431871844</v>
      </c>
      <c r="D6" s="26"/>
      <c r="E6" s="26">
        <f t="shared" ref="E6:E69" si="0">((C6/B6-1)*100)</f>
        <v>0.53029590846840335</v>
      </c>
      <c r="F6" s="26"/>
      <c r="G6" s="26">
        <v>35.671878173271189</v>
      </c>
      <c r="H6" s="26">
        <v>35.861044683697877</v>
      </c>
      <c r="I6" s="26"/>
      <c r="J6" s="26">
        <f>H6-G6</f>
        <v>0.18916651042668775</v>
      </c>
      <c r="K6" s="53">
        <f>J6/$G$4</f>
        <v>1.748751699409192E-3</v>
      </c>
      <c r="M6" s="90"/>
      <c r="N6" s="33"/>
    </row>
    <row r="7" spans="1:14" x14ac:dyDescent="0.25">
      <c r="A7" s="42" t="s">
        <v>1</v>
      </c>
      <c r="B7" s="27">
        <v>115.12984756961525</v>
      </c>
      <c r="C7" s="27">
        <v>115.7549330675395</v>
      </c>
      <c r="D7" s="27"/>
      <c r="E7" s="27">
        <f t="shared" si="0"/>
        <v>0.54293956877367044</v>
      </c>
      <c r="F7" s="27"/>
      <c r="G7" s="27">
        <v>31.215817101138818</v>
      </c>
      <c r="H7" s="27">
        <v>31.385300123896926</v>
      </c>
      <c r="I7" s="27"/>
      <c r="J7" s="27">
        <f t="shared" ref="J7:J70" si="1">H7-G7</f>
        <v>0.16948302275810789</v>
      </c>
      <c r="K7" s="54">
        <f>J7/$G$4</f>
        <v>1.5667875006031401E-3</v>
      </c>
      <c r="M7" s="90"/>
      <c r="N7" s="33"/>
    </row>
    <row r="8" spans="1:14" x14ac:dyDescent="0.25">
      <c r="A8" s="44" t="s">
        <v>272</v>
      </c>
      <c r="B8" s="48">
        <v>107.75496042380504</v>
      </c>
      <c r="C8" s="48">
        <v>108.00655085282301</v>
      </c>
      <c r="D8" s="48"/>
      <c r="E8" s="48">
        <f t="shared" si="0"/>
        <v>0.23348384893693286</v>
      </c>
      <c r="F8" s="48"/>
      <c r="G8" s="48">
        <v>3.6518513516661208</v>
      </c>
      <c r="H8" s="48">
        <v>3.6603778347594464</v>
      </c>
      <c r="I8" s="48"/>
      <c r="J8" s="48">
        <f t="shared" si="1"/>
        <v>8.5264830933255986E-3</v>
      </c>
      <c r="K8" s="55">
        <f>J8/$G$4</f>
        <v>7.8823158315940856E-5</v>
      </c>
      <c r="M8" s="90"/>
      <c r="N8" s="33"/>
    </row>
    <row r="9" spans="1:14" x14ac:dyDescent="0.25">
      <c r="A9" s="45" t="s">
        <v>95</v>
      </c>
      <c r="B9" s="27">
        <v>103.73271515639371</v>
      </c>
      <c r="C9" s="27">
        <v>103.62795290104965</v>
      </c>
      <c r="D9" s="27"/>
      <c r="E9" s="27">
        <f t="shared" si="0"/>
        <v>-0.10099249324199144</v>
      </c>
      <c r="F9" s="27"/>
      <c r="G9" s="27">
        <v>0.63474771561032628</v>
      </c>
      <c r="H9" s="27">
        <v>0.63410666806653482</v>
      </c>
      <c r="I9" s="27"/>
      <c r="J9" s="27">
        <f t="shared" si="1"/>
        <v>-6.41047543791462E-4</v>
      </c>
      <c r="K9" s="54">
        <f t="shared" ref="K9:K72" si="2">J9/$G$4</f>
        <v>-5.9261704361875856E-6</v>
      </c>
      <c r="M9" s="90"/>
      <c r="N9" s="33"/>
    </row>
    <row r="10" spans="1:14" x14ac:dyDescent="0.25">
      <c r="A10" s="45" t="s">
        <v>96</v>
      </c>
      <c r="B10" s="48">
        <v>106.1226064582561</v>
      </c>
      <c r="C10" s="48">
        <v>106.14776525290853</v>
      </c>
      <c r="D10" s="48"/>
      <c r="E10" s="48">
        <f t="shared" si="0"/>
        <v>2.3707290550123439E-2</v>
      </c>
      <c r="F10" s="48"/>
      <c r="G10" s="48">
        <v>0.31325367008769173</v>
      </c>
      <c r="H10" s="48">
        <v>0.31332793404541831</v>
      </c>
      <c r="I10" s="48"/>
      <c r="J10" s="48">
        <f t="shared" si="1"/>
        <v>7.4263957726583563E-5</v>
      </c>
      <c r="K10" s="55">
        <f t="shared" si="2"/>
        <v>6.8653390066920299E-7</v>
      </c>
      <c r="M10" s="90"/>
      <c r="N10" s="33"/>
    </row>
    <row r="11" spans="1:14" x14ac:dyDescent="0.25">
      <c r="A11" s="45" t="s">
        <v>97</v>
      </c>
      <c r="B11" s="27">
        <v>107.58958465044871</v>
      </c>
      <c r="C11" s="27">
        <v>107.82034678986288</v>
      </c>
      <c r="D11" s="27"/>
      <c r="E11" s="27">
        <f t="shared" si="0"/>
        <v>0.21448371621091145</v>
      </c>
      <c r="F11" s="27"/>
      <c r="G11" s="27">
        <v>2.0486960296852872</v>
      </c>
      <c r="H11" s="27">
        <v>2.0530901490636215</v>
      </c>
      <c r="I11" s="27"/>
      <c r="J11" s="27">
        <f t="shared" si="1"/>
        <v>4.394119378334338E-3</v>
      </c>
      <c r="K11" s="54">
        <f t="shared" si="2"/>
        <v>4.0621480583092367E-5</v>
      </c>
      <c r="M11" s="90"/>
      <c r="N11" s="33"/>
    </row>
    <row r="12" spans="1:14" x14ac:dyDescent="0.25">
      <c r="A12" s="45" t="s">
        <v>98</v>
      </c>
      <c r="B12" s="48">
        <v>118.9845444318879</v>
      </c>
      <c r="C12" s="48">
        <v>119.9392558571809</v>
      </c>
      <c r="D12" s="48"/>
      <c r="E12" s="48">
        <f t="shared" si="0"/>
        <v>0.80238272109325326</v>
      </c>
      <c r="F12" s="48"/>
      <c r="G12" s="48">
        <v>0.1871969561912675</v>
      </c>
      <c r="H12" s="48">
        <v>0.18869899222215875</v>
      </c>
      <c r="I12" s="48"/>
      <c r="J12" s="48">
        <f t="shared" si="1"/>
        <v>1.5020360308912462E-3</v>
      </c>
      <c r="K12" s="55">
        <f t="shared" si="2"/>
        <v>1.3885587124645343E-5</v>
      </c>
      <c r="M12" s="90"/>
      <c r="N12" s="33"/>
    </row>
    <row r="13" spans="1:14" x14ac:dyDescent="0.25">
      <c r="A13" s="45" t="s">
        <v>99</v>
      </c>
      <c r="B13" s="27">
        <v>112.08025137722177</v>
      </c>
      <c r="C13" s="27">
        <v>112.48529220567283</v>
      </c>
      <c r="D13" s="27"/>
      <c r="E13" s="27">
        <f t="shared" si="0"/>
        <v>0.36138465382973273</v>
      </c>
      <c r="F13" s="27"/>
      <c r="G13" s="27">
        <v>0.38015737189608395</v>
      </c>
      <c r="H13" s="27">
        <v>0.38153120229851878</v>
      </c>
      <c r="I13" s="27"/>
      <c r="J13" s="27">
        <f t="shared" si="1"/>
        <v>1.373830402434828E-3</v>
      </c>
      <c r="K13" s="54">
        <f t="shared" si="2"/>
        <v>1.2700388908897349E-5</v>
      </c>
      <c r="M13" s="90"/>
      <c r="N13" s="33"/>
    </row>
    <row r="14" spans="1:14" x14ac:dyDescent="0.25">
      <c r="A14" s="45" t="s">
        <v>100</v>
      </c>
      <c r="B14" s="48">
        <v>108.05255433527287</v>
      </c>
      <c r="C14" s="48">
        <v>110.29641577244742</v>
      </c>
      <c r="D14" s="48"/>
      <c r="E14" s="48">
        <f t="shared" si="0"/>
        <v>2.0766389568284804</v>
      </c>
      <c r="F14" s="48"/>
      <c r="G14" s="48">
        <v>8.7799608195464521E-2</v>
      </c>
      <c r="H14" s="48">
        <v>8.9622889063194308E-2</v>
      </c>
      <c r="I14" s="48"/>
      <c r="J14" s="48">
        <f t="shared" si="1"/>
        <v>1.8232808677297874E-3</v>
      </c>
      <c r="K14" s="55">
        <f t="shared" si="2"/>
        <v>1.6855338234821618E-5</v>
      </c>
      <c r="M14" s="90"/>
      <c r="N14" s="33"/>
    </row>
    <row r="15" spans="1:14" x14ac:dyDescent="0.25">
      <c r="A15" s="44" t="s">
        <v>3</v>
      </c>
      <c r="B15" s="27">
        <v>98.587760522574754</v>
      </c>
      <c r="C15" s="27">
        <v>98.352968188172653</v>
      </c>
      <c r="D15" s="27"/>
      <c r="E15" s="27">
        <f t="shared" si="0"/>
        <v>-0.23815566268831079</v>
      </c>
      <c r="F15" s="27"/>
      <c r="G15" s="27">
        <v>1.1517110451712238</v>
      </c>
      <c r="H15" s="27">
        <v>1.1489681800993421</v>
      </c>
      <c r="I15" s="27"/>
      <c r="J15" s="27">
        <f t="shared" si="1"/>
        <v>-2.742865071881706E-3</v>
      </c>
      <c r="K15" s="54">
        <f t="shared" si="2"/>
        <v>-2.5356443616176907E-5</v>
      </c>
      <c r="M15" s="90"/>
      <c r="N15" s="33"/>
    </row>
    <row r="16" spans="1:14" x14ac:dyDescent="0.25">
      <c r="A16" s="45" t="s">
        <v>101</v>
      </c>
      <c r="B16" s="48">
        <v>97.375879880869846</v>
      </c>
      <c r="C16" s="48">
        <v>97.058568491767829</v>
      </c>
      <c r="D16" s="48"/>
      <c r="E16" s="48">
        <f t="shared" si="0"/>
        <v>-0.32586241016790973</v>
      </c>
      <c r="F16" s="48"/>
      <c r="G16" s="48">
        <v>0.93281210253241087</v>
      </c>
      <c r="H16" s="48">
        <v>0.92977241853276094</v>
      </c>
      <c r="I16" s="48"/>
      <c r="J16" s="48">
        <f t="shared" si="1"/>
        <v>-3.0396839996499336E-3</v>
      </c>
      <c r="K16" s="55">
        <f t="shared" si="2"/>
        <v>-2.8100389165421827E-5</v>
      </c>
      <c r="M16" s="90"/>
      <c r="N16" s="33"/>
    </row>
    <row r="17" spans="1:14" x14ac:dyDescent="0.25">
      <c r="A17" s="45" t="s">
        <v>102</v>
      </c>
      <c r="B17" s="27">
        <v>104.10914300573081</v>
      </c>
      <c r="C17" s="27">
        <v>104.2503111805302</v>
      </c>
      <c r="D17" s="27"/>
      <c r="E17" s="27">
        <f t="shared" si="0"/>
        <v>0.135596327780374</v>
      </c>
      <c r="F17" s="27"/>
      <c r="G17" s="27">
        <v>0.21889894263881296</v>
      </c>
      <c r="H17" s="27">
        <v>0.21919576156658122</v>
      </c>
      <c r="I17" s="27"/>
      <c r="J17" s="27">
        <f t="shared" si="1"/>
        <v>2.9681892776825536E-4</v>
      </c>
      <c r="K17" s="54">
        <f t="shared" si="2"/>
        <v>2.7439455492451746E-6</v>
      </c>
      <c r="M17" s="90"/>
      <c r="N17" s="33"/>
    </row>
    <row r="18" spans="1:14" x14ac:dyDescent="0.25">
      <c r="A18" s="44" t="s">
        <v>4</v>
      </c>
      <c r="B18" s="48">
        <v>122.00699503108966</v>
      </c>
      <c r="C18" s="48">
        <v>119.65588780357318</v>
      </c>
      <c r="D18" s="48"/>
      <c r="E18" s="48">
        <f t="shared" si="0"/>
        <v>-1.9270265831212163</v>
      </c>
      <c r="F18" s="48"/>
      <c r="G18" s="48">
        <v>7.9951759921301351</v>
      </c>
      <c r="H18" s="48">
        <v>7.8411068253944611</v>
      </c>
      <c r="I18" s="48"/>
      <c r="J18" s="48">
        <f t="shared" si="1"/>
        <v>-0.15406916673567395</v>
      </c>
      <c r="K18" s="55">
        <f t="shared" si="2"/>
        <v>-1.4242939542937023E-3</v>
      </c>
      <c r="M18" s="90"/>
      <c r="N18" s="33"/>
    </row>
    <row r="19" spans="1:14" x14ac:dyDescent="0.25">
      <c r="A19" s="45" t="s">
        <v>103</v>
      </c>
      <c r="B19" s="27">
        <v>135.9411160211707</v>
      </c>
      <c r="C19" s="27">
        <v>131.40455960046998</v>
      </c>
      <c r="D19" s="27"/>
      <c r="E19" s="27">
        <f t="shared" si="0"/>
        <v>-3.3371481369876554</v>
      </c>
      <c r="F19" s="27"/>
      <c r="G19" s="27">
        <v>4.4650236798989056</v>
      </c>
      <c r="H19" s="27">
        <v>4.3160192253491019</v>
      </c>
      <c r="I19" s="27"/>
      <c r="J19" s="27">
        <f t="shared" si="1"/>
        <v>-0.14900445454980371</v>
      </c>
      <c r="K19" s="54">
        <f t="shared" si="2"/>
        <v>-1.3774731717879555E-3</v>
      </c>
      <c r="M19" s="90"/>
      <c r="N19" s="33"/>
    </row>
    <row r="20" spans="1:14" x14ac:dyDescent="0.25">
      <c r="A20" s="45" t="s">
        <v>104</v>
      </c>
      <c r="B20" s="48">
        <v>105.42721242682953</v>
      </c>
      <c r="C20" s="48">
        <v>102.89883330509245</v>
      </c>
      <c r="D20" s="48"/>
      <c r="E20" s="48">
        <f t="shared" si="0"/>
        <v>-2.3982224925958917</v>
      </c>
      <c r="F20" s="48"/>
      <c r="G20" s="48">
        <v>0.81722732648478802</v>
      </c>
      <c r="H20" s="48">
        <v>0.79762839692538978</v>
      </c>
      <c r="I20" s="48"/>
      <c r="J20" s="48">
        <f t="shared" si="1"/>
        <v>-1.9598929559398237E-2</v>
      </c>
      <c r="K20" s="55">
        <f t="shared" si="2"/>
        <v>-1.8118250051920058E-4</v>
      </c>
      <c r="M20" s="90"/>
      <c r="N20" s="33"/>
    </row>
    <row r="21" spans="1:14" x14ac:dyDescent="0.25">
      <c r="A21" s="45" t="s">
        <v>105</v>
      </c>
      <c r="B21" s="27">
        <v>108.80591815023003</v>
      </c>
      <c r="C21" s="27">
        <v>109.38883469758409</v>
      </c>
      <c r="D21" s="27"/>
      <c r="E21" s="27">
        <f t="shared" si="0"/>
        <v>0.53573974399923063</v>
      </c>
      <c r="F21" s="27"/>
      <c r="G21" s="27">
        <v>2.7129249857464415</v>
      </c>
      <c r="H21" s="27">
        <v>2.7274592031199703</v>
      </c>
      <c r="I21" s="27"/>
      <c r="J21" s="27">
        <f t="shared" si="1"/>
        <v>1.4534217373528779E-2</v>
      </c>
      <c r="K21" s="54">
        <f t="shared" si="2"/>
        <v>1.3436171801346105E-4</v>
      </c>
      <c r="M21" s="90"/>
      <c r="N21" s="33"/>
    </row>
    <row r="22" spans="1:14" x14ac:dyDescent="0.25">
      <c r="A22" s="59" t="s">
        <v>106</v>
      </c>
      <c r="B22" s="48">
        <v>111.12029212897392</v>
      </c>
      <c r="C22" s="48">
        <v>112.95700899243508</v>
      </c>
      <c r="D22" s="48"/>
      <c r="E22" s="48">
        <f t="shared" si="0"/>
        <v>1.6529085986647152</v>
      </c>
      <c r="F22" s="48"/>
      <c r="G22" s="48">
        <v>3.937646665220627</v>
      </c>
      <c r="H22" s="48">
        <v>4.0027323655350928</v>
      </c>
      <c r="I22" s="48"/>
      <c r="J22" s="48">
        <f t="shared" si="1"/>
        <v>6.5085700314465811E-2</v>
      </c>
      <c r="K22" s="55">
        <f t="shared" si="2"/>
        <v>6.0168540813819362E-4</v>
      </c>
      <c r="M22" s="90"/>
      <c r="N22" s="33"/>
    </row>
    <row r="23" spans="1:14" x14ac:dyDescent="0.25">
      <c r="A23" s="45" t="s">
        <v>107</v>
      </c>
      <c r="B23" s="27">
        <v>112.24680320217092</v>
      </c>
      <c r="C23" s="27">
        <v>112.02726611902762</v>
      </c>
      <c r="D23" s="27"/>
      <c r="E23" s="27">
        <f t="shared" si="0"/>
        <v>-0.19558426332008105</v>
      </c>
      <c r="F23" s="27"/>
      <c r="G23" s="27">
        <v>1.7067009328356679</v>
      </c>
      <c r="H23" s="27">
        <v>1.7033628943891044</v>
      </c>
      <c r="I23" s="27"/>
      <c r="J23" s="27">
        <f t="shared" si="1"/>
        <v>-3.3380384465635515E-3</v>
      </c>
      <c r="K23" s="54">
        <f t="shared" si="2"/>
        <v>-3.0858529836778579E-5</v>
      </c>
      <c r="M23" s="90"/>
      <c r="N23" s="33"/>
    </row>
    <row r="24" spans="1:14" x14ac:dyDescent="0.25">
      <c r="A24" s="45" t="s">
        <v>108</v>
      </c>
      <c r="B24" s="48">
        <v>109.13200420268515</v>
      </c>
      <c r="C24" s="48">
        <v>111.48314849525261</v>
      </c>
      <c r="D24" s="48"/>
      <c r="E24" s="48">
        <f t="shared" si="0"/>
        <v>2.1544040263393294</v>
      </c>
      <c r="F24" s="48"/>
      <c r="G24" s="48">
        <v>0.11657029803484227</v>
      </c>
      <c r="H24" s="48">
        <v>0.11908169322922067</v>
      </c>
      <c r="I24" s="48"/>
      <c r="J24" s="48">
        <f t="shared" si="1"/>
        <v>2.5113951943784019E-3</v>
      </c>
      <c r="K24" s="55">
        <f t="shared" si="2"/>
        <v>2.3216618016323619E-5</v>
      </c>
      <c r="M24" s="90"/>
      <c r="N24" s="33"/>
    </row>
    <row r="25" spans="1:14" x14ac:dyDescent="0.25">
      <c r="A25" s="45" t="s">
        <v>109</v>
      </c>
      <c r="B25" s="27">
        <v>122.88575610499123</v>
      </c>
      <c r="C25" s="27">
        <v>122.76719650011468</v>
      </c>
      <c r="D25" s="27"/>
      <c r="E25" s="27">
        <f t="shared" si="0"/>
        <v>-9.6479534027738012E-2</v>
      </c>
      <c r="F25" s="27"/>
      <c r="G25" s="27">
        <v>0.46244978832257222</v>
      </c>
      <c r="H25" s="27">
        <v>0.46200361892168634</v>
      </c>
      <c r="I25" s="27"/>
      <c r="J25" s="27">
        <f t="shared" si="1"/>
        <v>-4.4616940088587631E-4</v>
      </c>
      <c r="K25" s="54">
        <f t="shared" si="2"/>
        <v>-4.1246174931473525E-6</v>
      </c>
      <c r="M25" s="90"/>
      <c r="N25" s="33"/>
    </row>
    <row r="26" spans="1:14" x14ac:dyDescent="0.25">
      <c r="A26" s="45" t="s">
        <v>110</v>
      </c>
      <c r="B26" s="48">
        <v>106.61890158582662</v>
      </c>
      <c r="C26" s="48">
        <v>105.7354395041729</v>
      </c>
      <c r="D26" s="48"/>
      <c r="E26" s="48">
        <f t="shared" si="0"/>
        <v>-0.82861675417144065</v>
      </c>
      <c r="F26" s="48"/>
      <c r="G26" s="48">
        <v>1.0306642020856942</v>
      </c>
      <c r="H26" s="48">
        <v>1.0221239458279647</v>
      </c>
      <c r="I26" s="48"/>
      <c r="J26" s="48">
        <f t="shared" si="1"/>
        <v>-8.5402562577294727E-3</v>
      </c>
      <c r="K26" s="55">
        <f t="shared" si="2"/>
        <v>-7.8950484472157346E-5</v>
      </c>
      <c r="M26" s="90"/>
      <c r="N26" s="33"/>
    </row>
    <row r="27" spans="1:14" x14ac:dyDescent="0.25">
      <c r="A27" s="45" t="s">
        <v>111</v>
      </c>
      <c r="B27" s="27">
        <v>108.36997172441581</v>
      </c>
      <c r="C27" s="27">
        <v>121.43496647386534</v>
      </c>
      <c r="D27" s="27"/>
      <c r="E27" s="27">
        <f t="shared" si="0"/>
        <v>12.055917835499441</v>
      </c>
      <c r="F27" s="27"/>
      <c r="G27" s="27">
        <v>0.62126144394185057</v>
      </c>
      <c r="H27" s="27">
        <v>0.69616021316711751</v>
      </c>
      <c r="I27" s="27"/>
      <c r="J27" s="27">
        <f t="shared" si="1"/>
        <v>7.4898769225266948E-2</v>
      </c>
      <c r="K27" s="54">
        <f t="shared" si="2"/>
        <v>6.9240242192395915E-4</v>
      </c>
      <c r="M27" s="90"/>
      <c r="N27" s="33"/>
    </row>
    <row r="28" spans="1:14" x14ac:dyDescent="0.25">
      <c r="A28" s="44" t="s">
        <v>5</v>
      </c>
      <c r="B28" s="48">
        <v>106.23576123377171</v>
      </c>
      <c r="C28" s="48">
        <v>106.88311094074754</v>
      </c>
      <c r="D28" s="48"/>
      <c r="E28" s="48">
        <f t="shared" si="0"/>
        <v>0.60935197287412812</v>
      </c>
      <c r="F28" s="48"/>
      <c r="G28" s="48">
        <v>0.56121121676740604</v>
      </c>
      <c r="H28" s="48">
        <v>0.56463096838876914</v>
      </c>
      <c r="I28" s="48"/>
      <c r="J28" s="48">
        <f t="shared" si="1"/>
        <v>3.4197516213630985E-3</v>
      </c>
      <c r="K28" s="55">
        <f t="shared" si="2"/>
        <v>3.1613928099253839E-5</v>
      </c>
      <c r="M28" s="90"/>
      <c r="N28" s="33"/>
    </row>
    <row r="29" spans="1:14" x14ac:dyDescent="0.25">
      <c r="A29" s="45" t="s">
        <v>112</v>
      </c>
      <c r="B29" s="27">
        <v>104.85889162156764</v>
      </c>
      <c r="C29" s="27">
        <v>105.25958612668578</v>
      </c>
      <c r="D29" s="27"/>
      <c r="E29" s="27">
        <f t="shared" si="0"/>
        <v>0.38212735126386121</v>
      </c>
      <c r="F29" s="27"/>
      <c r="G29" s="27">
        <v>0.4544685336012233</v>
      </c>
      <c r="H29" s="27">
        <v>0.45620518217100137</v>
      </c>
      <c r="I29" s="27"/>
      <c r="J29" s="27">
        <f t="shared" si="1"/>
        <v>1.7366485697780654E-3</v>
      </c>
      <c r="K29" s="54">
        <f t="shared" si="2"/>
        <v>1.6054465089120115E-5</v>
      </c>
      <c r="M29" s="90"/>
      <c r="N29" s="33"/>
    </row>
    <row r="30" spans="1:14" x14ac:dyDescent="0.25">
      <c r="A30" s="45" t="s">
        <v>113</v>
      </c>
      <c r="B30" s="48">
        <v>112.52659843998475</v>
      </c>
      <c r="C30" s="48">
        <v>114.30090142358104</v>
      </c>
      <c r="D30" s="48"/>
      <c r="E30" s="48">
        <f t="shared" si="0"/>
        <v>1.5767854073564624</v>
      </c>
      <c r="F30" s="48"/>
      <c r="G30" s="48">
        <v>0.10674268316618271</v>
      </c>
      <c r="H30" s="48">
        <v>0.10842578621776781</v>
      </c>
      <c r="I30" s="48"/>
      <c r="J30" s="48">
        <f t="shared" si="1"/>
        <v>1.6831030515851025E-3</v>
      </c>
      <c r="K30" s="55">
        <f t="shared" si="2"/>
        <v>1.5559463010134368E-5</v>
      </c>
      <c r="M30" s="90"/>
      <c r="N30" s="33"/>
    </row>
    <row r="31" spans="1:14" x14ac:dyDescent="0.25">
      <c r="A31" s="44" t="s">
        <v>6</v>
      </c>
      <c r="B31" s="27">
        <v>124.55249592891987</v>
      </c>
      <c r="C31" s="27">
        <v>129.96168897036668</v>
      </c>
      <c r="D31" s="27"/>
      <c r="E31" s="27">
        <f t="shared" si="0"/>
        <v>4.342902164348228</v>
      </c>
      <c r="F31" s="27"/>
      <c r="G31" s="27">
        <v>5.5210849341881012</v>
      </c>
      <c r="H31" s="27">
        <v>5.7608602512904596</v>
      </c>
      <c r="I31" s="27"/>
      <c r="J31" s="27">
        <f t="shared" si="1"/>
        <v>0.23977531710235844</v>
      </c>
      <c r="K31" s="54">
        <f t="shared" si="2"/>
        <v>2.2166053193735449E-3</v>
      </c>
      <c r="M31" s="90"/>
      <c r="N31" s="33"/>
    </row>
    <row r="32" spans="1:14" x14ac:dyDescent="0.25">
      <c r="A32" s="45" t="s">
        <v>114</v>
      </c>
      <c r="B32" s="48">
        <v>133.05787373409308</v>
      </c>
      <c r="C32" s="48">
        <v>135.14986193299751</v>
      </c>
      <c r="D32" s="48"/>
      <c r="E32" s="48">
        <f t="shared" si="0"/>
        <v>1.5722393122598044</v>
      </c>
      <c r="F32" s="48"/>
      <c r="G32" s="48">
        <v>3.7114652538296573</v>
      </c>
      <c r="H32" s="48">
        <v>3.7698183696112304</v>
      </c>
      <c r="I32" s="48"/>
      <c r="J32" s="48">
        <f t="shared" si="1"/>
        <v>5.8353115781573095E-2</v>
      </c>
      <c r="K32" s="55">
        <f t="shared" si="2"/>
        <v>5.3944596302311811E-4</v>
      </c>
      <c r="M32" s="90"/>
      <c r="N32" s="33"/>
    </row>
    <row r="33" spans="1:14" x14ac:dyDescent="0.25">
      <c r="A33" s="45" t="s">
        <v>115</v>
      </c>
      <c r="B33" s="27">
        <v>115.6108439037905</v>
      </c>
      <c r="C33" s="27">
        <v>143.27497255100135</v>
      </c>
      <c r="D33" s="27"/>
      <c r="E33" s="27">
        <f t="shared" si="0"/>
        <v>23.928662496601525</v>
      </c>
      <c r="F33" s="27"/>
      <c r="G33" s="27">
        <v>0.73673653978461628</v>
      </c>
      <c r="H33" s="27">
        <v>0.91302773987881758</v>
      </c>
      <c r="I33" s="27"/>
      <c r="J33" s="27">
        <f t="shared" si="1"/>
        <v>0.17629120009420129</v>
      </c>
      <c r="K33" s="54">
        <f t="shared" si="2"/>
        <v>1.6297257641441733E-3</v>
      </c>
      <c r="M33" s="90"/>
      <c r="N33" s="33"/>
    </row>
    <row r="34" spans="1:14" x14ac:dyDescent="0.25">
      <c r="A34" s="45" t="s">
        <v>116</v>
      </c>
      <c r="B34" s="48">
        <v>118.23487098323766</v>
      </c>
      <c r="C34" s="48">
        <v>118.63978803494112</v>
      </c>
      <c r="D34" s="48"/>
      <c r="E34" s="48">
        <f t="shared" si="0"/>
        <v>0.34246838376545963</v>
      </c>
      <c r="F34" s="48"/>
      <c r="G34" s="48">
        <v>0.45164152001923341</v>
      </c>
      <c r="H34" s="48">
        <v>0.45318824943325703</v>
      </c>
      <c r="I34" s="48"/>
      <c r="J34" s="48">
        <f t="shared" si="1"/>
        <v>1.5467294140236176E-3</v>
      </c>
      <c r="K34" s="55">
        <f>J34/$G$4</f>
        <v>1.4298755552443619E-5</v>
      </c>
      <c r="M34" s="90"/>
      <c r="N34" s="33"/>
    </row>
    <row r="35" spans="1:14" x14ac:dyDescent="0.25">
      <c r="A35" s="45" t="s">
        <v>117</v>
      </c>
      <c r="B35" s="27">
        <v>98.485081652761949</v>
      </c>
      <c r="C35" s="27">
        <v>99.075386220227344</v>
      </c>
      <c r="D35" s="27"/>
      <c r="E35" s="27">
        <f t="shared" si="0"/>
        <v>0.59938475712157935</v>
      </c>
      <c r="F35" s="27"/>
      <c r="G35" s="27">
        <v>0.44450247202159743</v>
      </c>
      <c r="H35" s="27">
        <v>0.44716675208392342</v>
      </c>
      <c r="I35" s="27"/>
      <c r="J35" s="27">
        <f t="shared" si="1"/>
        <v>2.6642800623259966E-3</v>
      </c>
      <c r="K35" s="54">
        <f t="shared" si="2"/>
        <v>2.4629963708614758E-5</v>
      </c>
      <c r="M35" s="90"/>
      <c r="N35" s="33"/>
    </row>
    <row r="36" spans="1:14" x14ac:dyDescent="0.25">
      <c r="A36" s="45" t="s">
        <v>118</v>
      </c>
      <c r="B36" s="48">
        <v>102.28346238505156</v>
      </c>
      <c r="C36" s="48">
        <v>102.81588512421627</v>
      </c>
      <c r="D36" s="48"/>
      <c r="E36" s="48">
        <f t="shared" si="0"/>
        <v>0.52053648434422506</v>
      </c>
      <c r="F36" s="48"/>
      <c r="G36" s="48">
        <v>0.1767391485329973</v>
      </c>
      <c r="H36" s="48">
        <v>0.1776591402832309</v>
      </c>
      <c r="I36" s="48"/>
      <c r="J36" s="48">
        <f t="shared" si="1"/>
        <v>9.1999175023360635E-4</v>
      </c>
      <c r="K36" s="55">
        <f t="shared" si="2"/>
        <v>8.5048729451874493E-6</v>
      </c>
      <c r="M36" s="90"/>
      <c r="N36" s="33"/>
    </row>
    <row r="37" spans="1:14" x14ac:dyDescent="0.25">
      <c r="A37" s="44" t="s">
        <v>7</v>
      </c>
      <c r="B37" s="27">
        <v>111.1822296954774</v>
      </c>
      <c r="C37" s="27">
        <v>110.72605836198744</v>
      </c>
      <c r="D37" s="27"/>
      <c r="E37" s="27">
        <f t="shared" si="0"/>
        <v>-0.41029158593004489</v>
      </c>
      <c r="F37" s="27"/>
      <c r="G37" s="27">
        <v>3.8487107642429108</v>
      </c>
      <c r="H37" s="27">
        <v>3.8329198278104379</v>
      </c>
      <c r="I37" s="27"/>
      <c r="J37" s="27">
        <f t="shared" si="1"/>
        <v>-1.5790936432472868E-2</v>
      </c>
      <c r="K37" s="54">
        <f t="shared" si="2"/>
        <v>-1.4597946993504188E-4</v>
      </c>
      <c r="M37" s="90"/>
      <c r="N37" s="33"/>
    </row>
    <row r="38" spans="1:14" x14ac:dyDescent="0.25">
      <c r="A38" s="45" t="s">
        <v>119</v>
      </c>
      <c r="B38" s="48">
        <v>112.54595185188448</v>
      </c>
      <c r="C38" s="48">
        <v>112.54595185188448</v>
      </c>
      <c r="D38" s="48"/>
      <c r="E38" s="48">
        <f t="shared" si="0"/>
        <v>0</v>
      </c>
      <c r="F38" s="48"/>
      <c r="G38" s="48">
        <v>9.5916029072014394E-2</v>
      </c>
      <c r="H38" s="48">
        <v>9.5916029072014394E-2</v>
      </c>
      <c r="I38" s="48"/>
      <c r="J38" s="48">
        <f t="shared" si="1"/>
        <v>0</v>
      </c>
      <c r="K38" s="55">
        <f t="shared" si="2"/>
        <v>0</v>
      </c>
      <c r="M38" s="90"/>
      <c r="N38" s="33"/>
    </row>
    <row r="39" spans="1:14" x14ac:dyDescent="0.25">
      <c r="A39" s="45" t="s">
        <v>120</v>
      </c>
      <c r="B39" s="27">
        <v>112.10629971398002</v>
      </c>
      <c r="C39" s="27">
        <v>112.80707782413242</v>
      </c>
      <c r="D39" s="27"/>
      <c r="E39" s="27">
        <f t="shared" si="0"/>
        <v>0.62510145454832688</v>
      </c>
      <c r="F39" s="27"/>
      <c r="G39" s="27">
        <v>1.5173176538867419</v>
      </c>
      <c r="H39" s="27">
        <v>1.5268024286113067</v>
      </c>
      <c r="I39" s="27"/>
      <c r="J39" s="27">
        <f t="shared" si="1"/>
        <v>9.4847747245647707E-3</v>
      </c>
      <c r="K39" s="54">
        <f t="shared" si="2"/>
        <v>8.7682094894509167E-5</v>
      </c>
      <c r="M39" s="90"/>
      <c r="N39" s="33"/>
    </row>
    <row r="40" spans="1:14" x14ac:dyDescent="0.25">
      <c r="A40" s="45" t="s">
        <v>121</v>
      </c>
      <c r="B40" s="48">
        <v>113.97372987785626</v>
      </c>
      <c r="C40" s="48">
        <v>117.1729822530703</v>
      </c>
      <c r="D40" s="48"/>
      <c r="E40" s="48">
        <f t="shared" si="0"/>
        <v>2.8070085787686549</v>
      </c>
      <c r="F40" s="48"/>
      <c r="G40" s="48">
        <v>0.11737917297839565</v>
      </c>
      <c r="H40" s="48">
        <v>0.12067401643358688</v>
      </c>
      <c r="I40" s="48"/>
      <c r="J40" s="48">
        <f t="shared" si="1"/>
        <v>3.2948434551912376E-3</v>
      </c>
      <c r="K40" s="55">
        <f t="shared" si="2"/>
        <v>3.0459213306606744E-5</v>
      </c>
      <c r="M40" s="90"/>
      <c r="N40" s="33"/>
    </row>
    <row r="41" spans="1:14" x14ac:dyDescent="0.25">
      <c r="A41" s="45" t="s">
        <v>122</v>
      </c>
      <c r="B41" s="27">
        <v>108.79690591295791</v>
      </c>
      <c r="C41" s="27">
        <v>106.46431061347579</v>
      </c>
      <c r="D41" s="27"/>
      <c r="E41" s="27">
        <f t="shared" si="0"/>
        <v>-2.1439904746448413</v>
      </c>
      <c r="F41" s="27"/>
      <c r="G41" s="27">
        <v>1.2509318693109723</v>
      </c>
      <c r="H41" s="27">
        <v>1.2241120091886482</v>
      </c>
      <c r="I41" s="27"/>
      <c r="J41" s="27">
        <f t="shared" si="1"/>
        <v>-2.6819860122324179E-2</v>
      </c>
      <c r="K41" s="54">
        <f t="shared" si="2"/>
        <v>-2.4793646539781158E-4</v>
      </c>
      <c r="M41" s="90"/>
      <c r="N41" s="33"/>
    </row>
    <row r="42" spans="1:14" x14ac:dyDescent="0.25">
      <c r="A42" s="45" t="s">
        <v>123</v>
      </c>
      <c r="B42" s="48">
        <v>115.36732701831903</v>
      </c>
      <c r="C42" s="48">
        <v>114.07038146510703</v>
      </c>
      <c r="D42" s="48"/>
      <c r="E42" s="48">
        <f t="shared" si="0"/>
        <v>-1.1241879193457094</v>
      </c>
      <c r="F42" s="48"/>
      <c r="G42" s="48">
        <v>0.31821180756757184</v>
      </c>
      <c r="H42" s="48">
        <v>0.31463450886896555</v>
      </c>
      <c r="I42" s="48"/>
      <c r="J42" s="48">
        <f t="shared" si="1"/>
        <v>-3.5772986986062905E-3</v>
      </c>
      <c r="K42" s="55">
        <f t="shared" si="2"/>
        <v>-3.3070373632052089E-5</v>
      </c>
      <c r="M42" s="90"/>
      <c r="N42" s="33"/>
    </row>
    <row r="43" spans="1:14" x14ac:dyDescent="0.25">
      <c r="A43" s="45" t="s">
        <v>124</v>
      </c>
      <c r="B43" s="27">
        <v>104.26899508600975</v>
      </c>
      <c r="C43" s="27">
        <v>104.89873682641601</v>
      </c>
      <c r="D43" s="27"/>
      <c r="E43" s="27">
        <f t="shared" si="0"/>
        <v>0.6039587701855087</v>
      </c>
      <c r="F43" s="27"/>
      <c r="G43" s="27">
        <v>0.11103401836357343</v>
      </c>
      <c r="H43" s="27">
        <v>0.1117046180553696</v>
      </c>
      <c r="I43" s="27"/>
      <c r="J43" s="27">
        <f t="shared" si="1"/>
        <v>6.7059969179616985E-4</v>
      </c>
      <c r="K43" s="54">
        <f t="shared" si="2"/>
        <v>6.1993655642673697E-6</v>
      </c>
      <c r="M43" s="90"/>
      <c r="N43" s="33"/>
    </row>
    <row r="44" spans="1:14" x14ac:dyDescent="0.25">
      <c r="A44" s="45" t="s">
        <v>125</v>
      </c>
      <c r="B44" s="48">
        <v>112.9097751326473</v>
      </c>
      <c r="C44" s="48">
        <v>113.20782990646775</v>
      </c>
      <c r="D44" s="48"/>
      <c r="E44" s="48">
        <f t="shared" si="0"/>
        <v>0.26397605829104887</v>
      </c>
      <c r="F44" s="48"/>
      <c r="G44" s="48">
        <v>0.43792021306364154</v>
      </c>
      <c r="H44" s="48">
        <v>0.43907621758054671</v>
      </c>
      <c r="I44" s="48"/>
      <c r="J44" s="48">
        <f t="shared" si="1"/>
        <v>1.1560045169051736E-3</v>
      </c>
      <c r="K44" s="55">
        <f t="shared" si="2"/>
        <v>1.068669532943618E-5</v>
      </c>
      <c r="M44" s="90"/>
      <c r="N44" s="33"/>
    </row>
    <row r="45" spans="1:14" x14ac:dyDescent="0.25">
      <c r="A45" s="44" t="s">
        <v>8</v>
      </c>
      <c r="B45" s="27">
        <v>111.16192065507651</v>
      </c>
      <c r="C45" s="27">
        <v>112.825465813346</v>
      </c>
      <c r="D45" s="27"/>
      <c r="E45" s="27">
        <f t="shared" si="0"/>
        <v>1.4965063112136079</v>
      </c>
      <c r="F45" s="27"/>
      <c r="G45" s="27">
        <v>1.6057944718710884</v>
      </c>
      <c r="H45" s="27">
        <v>1.6298252874877581</v>
      </c>
      <c r="I45" s="27"/>
      <c r="J45" s="27">
        <f t="shared" si="1"/>
        <v>2.4030815616669754E-2</v>
      </c>
      <c r="K45" s="54">
        <f t="shared" si="2"/>
        <v>2.2215311554381467E-4</v>
      </c>
      <c r="M45" s="90"/>
      <c r="N45" s="33"/>
    </row>
    <row r="46" spans="1:14" x14ac:dyDescent="0.25">
      <c r="A46" s="46" t="s">
        <v>126</v>
      </c>
      <c r="B46" s="48">
        <v>101.56909116935627</v>
      </c>
      <c r="C46" s="48">
        <v>101.56909116935627</v>
      </c>
      <c r="D46" s="48"/>
      <c r="E46" s="48">
        <f t="shared" si="0"/>
        <v>0</v>
      </c>
      <c r="F46" s="48"/>
      <c r="G46" s="48">
        <v>9.7981821894531848E-2</v>
      </c>
      <c r="H46" s="48">
        <v>9.7981821894531848E-2</v>
      </c>
      <c r="I46" s="48"/>
      <c r="J46" s="48">
        <f t="shared" si="1"/>
        <v>0</v>
      </c>
      <c r="K46" s="55">
        <f t="shared" si="2"/>
        <v>0</v>
      </c>
      <c r="M46" s="90"/>
      <c r="N46" s="33"/>
    </row>
    <row r="47" spans="1:14" x14ac:dyDescent="0.25">
      <c r="A47" s="46" t="s">
        <v>273</v>
      </c>
      <c r="B47" s="27">
        <v>112.63343166798872</v>
      </c>
      <c r="C47" s="27">
        <v>112.63343166798872</v>
      </c>
      <c r="D47" s="27"/>
      <c r="E47" s="27">
        <f t="shared" si="0"/>
        <v>0</v>
      </c>
      <c r="F47" s="27"/>
      <c r="G47" s="27">
        <v>0.10892704570738605</v>
      </c>
      <c r="H47" s="27">
        <v>0.10892704570738605</v>
      </c>
      <c r="I47" s="27"/>
      <c r="J47" s="27">
        <f t="shared" si="1"/>
        <v>0</v>
      </c>
      <c r="K47" s="54">
        <f t="shared" si="2"/>
        <v>0</v>
      </c>
      <c r="M47" s="90"/>
      <c r="N47" s="33"/>
    </row>
    <row r="48" spans="1:14" x14ac:dyDescent="0.25">
      <c r="A48" s="46" t="s">
        <v>127</v>
      </c>
      <c r="B48" s="48">
        <v>107.24584628461291</v>
      </c>
      <c r="C48" s="48">
        <v>107.63036422325075</v>
      </c>
      <c r="D48" s="48"/>
      <c r="E48" s="48">
        <f t="shared" si="0"/>
        <v>0.35853877045959326</v>
      </c>
      <c r="F48" s="48"/>
      <c r="G48" s="48">
        <v>0.18248000004241954</v>
      </c>
      <c r="H48" s="48">
        <v>0.18313426159090629</v>
      </c>
      <c r="I48" s="48"/>
      <c r="J48" s="48">
        <f t="shared" si="1"/>
        <v>6.5426154848674534E-4</v>
      </c>
      <c r="K48" s="55">
        <f t="shared" si="2"/>
        <v>6.0483274348801921E-6</v>
      </c>
      <c r="M48" s="90"/>
      <c r="N48" s="33"/>
    </row>
    <row r="49" spans="1:14" x14ac:dyDescent="0.25">
      <c r="A49" s="46" t="s">
        <v>128</v>
      </c>
      <c r="B49" s="27">
        <v>107.8848503351516</v>
      </c>
      <c r="C49" s="27">
        <v>108.07210097255653</v>
      </c>
      <c r="D49" s="27"/>
      <c r="E49" s="27">
        <f t="shared" si="0"/>
        <v>0.1735652752200334</v>
      </c>
      <c r="F49" s="27"/>
      <c r="G49" s="27">
        <v>0.22878739938907044</v>
      </c>
      <c r="H49" s="27">
        <v>0.22918449486848883</v>
      </c>
      <c r="I49" s="27"/>
      <c r="J49" s="27">
        <f t="shared" si="1"/>
        <v>3.9709547941838008E-4</v>
      </c>
      <c r="K49" s="54">
        <f t="shared" si="2"/>
        <v>3.6709531348558964E-6</v>
      </c>
      <c r="M49" s="90"/>
      <c r="N49" s="33"/>
    </row>
    <row r="50" spans="1:14" x14ac:dyDescent="0.25">
      <c r="A50" s="46" t="s">
        <v>129</v>
      </c>
      <c r="B50" s="48">
        <v>115.13252005691743</v>
      </c>
      <c r="C50" s="48">
        <v>118.04567150445057</v>
      </c>
      <c r="D50" s="48"/>
      <c r="E50" s="48">
        <f t="shared" si="0"/>
        <v>2.5302594315602445</v>
      </c>
      <c r="F50" s="48"/>
      <c r="G50" s="48">
        <v>0.66103355863749846</v>
      </c>
      <c r="H50" s="48">
        <v>0.6777594226007021</v>
      </c>
      <c r="I50" s="48"/>
      <c r="J50" s="48">
        <f t="shared" si="1"/>
        <v>1.6725863963203635E-2</v>
      </c>
      <c r="K50" s="55">
        <f t="shared" si="2"/>
        <v>1.5462241685255932E-4</v>
      </c>
      <c r="M50" s="90"/>
      <c r="N50" s="33"/>
    </row>
    <row r="51" spans="1:14" x14ac:dyDescent="0.25">
      <c r="A51" s="46" t="s">
        <v>130</v>
      </c>
      <c r="B51" s="27">
        <v>110.70313485913186</v>
      </c>
      <c r="C51" s="27">
        <v>112.82292994822353</v>
      </c>
      <c r="D51" s="27"/>
      <c r="E51" s="27">
        <f t="shared" si="0"/>
        <v>1.9148464872192461</v>
      </c>
      <c r="F51" s="27"/>
      <c r="G51" s="27">
        <v>0.32658464620018174</v>
      </c>
      <c r="H51" s="27">
        <v>0.33283824082574343</v>
      </c>
      <c r="I51" s="27"/>
      <c r="J51" s="27">
        <f t="shared" si="1"/>
        <v>6.253594625561687E-3</v>
      </c>
      <c r="K51" s="54">
        <f t="shared" si="2"/>
        <v>5.781141812152567E-5</v>
      </c>
      <c r="M51" s="90"/>
      <c r="N51" s="33"/>
    </row>
    <row r="52" spans="1:14" x14ac:dyDescent="0.25">
      <c r="A52" s="44" t="s">
        <v>9</v>
      </c>
      <c r="B52" s="48">
        <v>113.5050529472767</v>
      </c>
      <c r="C52" s="48">
        <v>113.55318864996299</v>
      </c>
      <c r="D52" s="48"/>
      <c r="E52" s="48">
        <f t="shared" si="0"/>
        <v>4.2408422741013752E-2</v>
      </c>
      <c r="F52" s="48"/>
      <c r="G52" s="48">
        <v>2.9426306598812069</v>
      </c>
      <c r="H52" s="48">
        <v>2.943878583131156</v>
      </c>
      <c r="I52" s="48"/>
      <c r="J52" s="48">
        <f t="shared" si="1"/>
        <v>1.2479232499491566E-3</v>
      </c>
      <c r="K52" s="55">
        <f t="shared" si="2"/>
        <v>1.1536438977271253E-5</v>
      </c>
      <c r="M52" s="90"/>
      <c r="N52" s="33"/>
    </row>
    <row r="53" spans="1:14" x14ac:dyDescent="0.25">
      <c r="A53" s="46" t="s">
        <v>131</v>
      </c>
      <c r="B53" s="27">
        <v>116.63935233655499</v>
      </c>
      <c r="C53" s="27">
        <v>116.63935233655499</v>
      </c>
      <c r="D53" s="27"/>
      <c r="E53" s="27">
        <f t="shared" si="0"/>
        <v>0</v>
      </c>
      <c r="F53" s="27"/>
      <c r="G53" s="27">
        <v>0.27916951843786336</v>
      </c>
      <c r="H53" s="27">
        <v>0.27916951843786342</v>
      </c>
      <c r="I53" s="27"/>
      <c r="J53" s="27">
        <f t="shared" si="1"/>
        <v>0</v>
      </c>
      <c r="K53" s="54">
        <f t="shared" si="2"/>
        <v>0</v>
      </c>
      <c r="M53" s="90"/>
      <c r="N53" s="33"/>
    </row>
    <row r="54" spans="1:14" x14ac:dyDescent="0.25">
      <c r="A54" s="46" t="s">
        <v>132</v>
      </c>
      <c r="B54" s="48">
        <v>107.77834127806983</v>
      </c>
      <c r="C54" s="48">
        <v>109.55977731895949</v>
      </c>
      <c r="D54" s="48"/>
      <c r="E54" s="48">
        <f t="shared" si="0"/>
        <v>1.6528701590364347</v>
      </c>
      <c r="F54" s="48"/>
      <c r="G54" s="48">
        <v>0.43621619358453734</v>
      </c>
      <c r="H54" s="48">
        <v>0.44342628087718078</v>
      </c>
      <c r="I54" s="48"/>
      <c r="J54" s="48">
        <f t="shared" si="1"/>
        <v>7.2100872926434412E-3</v>
      </c>
      <c r="K54" s="55">
        <f t="shared" si="2"/>
        <v>6.6653724157931076E-5</v>
      </c>
      <c r="M54" s="90"/>
      <c r="N54" s="33"/>
    </row>
    <row r="55" spans="1:14" x14ac:dyDescent="0.25">
      <c r="A55" s="46" t="s">
        <v>133</v>
      </c>
      <c r="B55" s="27">
        <v>110.43842740800423</v>
      </c>
      <c r="C55" s="27">
        <v>110.41095104769168</v>
      </c>
      <c r="D55" s="27"/>
      <c r="E55" s="27">
        <f t="shared" si="0"/>
        <v>-2.487934766676192E-2</v>
      </c>
      <c r="F55" s="27"/>
      <c r="G55" s="27">
        <v>0.30534922872862363</v>
      </c>
      <c r="H55" s="27">
        <v>0.30527325983241044</v>
      </c>
      <c r="I55" s="27"/>
      <c r="J55" s="27">
        <f t="shared" si="1"/>
        <v>-7.5968896213196579E-5</v>
      </c>
      <c r="K55" s="54">
        <f t="shared" si="2"/>
        <v>-7.0229522157705026E-7</v>
      </c>
      <c r="M55" s="90"/>
      <c r="N55" s="33"/>
    </row>
    <row r="56" spans="1:14" x14ac:dyDescent="0.25">
      <c r="A56" s="46" t="s">
        <v>134</v>
      </c>
      <c r="B56" s="48">
        <v>116.47319320871689</v>
      </c>
      <c r="C56" s="48">
        <v>115.99747096109296</v>
      </c>
      <c r="D56" s="48"/>
      <c r="E56" s="48">
        <f t="shared" si="0"/>
        <v>-0.40843925929930913</v>
      </c>
      <c r="F56" s="48"/>
      <c r="G56" s="48">
        <v>1.4411433309763295</v>
      </c>
      <c r="H56" s="48">
        <v>1.4352571358298483</v>
      </c>
      <c r="I56" s="48"/>
      <c r="J56" s="48">
        <f t="shared" si="1"/>
        <v>-5.8861951464812545E-3</v>
      </c>
      <c r="K56" s="55">
        <f t="shared" si="2"/>
        <v>-5.4414989959084317E-5</v>
      </c>
      <c r="M56" s="90"/>
      <c r="N56" s="33"/>
    </row>
    <row r="57" spans="1:14" x14ac:dyDescent="0.25">
      <c r="A57" s="46" t="s">
        <v>135</v>
      </c>
      <c r="B57" s="27">
        <v>110.61285541523888</v>
      </c>
      <c r="C57" s="27">
        <v>110.61285541523888</v>
      </c>
      <c r="D57" s="27"/>
      <c r="E57" s="27">
        <f t="shared" si="0"/>
        <v>0</v>
      </c>
      <c r="F57" s="27"/>
      <c r="G57" s="27">
        <v>0.48075238815385313</v>
      </c>
      <c r="H57" s="27">
        <v>0.48075238815385313</v>
      </c>
      <c r="I57" s="27"/>
      <c r="J57" s="27">
        <f t="shared" si="1"/>
        <v>0</v>
      </c>
      <c r="K57" s="54">
        <f t="shared" si="2"/>
        <v>0</v>
      </c>
      <c r="M57" s="90"/>
      <c r="N57" s="33"/>
    </row>
    <row r="58" spans="1:14" x14ac:dyDescent="0.25">
      <c r="A58" s="42" t="s">
        <v>10</v>
      </c>
      <c r="B58" s="48">
        <v>107.31616558249537</v>
      </c>
      <c r="C58" s="48">
        <v>107.79020675645793</v>
      </c>
      <c r="D58" s="48"/>
      <c r="E58" s="48">
        <f t="shared" si="0"/>
        <v>0.44172392051984311</v>
      </c>
      <c r="F58" s="48"/>
      <c r="G58" s="48">
        <v>4.4560610721323703</v>
      </c>
      <c r="H58" s="48">
        <v>4.4757445598009511</v>
      </c>
      <c r="I58" s="48"/>
      <c r="J58" s="48">
        <f t="shared" si="1"/>
        <v>1.9683487668580746E-2</v>
      </c>
      <c r="K58" s="55">
        <f t="shared" si="2"/>
        <v>1.8196419880606011E-4</v>
      </c>
      <c r="M58" s="90"/>
      <c r="N58" s="33"/>
    </row>
    <row r="59" spans="1:14" x14ac:dyDescent="0.25">
      <c r="A59" s="44" t="s">
        <v>136</v>
      </c>
      <c r="B59" s="27">
        <v>107.50698728420475</v>
      </c>
      <c r="C59" s="27">
        <v>107.73728391618452</v>
      </c>
      <c r="D59" s="27"/>
      <c r="E59" s="27">
        <f t="shared" si="0"/>
        <v>0.21421550151987656</v>
      </c>
      <c r="F59" s="27"/>
      <c r="G59" s="27">
        <v>0.74474382649029702</v>
      </c>
      <c r="H59" s="27">
        <v>0.74633918321325154</v>
      </c>
      <c r="I59" s="27"/>
      <c r="J59" s="27">
        <f t="shared" si="1"/>
        <v>1.5953567229545218E-3</v>
      </c>
      <c r="K59" s="54">
        <f t="shared" si="2"/>
        <v>1.4748291196669456E-5</v>
      </c>
      <c r="M59" s="90"/>
      <c r="N59" s="33"/>
    </row>
    <row r="60" spans="1:14" x14ac:dyDescent="0.25">
      <c r="A60" s="46" t="s">
        <v>136</v>
      </c>
      <c r="B60" s="48">
        <v>107.50698728420475</v>
      </c>
      <c r="C60" s="48">
        <v>107.73728391618452</v>
      </c>
      <c r="D60" s="48"/>
      <c r="E60" s="48">
        <f t="shared" si="0"/>
        <v>0.21421550151987656</v>
      </c>
      <c r="F60" s="48"/>
      <c r="G60" s="48">
        <v>0.74474382649029702</v>
      </c>
      <c r="H60" s="48">
        <v>0.74633918321325154</v>
      </c>
      <c r="I60" s="48"/>
      <c r="J60" s="48">
        <f t="shared" si="1"/>
        <v>1.5953567229545218E-3</v>
      </c>
      <c r="K60" s="55">
        <f t="shared" si="2"/>
        <v>1.4748291196669456E-5</v>
      </c>
      <c r="M60" s="90"/>
      <c r="N60" s="33"/>
    </row>
    <row r="61" spans="1:14" x14ac:dyDescent="0.25">
      <c r="A61" s="44" t="s">
        <v>137</v>
      </c>
      <c r="B61" s="27">
        <v>114.74033439217378</v>
      </c>
      <c r="C61" s="27">
        <v>115.95275033445414</v>
      </c>
      <c r="D61" s="27"/>
      <c r="E61" s="27">
        <f t="shared" si="0"/>
        <v>1.0566606317673921</v>
      </c>
      <c r="F61" s="27"/>
      <c r="G61" s="27">
        <v>0.75182155875672196</v>
      </c>
      <c r="H61" s="27">
        <v>0.75976576118924422</v>
      </c>
      <c r="I61" s="27"/>
      <c r="J61" s="27">
        <f t="shared" si="1"/>
        <v>7.9442024325222516E-3</v>
      </c>
      <c r="K61" s="54">
        <f t="shared" si="2"/>
        <v>7.3440258917859539E-5</v>
      </c>
      <c r="M61" s="90"/>
      <c r="N61" s="33"/>
    </row>
    <row r="62" spans="1:14" x14ac:dyDescent="0.25">
      <c r="A62" s="46" t="s">
        <v>137</v>
      </c>
      <c r="B62" s="48">
        <v>114.74033439217378</v>
      </c>
      <c r="C62" s="48">
        <v>115.95275033445414</v>
      </c>
      <c r="D62" s="48"/>
      <c r="E62" s="48">
        <f t="shared" si="0"/>
        <v>1.0566606317673921</v>
      </c>
      <c r="F62" s="48"/>
      <c r="G62" s="48">
        <v>0.75182155875672196</v>
      </c>
      <c r="H62" s="48">
        <v>0.75976576118924422</v>
      </c>
      <c r="I62" s="48"/>
      <c r="J62" s="48">
        <f t="shared" si="1"/>
        <v>7.9442024325222516E-3</v>
      </c>
      <c r="K62" s="55">
        <f t="shared" si="2"/>
        <v>7.3440258917859539E-5</v>
      </c>
      <c r="M62" s="90"/>
      <c r="N62" s="33"/>
    </row>
    <row r="63" spans="1:14" x14ac:dyDescent="0.25">
      <c r="A63" s="44" t="s">
        <v>138</v>
      </c>
      <c r="B63" s="27">
        <v>105.62888980355386</v>
      </c>
      <c r="C63" s="27">
        <v>106.16919615303209</v>
      </c>
      <c r="D63" s="27"/>
      <c r="E63" s="27">
        <f t="shared" si="0"/>
        <v>0.51151380127452128</v>
      </c>
      <c r="F63" s="27"/>
      <c r="G63" s="27">
        <v>1.808071373159442</v>
      </c>
      <c r="H63" s="27">
        <v>1.8173199077700464</v>
      </c>
      <c r="I63" s="27"/>
      <c r="J63" s="27">
        <f t="shared" si="1"/>
        <v>9.2485346106043753E-3</v>
      </c>
      <c r="K63" s="54">
        <f t="shared" si="2"/>
        <v>8.5498170795972865E-5</v>
      </c>
      <c r="M63" s="90"/>
      <c r="N63" s="33"/>
    </row>
    <row r="64" spans="1:14" x14ac:dyDescent="0.25">
      <c r="A64" s="46" t="s">
        <v>138</v>
      </c>
      <c r="B64" s="48">
        <v>105.62888980355386</v>
      </c>
      <c r="C64" s="48">
        <v>106.16919615303209</v>
      </c>
      <c r="D64" s="48"/>
      <c r="E64" s="48">
        <f t="shared" si="0"/>
        <v>0.51151380127452128</v>
      </c>
      <c r="F64" s="48"/>
      <c r="G64" s="48">
        <v>1.808071373159442</v>
      </c>
      <c r="H64" s="48">
        <v>1.8173199077700464</v>
      </c>
      <c r="I64" s="48"/>
      <c r="J64" s="48">
        <f t="shared" si="1"/>
        <v>9.2485346106043753E-3</v>
      </c>
      <c r="K64" s="55">
        <f t="shared" si="2"/>
        <v>8.5498170795972865E-5</v>
      </c>
      <c r="M64" s="90"/>
      <c r="N64" s="33"/>
    </row>
    <row r="65" spans="1:14" x14ac:dyDescent="0.25">
      <c r="A65" s="44" t="s">
        <v>139</v>
      </c>
      <c r="B65" s="27">
        <v>105.13303137535971</v>
      </c>
      <c r="C65" s="27">
        <v>105.13303137535971</v>
      </c>
      <c r="D65" s="27"/>
      <c r="E65" s="27">
        <f t="shared" si="0"/>
        <v>0</v>
      </c>
      <c r="F65" s="27"/>
      <c r="G65" s="27">
        <v>0.77162162112274479</v>
      </c>
      <c r="H65" s="27">
        <v>0.77162162112274479</v>
      </c>
      <c r="I65" s="27"/>
      <c r="J65" s="27">
        <f t="shared" si="1"/>
        <v>0</v>
      </c>
      <c r="K65" s="54">
        <f t="shared" si="2"/>
        <v>0</v>
      </c>
      <c r="M65" s="90"/>
      <c r="N65" s="33"/>
    </row>
    <row r="66" spans="1:14" x14ac:dyDescent="0.25">
      <c r="A66" s="46" t="s">
        <v>139</v>
      </c>
      <c r="B66" s="48">
        <v>105.13303137535971</v>
      </c>
      <c r="C66" s="48">
        <v>105.13303137535971</v>
      </c>
      <c r="D66" s="48"/>
      <c r="E66" s="48">
        <f t="shared" si="0"/>
        <v>0</v>
      </c>
      <c r="F66" s="48"/>
      <c r="G66" s="48">
        <v>0.77162162112274479</v>
      </c>
      <c r="H66" s="48">
        <v>0.77162162112274479</v>
      </c>
      <c r="I66" s="48"/>
      <c r="J66" s="48">
        <f t="shared" si="1"/>
        <v>0</v>
      </c>
      <c r="K66" s="55">
        <f t="shared" si="2"/>
        <v>0</v>
      </c>
      <c r="M66" s="90"/>
      <c r="N66" s="33"/>
    </row>
    <row r="67" spans="1:14" x14ac:dyDescent="0.25">
      <c r="A67" s="44" t="s">
        <v>140</v>
      </c>
      <c r="B67" s="27">
        <v>107.97245028166927</v>
      </c>
      <c r="C67" s="27">
        <v>107.97245028166927</v>
      </c>
      <c r="D67" s="27"/>
      <c r="E67" s="27">
        <f t="shared" si="0"/>
        <v>0</v>
      </c>
      <c r="F67" s="27"/>
      <c r="G67" s="27">
        <v>0.22491338177442002</v>
      </c>
      <c r="H67" s="27">
        <v>0.22491338177442002</v>
      </c>
      <c r="I67" s="27"/>
      <c r="J67" s="27">
        <f t="shared" si="1"/>
        <v>0</v>
      </c>
      <c r="K67" s="54">
        <f t="shared" si="2"/>
        <v>0</v>
      </c>
      <c r="M67" s="90"/>
      <c r="N67" s="33"/>
    </row>
    <row r="68" spans="1:14" x14ac:dyDescent="0.25">
      <c r="A68" s="46" t="s">
        <v>140</v>
      </c>
      <c r="B68" s="48">
        <v>107.97245028166927</v>
      </c>
      <c r="C68" s="48">
        <v>107.97245028166927</v>
      </c>
      <c r="D68" s="48"/>
      <c r="E68" s="48">
        <f t="shared" si="0"/>
        <v>0</v>
      </c>
      <c r="F68" s="48"/>
      <c r="G68" s="48">
        <v>0.22491338177442002</v>
      </c>
      <c r="H68" s="48">
        <v>0.22491338177442002</v>
      </c>
      <c r="I68" s="48"/>
      <c r="J68" s="48">
        <f t="shared" si="1"/>
        <v>0</v>
      </c>
      <c r="K68" s="55">
        <f t="shared" si="2"/>
        <v>0</v>
      </c>
      <c r="M68" s="90"/>
      <c r="N68" s="33"/>
    </row>
    <row r="69" spans="1:14" x14ac:dyDescent="0.25">
      <c r="A69" s="44" t="s">
        <v>141</v>
      </c>
      <c r="B69" s="27">
        <v>103.03841439685135</v>
      </c>
      <c r="C69" s="27">
        <v>103.63406536515021</v>
      </c>
      <c r="D69" s="27"/>
      <c r="E69" s="27">
        <f t="shared" si="0"/>
        <v>0.57808631061102567</v>
      </c>
      <c r="F69" s="27"/>
      <c r="G69" s="27">
        <v>0.15488931082874494</v>
      </c>
      <c r="H69" s="27">
        <v>0.15578470473124567</v>
      </c>
      <c r="I69" s="27"/>
      <c r="J69" s="27">
        <f t="shared" si="1"/>
        <v>8.9539390250073514E-4</v>
      </c>
      <c r="K69" s="54">
        <f t="shared" si="2"/>
        <v>8.2774778955687791E-6</v>
      </c>
      <c r="M69" s="90"/>
      <c r="N69" s="33"/>
    </row>
    <row r="70" spans="1:14" x14ac:dyDescent="0.25">
      <c r="A70" s="46" t="s">
        <v>141</v>
      </c>
      <c r="B70" s="48">
        <v>103.03841439685135</v>
      </c>
      <c r="C70" s="48">
        <v>103.63406536515021</v>
      </c>
      <c r="D70" s="48"/>
      <c r="E70" s="48">
        <f t="shared" ref="E70:E133" si="3">((C70/B70-1)*100)</f>
        <v>0.57808631061102567</v>
      </c>
      <c r="F70" s="48"/>
      <c r="G70" s="48">
        <v>0.15488931082874494</v>
      </c>
      <c r="H70" s="48">
        <v>0.15578470473124567</v>
      </c>
      <c r="I70" s="48"/>
      <c r="J70" s="48">
        <f t="shared" si="1"/>
        <v>8.9539390250073514E-4</v>
      </c>
      <c r="K70" s="55">
        <f t="shared" si="2"/>
        <v>8.2774778955687791E-6</v>
      </c>
      <c r="M70" s="90"/>
      <c r="N70" s="33"/>
    </row>
    <row r="71" spans="1:14" x14ac:dyDescent="0.25">
      <c r="A71" s="41" t="s">
        <v>142</v>
      </c>
      <c r="B71" s="27">
        <v>173.71307007086457</v>
      </c>
      <c r="C71" s="27">
        <v>173.7638152360766</v>
      </c>
      <c r="D71" s="27"/>
      <c r="E71" s="27">
        <f t="shared" si="3"/>
        <v>2.9212059398475709E-2</v>
      </c>
      <c r="F71" s="27"/>
      <c r="G71" s="27">
        <v>4.6586447630548236</v>
      </c>
      <c r="H71" s="27">
        <v>4.66000564913017</v>
      </c>
      <c r="I71" s="27"/>
      <c r="J71" s="27">
        <f t="shared" ref="J71:J134" si="4">H71-G71</f>
        <v>1.3608860753464569E-3</v>
      </c>
      <c r="K71" s="54">
        <f t="shared" si="2"/>
        <v>1.2580724947541618E-5</v>
      </c>
      <c r="M71" s="90"/>
      <c r="N71" s="33"/>
    </row>
    <row r="72" spans="1:14" x14ac:dyDescent="0.25">
      <c r="A72" s="60" t="s">
        <v>11</v>
      </c>
      <c r="B72" s="48">
        <v>198.45270248979369</v>
      </c>
      <c r="C72" s="48">
        <v>198.45270248979369</v>
      </c>
      <c r="D72" s="48"/>
      <c r="E72" s="48">
        <f t="shared" si="3"/>
        <v>0</v>
      </c>
      <c r="F72" s="48"/>
      <c r="G72" s="48">
        <v>3.9141809069919171</v>
      </c>
      <c r="H72" s="48">
        <v>3.9141809069919171</v>
      </c>
      <c r="I72" s="48"/>
      <c r="J72" s="48">
        <f t="shared" si="4"/>
        <v>0</v>
      </c>
      <c r="K72" s="55">
        <f t="shared" si="2"/>
        <v>0</v>
      </c>
      <c r="M72" s="90"/>
      <c r="N72" s="33"/>
    </row>
    <row r="73" spans="1:14" x14ac:dyDescent="0.25">
      <c r="A73" s="59" t="s">
        <v>12</v>
      </c>
      <c r="B73" s="27">
        <v>198.45270248979369</v>
      </c>
      <c r="C73" s="27">
        <v>198.45270248979369</v>
      </c>
      <c r="D73" s="27"/>
      <c r="E73" s="27">
        <f t="shared" si="3"/>
        <v>0</v>
      </c>
      <c r="F73" s="27"/>
      <c r="G73" s="27">
        <v>3.9141809069919171</v>
      </c>
      <c r="H73" s="27">
        <v>3.9141809069919171</v>
      </c>
      <c r="I73" s="27"/>
      <c r="J73" s="27">
        <f t="shared" si="4"/>
        <v>0</v>
      </c>
      <c r="K73" s="54">
        <f t="shared" ref="K73:K136" si="5">J73/$G$4</f>
        <v>0</v>
      </c>
      <c r="M73" s="90"/>
      <c r="N73" s="33"/>
    </row>
    <row r="74" spans="1:14" x14ac:dyDescent="0.25">
      <c r="A74" s="45" t="s">
        <v>143</v>
      </c>
      <c r="B74" s="48">
        <v>198.45270248979369</v>
      </c>
      <c r="C74" s="48">
        <v>198.45270248979369</v>
      </c>
      <c r="D74" s="48"/>
      <c r="E74" s="48">
        <f t="shared" si="3"/>
        <v>0</v>
      </c>
      <c r="F74" s="48"/>
      <c r="G74" s="48">
        <v>3.9141809069919171</v>
      </c>
      <c r="H74" s="48">
        <v>3.9141809069919171</v>
      </c>
      <c r="I74" s="48"/>
      <c r="J74" s="48">
        <f t="shared" si="4"/>
        <v>0</v>
      </c>
      <c r="K74" s="55">
        <f t="shared" si="5"/>
        <v>0</v>
      </c>
      <c r="M74" s="90"/>
      <c r="N74" s="33"/>
    </row>
    <row r="75" spans="1:14" x14ac:dyDescent="0.25">
      <c r="A75" s="60" t="s">
        <v>13</v>
      </c>
      <c r="B75" s="27">
        <v>104.93462848701384</v>
      </c>
      <c r="C75" s="27">
        <v>105.12644985425247</v>
      </c>
      <c r="D75" s="27"/>
      <c r="E75" s="27">
        <f t="shared" si="3"/>
        <v>0.18280082562294186</v>
      </c>
      <c r="F75" s="27"/>
      <c r="G75" s="27">
        <v>0.74446385606290688</v>
      </c>
      <c r="H75" s="27">
        <v>0.74582474213825434</v>
      </c>
      <c r="I75" s="27"/>
      <c r="J75" s="27">
        <f t="shared" si="4"/>
        <v>1.3608860753474561E-3</v>
      </c>
      <c r="K75" s="54">
        <f t="shared" si="5"/>
        <v>1.2580724947550856E-5</v>
      </c>
      <c r="M75" s="90"/>
      <c r="N75" s="33"/>
    </row>
    <row r="76" spans="1:14" x14ac:dyDescent="0.25">
      <c r="A76" s="59" t="s">
        <v>14</v>
      </c>
      <c r="B76" s="48">
        <v>104.93462848701384</v>
      </c>
      <c r="C76" s="48">
        <v>105.12644985425247</v>
      </c>
      <c r="D76" s="48"/>
      <c r="E76" s="48">
        <f t="shared" si="3"/>
        <v>0.18280082562294186</v>
      </c>
      <c r="F76" s="48"/>
      <c r="G76" s="48">
        <v>0.74446385606290688</v>
      </c>
      <c r="H76" s="48">
        <v>0.74582474213825434</v>
      </c>
      <c r="I76" s="48"/>
      <c r="J76" s="48">
        <f t="shared" si="4"/>
        <v>1.3608860753474561E-3</v>
      </c>
      <c r="K76" s="55">
        <f t="shared" si="5"/>
        <v>1.2580724947550856E-5</v>
      </c>
      <c r="M76" s="90"/>
      <c r="N76" s="33"/>
    </row>
    <row r="77" spans="1:14" x14ac:dyDescent="0.25">
      <c r="A77" s="45" t="s">
        <v>14</v>
      </c>
      <c r="B77" s="27">
        <v>104.93462848701384</v>
      </c>
      <c r="C77" s="27">
        <v>105.12644985425247</v>
      </c>
      <c r="D77" s="27"/>
      <c r="E77" s="27">
        <f t="shared" si="3"/>
        <v>0.18280082562294186</v>
      </c>
      <c r="F77" s="27"/>
      <c r="G77" s="27">
        <v>0.74446385606290688</v>
      </c>
      <c r="H77" s="27">
        <v>0.74582474213825434</v>
      </c>
      <c r="I77" s="27"/>
      <c r="J77" s="27">
        <f t="shared" si="4"/>
        <v>1.3608860753474561E-3</v>
      </c>
      <c r="K77" s="54">
        <f t="shared" si="5"/>
        <v>1.2580724947550856E-5</v>
      </c>
      <c r="M77" s="90"/>
      <c r="N77" s="33"/>
    </row>
    <row r="78" spans="1:14" x14ac:dyDescent="0.25">
      <c r="A78" s="41" t="s">
        <v>15</v>
      </c>
      <c r="B78" s="48">
        <v>101.50119692935004</v>
      </c>
      <c r="C78" s="48">
        <v>101.50365176677174</v>
      </c>
      <c r="D78" s="48"/>
      <c r="E78" s="48">
        <f t="shared" si="3"/>
        <v>2.4185305158574977E-3</v>
      </c>
      <c r="F78" s="48"/>
      <c r="G78" s="48">
        <v>4.7266581926256892</v>
      </c>
      <c r="H78" s="48">
        <v>4.7267725082964578</v>
      </c>
      <c r="I78" s="48"/>
      <c r="J78" s="48">
        <f t="shared" si="4"/>
        <v>1.1431567076858329E-4</v>
      </c>
      <c r="K78" s="55">
        <f t="shared" si="5"/>
        <v>1.0567923628486955E-6</v>
      </c>
      <c r="M78" s="90"/>
      <c r="N78" s="33"/>
    </row>
    <row r="79" spans="1:14" x14ac:dyDescent="0.25">
      <c r="A79" s="60" t="s">
        <v>16</v>
      </c>
      <c r="B79" s="27">
        <v>100.60616391041671</v>
      </c>
      <c r="C79" s="27">
        <v>100.60950419814309</v>
      </c>
      <c r="D79" s="27"/>
      <c r="E79" s="27">
        <f t="shared" si="3"/>
        <v>3.3201621019385286E-3</v>
      </c>
      <c r="F79" s="27"/>
      <c r="G79" s="27">
        <v>3.4430749842711488</v>
      </c>
      <c r="H79" s="27">
        <v>3.4431892999419174</v>
      </c>
      <c r="I79" s="27"/>
      <c r="J79" s="27">
        <f t="shared" si="4"/>
        <v>1.1431567076858329E-4</v>
      </c>
      <c r="K79" s="54">
        <f t="shared" si="5"/>
        <v>1.0567923628486955E-6</v>
      </c>
      <c r="M79" s="90"/>
      <c r="N79" s="33"/>
    </row>
    <row r="80" spans="1:14" x14ac:dyDescent="0.25">
      <c r="A80" s="59" t="s">
        <v>17</v>
      </c>
      <c r="B80" s="48">
        <v>104.0679171899549</v>
      </c>
      <c r="C80" s="48">
        <v>104.18346343389963</v>
      </c>
      <c r="D80" s="48"/>
      <c r="E80" s="48">
        <f t="shared" si="3"/>
        <v>0.11102964973712659</v>
      </c>
      <c r="F80" s="48"/>
      <c r="G80" s="48">
        <v>0.67543182902724697</v>
      </c>
      <c r="H80" s="48">
        <v>0.67618175862122898</v>
      </c>
      <c r="I80" s="48"/>
      <c r="J80" s="48">
        <f t="shared" si="4"/>
        <v>7.4992959398201275E-4</v>
      </c>
      <c r="K80" s="55">
        <f t="shared" si="5"/>
        <v>6.9327316392060016E-6</v>
      </c>
      <c r="M80" s="90"/>
      <c r="N80" s="33"/>
    </row>
    <row r="81" spans="1:14" x14ac:dyDescent="0.25">
      <c r="A81" s="45" t="s">
        <v>17</v>
      </c>
      <c r="B81" s="27">
        <v>104.0679171899549</v>
      </c>
      <c r="C81" s="27">
        <v>104.18346343389963</v>
      </c>
      <c r="D81" s="27"/>
      <c r="E81" s="27">
        <f t="shared" si="3"/>
        <v>0.11102964973712659</v>
      </c>
      <c r="F81" s="27"/>
      <c r="G81" s="27">
        <v>0.67543182902724697</v>
      </c>
      <c r="H81" s="27">
        <v>0.67618175862122898</v>
      </c>
      <c r="I81" s="27"/>
      <c r="J81" s="27">
        <f t="shared" si="4"/>
        <v>7.4992959398201275E-4</v>
      </c>
      <c r="K81" s="54">
        <f t="shared" si="5"/>
        <v>6.9327316392060016E-6</v>
      </c>
      <c r="M81" s="90"/>
      <c r="N81" s="33"/>
    </row>
    <row r="82" spans="1:14" x14ac:dyDescent="0.25">
      <c r="A82" s="59" t="s">
        <v>18</v>
      </c>
      <c r="B82" s="48">
        <v>98.972789200985659</v>
      </c>
      <c r="C82" s="48">
        <v>98.944826862608792</v>
      </c>
      <c r="D82" s="48"/>
      <c r="E82" s="48">
        <f t="shared" si="3"/>
        <v>-2.8252551638296985E-2</v>
      </c>
      <c r="F82" s="48"/>
      <c r="G82" s="48">
        <v>2.2497575842038322</v>
      </c>
      <c r="H82" s="48">
        <v>2.2491219702806182</v>
      </c>
      <c r="I82" s="48"/>
      <c r="J82" s="48">
        <f t="shared" si="4"/>
        <v>-6.3561392321398458E-4</v>
      </c>
      <c r="K82" s="55">
        <f t="shared" si="5"/>
        <v>-5.8759392763624383E-6</v>
      </c>
      <c r="M82" s="90"/>
      <c r="N82" s="33"/>
    </row>
    <row r="83" spans="1:14" x14ac:dyDescent="0.25">
      <c r="A83" s="45" t="s">
        <v>144</v>
      </c>
      <c r="B83" s="27">
        <v>99.038133780835182</v>
      </c>
      <c r="C83" s="27">
        <v>99.038133780835182</v>
      </c>
      <c r="D83" s="27"/>
      <c r="E83" s="27">
        <f t="shared" si="3"/>
        <v>0</v>
      </c>
      <c r="F83" s="27"/>
      <c r="G83" s="27">
        <v>1.1185155529970718</v>
      </c>
      <c r="H83" s="27">
        <v>1.1185155529970718</v>
      </c>
      <c r="I83" s="27"/>
      <c r="J83" s="27">
        <f t="shared" si="4"/>
        <v>0</v>
      </c>
      <c r="K83" s="54">
        <f t="shared" si="5"/>
        <v>0</v>
      </c>
      <c r="M83" s="90"/>
      <c r="N83" s="33"/>
    </row>
    <row r="84" spans="1:14" x14ac:dyDescent="0.25">
      <c r="A84" s="45" t="s">
        <v>145</v>
      </c>
      <c r="B84" s="48">
        <v>101.1461080378462</v>
      </c>
      <c r="C84" s="48">
        <v>101.1461080378462</v>
      </c>
      <c r="D84" s="48"/>
      <c r="E84" s="48">
        <f t="shared" si="3"/>
        <v>0</v>
      </c>
      <c r="F84" s="48"/>
      <c r="G84" s="48">
        <v>0.68130591333938961</v>
      </c>
      <c r="H84" s="48">
        <v>0.68130591333938961</v>
      </c>
      <c r="I84" s="48"/>
      <c r="J84" s="48">
        <f t="shared" si="4"/>
        <v>0</v>
      </c>
      <c r="K84" s="55">
        <f t="shared" si="5"/>
        <v>0</v>
      </c>
      <c r="M84" s="90"/>
      <c r="N84" s="33"/>
    </row>
    <row r="85" spans="1:14" x14ac:dyDescent="0.25">
      <c r="A85" s="45" t="s">
        <v>146</v>
      </c>
      <c r="B85" s="27">
        <v>93.096701218296545</v>
      </c>
      <c r="C85" s="27">
        <v>92.876984289126824</v>
      </c>
      <c r="D85" s="27"/>
      <c r="E85" s="27">
        <f t="shared" si="3"/>
        <v>-0.23600936047617482</v>
      </c>
      <c r="F85" s="27"/>
      <c r="G85" s="27">
        <v>0.26931725162567804</v>
      </c>
      <c r="H85" s="27">
        <v>0.26868163770246423</v>
      </c>
      <c r="I85" s="27"/>
      <c r="J85" s="27">
        <f t="shared" si="4"/>
        <v>-6.3561392321381804E-4</v>
      </c>
      <c r="K85" s="54">
        <f t="shared" si="5"/>
        <v>-5.8759392763608984E-6</v>
      </c>
      <c r="M85" s="90"/>
      <c r="N85" s="33"/>
    </row>
    <row r="86" spans="1:14" x14ac:dyDescent="0.25">
      <c r="A86" s="45" t="s">
        <v>147</v>
      </c>
      <c r="B86" s="48">
        <v>99.869441027231659</v>
      </c>
      <c r="C86" s="48">
        <v>99.869441027231659</v>
      </c>
      <c r="D86" s="48"/>
      <c r="E86" s="48">
        <f t="shared" si="3"/>
        <v>0</v>
      </c>
      <c r="F86" s="48"/>
      <c r="G86" s="48">
        <v>0.18061886624169274</v>
      </c>
      <c r="H86" s="48">
        <v>0.18061886624169274</v>
      </c>
      <c r="I86" s="48"/>
      <c r="J86" s="48">
        <f t="shared" si="4"/>
        <v>0</v>
      </c>
      <c r="K86" s="55">
        <f t="shared" si="5"/>
        <v>0</v>
      </c>
      <c r="M86" s="90"/>
      <c r="N86" s="33"/>
    </row>
    <row r="87" spans="1:14" x14ac:dyDescent="0.25">
      <c r="A87" s="59" t="s">
        <v>19</v>
      </c>
      <c r="B87" s="27">
        <v>101.9316267526109</v>
      </c>
      <c r="C87" s="27">
        <v>101.9316267526109</v>
      </c>
      <c r="D87" s="27"/>
      <c r="E87" s="27">
        <f t="shared" si="3"/>
        <v>0</v>
      </c>
      <c r="F87" s="27"/>
      <c r="G87" s="27">
        <v>0.22104946982750046</v>
      </c>
      <c r="H87" s="27">
        <v>0.22104946982750048</v>
      </c>
      <c r="I87" s="27"/>
      <c r="J87" s="27">
        <f t="shared" si="4"/>
        <v>0</v>
      </c>
      <c r="K87" s="54">
        <f t="shared" si="5"/>
        <v>0</v>
      </c>
      <c r="M87" s="90"/>
      <c r="N87" s="33"/>
    </row>
    <row r="88" spans="1:14" x14ac:dyDescent="0.25">
      <c r="A88" s="45" t="s">
        <v>148</v>
      </c>
      <c r="B88" s="48">
        <v>101.9316267526109</v>
      </c>
      <c r="C88" s="48">
        <v>101.9316267526109</v>
      </c>
      <c r="D88" s="48"/>
      <c r="E88" s="48">
        <f t="shared" si="3"/>
        <v>0</v>
      </c>
      <c r="F88" s="48"/>
      <c r="G88" s="48">
        <v>0.22104946982750046</v>
      </c>
      <c r="H88" s="48">
        <v>0.22104946982750048</v>
      </c>
      <c r="I88" s="48"/>
      <c r="J88" s="48">
        <f t="shared" si="4"/>
        <v>0</v>
      </c>
      <c r="K88" s="55">
        <f t="shared" si="5"/>
        <v>0</v>
      </c>
      <c r="M88" s="90"/>
      <c r="N88" s="33"/>
    </row>
    <row r="89" spans="1:14" x14ac:dyDescent="0.25">
      <c r="A89" s="59" t="s">
        <v>149</v>
      </c>
      <c r="B89" s="27">
        <v>104.76599045139655</v>
      </c>
      <c r="C89" s="27">
        <v>104.76599045139655</v>
      </c>
      <c r="D89" s="27"/>
      <c r="E89" s="27">
        <f t="shared" si="3"/>
        <v>0</v>
      </c>
      <c r="F89" s="27"/>
      <c r="G89" s="27">
        <v>0.29683610121256904</v>
      </c>
      <c r="H89" s="27">
        <v>0.29683610121256904</v>
      </c>
      <c r="I89" s="27"/>
      <c r="J89" s="27">
        <f t="shared" si="4"/>
        <v>0</v>
      </c>
      <c r="K89" s="54">
        <f t="shared" si="5"/>
        <v>0</v>
      </c>
      <c r="M89" s="90"/>
      <c r="N89" s="33"/>
    </row>
    <row r="90" spans="1:14" x14ac:dyDescent="0.25">
      <c r="A90" s="45" t="s">
        <v>150</v>
      </c>
      <c r="B90" s="48">
        <v>104.76599045139655</v>
      </c>
      <c r="C90" s="48">
        <v>104.76599045139655</v>
      </c>
      <c r="D90" s="48"/>
      <c r="E90" s="48">
        <f t="shared" si="3"/>
        <v>0</v>
      </c>
      <c r="F90" s="48"/>
      <c r="G90" s="48">
        <v>0.29683610121256904</v>
      </c>
      <c r="H90" s="48">
        <v>0.29683610121256904</v>
      </c>
      <c r="I90" s="48"/>
      <c r="J90" s="48">
        <f t="shared" si="4"/>
        <v>0</v>
      </c>
      <c r="K90" s="55">
        <f t="shared" si="5"/>
        <v>0</v>
      </c>
      <c r="M90" s="90"/>
      <c r="N90" s="33"/>
    </row>
    <row r="91" spans="1:14" x14ac:dyDescent="0.25">
      <c r="A91" s="42" t="s">
        <v>20</v>
      </c>
      <c r="B91" s="27">
        <v>103.98260163038593</v>
      </c>
      <c r="C91" s="27">
        <v>103.98260163038593</v>
      </c>
      <c r="D91" s="27"/>
      <c r="E91" s="27">
        <f t="shared" si="3"/>
        <v>0</v>
      </c>
      <c r="F91" s="27"/>
      <c r="G91" s="27">
        <v>1.2835832083545404</v>
      </c>
      <c r="H91" s="27">
        <v>1.2835832083545404</v>
      </c>
      <c r="I91" s="27"/>
      <c r="J91" s="27">
        <f t="shared" si="4"/>
        <v>0</v>
      </c>
      <c r="K91" s="54">
        <f t="shared" si="5"/>
        <v>0</v>
      </c>
      <c r="M91" s="90"/>
      <c r="N91" s="33"/>
    </row>
    <row r="92" spans="1:14" x14ac:dyDescent="0.25">
      <c r="A92" s="44" t="s">
        <v>21</v>
      </c>
      <c r="B92" s="48">
        <v>103.98260163038593</v>
      </c>
      <c r="C92" s="48">
        <v>103.98260163038593</v>
      </c>
      <c r="D92" s="48"/>
      <c r="E92" s="48">
        <f t="shared" si="3"/>
        <v>0</v>
      </c>
      <c r="F92" s="48"/>
      <c r="G92" s="48">
        <v>1.2835832083545404</v>
      </c>
      <c r="H92" s="48">
        <v>1.2835832083545404</v>
      </c>
      <c r="I92" s="48"/>
      <c r="J92" s="48">
        <f t="shared" si="4"/>
        <v>0</v>
      </c>
      <c r="K92" s="55">
        <f t="shared" si="5"/>
        <v>0</v>
      </c>
      <c r="M92" s="90"/>
      <c r="N92" s="33"/>
    </row>
    <row r="93" spans="1:14" x14ac:dyDescent="0.25">
      <c r="A93" s="45" t="s">
        <v>151</v>
      </c>
      <c r="B93" s="27">
        <v>103.57464252209463</v>
      </c>
      <c r="C93" s="27">
        <v>103.57464252209463</v>
      </c>
      <c r="D93" s="27"/>
      <c r="E93" s="27">
        <f t="shared" si="3"/>
        <v>0</v>
      </c>
      <c r="F93" s="27"/>
      <c r="G93" s="27">
        <v>0.49543486236121953</v>
      </c>
      <c r="H93" s="27">
        <v>0.49543486236121953</v>
      </c>
      <c r="I93" s="27"/>
      <c r="J93" s="27">
        <f t="shared" si="4"/>
        <v>0</v>
      </c>
      <c r="K93" s="54">
        <f t="shared" si="5"/>
        <v>0</v>
      </c>
      <c r="M93" s="90"/>
      <c r="N93" s="33"/>
    </row>
    <row r="94" spans="1:14" x14ac:dyDescent="0.25">
      <c r="A94" s="45" t="s">
        <v>152</v>
      </c>
      <c r="B94" s="48">
        <v>105.27118379140705</v>
      </c>
      <c r="C94" s="48">
        <v>105.27118379140705</v>
      </c>
      <c r="D94" s="48"/>
      <c r="E94" s="48">
        <f t="shared" si="3"/>
        <v>0</v>
      </c>
      <c r="F94" s="48"/>
      <c r="G94" s="48">
        <v>0.50606925449533036</v>
      </c>
      <c r="H94" s="48">
        <v>0.50606925449533036</v>
      </c>
      <c r="I94" s="48"/>
      <c r="J94" s="48">
        <f t="shared" si="4"/>
        <v>0</v>
      </c>
      <c r="K94" s="55">
        <f t="shared" si="5"/>
        <v>0</v>
      </c>
      <c r="M94" s="90"/>
      <c r="N94" s="33"/>
    </row>
    <row r="95" spans="1:14" x14ac:dyDescent="0.25">
      <c r="A95" s="45" t="s">
        <v>153</v>
      </c>
      <c r="B95" s="27">
        <v>102.44162362875639</v>
      </c>
      <c r="C95" s="27">
        <v>102.44162362875639</v>
      </c>
      <c r="D95" s="27"/>
      <c r="E95" s="27">
        <f t="shared" si="3"/>
        <v>0</v>
      </c>
      <c r="F95" s="27"/>
      <c r="G95" s="27">
        <v>0.28207909149799054</v>
      </c>
      <c r="H95" s="27">
        <v>0.2820790914979906</v>
      </c>
      <c r="I95" s="27"/>
      <c r="J95" s="27">
        <f t="shared" si="4"/>
        <v>0</v>
      </c>
      <c r="K95" s="54">
        <f t="shared" si="5"/>
        <v>0</v>
      </c>
      <c r="M95" s="90"/>
      <c r="N95" s="33"/>
    </row>
    <row r="96" spans="1:14" x14ac:dyDescent="0.25">
      <c r="A96" s="41" t="s">
        <v>22</v>
      </c>
      <c r="B96" s="48">
        <v>99.012681571782039</v>
      </c>
      <c r="C96" s="48">
        <v>96.246280256259226</v>
      </c>
      <c r="D96" s="48"/>
      <c r="E96" s="48">
        <f t="shared" si="3"/>
        <v>-2.7939868627002373</v>
      </c>
      <c r="F96" s="48"/>
      <c r="G96" s="48">
        <v>11.019990862012827</v>
      </c>
      <c r="H96" s="48">
        <v>10.712093765057421</v>
      </c>
      <c r="I96" s="48"/>
      <c r="J96" s="48">
        <f t="shared" si="4"/>
        <v>-0.30789709695540601</v>
      </c>
      <c r="K96" s="55">
        <f t="shared" si="5"/>
        <v>-2.8463577952007311E-3</v>
      </c>
      <c r="M96" s="90"/>
      <c r="N96" s="33"/>
    </row>
    <row r="97" spans="1:14" x14ac:dyDescent="0.25">
      <c r="A97" s="60" t="s">
        <v>23</v>
      </c>
      <c r="B97" s="27">
        <v>99.99216247678946</v>
      </c>
      <c r="C97" s="27">
        <v>99.99216247678946</v>
      </c>
      <c r="D97" s="27"/>
      <c r="E97" s="27">
        <f t="shared" si="3"/>
        <v>0</v>
      </c>
      <c r="F97" s="27"/>
      <c r="G97" s="27">
        <v>0.70976523123584689</v>
      </c>
      <c r="H97" s="27">
        <v>0.70976523123584689</v>
      </c>
      <c r="I97" s="27"/>
      <c r="J97" s="27">
        <f t="shared" si="4"/>
        <v>0</v>
      </c>
      <c r="K97" s="54">
        <f t="shared" si="5"/>
        <v>0</v>
      </c>
      <c r="M97" s="90"/>
      <c r="N97" s="33"/>
    </row>
    <row r="98" spans="1:14" x14ac:dyDescent="0.25">
      <c r="A98" s="59" t="s">
        <v>154</v>
      </c>
      <c r="B98" s="48">
        <v>99.99216247678946</v>
      </c>
      <c r="C98" s="48">
        <v>99.99216247678946</v>
      </c>
      <c r="D98" s="48"/>
      <c r="E98" s="48">
        <f t="shared" si="3"/>
        <v>0</v>
      </c>
      <c r="F98" s="48"/>
      <c r="G98" s="48">
        <v>0.70976523123584689</v>
      </c>
      <c r="H98" s="48">
        <v>0.70976523123584689</v>
      </c>
      <c r="I98" s="48"/>
      <c r="J98" s="48">
        <f t="shared" si="4"/>
        <v>0</v>
      </c>
      <c r="K98" s="55">
        <f t="shared" si="5"/>
        <v>0</v>
      </c>
      <c r="M98" s="90"/>
      <c r="N98" s="33"/>
    </row>
    <row r="99" spans="1:14" x14ac:dyDescent="0.25">
      <c r="A99" s="45" t="s">
        <v>154</v>
      </c>
      <c r="B99" s="27">
        <v>99.99216247678946</v>
      </c>
      <c r="C99" s="27">
        <v>99.99216247678946</v>
      </c>
      <c r="D99" s="27"/>
      <c r="E99" s="27">
        <f t="shared" si="3"/>
        <v>0</v>
      </c>
      <c r="F99" s="27"/>
      <c r="G99" s="27">
        <v>0.70976523123584689</v>
      </c>
      <c r="H99" s="27">
        <v>0.70976523123584689</v>
      </c>
      <c r="I99" s="27"/>
      <c r="J99" s="27">
        <f t="shared" si="4"/>
        <v>0</v>
      </c>
      <c r="K99" s="54">
        <f t="shared" si="5"/>
        <v>0</v>
      </c>
      <c r="M99" s="90"/>
      <c r="N99" s="33"/>
    </row>
    <row r="100" spans="1:14" x14ac:dyDescent="0.25">
      <c r="A100" s="60" t="s">
        <v>155</v>
      </c>
      <c r="B100" s="48">
        <v>103.73728116291399</v>
      </c>
      <c r="C100" s="48">
        <v>103.75717496432404</v>
      </c>
      <c r="D100" s="48"/>
      <c r="E100" s="48">
        <f t="shared" si="3"/>
        <v>1.9177099290668131E-2</v>
      </c>
      <c r="F100" s="48"/>
      <c r="G100" s="48">
        <v>3.2060559272048268</v>
      </c>
      <c r="H100" s="48">
        <v>3.2066707557333012</v>
      </c>
      <c r="I100" s="48"/>
      <c r="J100" s="48">
        <f t="shared" si="4"/>
        <v>6.1482852847438707E-4</v>
      </c>
      <c r="K100" s="55">
        <f t="shared" si="5"/>
        <v>5.6837884866070334E-6</v>
      </c>
      <c r="M100" s="90"/>
      <c r="N100" s="33"/>
    </row>
    <row r="101" spans="1:14" x14ac:dyDescent="0.25">
      <c r="A101" s="59" t="s">
        <v>156</v>
      </c>
      <c r="B101" s="27">
        <v>104.75810460117937</v>
      </c>
      <c r="C101" s="27">
        <v>104.78607005236043</v>
      </c>
      <c r="D101" s="27"/>
      <c r="E101" s="27">
        <f t="shared" si="3"/>
        <v>2.6695262660125785E-2</v>
      </c>
      <c r="F101" s="27"/>
      <c r="G101" s="27">
        <v>2.3031372131531027</v>
      </c>
      <c r="H101" s="27">
        <v>2.3037520416815767</v>
      </c>
      <c r="I101" s="27"/>
      <c r="J101" s="27">
        <f t="shared" si="4"/>
        <v>6.1482852847394298E-4</v>
      </c>
      <c r="K101" s="54">
        <f t="shared" si="5"/>
        <v>5.6837884866029279E-6</v>
      </c>
      <c r="M101" s="90"/>
      <c r="N101" s="33"/>
    </row>
    <row r="102" spans="1:14" x14ac:dyDescent="0.25">
      <c r="A102" s="45" t="s">
        <v>24</v>
      </c>
      <c r="B102" s="48">
        <v>104.75810460117937</v>
      </c>
      <c r="C102" s="48">
        <v>104.78607005236043</v>
      </c>
      <c r="D102" s="48"/>
      <c r="E102" s="48">
        <f t="shared" si="3"/>
        <v>2.6695262660125785E-2</v>
      </c>
      <c r="F102" s="48"/>
      <c r="G102" s="48">
        <v>2.3031372131531027</v>
      </c>
      <c r="H102" s="48">
        <v>2.3037520416815767</v>
      </c>
      <c r="I102" s="48"/>
      <c r="J102" s="48">
        <f t="shared" si="4"/>
        <v>6.1482852847394298E-4</v>
      </c>
      <c r="K102" s="55">
        <f t="shared" si="5"/>
        <v>5.6837884866029279E-6</v>
      </c>
      <c r="M102" s="90"/>
      <c r="N102" s="33"/>
    </row>
    <row r="103" spans="1:14" x14ac:dyDescent="0.25">
      <c r="A103" s="59" t="s">
        <v>157</v>
      </c>
      <c r="B103" s="27">
        <v>101.22130743613968</v>
      </c>
      <c r="C103" s="27">
        <v>101.22130743613968</v>
      </c>
      <c r="D103" s="27"/>
      <c r="E103" s="27">
        <f t="shared" si="3"/>
        <v>0</v>
      </c>
      <c r="F103" s="27"/>
      <c r="G103" s="27">
        <v>0.90291871405172441</v>
      </c>
      <c r="H103" s="27">
        <v>0.90291871405172441</v>
      </c>
      <c r="I103" s="27"/>
      <c r="J103" s="27">
        <f t="shared" si="4"/>
        <v>0</v>
      </c>
      <c r="K103" s="54">
        <f t="shared" si="5"/>
        <v>0</v>
      </c>
      <c r="M103" s="90"/>
      <c r="N103" s="33"/>
    </row>
    <row r="104" spans="1:14" x14ac:dyDescent="0.25">
      <c r="A104" s="45" t="s">
        <v>157</v>
      </c>
      <c r="B104" s="48">
        <v>101.22130743613968</v>
      </c>
      <c r="C104" s="48">
        <v>101.22130743613968</v>
      </c>
      <c r="D104" s="48"/>
      <c r="E104" s="48">
        <f t="shared" si="3"/>
        <v>0</v>
      </c>
      <c r="F104" s="48"/>
      <c r="G104" s="48">
        <v>0.90291871405172441</v>
      </c>
      <c r="H104" s="48">
        <v>0.90291871405172441</v>
      </c>
      <c r="I104" s="48"/>
      <c r="J104" s="48">
        <f t="shared" si="4"/>
        <v>0</v>
      </c>
      <c r="K104" s="55">
        <f t="shared" si="5"/>
        <v>0</v>
      </c>
      <c r="M104" s="90"/>
      <c r="N104" s="33"/>
    </row>
    <row r="105" spans="1:14" x14ac:dyDescent="0.25">
      <c r="A105" s="60" t="s">
        <v>25</v>
      </c>
      <c r="B105" s="27">
        <v>99.029048650699451</v>
      </c>
      <c r="C105" s="27">
        <v>100.98832034289478</v>
      </c>
      <c r="D105" s="27"/>
      <c r="E105" s="27">
        <f t="shared" si="3"/>
        <v>1.9784817878097272</v>
      </c>
      <c r="F105" s="27"/>
      <c r="G105" s="27">
        <v>0.55053770796061419</v>
      </c>
      <c r="H105" s="27">
        <v>0.56142999624764001</v>
      </c>
      <c r="I105" s="27"/>
      <c r="J105" s="27">
        <f t="shared" si="4"/>
        <v>1.089228828702582E-2</v>
      </c>
      <c r="K105" s="54">
        <f t="shared" si="5"/>
        <v>1.0069386811347526E-4</v>
      </c>
      <c r="M105" s="90"/>
      <c r="N105" s="33"/>
    </row>
    <row r="106" spans="1:14" x14ac:dyDescent="0.25">
      <c r="A106" s="59" t="s">
        <v>158</v>
      </c>
      <c r="B106" s="48">
        <v>97.450020640408638</v>
      </c>
      <c r="C106" s="48">
        <v>102.59559500778448</v>
      </c>
      <c r="D106" s="48"/>
      <c r="E106" s="48">
        <f t="shared" si="3"/>
        <v>5.2802188584064602</v>
      </c>
      <c r="F106" s="48"/>
      <c r="G106" s="48">
        <v>0.20628478817093801</v>
      </c>
      <c r="H106" s="48">
        <v>0.21717707645796369</v>
      </c>
      <c r="I106" s="48"/>
      <c r="J106" s="48">
        <f t="shared" si="4"/>
        <v>1.0892288287025681E-2</v>
      </c>
      <c r="K106" s="55">
        <f t="shared" si="5"/>
        <v>1.0069386811347398E-4</v>
      </c>
      <c r="M106" s="90"/>
      <c r="N106" s="33"/>
    </row>
    <row r="107" spans="1:14" x14ac:dyDescent="0.25">
      <c r="A107" s="45" t="s">
        <v>159</v>
      </c>
      <c r="B107" s="27">
        <v>97.450020640408638</v>
      </c>
      <c r="C107" s="27">
        <v>102.59559500778448</v>
      </c>
      <c r="D107" s="27"/>
      <c r="E107" s="27">
        <f t="shared" si="3"/>
        <v>5.2802188584064602</v>
      </c>
      <c r="F107" s="27"/>
      <c r="G107" s="27">
        <v>0.20628478817093801</v>
      </c>
      <c r="H107" s="27">
        <v>0.21717707645796369</v>
      </c>
      <c r="I107" s="27"/>
      <c r="J107" s="27">
        <f t="shared" si="4"/>
        <v>1.0892288287025681E-2</v>
      </c>
      <c r="K107" s="54">
        <f t="shared" si="5"/>
        <v>1.0069386811347398E-4</v>
      </c>
      <c r="M107" s="90"/>
      <c r="N107" s="33"/>
    </row>
    <row r="108" spans="1:14" x14ac:dyDescent="0.25">
      <c r="A108" s="59" t="s">
        <v>160</v>
      </c>
      <c r="B108" s="48">
        <v>100</v>
      </c>
      <c r="C108" s="48">
        <v>100</v>
      </c>
      <c r="D108" s="48"/>
      <c r="E108" s="48">
        <f t="shared" si="3"/>
        <v>0</v>
      </c>
      <c r="F108" s="48"/>
      <c r="G108" s="48">
        <v>0.34425291978967626</v>
      </c>
      <c r="H108" s="48">
        <v>0.34425291978967626</v>
      </c>
      <c r="I108" s="48"/>
      <c r="J108" s="48">
        <f t="shared" si="4"/>
        <v>0</v>
      </c>
      <c r="K108" s="55">
        <f t="shared" si="5"/>
        <v>0</v>
      </c>
      <c r="M108" s="90"/>
      <c r="N108" s="33"/>
    </row>
    <row r="109" spans="1:14" x14ac:dyDescent="0.25">
      <c r="A109" s="45" t="s">
        <v>160</v>
      </c>
      <c r="B109" s="27">
        <v>100</v>
      </c>
      <c r="C109" s="27">
        <v>100</v>
      </c>
      <c r="D109" s="27"/>
      <c r="E109" s="27">
        <f t="shared" si="3"/>
        <v>0</v>
      </c>
      <c r="F109" s="27"/>
      <c r="G109" s="27">
        <v>0.34425291978967626</v>
      </c>
      <c r="H109" s="27">
        <v>0.34425291978967626</v>
      </c>
      <c r="I109" s="27"/>
      <c r="J109" s="27">
        <f t="shared" si="4"/>
        <v>0</v>
      </c>
      <c r="K109" s="54">
        <f t="shared" si="5"/>
        <v>0</v>
      </c>
      <c r="M109" s="90"/>
      <c r="N109" s="33"/>
    </row>
    <row r="110" spans="1:14" x14ac:dyDescent="0.25">
      <c r="A110" s="60" t="s">
        <v>26</v>
      </c>
      <c r="B110" s="48">
        <v>96.753018633911594</v>
      </c>
      <c r="C110" s="48">
        <v>92.037568961513145</v>
      </c>
      <c r="D110" s="48"/>
      <c r="E110" s="48">
        <f t="shared" si="3"/>
        <v>-4.8736977295152801</v>
      </c>
      <c r="F110" s="48"/>
      <c r="G110" s="48">
        <v>6.553631995611541</v>
      </c>
      <c r="H110" s="48">
        <v>6.2342277818406346</v>
      </c>
      <c r="I110" s="48"/>
      <c r="J110" s="48">
        <f t="shared" si="4"/>
        <v>-0.31940421377090633</v>
      </c>
      <c r="K110" s="55">
        <f t="shared" si="5"/>
        <v>-2.9527354518008144E-3</v>
      </c>
      <c r="M110" s="90"/>
      <c r="N110" s="33"/>
    </row>
    <row r="111" spans="1:14" x14ac:dyDescent="0.25">
      <c r="A111" s="59" t="s">
        <v>161</v>
      </c>
      <c r="B111" s="27">
        <v>95.349592325440014</v>
      </c>
      <c r="C111" s="27">
        <v>89.670174896214732</v>
      </c>
      <c r="D111" s="27"/>
      <c r="E111" s="27">
        <f t="shared" si="3"/>
        <v>-5.9564150099779445</v>
      </c>
      <c r="F111" s="27"/>
      <c r="G111" s="27">
        <v>5.3623566060433019</v>
      </c>
      <c r="H111" s="27">
        <v>5.0429523922723956</v>
      </c>
      <c r="I111" s="27"/>
      <c r="J111" s="27">
        <f t="shared" si="4"/>
        <v>-0.31940421377090633</v>
      </c>
      <c r="K111" s="54">
        <f t="shared" si="5"/>
        <v>-2.9527354518008144E-3</v>
      </c>
      <c r="M111" s="90"/>
      <c r="N111" s="33"/>
    </row>
    <row r="112" spans="1:14" x14ac:dyDescent="0.25">
      <c r="A112" s="45" t="s">
        <v>161</v>
      </c>
      <c r="B112" s="48">
        <v>95.349592325440014</v>
      </c>
      <c r="C112" s="48">
        <v>89.670174896214732</v>
      </c>
      <c r="D112" s="48"/>
      <c r="E112" s="48">
        <f t="shared" si="3"/>
        <v>-5.9564150099779445</v>
      </c>
      <c r="F112" s="48"/>
      <c r="G112" s="48">
        <v>5.3623566060433019</v>
      </c>
      <c r="H112" s="48">
        <v>5.0429523922723956</v>
      </c>
      <c r="I112" s="48"/>
      <c r="J112" s="48">
        <f t="shared" si="4"/>
        <v>-0.31940421377090633</v>
      </c>
      <c r="K112" s="55">
        <f t="shared" si="5"/>
        <v>-2.9527354518008144E-3</v>
      </c>
      <c r="M112" s="90"/>
      <c r="N112" s="33"/>
    </row>
    <row r="113" spans="1:14" x14ac:dyDescent="0.25">
      <c r="A113" s="59" t="s">
        <v>27</v>
      </c>
      <c r="B113" s="27">
        <v>103.61817162232917</v>
      </c>
      <c r="C113" s="27">
        <v>103.61817162232917</v>
      </c>
      <c r="D113" s="27"/>
      <c r="E113" s="27">
        <f t="shared" si="3"/>
        <v>0</v>
      </c>
      <c r="F113" s="27"/>
      <c r="G113" s="27">
        <v>1.1912753895682386</v>
      </c>
      <c r="H113" s="27">
        <v>1.1912753895682386</v>
      </c>
      <c r="I113" s="27"/>
      <c r="J113" s="27">
        <f t="shared" si="4"/>
        <v>0</v>
      </c>
      <c r="K113" s="54">
        <f t="shared" si="5"/>
        <v>0</v>
      </c>
      <c r="M113" s="90"/>
      <c r="N113" s="33"/>
    </row>
    <row r="114" spans="1:14" x14ac:dyDescent="0.25">
      <c r="A114" s="45" t="s">
        <v>162</v>
      </c>
      <c r="B114" s="48">
        <v>103.61817162232917</v>
      </c>
      <c r="C114" s="48">
        <v>103.61817162232917</v>
      </c>
      <c r="D114" s="48"/>
      <c r="E114" s="48">
        <f t="shared" si="3"/>
        <v>0</v>
      </c>
      <c r="F114" s="48"/>
      <c r="G114" s="48">
        <v>1.1912753895682386</v>
      </c>
      <c r="H114" s="48">
        <v>1.1912753895682386</v>
      </c>
      <c r="I114" s="48"/>
      <c r="J114" s="48">
        <f t="shared" si="4"/>
        <v>0</v>
      </c>
      <c r="K114" s="55">
        <f t="shared" si="5"/>
        <v>0</v>
      </c>
      <c r="M114" s="90"/>
      <c r="N114" s="33"/>
    </row>
    <row r="115" spans="1:14" x14ac:dyDescent="0.25">
      <c r="A115" s="41" t="s">
        <v>28</v>
      </c>
      <c r="B115" s="27">
        <v>104.33328922041773</v>
      </c>
      <c r="C115" s="27">
        <v>102.91956960250997</v>
      </c>
      <c r="D115" s="27"/>
      <c r="E115" s="27">
        <f t="shared" si="3"/>
        <v>-1.3550034015711865</v>
      </c>
      <c r="F115" s="27"/>
      <c r="G115" s="27">
        <v>7.117248574347947</v>
      </c>
      <c r="H115" s="27">
        <v>7.0208096140672565</v>
      </c>
      <c r="I115" s="27"/>
      <c r="J115" s="27">
        <f t="shared" si="4"/>
        <v>-9.6438960280690544E-2</v>
      </c>
      <c r="K115" s="54">
        <f t="shared" si="5"/>
        <v>-8.9153093377737863E-4</v>
      </c>
      <c r="M115" s="90"/>
      <c r="N115" s="33"/>
    </row>
    <row r="116" spans="1:14" x14ac:dyDescent="0.25">
      <c r="A116" s="60" t="s">
        <v>163</v>
      </c>
      <c r="B116" s="48">
        <v>102.87653853002639</v>
      </c>
      <c r="C116" s="48">
        <v>102.59615548416339</v>
      </c>
      <c r="D116" s="48"/>
      <c r="E116" s="48">
        <f t="shared" si="3"/>
        <v>-0.27254323470571329</v>
      </c>
      <c r="F116" s="48"/>
      <c r="G116" s="48">
        <v>1.4784563223184906</v>
      </c>
      <c r="H116" s="48">
        <v>1.4744268896339325</v>
      </c>
      <c r="I116" s="48"/>
      <c r="J116" s="48">
        <f t="shared" si="4"/>
        <v>-4.0294326845580208E-3</v>
      </c>
      <c r="K116" s="55">
        <f t="shared" si="5"/>
        <v>-3.7250130791552939E-5</v>
      </c>
      <c r="M116" s="90"/>
      <c r="N116" s="33"/>
    </row>
    <row r="117" spans="1:14" x14ac:dyDescent="0.25">
      <c r="A117" s="59" t="s">
        <v>164</v>
      </c>
      <c r="B117" s="27">
        <v>102.87653853002639</v>
      </c>
      <c r="C117" s="27">
        <v>102.59615548416339</v>
      </c>
      <c r="D117" s="27"/>
      <c r="E117" s="27">
        <f t="shared" si="3"/>
        <v>-0.27254323470571329</v>
      </c>
      <c r="F117" s="27"/>
      <c r="G117" s="27">
        <v>1.4784563223184906</v>
      </c>
      <c r="H117" s="27">
        <v>1.4744268896339325</v>
      </c>
      <c r="I117" s="27"/>
      <c r="J117" s="27">
        <f t="shared" si="4"/>
        <v>-4.0294326845580208E-3</v>
      </c>
      <c r="K117" s="54">
        <f t="shared" si="5"/>
        <v>-3.7250130791552939E-5</v>
      </c>
      <c r="M117" s="90"/>
      <c r="N117" s="33"/>
    </row>
    <row r="118" spans="1:14" x14ac:dyDescent="0.25">
      <c r="A118" s="45" t="s">
        <v>165</v>
      </c>
      <c r="B118" s="48">
        <v>102.87653853002639</v>
      </c>
      <c r="C118" s="48">
        <v>102.59615548416339</v>
      </c>
      <c r="D118" s="48"/>
      <c r="E118" s="48">
        <f t="shared" si="3"/>
        <v>-0.27254323470571329</v>
      </c>
      <c r="F118" s="48"/>
      <c r="G118" s="48">
        <v>1.4784563223184906</v>
      </c>
      <c r="H118" s="48">
        <v>1.4744268896339325</v>
      </c>
      <c r="I118" s="48"/>
      <c r="J118" s="48">
        <f t="shared" si="4"/>
        <v>-4.0294326845580208E-3</v>
      </c>
      <c r="K118" s="55">
        <f t="shared" si="5"/>
        <v>-3.7250130791552939E-5</v>
      </c>
      <c r="M118" s="90"/>
      <c r="N118" s="33"/>
    </row>
    <row r="119" spans="1:14" x14ac:dyDescent="0.25">
      <c r="A119" s="60" t="s">
        <v>29</v>
      </c>
      <c r="B119" s="27">
        <v>103.33169080930767</v>
      </c>
      <c r="C119" s="27">
        <v>102.71278168856421</v>
      </c>
      <c r="D119" s="27"/>
      <c r="E119" s="27">
        <f t="shared" si="3"/>
        <v>-0.5989538310039122</v>
      </c>
      <c r="F119" s="27"/>
      <c r="G119" s="27">
        <v>0.20464506239383379</v>
      </c>
      <c r="H119" s="27">
        <v>0.20341933295266557</v>
      </c>
      <c r="I119" s="27"/>
      <c r="J119" s="27">
        <f t="shared" si="4"/>
        <v>-1.2257294411682218E-3</v>
      </c>
      <c r="K119" s="54">
        <f t="shared" si="5"/>
        <v>-1.1331268089810897E-5</v>
      </c>
      <c r="M119" s="90"/>
      <c r="N119" s="33"/>
    </row>
    <row r="120" spans="1:14" x14ac:dyDescent="0.25">
      <c r="A120" s="59" t="s">
        <v>30</v>
      </c>
      <c r="B120" s="48">
        <v>103.33169080930767</v>
      </c>
      <c r="C120" s="48">
        <v>102.71278168856421</v>
      </c>
      <c r="D120" s="48"/>
      <c r="E120" s="48">
        <f t="shared" si="3"/>
        <v>-0.5989538310039122</v>
      </c>
      <c r="F120" s="48"/>
      <c r="G120" s="48">
        <v>0.20464506239383379</v>
      </c>
      <c r="H120" s="48">
        <v>0.20341933295266557</v>
      </c>
      <c r="I120" s="48"/>
      <c r="J120" s="48">
        <f t="shared" si="4"/>
        <v>-1.2257294411682218E-3</v>
      </c>
      <c r="K120" s="55">
        <f t="shared" si="5"/>
        <v>-1.1331268089810897E-5</v>
      </c>
      <c r="M120" s="90"/>
      <c r="N120" s="33"/>
    </row>
    <row r="121" spans="1:14" x14ac:dyDescent="0.25">
      <c r="A121" s="45" t="s">
        <v>166</v>
      </c>
      <c r="B121" s="27">
        <v>101.0946927004121</v>
      </c>
      <c r="C121" s="27">
        <v>99.347511864075429</v>
      </c>
      <c r="D121" s="27"/>
      <c r="E121" s="27">
        <f t="shared" si="3"/>
        <v>-1.7282616818613095</v>
      </c>
      <c r="F121" s="27"/>
      <c r="G121" s="27">
        <v>7.0922676469232115E-2</v>
      </c>
      <c r="H121" s="27">
        <v>6.9696947028063894E-2</v>
      </c>
      <c r="I121" s="27"/>
      <c r="J121" s="27">
        <f t="shared" si="4"/>
        <v>-1.2257294411682218E-3</v>
      </c>
      <c r="K121" s="54">
        <f t="shared" si="5"/>
        <v>-1.1331268089810897E-5</v>
      </c>
      <c r="M121" s="90"/>
      <c r="N121" s="33"/>
    </row>
    <row r="122" spans="1:14" x14ac:dyDescent="0.25">
      <c r="A122" s="45" t="s">
        <v>167</v>
      </c>
      <c r="B122" s="48">
        <v>104.55878753924158</v>
      </c>
      <c r="C122" s="48">
        <v>104.55878753924158</v>
      </c>
      <c r="D122" s="48"/>
      <c r="E122" s="48">
        <f t="shared" si="3"/>
        <v>0</v>
      </c>
      <c r="F122" s="48"/>
      <c r="G122" s="48">
        <v>0.13372238592460164</v>
      </c>
      <c r="H122" s="48">
        <v>0.13372238592460162</v>
      </c>
      <c r="I122" s="48"/>
      <c r="J122" s="48">
        <f t="shared" si="4"/>
        <v>0</v>
      </c>
      <c r="K122" s="55">
        <f t="shared" si="5"/>
        <v>0</v>
      </c>
      <c r="M122" s="90"/>
      <c r="N122" s="33"/>
    </row>
    <row r="123" spans="1:14" x14ac:dyDescent="0.25">
      <c r="A123" s="60" t="s">
        <v>31</v>
      </c>
      <c r="B123" s="27">
        <v>97.990329127779816</v>
      </c>
      <c r="C123" s="27">
        <v>94.852998199468814</v>
      </c>
      <c r="D123" s="27"/>
      <c r="E123" s="27">
        <f t="shared" si="3"/>
        <v>-3.2016740388940867</v>
      </c>
      <c r="F123" s="27"/>
      <c r="G123" s="27">
        <v>2.838867407340504</v>
      </c>
      <c r="H123" s="27">
        <v>2.7479761265610576</v>
      </c>
      <c r="I123" s="27"/>
      <c r="J123" s="27">
        <f t="shared" si="4"/>
        <v>-9.0891280779446415E-2</v>
      </c>
      <c r="K123" s="54">
        <f t="shared" si="5"/>
        <v>-8.4024535508961157E-4</v>
      </c>
      <c r="M123" s="90"/>
      <c r="N123" s="33"/>
    </row>
    <row r="124" spans="1:14" x14ac:dyDescent="0.25">
      <c r="A124" s="59" t="s">
        <v>168</v>
      </c>
      <c r="B124" s="48">
        <v>96.136904669596149</v>
      </c>
      <c r="C124" s="48">
        <v>91.780727269372989</v>
      </c>
      <c r="D124" s="48"/>
      <c r="E124" s="48">
        <f t="shared" si="3"/>
        <v>-4.531222858895334</v>
      </c>
      <c r="F124" s="48"/>
      <c r="G124" s="48">
        <v>1.9248512425245754</v>
      </c>
      <c r="H124" s="48">
        <v>1.8376319430235708</v>
      </c>
      <c r="I124" s="48"/>
      <c r="J124" s="48">
        <f t="shared" si="4"/>
        <v>-8.7219299501004599E-2</v>
      </c>
      <c r="K124" s="55">
        <f t="shared" si="5"/>
        <v>-8.0629968740039075E-4</v>
      </c>
      <c r="M124" s="90"/>
      <c r="N124" s="33"/>
    </row>
    <row r="125" spans="1:14" x14ac:dyDescent="0.25">
      <c r="A125" s="45" t="s">
        <v>169</v>
      </c>
      <c r="B125" s="27">
        <v>99.916192290956062</v>
      </c>
      <c r="C125" s="27">
        <v>97.731922592537259</v>
      </c>
      <c r="D125" s="27"/>
      <c r="E125" s="27">
        <f t="shared" si="3"/>
        <v>-2.1861018202717353</v>
      </c>
      <c r="F125" s="27"/>
      <c r="G125" s="27">
        <v>0.50012488898065621</v>
      </c>
      <c r="H125" s="27">
        <v>0.48919164967901801</v>
      </c>
      <c r="I125" s="27"/>
      <c r="J125" s="27">
        <f t="shared" si="4"/>
        <v>-1.0933239301638198E-2</v>
      </c>
      <c r="K125" s="54">
        <f t="shared" si="5"/>
        <v>-1.0107244017802514E-4</v>
      </c>
      <c r="M125" s="90"/>
      <c r="N125" s="33"/>
    </row>
    <row r="126" spans="1:14" x14ac:dyDescent="0.25">
      <c r="A126" s="45" t="s">
        <v>170</v>
      </c>
      <c r="B126" s="48">
        <v>100.20259026822779</v>
      </c>
      <c r="C126" s="48">
        <v>100.20259026822779</v>
      </c>
      <c r="D126" s="48"/>
      <c r="E126" s="48">
        <f t="shared" si="3"/>
        <v>0</v>
      </c>
      <c r="F126" s="48"/>
      <c r="G126" s="48">
        <v>0.43782383556325899</v>
      </c>
      <c r="H126" s="48">
        <v>0.43782383556325893</v>
      </c>
      <c r="I126" s="48"/>
      <c r="J126" s="48">
        <f t="shared" si="4"/>
        <v>0</v>
      </c>
      <c r="K126" s="55">
        <f t="shared" si="5"/>
        <v>0</v>
      </c>
      <c r="M126" s="90"/>
      <c r="N126" s="33"/>
    </row>
    <row r="127" spans="1:14" x14ac:dyDescent="0.25">
      <c r="A127" s="46" t="s">
        <v>171</v>
      </c>
      <c r="B127" s="27">
        <v>92.691704592969444</v>
      </c>
      <c r="C127" s="27">
        <v>85.52677712776287</v>
      </c>
      <c r="D127" s="27"/>
      <c r="E127" s="27">
        <f t="shared" si="3"/>
        <v>-7.7298475593575722</v>
      </c>
      <c r="F127" s="27"/>
      <c r="G127" s="27">
        <v>0.9869025179806602</v>
      </c>
      <c r="H127" s="27">
        <v>0.91061645778129385</v>
      </c>
      <c r="I127" s="27"/>
      <c r="J127" s="27">
        <f t="shared" si="4"/>
        <v>-7.6286060199366346E-2</v>
      </c>
      <c r="K127" s="54">
        <f t="shared" si="5"/>
        <v>-7.0522724722236509E-4</v>
      </c>
      <c r="M127" s="90"/>
      <c r="N127" s="33"/>
    </row>
    <row r="128" spans="1:14" x14ac:dyDescent="0.25">
      <c r="A128" s="59" t="s">
        <v>172</v>
      </c>
      <c r="B128" s="48">
        <v>99.771007264431617</v>
      </c>
      <c r="C128" s="48">
        <v>99.052160244184563</v>
      </c>
      <c r="D128" s="48"/>
      <c r="E128" s="48">
        <f t="shared" si="3"/>
        <v>-0.72049690582137726</v>
      </c>
      <c r="F128" s="48"/>
      <c r="G128" s="48">
        <v>0.50964566936701361</v>
      </c>
      <c r="H128" s="48">
        <v>0.50597368808857157</v>
      </c>
      <c r="I128" s="48"/>
      <c r="J128" s="48">
        <f t="shared" si="4"/>
        <v>-3.671981278442038E-3</v>
      </c>
      <c r="K128" s="55">
        <f t="shared" si="5"/>
        <v>-3.3945667689222848E-5</v>
      </c>
      <c r="M128" s="90"/>
      <c r="N128" s="33"/>
    </row>
    <row r="129" spans="1:14" x14ac:dyDescent="0.25">
      <c r="A129" s="45" t="s">
        <v>173</v>
      </c>
      <c r="B129" s="27">
        <v>94.750920795582374</v>
      </c>
      <c r="C129" s="27">
        <v>93.4713626370594</v>
      </c>
      <c r="D129" s="27"/>
      <c r="E129" s="27">
        <f t="shared" si="3"/>
        <v>-1.3504440355609049</v>
      </c>
      <c r="F129" s="27"/>
      <c r="G129" s="27">
        <v>0.27190917814797472</v>
      </c>
      <c r="H129" s="27">
        <v>0.26823719686953279</v>
      </c>
      <c r="I129" s="27"/>
      <c r="J129" s="27">
        <f t="shared" si="4"/>
        <v>-3.671981278441927E-3</v>
      </c>
      <c r="K129" s="54">
        <f t="shared" si="5"/>
        <v>-3.3945667689221824E-5</v>
      </c>
      <c r="M129" s="90"/>
      <c r="N129" s="33"/>
    </row>
    <row r="130" spans="1:14" x14ac:dyDescent="0.25">
      <c r="A130" s="45" t="s">
        <v>174</v>
      </c>
      <c r="B130" s="48">
        <v>106.20689546635117</v>
      </c>
      <c r="C130" s="48">
        <v>106.20689546635117</v>
      </c>
      <c r="D130" s="48"/>
      <c r="E130" s="48">
        <f t="shared" si="3"/>
        <v>0</v>
      </c>
      <c r="F130" s="48"/>
      <c r="G130" s="48">
        <v>0.23773649121903884</v>
      </c>
      <c r="H130" s="48">
        <v>0.23773649121903884</v>
      </c>
      <c r="I130" s="48"/>
      <c r="J130" s="48">
        <f t="shared" si="4"/>
        <v>0</v>
      </c>
      <c r="K130" s="55">
        <f t="shared" si="5"/>
        <v>0</v>
      </c>
      <c r="M130" s="90"/>
      <c r="N130" s="33"/>
    </row>
    <row r="131" spans="1:14" x14ac:dyDescent="0.25">
      <c r="A131" s="59" t="s">
        <v>175</v>
      </c>
      <c r="B131" s="27">
        <v>105.28400466653849</v>
      </c>
      <c r="C131" s="27">
        <v>105.28400466653849</v>
      </c>
      <c r="D131" s="27"/>
      <c r="E131" s="27">
        <f t="shared" si="3"/>
        <v>0</v>
      </c>
      <c r="F131" s="27"/>
      <c r="G131" s="27">
        <v>0.40437049544891523</v>
      </c>
      <c r="H131" s="27">
        <v>0.40437049544891523</v>
      </c>
      <c r="I131" s="27"/>
      <c r="J131" s="27">
        <f t="shared" si="4"/>
        <v>0</v>
      </c>
      <c r="K131" s="54">
        <f t="shared" si="5"/>
        <v>0</v>
      </c>
      <c r="M131" s="90"/>
      <c r="N131" s="33"/>
    </row>
    <row r="132" spans="1:14" x14ac:dyDescent="0.25">
      <c r="A132" s="45" t="s">
        <v>175</v>
      </c>
      <c r="B132" s="48">
        <v>105.28400466653849</v>
      </c>
      <c r="C132" s="48">
        <v>105.28400466653849</v>
      </c>
      <c r="D132" s="48"/>
      <c r="E132" s="48">
        <f t="shared" si="3"/>
        <v>0</v>
      </c>
      <c r="F132" s="48"/>
      <c r="G132" s="48">
        <v>0.40437049544891523</v>
      </c>
      <c r="H132" s="48">
        <v>0.40437049544891523</v>
      </c>
      <c r="I132" s="48"/>
      <c r="J132" s="48">
        <f t="shared" si="4"/>
        <v>0</v>
      </c>
      <c r="K132" s="55">
        <f t="shared" si="5"/>
        <v>0</v>
      </c>
      <c r="M132" s="90"/>
      <c r="N132" s="33"/>
    </row>
    <row r="133" spans="1:14" x14ac:dyDescent="0.25">
      <c r="A133" s="60" t="s">
        <v>32</v>
      </c>
      <c r="B133" s="27">
        <v>104.85718552535893</v>
      </c>
      <c r="C133" s="27">
        <v>104.91408073264914</v>
      </c>
      <c r="D133" s="27"/>
      <c r="E133" s="27">
        <f t="shared" si="3"/>
        <v>5.4259712393722737E-2</v>
      </c>
      <c r="F133" s="27"/>
      <c r="G133" s="27">
        <v>0.14760649840413331</v>
      </c>
      <c r="H133" s="27">
        <v>0.14768658926564182</v>
      </c>
      <c r="I133" s="27"/>
      <c r="J133" s="27">
        <f t="shared" si="4"/>
        <v>8.0090861508508304E-5</v>
      </c>
      <c r="K133" s="54">
        <f t="shared" si="5"/>
        <v>7.4040077101507134E-7</v>
      </c>
      <c r="M133" s="90"/>
      <c r="N133" s="33"/>
    </row>
    <row r="134" spans="1:14" x14ac:dyDescent="0.25">
      <c r="A134" s="59" t="s">
        <v>33</v>
      </c>
      <c r="B134" s="48">
        <v>104.85718552535893</v>
      </c>
      <c r="C134" s="48">
        <v>104.91408073264914</v>
      </c>
      <c r="D134" s="48"/>
      <c r="E134" s="48">
        <f t="shared" ref="E134:E197" si="6">((C134/B134-1)*100)</f>
        <v>5.4259712393722737E-2</v>
      </c>
      <c r="F134" s="48"/>
      <c r="G134" s="48">
        <v>0.14760649840413331</v>
      </c>
      <c r="H134" s="48">
        <v>0.14768658926564182</v>
      </c>
      <c r="I134" s="48"/>
      <c r="J134" s="48">
        <f t="shared" si="4"/>
        <v>8.0090861508508304E-5</v>
      </c>
      <c r="K134" s="55">
        <f t="shared" si="5"/>
        <v>7.4040077101507134E-7</v>
      </c>
      <c r="M134" s="90"/>
      <c r="N134" s="33"/>
    </row>
    <row r="135" spans="1:14" x14ac:dyDescent="0.25">
      <c r="A135" s="45" t="s">
        <v>176</v>
      </c>
      <c r="B135" s="27">
        <v>94.478382915616379</v>
      </c>
      <c r="C135" s="27">
        <v>94.478382915616379</v>
      </c>
      <c r="D135" s="27"/>
      <c r="E135" s="27">
        <f t="shared" si="6"/>
        <v>0</v>
      </c>
      <c r="F135" s="27"/>
      <c r="G135" s="27">
        <v>7.7469597987152097E-3</v>
      </c>
      <c r="H135" s="27">
        <v>7.7469597987152106E-3</v>
      </c>
      <c r="I135" s="27"/>
      <c r="J135" s="27">
        <f t="shared" ref="J135:J198" si="7">H135-G135</f>
        <v>0</v>
      </c>
      <c r="K135" s="54">
        <f t="shared" si="5"/>
        <v>0</v>
      </c>
      <c r="M135" s="90"/>
      <c r="N135" s="33"/>
    </row>
    <row r="136" spans="1:14" x14ac:dyDescent="0.25">
      <c r="A136" s="45" t="s">
        <v>177</v>
      </c>
      <c r="B136" s="48">
        <v>105.49913806837226</v>
      </c>
      <c r="C136" s="48">
        <v>105.55955237361417</v>
      </c>
      <c r="D136" s="48"/>
      <c r="E136" s="48">
        <f t="shared" si="6"/>
        <v>5.7265212160073631E-2</v>
      </c>
      <c r="F136" s="48"/>
      <c r="G136" s="48">
        <v>0.13985953860541811</v>
      </c>
      <c r="H136" s="48">
        <v>0.13993962946692659</v>
      </c>
      <c r="I136" s="48"/>
      <c r="J136" s="48">
        <f t="shared" si="7"/>
        <v>8.0090861508480549E-5</v>
      </c>
      <c r="K136" s="55">
        <f t="shared" si="5"/>
        <v>7.4040077101481479E-7</v>
      </c>
      <c r="M136" s="90"/>
      <c r="N136" s="33"/>
    </row>
    <row r="137" spans="1:14" x14ac:dyDescent="0.25">
      <c r="A137" s="60" t="s">
        <v>34</v>
      </c>
      <c r="B137" s="27">
        <v>103.03140747094021</v>
      </c>
      <c r="C137" s="27">
        <v>103.06339862327414</v>
      </c>
      <c r="D137" s="27"/>
      <c r="E137" s="27">
        <f t="shared" si="6"/>
        <v>3.1049903247182264E-2</v>
      </c>
      <c r="F137" s="27"/>
      <c r="G137" s="27">
        <v>0.43819596206964345</v>
      </c>
      <c r="H137" s="27">
        <v>0.4383320214918992</v>
      </c>
      <c r="I137" s="27"/>
      <c r="J137" s="27">
        <f t="shared" si="7"/>
        <v>1.3605942225575207E-4</v>
      </c>
      <c r="K137" s="54">
        <f t="shared" ref="K137:K200" si="8">J137/$G$4</f>
        <v>1.2578026911512523E-6</v>
      </c>
      <c r="M137" s="90"/>
      <c r="N137" s="33"/>
    </row>
    <row r="138" spans="1:14" x14ac:dyDescent="0.25">
      <c r="A138" s="59" t="s">
        <v>178</v>
      </c>
      <c r="B138" s="48">
        <v>101.71608900635782</v>
      </c>
      <c r="C138" s="48">
        <v>101.77776810735921</v>
      </c>
      <c r="D138" s="48"/>
      <c r="E138" s="48">
        <f t="shared" si="6"/>
        <v>6.06384905317503E-2</v>
      </c>
      <c r="F138" s="48"/>
      <c r="G138" s="48">
        <v>0.22437798345996132</v>
      </c>
      <c r="H138" s="48">
        <v>0.22451404288221699</v>
      </c>
      <c r="I138" s="48"/>
      <c r="J138" s="48">
        <f t="shared" si="7"/>
        <v>1.360594222556688E-4</v>
      </c>
      <c r="K138" s="55">
        <f t="shared" si="8"/>
        <v>1.2578026911504826E-6</v>
      </c>
      <c r="M138" s="90"/>
      <c r="N138" s="33"/>
    </row>
    <row r="139" spans="1:14" x14ac:dyDescent="0.25">
      <c r="A139" s="45" t="s">
        <v>178</v>
      </c>
      <c r="B139" s="27">
        <v>101.71608900635782</v>
      </c>
      <c r="C139" s="27">
        <v>101.77776810735921</v>
      </c>
      <c r="D139" s="27"/>
      <c r="E139" s="27">
        <f t="shared" si="6"/>
        <v>6.06384905317503E-2</v>
      </c>
      <c r="F139" s="27"/>
      <c r="G139" s="27">
        <v>0.22437798345996132</v>
      </c>
      <c r="H139" s="27">
        <v>0.22451404288221699</v>
      </c>
      <c r="I139" s="27"/>
      <c r="J139" s="27">
        <f t="shared" si="7"/>
        <v>1.360594222556688E-4</v>
      </c>
      <c r="K139" s="54">
        <f t="shared" si="8"/>
        <v>1.2578026911504826E-6</v>
      </c>
      <c r="M139" s="90"/>
      <c r="N139" s="33"/>
    </row>
    <row r="140" spans="1:14" x14ac:dyDescent="0.25">
      <c r="A140" s="59" t="s">
        <v>179</v>
      </c>
      <c r="B140" s="48">
        <v>104.44876890063857</v>
      </c>
      <c r="C140" s="48">
        <v>104.44876890063857</v>
      </c>
      <c r="D140" s="48"/>
      <c r="E140" s="48">
        <f t="shared" si="6"/>
        <v>0</v>
      </c>
      <c r="F140" s="48"/>
      <c r="G140" s="48">
        <v>0.21381797860968224</v>
      </c>
      <c r="H140" s="48">
        <v>0.21381797860968221</v>
      </c>
      <c r="I140" s="48"/>
      <c r="J140" s="48">
        <f t="shared" si="7"/>
        <v>0</v>
      </c>
      <c r="K140" s="55">
        <f t="shared" si="8"/>
        <v>0</v>
      </c>
      <c r="M140" s="90"/>
      <c r="N140" s="33"/>
    </row>
    <row r="141" spans="1:14" x14ac:dyDescent="0.25">
      <c r="A141" s="45" t="s">
        <v>180</v>
      </c>
      <c r="B141" s="27">
        <v>104.44876890063857</v>
      </c>
      <c r="C141" s="27">
        <v>104.44876890063857</v>
      </c>
      <c r="D141" s="27"/>
      <c r="E141" s="27">
        <f t="shared" si="6"/>
        <v>0</v>
      </c>
      <c r="F141" s="27"/>
      <c r="G141" s="27">
        <v>0.21381797860968224</v>
      </c>
      <c r="H141" s="27">
        <v>0.21381797860968221</v>
      </c>
      <c r="I141" s="27"/>
      <c r="J141" s="27">
        <f t="shared" si="7"/>
        <v>0</v>
      </c>
      <c r="K141" s="54">
        <f t="shared" si="8"/>
        <v>0</v>
      </c>
      <c r="M141" s="90"/>
      <c r="N141" s="33"/>
    </row>
    <row r="142" spans="1:14" x14ac:dyDescent="0.25">
      <c r="A142" s="60" t="s">
        <v>35</v>
      </c>
      <c r="B142" s="48">
        <v>105.32146041842242</v>
      </c>
      <c r="C142" s="48">
        <v>105.29194371363261</v>
      </c>
      <c r="D142" s="48"/>
      <c r="E142" s="48">
        <f t="shared" si="6"/>
        <v>-2.8025347039961623E-2</v>
      </c>
      <c r="F142" s="48"/>
      <c r="G142" s="48">
        <v>1.8150271557957685</v>
      </c>
      <c r="H142" s="48">
        <v>1.8145184881364869</v>
      </c>
      <c r="I142" s="48"/>
      <c r="J142" s="48">
        <f t="shared" si="7"/>
        <v>-5.0866765928159197E-4</v>
      </c>
      <c r="K142" s="55">
        <f t="shared" si="8"/>
        <v>-4.7023832685644542E-6</v>
      </c>
      <c r="M142" s="90"/>
      <c r="N142" s="33"/>
    </row>
    <row r="143" spans="1:14" x14ac:dyDescent="0.25">
      <c r="A143" s="59" t="s">
        <v>36</v>
      </c>
      <c r="B143" s="27">
        <v>106.28898795074971</v>
      </c>
      <c r="C143" s="27">
        <v>106.25618714915645</v>
      </c>
      <c r="D143" s="27"/>
      <c r="E143" s="27">
        <f t="shared" si="6"/>
        <v>-3.0860018733513961E-2</v>
      </c>
      <c r="F143" s="27"/>
      <c r="G143" s="27">
        <v>1.6483063852741282</v>
      </c>
      <c r="H143" s="27">
        <v>1.6477977176148471</v>
      </c>
      <c r="I143" s="27"/>
      <c r="J143" s="27">
        <f t="shared" si="7"/>
        <v>-5.0866765928114788E-4</v>
      </c>
      <c r="K143" s="54">
        <f t="shared" si="8"/>
        <v>-4.7023832685603487E-6</v>
      </c>
      <c r="M143" s="90"/>
      <c r="N143" s="33"/>
    </row>
    <row r="144" spans="1:14" x14ac:dyDescent="0.25">
      <c r="A144" s="45" t="s">
        <v>181</v>
      </c>
      <c r="B144" s="48">
        <v>106.33088436816632</v>
      </c>
      <c r="C144" s="48">
        <v>106.37386697571517</v>
      </c>
      <c r="D144" s="48"/>
      <c r="E144" s="48">
        <f t="shared" si="6"/>
        <v>4.042344592942726E-2</v>
      </c>
      <c r="F144" s="48"/>
      <c r="G144" s="48">
        <v>1.4806427289212092</v>
      </c>
      <c r="H144" s="48">
        <v>1.4812412557341426</v>
      </c>
      <c r="I144" s="48"/>
      <c r="J144" s="48">
        <f t="shared" si="7"/>
        <v>5.985268129333754E-4</v>
      </c>
      <c r="K144" s="55">
        <f t="shared" si="8"/>
        <v>5.5330871140896306E-6</v>
      </c>
      <c r="M144" s="90"/>
      <c r="N144" s="33"/>
    </row>
    <row r="145" spans="1:14" x14ac:dyDescent="0.25">
      <c r="A145" s="45" t="s">
        <v>182</v>
      </c>
      <c r="B145" s="27">
        <v>105.92042766764685</v>
      </c>
      <c r="C145" s="27">
        <v>105.22096473954856</v>
      </c>
      <c r="D145" s="27"/>
      <c r="E145" s="27">
        <f t="shared" si="6"/>
        <v>-0.66036641231570492</v>
      </c>
      <c r="F145" s="27"/>
      <c r="G145" s="27">
        <v>0.1676636563529193</v>
      </c>
      <c r="H145" s="27">
        <v>0.16655646188070422</v>
      </c>
      <c r="I145" s="27"/>
      <c r="J145" s="27">
        <f t="shared" si="7"/>
        <v>-1.1071944722150784E-3</v>
      </c>
      <c r="K145" s="54">
        <f t="shared" si="8"/>
        <v>-1.0235470382655111E-5</v>
      </c>
      <c r="M145" s="90"/>
      <c r="N145" s="33"/>
    </row>
    <row r="146" spans="1:14" x14ac:dyDescent="0.25">
      <c r="A146" s="59" t="s">
        <v>183</v>
      </c>
      <c r="B146" s="48">
        <v>96.625546059940049</v>
      </c>
      <c r="C146" s="48">
        <v>96.625546059940049</v>
      </c>
      <c r="D146" s="48"/>
      <c r="E146" s="48">
        <f t="shared" si="6"/>
        <v>0</v>
      </c>
      <c r="F146" s="48"/>
      <c r="G146" s="48">
        <v>0.16672077052164</v>
      </c>
      <c r="H146" s="48">
        <v>0.16672077052164</v>
      </c>
      <c r="I146" s="48"/>
      <c r="J146" s="48">
        <f t="shared" si="7"/>
        <v>0</v>
      </c>
      <c r="K146" s="55">
        <f t="shared" si="8"/>
        <v>0</v>
      </c>
      <c r="M146" s="90"/>
      <c r="N146" s="33"/>
    </row>
    <row r="147" spans="1:14" x14ac:dyDescent="0.25">
      <c r="A147" s="45" t="s">
        <v>184</v>
      </c>
      <c r="B147" s="27">
        <v>96.625546059940049</v>
      </c>
      <c r="C147" s="27">
        <v>96.625546059940049</v>
      </c>
      <c r="D147" s="27"/>
      <c r="E147" s="27">
        <f t="shared" si="6"/>
        <v>0</v>
      </c>
      <c r="F147" s="27"/>
      <c r="G147" s="27">
        <v>0.16672077052164</v>
      </c>
      <c r="H147" s="27">
        <v>0.16672077052164</v>
      </c>
      <c r="I147" s="27"/>
      <c r="J147" s="27">
        <f t="shared" si="7"/>
        <v>0</v>
      </c>
      <c r="K147" s="54">
        <f t="shared" si="8"/>
        <v>0</v>
      </c>
      <c r="M147" s="90"/>
      <c r="N147" s="33"/>
    </row>
    <row r="148" spans="1:14" x14ac:dyDescent="0.25">
      <c r="A148" s="41" t="s">
        <v>37</v>
      </c>
      <c r="B148" s="48">
        <v>105.48518406845047</v>
      </c>
      <c r="C148" s="48">
        <v>105.45223203553056</v>
      </c>
      <c r="D148" s="48"/>
      <c r="E148" s="48">
        <f t="shared" si="6"/>
        <v>-3.1238541422584643E-2</v>
      </c>
      <c r="F148" s="48"/>
      <c r="G148" s="48">
        <v>6.8857472437055769</v>
      </c>
      <c r="H148" s="48">
        <v>6.8835962367005958</v>
      </c>
      <c r="I148" s="48"/>
      <c r="J148" s="48">
        <f t="shared" si="7"/>
        <v>-2.1510070049810537E-3</v>
      </c>
      <c r="K148" s="55">
        <f t="shared" si="8"/>
        <v>-1.9885005791548437E-5</v>
      </c>
      <c r="M148" s="90"/>
      <c r="N148" s="33"/>
    </row>
    <row r="149" spans="1:14" x14ac:dyDescent="0.25">
      <c r="A149" s="60" t="s">
        <v>185</v>
      </c>
      <c r="B149" s="27">
        <v>98.537437287656573</v>
      </c>
      <c r="C149" s="27">
        <v>98.426603197092376</v>
      </c>
      <c r="D149" s="27"/>
      <c r="E149" s="27">
        <f t="shared" si="6"/>
        <v>-0.11247916894838728</v>
      </c>
      <c r="F149" s="27"/>
      <c r="G149" s="27">
        <v>1.9123603286638329</v>
      </c>
      <c r="H149" s="27">
        <v>1.9102093216588532</v>
      </c>
      <c r="I149" s="27"/>
      <c r="J149" s="27">
        <f t="shared" si="7"/>
        <v>-2.1510070049797214E-3</v>
      </c>
      <c r="K149" s="54">
        <f t="shared" si="8"/>
        <v>-1.9885005791536122E-5</v>
      </c>
      <c r="M149" s="90"/>
      <c r="N149" s="33"/>
    </row>
    <row r="150" spans="1:14" x14ac:dyDescent="0.25">
      <c r="A150" s="59" t="s">
        <v>186</v>
      </c>
      <c r="B150" s="48">
        <v>100.40541621228728</v>
      </c>
      <c r="C150" s="48">
        <v>100.16439396752077</v>
      </c>
      <c r="D150" s="48"/>
      <c r="E150" s="48">
        <f t="shared" si="6"/>
        <v>-0.24004904701248053</v>
      </c>
      <c r="F150" s="48"/>
      <c r="G150" s="48">
        <v>0.8960697956315451</v>
      </c>
      <c r="H150" s="48">
        <v>0.89391878862656504</v>
      </c>
      <c r="I150" s="48"/>
      <c r="J150" s="48">
        <f t="shared" si="7"/>
        <v>-2.1510070049800545E-3</v>
      </c>
      <c r="K150" s="55">
        <f t="shared" si="8"/>
        <v>-1.9885005791539201E-5</v>
      </c>
      <c r="M150" s="90"/>
      <c r="N150" s="33"/>
    </row>
    <row r="151" spans="1:14" x14ac:dyDescent="0.25">
      <c r="A151" s="45" t="s">
        <v>187</v>
      </c>
      <c r="B151" s="27">
        <v>100.40541621228728</v>
      </c>
      <c r="C151" s="27">
        <v>100.16439396752077</v>
      </c>
      <c r="D151" s="27"/>
      <c r="E151" s="27">
        <f t="shared" si="6"/>
        <v>-0.24004904701248053</v>
      </c>
      <c r="F151" s="27"/>
      <c r="G151" s="27">
        <v>0.8960697956315451</v>
      </c>
      <c r="H151" s="27">
        <v>0.89391878862656504</v>
      </c>
      <c r="I151" s="27"/>
      <c r="J151" s="27">
        <f t="shared" si="7"/>
        <v>-2.1510070049800545E-3</v>
      </c>
      <c r="K151" s="54">
        <f t="shared" si="8"/>
        <v>-1.9885005791539201E-5</v>
      </c>
      <c r="M151" s="90"/>
      <c r="N151" s="33"/>
    </row>
    <row r="152" spans="1:14" x14ac:dyDescent="0.25">
      <c r="A152" s="59" t="s">
        <v>188</v>
      </c>
      <c r="B152" s="48">
        <v>96.947156308767589</v>
      </c>
      <c r="C152" s="48">
        <v>96.947156308767589</v>
      </c>
      <c r="D152" s="48"/>
      <c r="E152" s="48">
        <f t="shared" si="6"/>
        <v>0</v>
      </c>
      <c r="F152" s="48"/>
      <c r="G152" s="48">
        <v>1.0162905330322882</v>
      </c>
      <c r="H152" s="48">
        <v>1.0162905330322882</v>
      </c>
      <c r="I152" s="48"/>
      <c r="J152" s="48">
        <f t="shared" si="7"/>
        <v>0</v>
      </c>
      <c r="K152" s="55">
        <f t="shared" si="8"/>
        <v>0</v>
      </c>
      <c r="M152" s="90"/>
      <c r="N152" s="33"/>
    </row>
    <row r="153" spans="1:14" x14ac:dyDescent="0.25">
      <c r="A153" s="45" t="s">
        <v>189</v>
      </c>
      <c r="B153" s="27">
        <v>96.947156308767589</v>
      </c>
      <c r="C153" s="27">
        <v>96.947156308767589</v>
      </c>
      <c r="D153" s="27"/>
      <c r="E153" s="27">
        <f t="shared" si="6"/>
        <v>0</v>
      </c>
      <c r="F153" s="27"/>
      <c r="G153" s="27">
        <v>1.0162905330322882</v>
      </c>
      <c r="H153" s="27">
        <v>1.0162905330322882</v>
      </c>
      <c r="I153" s="27"/>
      <c r="J153" s="27">
        <f t="shared" si="7"/>
        <v>0</v>
      </c>
      <c r="K153" s="54">
        <f t="shared" si="8"/>
        <v>0</v>
      </c>
      <c r="M153" s="90"/>
      <c r="N153" s="33"/>
    </row>
    <row r="154" spans="1:14" x14ac:dyDescent="0.25">
      <c r="A154" s="60" t="s">
        <v>190</v>
      </c>
      <c r="B154" s="48">
        <v>110.30442313454482</v>
      </c>
      <c r="C154" s="48">
        <v>110.30442313454482</v>
      </c>
      <c r="D154" s="48"/>
      <c r="E154" s="48">
        <f t="shared" si="6"/>
        <v>0</v>
      </c>
      <c r="F154" s="48"/>
      <c r="G154" s="48">
        <v>3.8014195044451071</v>
      </c>
      <c r="H154" s="48">
        <v>3.8014195044451076</v>
      </c>
      <c r="I154" s="48"/>
      <c r="J154" s="48">
        <f t="shared" si="7"/>
        <v>0</v>
      </c>
      <c r="K154" s="55">
        <f t="shared" si="8"/>
        <v>0</v>
      </c>
      <c r="M154" s="90"/>
      <c r="N154" s="33"/>
    </row>
    <row r="155" spans="1:14" x14ac:dyDescent="0.25">
      <c r="A155" s="59" t="s">
        <v>274</v>
      </c>
      <c r="B155" s="27">
        <v>109.49300646943755</v>
      </c>
      <c r="C155" s="27">
        <v>109.49300646943755</v>
      </c>
      <c r="D155" s="27"/>
      <c r="E155" s="27">
        <f t="shared" si="6"/>
        <v>0</v>
      </c>
      <c r="F155" s="27"/>
      <c r="G155" s="27">
        <v>1.2661824395015913</v>
      </c>
      <c r="H155" s="27">
        <v>1.2661824395015913</v>
      </c>
      <c r="I155" s="27"/>
      <c r="J155" s="27">
        <f t="shared" si="7"/>
        <v>0</v>
      </c>
      <c r="K155" s="54">
        <f t="shared" si="8"/>
        <v>0</v>
      </c>
      <c r="M155" s="90"/>
      <c r="N155" s="33"/>
    </row>
    <row r="156" spans="1:14" x14ac:dyDescent="0.25">
      <c r="A156" s="45" t="s">
        <v>275</v>
      </c>
      <c r="B156" s="48">
        <v>109.49300646943755</v>
      </c>
      <c r="C156" s="48">
        <v>109.49300646943755</v>
      </c>
      <c r="D156" s="48"/>
      <c r="E156" s="48">
        <f t="shared" si="6"/>
        <v>0</v>
      </c>
      <c r="F156" s="48"/>
      <c r="G156" s="48">
        <v>1.2661824395015913</v>
      </c>
      <c r="H156" s="48">
        <v>1.2661824395015913</v>
      </c>
      <c r="I156" s="48"/>
      <c r="J156" s="48">
        <f t="shared" si="7"/>
        <v>0</v>
      </c>
      <c r="K156" s="55">
        <f t="shared" si="8"/>
        <v>0</v>
      </c>
      <c r="M156" s="90"/>
      <c r="N156" s="33"/>
    </row>
    <row r="157" spans="1:14" x14ac:dyDescent="0.25">
      <c r="A157" s="59" t="s">
        <v>191</v>
      </c>
      <c r="B157" s="27">
        <v>110.71419161205837</v>
      </c>
      <c r="C157" s="27">
        <v>110.71419161205837</v>
      </c>
      <c r="D157" s="27"/>
      <c r="E157" s="27">
        <f t="shared" si="6"/>
        <v>0</v>
      </c>
      <c r="F157" s="27"/>
      <c r="G157" s="27">
        <v>2.5352370649435159</v>
      </c>
      <c r="H157" s="27">
        <v>2.5352370649435159</v>
      </c>
      <c r="I157" s="27"/>
      <c r="J157" s="27">
        <f t="shared" si="7"/>
        <v>0</v>
      </c>
      <c r="K157" s="54">
        <f t="shared" si="8"/>
        <v>0</v>
      </c>
      <c r="M157" s="90"/>
      <c r="N157" s="33"/>
    </row>
    <row r="158" spans="1:14" x14ac:dyDescent="0.25">
      <c r="A158" s="45" t="s">
        <v>192</v>
      </c>
      <c r="B158" s="48">
        <v>110.71419161205837</v>
      </c>
      <c r="C158" s="48">
        <v>110.71419161205837</v>
      </c>
      <c r="D158" s="48"/>
      <c r="E158" s="48">
        <f t="shared" si="6"/>
        <v>0</v>
      </c>
      <c r="F158" s="48"/>
      <c r="G158" s="48">
        <v>2.5352370649435159</v>
      </c>
      <c r="H158" s="48">
        <v>2.5352370649435159</v>
      </c>
      <c r="I158" s="48"/>
      <c r="J158" s="48">
        <f t="shared" si="7"/>
        <v>0</v>
      </c>
      <c r="K158" s="55">
        <f t="shared" si="8"/>
        <v>0</v>
      </c>
      <c r="M158" s="90"/>
      <c r="N158" s="33"/>
    </row>
    <row r="159" spans="1:14" x14ac:dyDescent="0.25">
      <c r="A159" s="60" t="s">
        <v>193</v>
      </c>
      <c r="B159" s="27">
        <v>100</v>
      </c>
      <c r="C159" s="27">
        <v>100</v>
      </c>
      <c r="D159" s="27"/>
      <c r="E159" s="27">
        <f t="shared" si="6"/>
        <v>0</v>
      </c>
      <c r="F159" s="27"/>
      <c r="G159" s="27">
        <v>0.68238950695305944</v>
      </c>
      <c r="H159" s="27">
        <v>0.68238950695305944</v>
      </c>
      <c r="I159" s="27"/>
      <c r="J159" s="27">
        <f t="shared" si="7"/>
        <v>0</v>
      </c>
      <c r="K159" s="54">
        <f t="shared" si="8"/>
        <v>0</v>
      </c>
      <c r="M159" s="90"/>
      <c r="N159" s="33"/>
    </row>
    <row r="160" spans="1:14" x14ac:dyDescent="0.25">
      <c r="A160" s="59" t="s">
        <v>194</v>
      </c>
      <c r="B160" s="48">
        <v>100</v>
      </c>
      <c r="C160" s="48">
        <v>100</v>
      </c>
      <c r="D160" s="48"/>
      <c r="E160" s="48">
        <f t="shared" si="6"/>
        <v>0</v>
      </c>
      <c r="F160" s="48"/>
      <c r="G160" s="48">
        <v>0.68238950695305944</v>
      </c>
      <c r="H160" s="48">
        <v>0.68238950695305944</v>
      </c>
      <c r="I160" s="48"/>
      <c r="J160" s="48">
        <f t="shared" si="7"/>
        <v>0</v>
      </c>
      <c r="K160" s="55">
        <f t="shared" si="8"/>
        <v>0</v>
      </c>
      <c r="M160" s="90"/>
      <c r="N160" s="33"/>
    </row>
    <row r="161" spans="1:14" x14ac:dyDescent="0.25">
      <c r="A161" s="45" t="s">
        <v>194</v>
      </c>
      <c r="B161" s="27">
        <v>100</v>
      </c>
      <c r="C161" s="27">
        <v>100</v>
      </c>
      <c r="D161" s="27"/>
      <c r="E161" s="27">
        <f t="shared" si="6"/>
        <v>0</v>
      </c>
      <c r="F161" s="27"/>
      <c r="G161" s="27">
        <v>0.68238950695305944</v>
      </c>
      <c r="H161" s="27">
        <v>0.68238950695305944</v>
      </c>
      <c r="I161" s="27"/>
      <c r="J161" s="27">
        <f t="shared" si="7"/>
        <v>0</v>
      </c>
      <c r="K161" s="54">
        <f t="shared" si="8"/>
        <v>0</v>
      </c>
      <c r="M161" s="90"/>
      <c r="N161" s="33"/>
    </row>
    <row r="162" spans="1:14" x14ac:dyDescent="0.25">
      <c r="A162" s="60" t="s">
        <v>195</v>
      </c>
      <c r="B162" s="48">
        <v>106.83442423255974</v>
      </c>
      <c r="C162" s="48">
        <v>106.83442423255974</v>
      </c>
      <c r="D162" s="48"/>
      <c r="E162" s="48">
        <f t="shared" si="6"/>
        <v>0</v>
      </c>
      <c r="F162" s="48"/>
      <c r="G162" s="48">
        <v>0.48957790364357673</v>
      </c>
      <c r="H162" s="48">
        <v>0.48957790364357673</v>
      </c>
      <c r="I162" s="48"/>
      <c r="J162" s="48">
        <f t="shared" si="7"/>
        <v>0</v>
      </c>
      <c r="K162" s="55">
        <f t="shared" si="8"/>
        <v>0</v>
      </c>
      <c r="M162" s="90"/>
      <c r="N162" s="33"/>
    </row>
    <row r="163" spans="1:14" x14ac:dyDescent="0.25">
      <c r="A163" s="59" t="s">
        <v>196</v>
      </c>
      <c r="B163" s="27">
        <v>106.83442423255974</v>
      </c>
      <c r="C163" s="27">
        <v>106.83442423255974</v>
      </c>
      <c r="D163" s="27"/>
      <c r="E163" s="27">
        <f t="shared" si="6"/>
        <v>0</v>
      </c>
      <c r="F163" s="27"/>
      <c r="G163" s="27">
        <v>0.48957790364357673</v>
      </c>
      <c r="H163" s="27">
        <v>0.48957790364357673</v>
      </c>
      <c r="I163" s="27"/>
      <c r="J163" s="27">
        <f t="shared" si="7"/>
        <v>0</v>
      </c>
      <c r="K163" s="54">
        <f t="shared" si="8"/>
        <v>0</v>
      </c>
      <c r="M163" s="90"/>
      <c r="N163" s="33"/>
    </row>
    <row r="164" spans="1:14" x14ac:dyDescent="0.25">
      <c r="A164" s="45" t="s">
        <v>196</v>
      </c>
      <c r="B164" s="48">
        <v>106.83442423255974</v>
      </c>
      <c r="C164" s="48">
        <v>106.83442423255974</v>
      </c>
      <c r="D164" s="48"/>
      <c r="E164" s="48">
        <f t="shared" si="6"/>
        <v>0</v>
      </c>
      <c r="F164" s="48"/>
      <c r="G164" s="48">
        <v>0.48957790364357673</v>
      </c>
      <c r="H164" s="48">
        <v>0.48957790364357673</v>
      </c>
      <c r="I164" s="48"/>
      <c r="J164" s="48">
        <f t="shared" si="7"/>
        <v>0</v>
      </c>
      <c r="K164" s="55">
        <f t="shared" si="8"/>
        <v>0</v>
      </c>
      <c r="M164" s="90"/>
      <c r="N164" s="33"/>
    </row>
    <row r="165" spans="1:14" x14ac:dyDescent="0.25">
      <c r="A165" s="41" t="s">
        <v>38</v>
      </c>
      <c r="B165" s="27">
        <v>104.65030135387234</v>
      </c>
      <c r="C165" s="27">
        <v>104.46934478601565</v>
      </c>
      <c r="D165" s="27"/>
      <c r="E165" s="27">
        <f t="shared" si="6"/>
        <v>-0.1729154770847563</v>
      </c>
      <c r="F165" s="27"/>
      <c r="G165" s="27">
        <v>10.289823136642447</v>
      </c>
      <c r="H165" s="27">
        <v>10.272030439874547</v>
      </c>
      <c r="I165" s="27"/>
      <c r="J165" s="27">
        <f t="shared" si="7"/>
        <v>-1.7792696767900296E-2</v>
      </c>
      <c r="K165" s="54">
        <f t="shared" si="8"/>
        <v>-1.6448476339577469E-4</v>
      </c>
      <c r="M165" s="90"/>
      <c r="N165" s="33"/>
    </row>
    <row r="166" spans="1:14" x14ac:dyDescent="0.25">
      <c r="A166" s="60" t="s">
        <v>197</v>
      </c>
      <c r="B166" s="48">
        <v>92.995174266568526</v>
      </c>
      <c r="C166" s="48">
        <v>92.372538997075949</v>
      </c>
      <c r="D166" s="48"/>
      <c r="E166" s="48">
        <f t="shared" si="6"/>
        <v>-0.66953503168648565</v>
      </c>
      <c r="F166" s="48"/>
      <c r="G166" s="48">
        <v>2.65747062152743</v>
      </c>
      <c r="H166" s="48">
        <v>2.6396779247595274</v>
      </c>
      <c r="I166" s="48"/>
      <c r="J166" s="48">
        <f t="shared" si="7"/>
        <v>-1.7792696767902516E-2</v>
      </c>
      <c r="K166" s="55">
        <f t="shared" si="8"/>
        <v>-1.6448476339579521E-4</v>
      </c>
      <c r="M166" s="90"/>
      <c r="N166" s="33"/>
    </row>
    <row r="167" spans="1:14" x14ac:dyDescent="0.25">
      <c r="A167" s="59" t="s">
        <v>198</v>
      </c>
      <c r="B167" s="27">
        <v>92.835893341748758</v>
      </c>
      <c r="C167" s="27">
        <v>92.17229296186585</v>
      </c>
      <c r="D167" s="27"/>
      <c r="E167" s="27">
        <f t="shared" si="6"/>
        <v>-0.71481014077179328</v>
      </c>
      <c r="F167" s="27"/>
      <c r="G167" s="27">
        <v>2.4891500208281236</v>
      </c>
      <c r="H167" s="27">
        <v>2.4713573240602211</v>
      </c>
      <c r="I167" s="27"/>
      <c r="J167" s="27">
        <f t="shared" si="7"/>
        <v>-1.7792696767902516E-2</v>
      </c>
      <c r="K167" s="54">
        <f t="shared" si="8"/>
        <v>-1.6448476339579521E-4</v>
      </c>
      <c r="M167" s="90"/>
      <c r="N167" s="33"/>
    </row>
    <row r="168" spans="1:14" x14ac:dyDescent="0.25">
      <c r="A168" s="45" t="s">
        <v>198</v>
      </c>
      <c r="B168" s="48">
        <v>92.835893341748758</v>
      </c>
      <c r="C168" s="48">
        <v>92.17229296186585</v>
      </c>
      <c r="D168" s="48"/>
      <c r="E168" s="48">
        <f t="shared" si="6"/>
        <v>-0.71481014077179328</v>
      </c>
      <c r="F168" s="48"/>
      <c r="G168" s="48">
        <v>2.4891500208281236</v>
      </c>
      <c r="H168" s="48">
        <v>2.4713573240602211</v>
      </c>
      <c r="I168" s="48"/>
      <c r="J168" s="48">
        <f t="shared" si="7"/>
        <v>-1.7792696767902516E-2</v>
      </c>
      <c r="K168" s="55">
        <f t="shared" si="8"/>
        <v>-1.6448476339579521E-4</v>
      </c>
      <c r="M168" s="90"/>
      <c r="N168" s="33"/>
    </row>
    <row r="169" spans="1:14" x14ac:dyDescent="0.25">
      <c r="A169" s="59" t="s">
        <v>199</v>
      </c>
      <c r="B169" s="27">
        <v>95.41611053660877</v>
      </c>
      <c r="C169" s="27">
        <v>95.41611053660877</v>
      </c>
      <c r="D169" s="27"/>
      <c r="E169" s="27">
        <f t="shared" si="6"/>
        <v>0</v>
      </c>
      <c r="F169" s="27"/>
      <c r="G169" s="27">
        <v>0.16832060069930554</v>
      </c>
      <c r="H169" s="27">
        <v>0.16832060069930552</v>
      </c>
      <c r="I169" s="27"/>
      <c r="J169" s="27">
        <f t="shared" si="7"/>
        <v>0</v>
      </c>
      <c r="K169" s="54">
        <f t="shared" si="8"/>
        <v>0</v>
      </c>
      <c r="M169" s="90"/>
      <c r="N169" s="33"/>
    </row>
    <row r="170" spans="1:14" x14ac:dyDescent="0.25">
      <c r="A170" s="45" t="s">
        <v>199</v>
      </c>
      <c r="B170" s="48">
        <v>95.41611053660877</v>
      </c>
      <c r="C170" s="48">
        <v>95.41611053660877</v>
      </c>
      <c r="D170" s="48"/>
      <c r="E170" s="48">
        <f t="shared" si="6"/>
        <v>0</v>
      </c>
      <c r="F170" s="48"/>
      <c r="G170" s="48">
        <v>0.16832060069930554</v>
      </c>
      <c r="H170" s="48">
        <v>0.16832060069930552</v>
      </c>
      <c r="I170" s="48"/>
      <c r="J170" s="48">
        <f t="shared" si="7"/>
        <v>0</v>
      </c>
      <c r="K170" s="55">
        <f t="shared" si="8"/>
        <v>0</v>
      </c>
      <c r="M170" s="90"/>
      <c r="N170" s="33"/>
    </row>
    <row r="171" spans="1:14" x14ac:dyDescent="0.25">
      <c r="A171" s="60" t="s">
        <v>200</v>
      </c>
      <c r="B171" s="27">
        <v>90.756756198403977</v>
      </c>
      <c r="C171" s="27">
        <v>90.756756198403977</v>
      </c>
      <c r="D171" s="27"/>
      <c r="E171" s="27">
        <f t="shared" si="6"/>
        <v>0</v>
      </c>
      <c r="F171" s="27"/>
      <c r="G171" s="27">
        <v>0.64922262533793762</v>
      </c>
      <c r="H171" s="27">
        <v>0.64922262533793762</v>
      </c>
      <c r="I171" s="27"/>
      <c r="J171" s="27">
        <f t="shared" si="7"/>
        <v>0</v>
      </c>
      <c r="K171" s="54">
        <f t="shared" si="8"/>
        <v>0</v>
      </c>
      <c r="M171" s="90"/>
      <c r="N171" s="33"/>
    </row>
    <row r="172" spans="1:14" x14ac:dyDescent="0.25">
      <c r="A172" s="59" t="s">
        <v>201</v>
      </c>
      <c r="B172" s="48">
        <v>87.265067156807291</v>
      </c>
      <c r="C172" s="48">
        <v>87.265067156807291</v>
      </c>
      <c r="D172" s="48"/>
      <c r="E172" s="48">
        <f t="shared" si="6"/>
        <v>0</v>
      </c>
      <c r="F172" s="48"/>
      <c r="G172" s="48">
        <v>0.52172821917865853</v>
      </c>
      <c r="H172" s="48">
        <v>0.52172821917865841</v>
      </c>
      <c r="I172" s="48"/>
      <c r="J172" s="48">
        <f t="shared" si="7"/>
        <v>0</v>
      </c>
      <c r="K172" s="55">
        <f t="shared" si="8"/>
        <v>0</v>
      </c>
      <c r="M172" s="90"/>
      <c r="N172" s="33"/>
    </row>
    <row r="173" spans="1:14" x14ac:dyDescent="0.25">
      <c r="A173" s="45" t="s">
        <v>276</v>
      </c>
      <c r="B173" s="27">
        <v>87.505482080533028</v>
      </c>
      <c r="C173" s="27">
        <v>87.505482080533028</v>
      </c>
      <c r="D173" s="27"/>
      <c r="E173" s="27">
        <f t="shared" si="6"/>
        <v>0</v>
      </c>
      <c r="F173" s="27"/>
      <c r="G173" s="27">
        <v>7.1969111019401399E-2</v>
      </c>
      <c r="H173" s="27">
        <v>7.1969111019401399E-2</v>
      </c>
      <c r="I173" s="27"/>
      <c r="J173" s="27">
        <f t="shared" si="7"/>
        <v>0</v>
      </c>
      <c r="K173" s="54">
        <f t="shared" si="8"/>
        <v>0</v>
      </c>
      <c r="M173" s="90"/>
      <c r="N173" s="33"/>
    </row>
    <row r="174" spans="1:14" x14ac:dyDescent="0.25">
      <c r="A174" s="45" t="s">
        <v>202</v>
      </c>
      <c r="B174" s="48">
        <v>87.226719231708643</v>
      </c>
      <c r="C174" s="48">
        <v>87.226719231708643</v>
      </c>
      <c r="D174" s="48"/>
      <c r="E174" s="48">
        <f t="shared" si="6"/>
        <v>0</v>
      </c>
      <c r="F174" s="48"/>
      <c r="G174" s="48">
        <v>0.44975910815925707</v>
      </c>
      <c r="H174" s="48">
        <v>0.44975910815925707</v>
      </c>
      <c r="I174" s="48"/>
      <c r="J174" s="48">
        <f t="shared" si="7"/>
        <v>0</v>
      </c>
      <c r="K174" s="55">
        <f t="shared" si="8"/>
        <v>0</v>
      </c>
      <c r="M174" s="90"/>
      <c r="N174" s="33"/>
    </row>
    <row r="175" spans="1:14" x14ac:dyDescent="0.25">
      <c r="A175" s="59" t="s">
        <v>203</v>
      </c>
      <c r="B175" s="27">
        <v>108.52664484997571</v>
      </c>
      <c r="C175" s="27">
        <v>108.52664484997571</v>
      </c>
      <c r="D175" s="27"/>
      <c r="E175" s="27">
        <f t="shared" si="6"/>
        <v>0</v>
      </c>
      <c r="F175" s="27"/>
      <c r="G175" s="27">
        <v>0.12749440615927909</v>
      </c>
      <c r="H175" s="27">
        <v>0.12749440615927909</v>
      </c>
      <c r="I175" s="27"/>
      <c r="J175" s="27">
        <f t="shared" si="7"/>
        <v>0</v>
      </c>
      <c r="K175" s="54">
        <f t="shared" si="8"/>
        <v>0</v>
      </c>
      <c r="M175" s="90"/>
      <c r="N175" s="33"/>
    </row>
    <row r="176" spans="1:14" x14ac:dyDescent="0.25">
      <c r="A176" s="45" t="s">
        <v>203</v>
      </c>
      <c r="B176" s="48">
        <v>108.52664484997571</v>
      </c>
      <c r="C176" s="48">
        <v>108.52664484997571</v>
      </c>
      <c r="D176" s="48"/>
      <c r="E176" s="48">
        <f t="shared" si="6"/>
        <v>0</v>
      </c>
      <c r="F176" s="48"/>
      <c r="G176" s="48">
        <v>0.12749440615927909</v>
      </c>
      <c r="H176" s="48">
        <v>0.12749440615927909</v>
      </c>
      <c r="I176" s="48"/>
      <c r="J176" s="48">
        <f t="shared" si="7"/>
        <v>0</v>
      </c>
      <c r="K176" s="55">
        <f t="shared" si="8"/>
        <v>0</v>
      </c>
      <c r="M176" s="90"/>
      <c r="N176" s="33"/>
    </row>
    <row r="177" spans="1:14" x14ac:dyDescent="0.25">
      <c r="A177" s="60" t="s">
        <v>204</v>
      </c>
      <c r="B177" s="27">
        <v>111.55887640081566</v>
      </c>
      <c r="C177" s="27">
        <v>111.55887640081566</v>
      </c>
      <c r="D177" s="27"/>
      <c r="E177" s="27">
        <f t="shared" si="6"/>
        <v>0</v>
      </c>
      <c r="F177" s="27"/>
      <c r="G177" s="27">
        <v>6.9831298897770813</v>
      </c>
      <c r="H177" s="27">
        <v>6.9831298897770804</v>
      </c>
      <c r="I177" s="27"/>
      <c r="J177" s="27">
        <f t="shared" si="7"/>
        <v>0</v>
      </c>
      <c r="K177" s="54">
        <f t="shared" si="8"/>
        <v>0</v>
      </c>
      <c r="M177" s="90"/>
      <c r="N177" s="33"/>
    </row>
    <row r="178" spans="1:14" x14ac:dyDescent="0.25">
      <c r="A178" s="59" t="s">
        <v>39</v>
      </c>
      <c r="B178" s="48">
        <v>104.47737105167296</v>
      </c>
      <c r="C178" s="48">
        <v>104.47737105167296</v>
      </c>
      <c r="D178" s="48"/>
      <c r="E178" s="48">
        <f t="shared" si="6"/>
        <v>0</v>
      </c>
      <c r="F178" s="48"/>
      <c r="G178" s="48">
        <v>1.1146630256884584</v>
      </c>
      <c r="H178" s="48">
        <v>1.1146630256884584</v>
      </c>
      <c r="I178" s="48"/>
      <c r="J178" s="48">
        <f t="shared" si="7"/>
        <v>0</v>
      </c>
      <c r="K178" s="55">
        <f t="shared" si="8"/>
        <v>0</v>
      </c>
      <c r="M178" s="90"/>
      <c r="N178" s="33"/>
    </row>
    <row r="179" spans="1:14" x14ac:dyDescent="0.25">
      <c r="A179" s="45" t="s">
        <v>205</v>
      </c>
      <c r="B179" s="27">
        <v>100</v>
      </c>
      <c r="C179" s="27">
        <v>100</v>
      </c>
      <c r="D179" s="27"/>
      <c r="E179" s="27">
        <f t="shared" si="6"/>
        <v>0</v>
      </c>
      <c r="F179" s="27"/>
      <c r="G179" s="27">
        <v>1.5238630002798364E-2</v>
      </c>
      <c r="H179" s="27">
        <v>1.5238630002798364E-2</v>
      </c>
      <c r="I179" s="27"/>
      <c r="J179" s="27">
        <f t="shared" si="7"/>
        <v>0</v>
      </c>
      <c r="K179" s="54">
        <f t="shared" si="8"/>
        <v>0</v>
      </c>
      <c r="M179" s="90"/>
      <c r="N179" s="33"/>
    </row>
    <row r="180" spans="1:14" x14ac:dyDescent="0.25">
      <c r="A180" s="45" t="s">
        <v>206</v>
      </c>
      <c r="B180" s="48">
        <v>104.54224875682863</v>
      </c>
      <c r="C180" s="48">
        <v>104.54224875682863</v>
      </c>
      <c r="D180" s="48"/>
      <c r="E180" s="48">
        <f t="shared" si="6"/>
        <v>0</v>
      </c>
      <c r="F180" s="48"/>
      <c r="G180" s="48">
        <v>1.09942439568566</v>
      </c>
      <c r="H180" s="48">
        <v>1.09942439568566</v>
      </c>
      <c r="I180" s="48"/>
      <c r="J180" s="48">
        <f t="shared" si="7"/>
        <v>0</v>
      </c>
      <c r="K180" s="55">
        <f t="shared" si="8"/>
        <v>0</v>
      </c>
      <c r="M180" s="90"/>
      <c r="N180" s="33"/>
    </row>
    <row r="181" spans="1:14" x14ac:dyDescent="0.25">
      <c r="A181" s="59" t="s">
        <v>40</v>
      </c>
      <c r="B181" s="27">
        <v>101.8997384012615</v>
      </c>
      <c r="C181" s="27">
        <v>101.8997384012615</v>
      </c>
      <c r="D181" s="27"/>
      <c r="E181" s="27">
        <f t="shared" si="6"/>
        <v>0</v>
      </c>
      <c r="F181" s="27"/>
      <c r="G181" s="27">
        <v>2.7048393321940747</v>
      </c>
      <c r="H181" s="27">
        <v>2.7048393321940747</v>
      </c>
      <c r="I181" s="27"/>
      <c r="J181" s="27">
        <f t="shared" si="7"/>
        <v>0</v>
      </c>
      <c r="K181" s="54">
        <f t="shared" si="8"/>
        <v>0</v>
      </c>
      <c r="M181" s="90"/>
      <c r="N181" s="33"/>
    </row>
    <row r="182" spans="1:14" x14ac:dyDescent="0.25">
      <c r="A182" s="45" t="s">
        <v>207</v>
      </c>
      <c r="B182" s="48">
        <v>103.7106974696238</v>
      </c>
      <c r="C182" s="48">
        <v>103.7106974696238</v>
      </c>
      <c r="D182" s="48"/>
      <c r="E182" s="48">
        <f t="shared" si="6"/>
        <v>0</v>
      </c>
      <c r="F182" s="48"/>
      <c r="G182" s="48">
        <v>2.2274587307744556</v>
      </c>
      <c r="H182" s="48">
        <v>2.2274587307744556</v>
      </c>
      <c r="I182" s="48"/>
      <c r="J182" s="48">
        <f t="shared" si="7"/>
        <v>0</v>
      </c>
      <c r="K182" s="55">
        <f t="shared" si="8"/>
        <v>0</v>
      </c>
      <c r="M182" s="90"/>
      <c r="N182" s="33"/>
    </row>
    <row r="183" spans="1:14" x14ac:dyDescent="0.25">
      <c r="A183" s="45" t="s">
        <v>208</v>
      </c>
      <c r="B183" s="27">
        <v>94.222833856900337</v>
      </c>
      <c r="C183" s="27">
        <v>94.222833856900337</v>
      </c>
      <c r="D183" s="27"/>
      <c r="E183" s="27">
        <f t="shared" si="6"/>
        <v>0</v>
      </c>
      <c r="F183" s="27"/>
      <c r="G183" s="27">
        <v>0.47738060141961924</v>
      </c>
      <c r="H183" s="27">
        <v>0.47738060141961924</v>
      </c>
      <c r="I183" s="27"/>
      <c r="J183" s="27">
        <f t="shared" si="7"/>
        <v>0</v>
      </c>
      <c r="K183" s="54">
        <f t="shared" si="8"/>
        <v>0</v>
      </c>
      <c r="M183" s="90"/>
      <c r="N183" s="33"/>
    </row>
    <row r="184" spans="1:14" x14ac:dyDescent="0.25">
      <c r="A184" s="59" t="s">
        <v>41</v>
      </c>
      <c r="B184" s="48">
        <v>124.63642907185964</v>
      </c>
      <c r="C184" s="48">
        <v>124.63642907185964</v>
      </c>
      <c r="D184" s="48"/>
      <c r="E184" s="48">
        <f t="shared" si="6"/>
        <v>0</v>
      </c>
      <c r="F184" s="48"/>
      <c r="G184" s="48">
        <v>3.1636275318945484</v>
      </c>
      <c r="H184" s="48">
        <v>3.1636275318945484</v>
      </c>
      <c r="I184" s="48"/>
      <c r="J184" s="48">
        <f t="shared" si="7"/>
        <v>0</v>
      </c>
      <c r="K184" s="55">
        <f t="shared" si="8"/>
        <v>0</v>
      </c>
      <c r="M184" s="90"/>
      <c r="N184" s="33"/>
    </row>
    <row r="185" spans="1:14" x14ac:dyDescent="0.25">
      <c r="A185" s="45" t="s">
        <v>41</v>
      </c>
      <c r="B185" s="27">
        <v>124.63642907185964</v>
      </c>
      <c r="C185" s="27">
        <v>124.63642907185964</v>
      </c>
      <c r="D185" s="27"/>
      <c r="E185" s="27">
        <f t="shared" si="6"/>
        <v>0</v>
      </c>
      <c r="F185" s="27"/>
      <c r="G185" s="27">
        <v>3.1636275318945484</v>
      </c>
      <c r="H185" s="27">
        <v>3.1636275318945484</v>
      </c>
      <c r="I185" s="27"/>
      <c r="J185" s="27">
        <f t="shared" si="7"/>
        <v>0</v>
      </c>
      <c r="K185" s="54">
        <f t="shared" si="8"/>
        <v>0</v>
      </c>
      <c r="M185" s="90"/>
      <c r="N185" s="33"/>
    </row>
    <row r="186" spans="1:14" x14ac:dyDescent="0.25">
      <c r="A186" s="41" t="s">
        <v>209</v>
      </c>
      <c r="B186" s="48">
        <v>84.470166951971322</v>
      </c>
      <c r="C186" s="48">
        <v>84.517641413227878</v>
      </c>
      <c r="D186" s="48"/>
      <c r="E186" s="48">
        <f t="shared" si="6"/>
        <v>5.6202636942281892E-2</v>
      </c>
      <c r="F186" s="48"/>
      <c r="G186" s="48">
        <v>8.8155155606256539</v>
      </c>
      <c r="H186" s="48">
        <v>8.8204701128307832</v>
      </c>
      <c r="I186" s="48"/>
      <c r="J186" s="48">
        <f t="shared" si="7"/>
        <v>4.9545522051293034E-3</v>
      </c>
      <c r="K186" s="55">
        <f t="shared" si="8"/>
        <v>4.5802407460961787E-5</v>
      </c>
      <c r="M186" s="90"/>
      <c r="N186" s="33"/>
    </row>
    <row r="187" spans="1:14" x14ac:dyDescent="0.25">
      <c r="A187" s="42" t="s">
        <v>210</v>
      </c>
      <c r="B187" s="27">
        <v>97.307439262206174</v>
      </c>
      <c r="C187" s="27">
        <v>96.6659274667158</v>
      </c>
      <c r="D187" s="27"/>
      <c r="E187" s="27">
        <f t="shared" si="6"/>
        <v>-0.65926284809709745</v>
      </c>
      <c r="F187" s="27"/>
      <c r="G187" s="27">
        <v>2.4820961964024768</v>
      </c>
      <c r="H187" s="27">
        <v>2.4657326583255639</v>
      </c>
      <c r="I187" s="27"/>
      <c r="J187" s="27">
        <f t="shared" si="7"/>
        <v>-1.6363538076912931E-2</v>
      </c>
      <c r="K187" s="54">
        <f t="shared" si="8"/>
        <v>-1.5127289156945497E-4</v>
      </c>
      <c r="M187" s="90"/>
      <c r="N187" s="33"/>
    </row>
    <row r="188" spans="1:14" x14ac:dyDescent="0.25">
      <c r="A188" s="44" t="s">
        <v>211</v>
      </c>
      <c r="B188" s="48">
        <v>96.324562600982304</v>
      </c>
      <c r="C188" s="48">
        <v>96.324562600982304</v>
      </c>
      <c r="D188" s="48"/>
      <c r="E188" s="48">
        <f t="shared" si="6"/>
        <v>0</v>
      </c>
      <c r="F188" s="48"/>
      <c r="G188" s="48">
        <v>1.6214289104191373</v>
      </c>
      <c r="H188" s="48">
        <v>1.6214289104191373</v>
      </c>
      <c r="I188" s="48"/>
      <c r="J188" s="48">
        <f t="shared" si="7"/>
        <v>0</v>
      </c>
      <c r="K188" s="55">
        <f t="shared" si="8"/>
        <v>0</v>
      </c>
      <c r="M188" s="90"/>
      <c r="N188" s="33"/>
    </row>
    <row r="189" spans="1:14" x14ac:dyDescent="0.25">
      <c r="A189" s="46" t="s">
        <v>211</v>
      </c>
      <c r="B189" s="27">
        <v>96.324562600982304</v>
      </c>
      <c r="C189" s="27">
        <v>96.324562600982304</v>
      </c>
      <c r="D189" s="27"/>
      <c r="E189" s="27">
        <f t="shared" si="6"/>
        <v>0</v>
      </c>
      <c r="F189" s="27"/>
      <c r="G189" s="27">
        <v>1.6214289104191373</v>
      </c>
      <c r="H189" s="27">
        <v>1.6214289104191373</v>
      </c>
      <c r="I189" s="27"/>
      <c r="J189" s="27">
        <f t="shared" si="7"/>
        <v>0</v>
      </c>
      <c r="K189" s="54">
        <f t="shared" si="8"/>
        <v>0</v>
      </c>
      <c r="M189" s="90"/>
      <c r="N189" s="33"/>
    </row>
    <row r="190" spans="1:14" x14ac:dyDescent="0.25">
      <c r="A190" s="44" t="s">
        <v>42</v>
      </c>
      <c r="B190" s="48">
        <v>98.101121919205511</v>
      </c>
      <c r="C190" s="48">
        <v>98.101121919205511</v>
      </c>
      <c r="D190" s="48"/>
      <c r="E190" s="48">
        <f t="shared" si="6"/>
        <v>0</v>
      </c>
      <c r="F190" s="48"/>
      <c r="G190" s="48">
        <v>0.36666234683999088</v>
      </c>
      <c r="H190" s="48">
        <v>0.36666234683999088</v>
      </c>
      <c r="I190" s="48"/>
      <c r="J190" s="48">
        <f t="shared" si="7"/>
        <v>0</v>
      </c>
      <c r="K190" s="55">
        <f t="shared" si="8"/>
        <v>0</v>
      </c>
      <c r="M190" s="90"/>
      <c r="N190" s="33"/>
    </row>
    <row r="191" spans="1:14" x14ac:dyDescent="0.25">
      <c r="A191" s="46" t="s">
        <v>212</v>
      </c>
      <c r="B191" s="27">
        <v>98.101121919205511</v>
      </c>
      <c r="C191" s="27">
        <v>98.101121919205511</v>
      </c>
      <c r="D191" s="27"/>
      <c r="E191" s="27">
        <f t="shared" si="6"/>
        <v>0</v>
      </c>
      <c r="F191" s="27"/>
      <c r="G191" s="27">
        <v>0.36666234683999088</v>
      </c>
      <c r="H191" s="27">
        <v>0.36666234683999088</v>
      </c>
      <c r="I191" s="27"/>
      <c r="J191" s="27">
        <f t="shared" si="7"/>
        <v>0</v>
      </c>
      <c r="K191" s="54">
        <f t="shared" si="8"/>
        <v>0</v>
      </c>
      <c r="M191" s="90"/>
      <c r="N191" s="33"/>
    </row>
    <row r="192" spans="1:14" x14ac:dyDescent="0.25">
      <c r="A192" s="44" t="s">
        <v>213</v>
      </c>
      <c r="B192" s="48">
        <v>100.0576341396212</v>
      </c>
      <c r="C192" s="48">
        <v>96.743301070464682</v>
      </c>
      <c r="D192" s="48"/>
      <c r="E192" s="48">
        <f t="shared" si="6"/>
        <v>-3.3124239820938373</v>
      </c>
      <c r="F192" s="48"/>
      <c r="G192" s="48">
        <v>0.49400493914334875</v>
      </c>
      <c r="H192" s="48">
        <v>0.47764140106643638</v>
      </c>
      <c r="I192" s="48"/>
      <c r="J192" s="48">
        <f t="shared" si="7"/>
        <v>-1.6363538076912376E-2</v>
      </c>
      <c r="K192" s="55">
        <f t="shared" si="8"/>
        <v>-1.5127289156944984E-4</v>
      </c>
      <c r="M192" s="90"/>
      <c r="N192" s="33"/>
    </row>
    <row r="193" spans="1:14" x14ac:dyDescent="0.25">
      <c r="A193" s="46" t="s">
        <v>213</v>
      </c>
      <c r="B193" s="27">
        <v>100.0576341396212</v>
      </c>
      <c r="C193" s="27">
        <v>96.743301070464682</v>
      </c>
      <c r="D193" s="27"/>
      <c r="E193" s="27">
        <f t="shared" si="6"/>
        <v>-3.3124239820938373</v>
      </c>
      <c r="F193" s="27"/>
      <c r="G193" s="27">
        <v>0.49400493914334875</v>
      </c>
      <c r="H193" s="27">
        <v>0.47764140106643638</v>
      </c>
      <c r="I193" s="27"/>
      <c r="J193" s="27">
        <f t="shared" si="7"/>
        <v>-1.6363538076912376E-2</v>
      </c>
      <c r="K193" s="54">
        <f t="shared" si="8"/>
        <v>-1.5127289156944984E-4</v>
      </c>
      <c r="M193" s="90"/>
      <c r="N193" s="33"/>
    </row>
    <row r="194" spans="1:14" x14ac:dyDescent="0.25">
      <c r="A194" s="42" t="s">
        <v>214</v>
      </c>
      <c r="B194" s="48">
        <v>80.317589519542949</v>
      </c>
      <c r="C194" s="48">
        <v>80.587935998458562</v>
      </c>
      <c r="D194" s="48"/>
      <c r="E194" s="48">
        <f t="shared" si="6"/>
        <v>0.33659685323328414</v>
      </c>
      <c r="F194" s="48"/>
      <c r="G194" s="48">
        <v>6.3334193642231771</v>
      </c>
      <c r="H194" s="48">
        <v>6.3547374545052193</v>
      </c>
      <c r="I194" s="48"/>
      <c r="J194" s="48">
        <f t="shared" si="7"/>
        <v>2.1318090282042235E-2</v>
      </c>
      <c r="K194" s="55">
        <f t="shared" si="8"/>
        <v>1.9707529903041678E-4</v>
      </c>
      <c r="M194" s="90"/>
      <c r="N194" s="33"/>
    </row>
    <row r="195" spans="1:14" x14ac:dyDescent="0.25">
      <c r="A195" s="44" t="s">
        <v>215</v>
      </c>
      <c r="B195" s="27">
        <v>65.775115382245559</v>
      </c>
      <c r="C195" s="27">
        <v>66.280536041192448</v>
      </c>
      <c r="D195" s="27"/>
      <c r="E195" s="27">
        <f t="shared" si="6"/>
        <v>0.76840710352188424</v>
      </c>
      <c r="F195" s="27"/>
      <c r="G195" s="27">
        <v>3.0176266929191153</v>
      </c>
      <c r="H195" s="27">
        <v>3.0408143507852787</v>
      </c>
      <c r="I195" s="27"/>
      <c r="J195" s="27">
        <f t="shared" si="7"/>
        <v>2.3187657866163391E-2</v>
      </c>
      <c r="K195" s="54">
        <f t="shared" si="8"/>
        <v>2.1435853527830052E-4</v>
      </c>
      <c r="M195" s="90"/>
      <c r="N195" s="33"/>
    </row>
    <row r="196" spans="1:14" x14ac:dyDescent="0.25">
      <c r="A196" s="46" t="s">
        <v>215</v>
      </c>
      <c r="B196" s="48">
        <v>65.775115382245559</v>
      </c>
      <c r="C196" s="48">
        <v>66.280536041192448</v>
      </c>
      <c r="D196" s="48"/>
      <c r="E196" s="48">
        <f t="shared" si="6"/>
        <v>0.76840710352188424</v>
      </c>
      <c r="F196" s="48"/>
      <c r="G196" s="48">
        <v>3.0176266929191153</v>
      </c>
      <c r="H196" s="48">
        <v>3.0408143507852787</v>
      </c>
      <c r="I196" s="48"/>
      <c r="J196" s="48">
        <f t="shared" si="7"/>
        <v>2.3187657866163391E-2</v>
      </c>
      <c r="K196" s="55">
        <f t="shared" si="8"/>
        <v>2.1435853527830052E-4</v>
      </c>
      <c r="M196" s="90"/>
      <c r="N196" s="33"/>
    </row>
    <row r="197" spans="1:14" x14ac:dyDescent="0.25">
      <c r="A197" s="44" t="s">
        <v>216</v>
      </c>
      <c r="B197" s="27">
        <v>99.810230859771863</v>
      </c>
      <c r="C197" s="27">
        <v>99.707446040726026</v>
      </c>
      <c r="D197" s="27"/>
      <c r="E197" s="27">
        <f t="shared" si="6"/>
        <v>-0.10298024376904635</v>
      </c>
      <c r="F197" s="27"/>
      <c r="G197" s="27">
        <v>1.815462379671835</v>
      </c>
      <c r="H197" s="27">
        <v>1.8135928120877138</v>
      </c>
      <c r="I197" s="27"/>
      <c r="J197" s="27">
        <f t="shared" si="7"/>
        <v>-1.8695675841211568E-3</v>
      </c>
      <c r="K197" s="54">
        <f t="shared" si="8"/>
        <v>-1.7283236247883758E-5</v>
      </c>
      <c r="M197" s="90"/>
      <c r="N197" s="33"/>
    </row>
    <row r="198" spans="1:14" x14ac:dyDescent="0.25">
      <c r="A198" s="46" t="s">
        <v>216</v>
      </c>
      <c r="B198" s="48">
        <v>99.810230859771863</v>
      </c>
      <c r="C198" s="48">
        <v>99.707446040726026</v>
      </c>
      <c r="D198" s="48"/>
      <c r="E198" s="48">
        <f t="shared" ref="E198:E261" si="9">((C198/B198-1)*100)</f>
        <v>-0.10298024376904635</v>
      </c>
      <c r="F198" s="48"/>
      <c r="G198" s="48">
        <v>1.815462379671835</v>
      </c>
      <c r="H198" s="48">
        <v>1.8135928120877138</v>
      </c>
      <c r="I198" s="48"/>
      <c r="J198" s="48">
        <f t="shared" si="7"/>
        <v>-1.8695675841211568E-3</v>
      </c>
      <c r="K198" s="55">
        <f t="shared" si="8"/>
        <v>-1.7283236247883758E-5</v>
      </c>
      <c r="M198" s="90"/>
      <c r="N198" s="33"/>
    </row>
    <row r="199" spans="1:14" x14ac:dyDescent="0.25">
      <c r="A199" s="44" t="s">
        <v>217</v>
      </c>
      <c r="B199" s="27">
        <v>101.45853954540146</v>
      </c>
      <c r="C199" s="27">
        <v>101.45853954540146</v>
      </c>
      <c r="D199" s="27"/>
      <c r="E199" s="27">
        <f t="shared" si="9"/>
        <v>0</v>
      </c>
      <c r="F199" s="27"/>
      <c r="G199" s="27">
        <v>1.5003302916322261</v>
      </c>
      <c r="H199" s="27">
        <v>1.5003302916322261</v>
      </c>
      <c r="I199" s="27"/>
      <c r="J199" s="27">
        <f t="shared" ref="J199:J262" si="10">H199-G199</f>
        <v>0</v>
      </c>
      <c r="K199" s="54">
        <f t="shared" si="8"/>
        <v>0</v>
      </c>
      <c r="M199" s="90"/>
      <c r="N199" s="33"/>
    </row>
    <row r="200" spans="1:14" x14ac:dyDescent="0.25">
      <c r="A200" s="45" t="s">
        <v>218</v>
      </c>
      <c r="B200" s="48">
        <v>101.45853954540146</v>
      </c>
      <c r="C200" s="48">
        <v>101.45853954540146</v>
      </c>
      <c r="D200" s="48"/>
      <c r="E200" s="48">
        <f t="shared" si="9"/>
        <v>0</v>
      </c>
      <c r="F200" s="48"/>
      <c r="G200" s="48">
        <v>1.5003302916322261</v>
      </c>
      <c r="H200" s="48">
        <v>1.5003302916322261</v>
      </c>
      <c r="I200" s="48"/>
      <c r="J200" s="48">
        <f t="shared" si="10"/>
        <v>0</v>
      </c>
      <c r="K200" s="55">
        <f t="shared" si="8"/>
        <v>0</v>
      </c>
      <c r="M200" s="90"/>
      <c r="N200" s="33"/>
    </row>
    <row r="201" spans="1:14" x14ac:dyDescent="0.25">
      <c r="A201" s="41" t="s">
        <v>219</v>
      </c>
      <c r="B201" s="27">
        <v>99.51944465179696</v>
      </c>
      <c r="C201" s="27">
        <v>99.506088361237289</v>
      </c>
      <c r="D201" s="27"/>
      <c r="E201" s="27">
        <f t="shared" si="9"/>
        <v>-1.3420784859086154E-2</v>
      </c>
      <c r="F201" s="27"/>
      <c r="G201" s="27">
        <v>2.2068097265885198</v>
      </c>
      <c r="H201" s="27">
        <v>2.2065135554028656</v>
      </c>
      <c r="I201" s="27"/>
      <c r="J201" s="27">
        <f t="shared" si="10"/>
        <v>-2.9617118565417044E-4</v>
      </c>
      <c r="K201" s="54">
        <f t="shared" ref="K201:K262" si="11">J201/$G$4</f>
        <v>-2.737957490786889E-6</v>
      </c>
      <c r="M201" s="90"/>
      <c r="N201" s="33"/>
    </row>
    <row r="202" spans="1:14" x14ac:dyDescent="0.25">
      <c r="A202" s="60" t="s">
        <v>220</v>
      </c>
      <c r="B202" s="48">
        <v>90.453784742244508</v>
      </c>
      <c r="C202" s="48">
        <v>90.453784742244508</v>
      </c>
      <c r="D202" s="48"/>
      <c r="E202" s="48">
        <f t="shared" si="9"/>
        <v>0</v>
      </c>
      <c r="F202" s="48"/>
      <c r="G202" s="48">
        <v>0.40488517144763497</v>
      </c>
      <c r="H202" s="48">
        <v>0.40488517144763503</v>
      </c>
      <c r="I202" s="48"/>
      <c r="J202" s="48">
        <f t="shared" si="10"/>
        <v>0</v>
      </c>
      <c r="K202" s="55">
        <f t="shared" si="11"/>
        <v>0</v>
      </c>
      <c r="M202" s="90"/>
      <c r="N202" s="33"/>
    </row>
    <row r="203" spans="1:14" x14ac:dyDescent="0.25">
      <c r="A203" s="59" t="s">
        <v>43</v>
      </c>
      <c r="B203" s="27">
        <v>90.453784742244508</v>
      </c>
      <c r="C203" s="27">
        <v>90.453784742244508</v>
      </c>
      <c r="D203" s="27"/>
      <c r="E203" s="27">
        <f t="shared" si="9"/>
        <v>0</v>
      </c>
      <c r="F203" s="27"/>
      <c r="G203" s="27">
        <v>0.40488517144763497</v>
      </c>
      <c r="H203" s="27">
        <v>0.40488517144763503</v>
      </c>
      <c r="I203" s="27"/>
      <c r="J203" s="27">
        <f t="shared" si="10"/>
        <v>0</v>
      </c>
      <c r="K203" s="54">
        <f t="shared" si="11"/>
        <v>0</v>
      </c>
      <c r="M203" s="90"/>
      <c r="N203" s="33"/>
    </row>
    <row r="204" spans="1:14" x14ac:dyDescent="0.25">
      <c r="A204" s="45" t="s">
        <v>221</v>
      </c>
      <c r="B204" s="48">
        <v>101.79496161151985</v>
      </c>
      <c r="C204" s="48">
        <v>101.79496161151985</v>
      </c>
      <c r="D204" s="48"/>
      <c r="E204" s="48">
        <f t="shared" si="9"/>
        <v>0</v>
      </c>
      <c r="F204" s="48"/>
      <c r="G204" s="48">
        <v>5.7880531927494358E-2</v>
      </c>
      <c r="H204" s="48">
        <v>5.7880531927494358E-2</v>
      </c>
      <c r="I204" s="48"/>
      <c r="J204" s="48">
        <f t="shared" si="10"/>
        <v>0</v>
      </c>
      <c r="K204" s="55">
        <f t="shared" si="11"/>
        <v>0</v>
      </c>
      <c r="M204" s="90"/>
      <c r="N204" s="33"/>
    </row>
    <row r="205" spans="1:14" x14ac:dyDescent="0.25">
      <c r="A205" s="45" t="s">
        <v>222</v>
      </c>
      <c r="B205" s="27">
        <v>88.803498988014567</v>
      </c>
      <c r="C205" s="27">
        <v>88.803498988014567</v>
      </c>
      <c r="D205" s="27"/>
      <c r="E205" s="27">
        <f t="shared" si="9"/>
        <v>0</v>
      </c>
      <c r="F205" s="27"/>
      <c r="G205" s="27">
        <v>0.34700463952014066</v>
      </c>
      <c r="H205" s="27">
        <v>0.34700463952014066</v>
      </c>
      <c r="I205" s="27"/>
      <c r="J205" s="27">
        <f t="shared" si="10"/>
        <v>0</v>
      </c>
      <c r="K205" s="54">
        <f t="shared" si="11"/>
        <v>0</v>
      </c>
      <c r="M205" s="90"/>
      <c r="N205" s="33"/>
    </row>
    <row r="206" spans="1:14" x14ac:dyDescent="0.25">
      <c r="A206" s="60" t="s">
        <v>223</v>
      </c>
      <c r="B206" s="48">
        <v>91.901865441624679</v>
      </c>
      <c r="C206" s="48">
        <v>91.901865441624679</v>
      </c>
      <c r="D206" s="48"/>
      <c r="E206" s="48">
        <f t="shared" si="9"/>
        <v>0</v>
      </c>
      <c r="F206" s="48"/>
      <c r="G206" s="48">
        <v>0.13178347682241517</v>
      </c>
      <c r="H206" s="48">
        <v>0.13178347682241517</v>
      </c>
      <c r="I206" s="48"/>
      <c r="J206" s="48">
        <f t="shared" si="10"/>
        <v>0</v>
      </c>
      <c r="K206" s="55">
        <f t="shared" si="11"/>
        <v>0</v>
      </c>
      <c r="M206" s="90"/>
      <c r="N206" s="33"/>
    </row>
    <row r="207" spans="1:14" x14ac:dyDescent="0.25">
      <c r="A207" s="59" t="s">
        <v>224</v>
      </c>
      <c r="B207" s="27">
        <v>91.901865441624679</v>
      </c>
      <c r="C207" s="27">
        <v>91.901865441624679</v>
      </c>
      <c r="D207" s="27"/>
      <c r="E207" s="27">
        <f t="shared" si="9"/>
        <v>0</v>
      </c>
      <c r="F207" s="27"/>
      <c r="G207" s="27">
        <v>0.13178347682241517</v>
      </c>
      <c r="H207" s="27">
        <v>0.13178347682241517</v>
      </c>
      <c r="I207" s="27"/>
      <c r="J207" s="27">
        <f t="shared" si="10"/>
        <v>0</v>
      </c>
      <c r="K207" s="54">
        <f t="shared" si="11"/>
        <v>0</v>
      </c>
      <c r="M207" s="90"/>
      <c r="N207" s="33"/>
    </row>
    <row r="208" spans="1:14" x14ac:dyDescent="0.25">
      <c r="A208" s="45" t="s">
        <v>225</v>
      </c>
      <c r="B208" s="48">
        <v>91.901865441624679</v>
      </c>
      <c r="C208" s="48">
        <v>91.901865441624679</v>
      </c>
      <c r="D208" s="48"/>
      <c r="E208" s="48">
        <f t="shared" si="9"/>
        <v>0</v>
      </c>
      <c r="F208" s="48"/>
      <c r="G208" s="48">
        <v>0.13178347682241517</v>
      </c>
      <c r="H208" s="48">
        <v>0.13178347682241517</v>
      </c>
      <c r="I208" s="48"/>
      <c r="J208" s="48">
        <f t="shared" si="10"/>
        <v>0</v>
      </c>
      <c r="K208" s="55">
        <f t="shared" si="11"/>
        <v>0</v>
      </c>
      <c r="M208" s="90"/>
      <c r="N208" s="33"/>
    </row>
    <row r="209" spans="1:14" x14ac:dyDescent="0.25">
      <c r="A209" s="60" t="s">
        <v>226</v>
      </c>
      <c r="B209" s="27">
        <v>100.03548912961915</v>
      </c>
      <c r="C209" s="27">
        <v>100.03548912961915</v>
      </c>
      <c r="D209" s="27"/>
      <c r="E209" s="27">
        <f t="shared" si="9"/>
        <v>0</v>
      </c>
      <c r="F209" s="27"/>
      <c r="G209" s="27">
        <v>0.86774689295869945</v>
      </c>
      <c r="H209" s="27">
        <v>0.86774689295869956</v>
      </c>
      <c r="I209" s="27"/>
      <c r="J209" s="27">
        <f t="shared" si="10"/>
        <v>0</v>
      </c>
      <c r="K209" s="54">
        <f t="shared" si="11"/>
        <v>0</v>
      </c>
      <c r="M209" s="90"/>
      <c r="N209" s="33"/>
    </row>
    <row r="210" spans="1:14" x14ac:dyDescent="0.25">
      <c r="A210" s="59" t="s">
        <v>44</v>
      </c>
      <c r="B210" s="48">
        <v>100.03548912961915</v>
      </c>
      <c r="C210" s="48">
        <v>100.03548912961915</v>
      </c>
      <c r="D210" s="48"/>
      <c r="E210" s="48">
        <f t="shared" si="9"/>
        <v>0</v>
      </c>
      <c r="F210" s="48"/>
      <c r="G210" s="48">
        <v>0.86774689295869945</v>
      </c>
      <c r="H210" s="48">
        <v>0.86774689295869956</v>
      </c>
      <c r="I210" s="48"/>
      <c r="J210" s="48">
        <f t="shared" si="10"/>
        <v>0</v>
      </c>
      <c r="K210" s="55">
        <f t="shared" si="11"/>
        <v>0</v>
      </c>
      <c r="M210" s="90"/>
      <c r="N210" s="33"/>
    </row>
    <row r="211" spans="1:14" x14ac:dyDescent="0.25">
      <c r="A211" s="45" t="s">
        <v>227</v>
      </c>
      <c r="B211" s="27">
        <v>100.03548912961915</v>
      </c>
      <c r="C211" s="27">
        <v>100.03548912961915</v>
      </c>
      <c r="D211" s="27"/>
      <c r="E211" s="27">
        <f t="shared" si="9"/>
        <v>0</v>
      </c>
      <c r="F211" s="27"/>
      <c r="G211" s="27">
        <v>0.86774689295869945</v>
      </c>
      <c r="H211" s="27">
        <v>0.86774689295869956</v>
      </c>
      <c r="I211" s="27"/>
      <c r="J211" s="27">
        <f t="shared" si="10"/>
        <v>0</v>
      </c>
      <c r="K211" s="54">
        <f t="shared" si="11"/>
        <v>0</v>
      </c>
      <c r="M211" s="90"/>
      <c r="N211" s="33"/>
    </row>
    <row r="212" spans="1:14" x14ac:dyDescent="0.25">
      <c r="A212" s="60" t="s">
        <v>45</v>
      </c>
      <c r="B212" s="48">
        <v>105.71513175120315</v>
      </c>
      <c r="C212" s="48">
        <v>105.67611130902694</v>
      </c>
      <c r="D212" s="48"/>
      <c r="E212" s="48">
        <f t="shared" si="9"/>
        <v>-3.6910933685485592E-2</v>
      </c>
      <c r="F212" s="48"/>
      <c r="G212" s="48">
        <v>0.80239418535977036</v>
      </c>
      <c r="H212" s="48">
        <v>0.80209801417411619</v>
      </c>
      <c r="I212" s="48"/>
      <c r="J212" s="48">
        <f t="shared" si="10"/>
        <v>-2.9617118565417044E-4</v>
      </c>
      <c r="K212" s="55">
        <f t="shared" si="11"/>
        <v>-2.737957490786889E-6</v>
      </c>
      <c r="M212" s="90"/>
      <c r="N212" s="33"/>
    </row>
    <row r="213" spans="1:14" x14ac:dyDescent="0.25">
      <c r="A213" s="59" t="s">
        <v>46</v>
      </c>
      <c r="B213" s="27">
        <v>104.72462259066064</v>
      </c>
      <c r="C213" s="27">
        <v>104.58484142854621</v>
      </c>
      <c r="D213" s="27"/>
      <c r="E213" s="27">
        <f t="shared" si="9"/>
        <v>-0.13347497336972935</v>
      </c>
      <c r="F213" s="27"/>
      <c r="G213" s="27">
        <v>0.22189267259415327</v>
      </c>
      <c r="H213" s="27">
        <v>0.22159650140849885</v>
      </c>
      <c r="I213" s="27"/>
      <c r="J213" s="27">
        <f t="shared" si="10"/>
        <v>-2.9617118565442024E-4</v>
      </c>
      <c r="K213" s="54">
        <f t="shared" si="11"/>
        <v>-2.7379574907891984E-6</v>
      </c>
      <c r="M213" s="90"/>
      <c r="N213" s="33"/>
    </row>
    <row r="214" spans="1:14" x14ac:dyDescent="0.25">
      <c r="A214" s="45" t="s">
        <v>228</v>
      </c>
      <c r="B214" s="48">
        <v>104.57947234304334</v>
      </c>
      <c r="C214" s="48">
        <v>105.12800863323848</v>
      </c>
      <c r="D214" s="48"/>
      <c r="E214" s="48">
        <f t="shared" si="9"/>
        <v>0.52451621518592173</v>
      </c>
      <c r="F214" s="48"/>
      <c r="G214" s="48">
        <v>9.8584283348576482E-2</v>
      </c>
      <c r="H214" s="48">
        <v>9.9101373900364609E-2</v>
      </c>
      <c r="I214" s="48"/>
      <c r="J214" s="48">
        <f t="shared" si="10"/>
        <v>5.1709055178812691E-4</v>
      </c>
      <c r="K214" s="55">
        <f t="shared" si="11"/>
        <v>4.78024878266375E-6</v>
      </c>
      <c r="M214" s="90"/>
      <c r="N214" s="33"/>
    </row>
    <row r="215" spans="1:14" x14ac:dyDescent="0.25">
      <c r="A215" s="45" t="s">
        <v>229</v>
      </c>
      <c r="B215" s="27">
        <v>104.84095946213644</v>
      </c>
      <c r="C215" s="27">
        <v>104.14949685063878</v>
      </c>
      <c r="D215" s="27"/>
      <c r="E215" s="27">
        <f t="shared" si="9"/>
        <v>-0.65953479922833402</v>
      </c>
      <c r="F215" s="27"/>
      <c r="G215" s="27">
        <v>0.12330838924557677</v>
      </c>
      <c r="H215" s="27">
        <v>0.12249512750813425</v>
      </c>
      <c r="I215" s="27"/>
      <c r="J215" s="27">
        <f t="shared" si="10"/>
        <v>-8.1326173744251939E-4</v>
      </c>
      <c r="K215" s="54">
        <f t="shared" si="11"/>
        <v>-7.5182062734526922E-6</v>
      </c>
      <c r="M215" s="90"/>
      <c r="N215" s="33"/>
    </row>
    <row r="216" spans="1:14" x14ac:dyDescent="0.25">
      <c r="A216" s="59" t="s">
        <v>230</v>
      </c>
      <c r="B216" s="48">
        <v>106.09871481261506</v>
      </c>
      <c r="C216" s="48">
        <v>106.09871481261506</v>
      </c>
      <c r="D216" s="48"/>
      <c r="E216" s="48">
        <f t="shared" si="9"/>
        <v>0</v>
      </c>
      <c r="F216" s="48"/>
      <c r="G216" s="48">
        <v>0.58050151276561712</v>
      </c>
      <c r="H216" s="48">
        <v>0.58050151276561701</v>
      </c>
      <c r="I216" s="48"/>
      <c r="J216" s="48">
        <f t="shared" si="10"/>
        <v>0</v>
      </c>
      <c r="K216" s="55">
        <f t="shared" si="11"/>
        <v>0</v>
      </c>
      <c r="M216" s="90"/>
      <c r="N216" s="33"/>
    </row>
    <row r="217" spans="1:14" x14ac:dyDescent="0.25">
      <c r="A217" s="45" t="s">
        <v>230</v>
      </c>
      <c r="B217" s="27">
        <v>106.09871481261506</v>
      </c>
      <c r="C217" s="27">
        <v>106.09871481261506</v>
      </c>
      <c r="D217" s="27"/>
      <c r="E217" s="27">
        <f t="shared" si="9"/>
        <v>0</v>
      </c>
      <c r="F217" s="27"/>
      <c r="G217" s="27">
        <v>0.58050151276561712</v>
      </c>
      <c r="H217" s="27">
        <v>0.58050151276561701</v>
      </c>
      <c r="I217" s="27"/>
      <c r="J217" s="27">
        <f t="shared" si="10"/>
        <v>0</v>
      </c>
      <c r="K217" s="54">
        <f t="shared" si="11"/>
        <v>0</v>
      </c>
      <c r="M217" s="90"/>
      <c r="N217" s="33"/>
    </row>
    <row r="218" spans="1:14" x14ac:dyDescent="0.25">
      <c r="A218" s="41" t="s">
        <v>231</v>
      </c>
      <c r="B218" s="48">
        <v>102.14974178707637</v>
      </c>
      <c r="C218" s="48">
        <v>102.14974178707637</v>
      </c>
      <c r="D218" s="48"/>
      <c r="E218" s="48">
        <f t="shared" si="9"/>
        <v>0</v>
      </c>
      <c r="F218" s="48"/>
      <c r="G218" s="48">
        <v>3.1208665417384571</v>
      </c>
      <c r="H218" s="48">
        <v>3.1208665417384576</v>
      </c>
      <c r="I218" s="48"/>
      <c r="J218" s="48">
        <f t="shared" si="10"/>
        <v>0</v>
      </c>
      <c r="K218" s="55">
        <f t="shared" si="11"/>
        <v>0</v>
      </c>
      <c r="M218" s="90"/>
      <c r="N218" s="33"/>
    </row>
    <row r="219" spans="1:14" x14ac:dyDescent="0.25">
      <c r="A219" s="42" t="s">
        <v>232</v>
      </c>
      <c r="B219" s="27">
        <v>104.0927718284764</v>
      </c>
      <c r="C219" s="27">
        <v>104.0927718284764</v>
      </c>
      <c r="D219" s="27"/>
      <c r="E219" s="27">
        <f t="shared" si="9"/>
        <v>0</v>
      </c>
      <c r="F219" s="27"/>
      <c r="G219" s="27">
        <v>0.3199945036425581</v>
      </c>
      <c r="H219" s="27">
        <v>0.31999450364255805</v>
      </c>
      <c r="I219" s="27"/>
      <c r="J219" s="27">
        <f t="shared" si="10"/>
        <v>0</v>
      </c>
      <c r="K219" s="54">
        <f t="shared" si="11"/>
        <v>0</v>
      </c>
      <c r="M219" s="90"/>
      <c r="N219" s="33"/>
    </row>
    <row r="220" spans="1:14" x14ac:dyDescent="0.25">
      <c r="A220" s="44" t="s">
        <v>233</v>
      </c>
      <c r="B220" s="48">
        <v>104.0927718284764</v>
      </c>
      <c r="C220" s="48">
        <v>104.0927718284764</v>
      </c>
      <c r="D220" s="48"/>
      <c r="E220" s="48">
        <f t="shared" si="9"/>
        <v>0</v>
      </c>
      <c r="F220" s="48"/>
      <c r="G220" s="48">
        <v>0.3199945036425581</v>
      </c>
      <c r="H220" s="48">
        <v>0.31999450364255805</v>
      </c>
      <c r="I220" s="48"/>
      <c r="J220" s="48">
        <f t="shared" si="10"/>
        <v>0</v>
      </c>
      <c r="K220" s="55">
        <f t="shared" si="11"/>
        <v>0</v>
      </c>
      <c r="M220" s="90"/>
      <c r="N220" s="33"/>
    </row>
    <row r="221" spans="1:14" x14ac:dyDescent="0.25">
      <c r="A221" s="46" t="s">
        <v>234</v>
      </c>
      <c r="B221" s="27">
        <v>102.92440415681658</v>
      </c>
      <c r="C221" s="27">
        <v>102.92440415681658</v>
      </c>
      <c r="D221" s="27"/>
      <c r="E221" s="27">
        <f t="shared" si="9"/>
        <v>0</v>
      </c>
      <c r="F221" s="27"/>
      <c r="G221" s="27">
        <v>0.21008314564696026</v>
      </c>
      <c r="H221" s="27">
        <v>0.21008314564696023</v>
      </c>
      <c r="I221" s="27"/>
      <c r="J221" s="27">
        <f t="shared" si="10"/>
        <v>0</v>
      </c>
      <c r="K221" s="54">
        <f t="shared" si="11"/>
        <v>0</v>
      </c>
      <c r="M221" s="90"/>
      <c r="N221" s="33"/>
    </row>
    <row r="222" spans="1:14" x14ac:dyDescent="0.25">
      <c r="A222" s="46" t="s">
        <v>235</v>
      </c>
      <c r="B222" s="48">
        <v>106.40141716765245</v>
      </c>
      <c r="C222" s="48">
        <v>106.40141716765245</v>
      </c>
      <c r="D222" s="48"/>
      <c r="E222" s="48">
        <f t="shared" si="9"/>
        <v>0</v>
      </c>
      <c r="F222" s="48"/>
      <c r="G222" s="48">
        <v>0.1099113579955978</v>
      </c>
      <c r="H222" s="48">
        <v>0.1099113579955978</v>
      </c>
      <c r="I222" s="48"/>
      <c r="J222" s="48">
        <f t="shared" si="10"/>
        <v>0</v>
      </c>
      <c r="K222" s="55">
        <f t="shared" si="11"/>
        <v>0</v>
      </c>
      <c r="M222" s="90"/>
      <c r="N222" s="33"/>
    </row>
    <row r="223" spans="1:14" x14ac:dyDescent="0.25">
      <c r="A223" s="47" t="s">
        <v>47</v>
      </c>
      <c r="B223" s="27">
        <v>115.64569764771778</v>
      </c>
      <c r="C223" s="27">
        <v>115.64569764771778</v>
      </c>
      <c r="D223" s="27"/>
      <c r="E223" s="27">
        <f t="shared" si="9"/>
        <v>0</v>
      </c>
      <c r="F223" s="27"/>
      <c r="G223" s="27">
        <v>1.4261543073922444E-2</v>
      </c>
      <c r="H223" s="27">
        <v>1.4261543073922446E-2</v>
      </c>
      <c r="I223" s="27"/>
      <c r="J223" s="27">
        <f t="shared" si="10"/>
        <v>0</v>
      </c>
      <c r="K223" s="54">
        <f t="shared" si="11"/>
        <v>0</v>
      </c>
      <c r="M223" s="90"/>
      <c r="N223" s="33"/>
    </row>
    <row r="224" spans="1:14" x14ac:dyDescent="0.25">
      <c r="A224" s="43" t="s">
        <v>48</v>
      </c>
      <c r="B224" s="48">
        <v>115.64569764771778</v>
      </c>
      <c r="C224" s="48">
        <v>115.64569764771778</v>
      </c>
      <c r="D224" s="48"/>
      <c r="E224" s="48">
        <f t="shared" si="9"/>
        <v>0</v>
      </c>
      <c r="F224" s="48"/>
      <c r="G224" s="48">
        <v>1.4261543073922444E-2</v>
      </c>
      <c r="H224" s="48">
        <v>1.4261543073922446E-2</v>
      </c>
      <c r="I224" s="48"/>
      <c r="J224" s="48">
        <f t="shared" si="10"/>
        <v>0</v>
      </c>
      <c r="K224" s="55">
        <f t="shared" si="11"/>
        <v>0</v>
      </c>
      <c r="M224" s="90"/>
      <c r="N224" s="33"/>
    </row>
    <row r="225" spans="1:14" x14ac:dyDescent="0.25">
      <c r="A225" s="45" t="s">
        <v>48</v>
      </c>
      <c r="B225" s="27">
        <v>115.64569764771778</v>
      </c>
      <c r="C225" s="27">
        <v>115.64569764771778</v>
      </c>
      <c r="D225" s="27"/>
      <c r="E225" s="27">
        <f t="shared" si="9"/>
        <v>0</v>
      </c>
      <c r="F225" s="27"/>
      <c r="G225" s="27">
        <v>1.4261543073922444E-2</v>
      </c>
      <c r="H225" s="27">
        <v>1.4261543073922446E-2</v>
      </c>
      <c r="I225" s="27"/>
      <c r="J225" s="27">
        <f t="shared" si="10"/>
        <v>0</v>
      </c>
      <c r="K225" s="54">
        <f t="shared" si="11"/>
        <v>0</v>
      </c>
      <c r="M225" s="90"/>
      <c r="N225" s="33"/>
    </row>
    <row r="226" spans="1:14" x14ac:dyDescent="0.25">
      <c r="A226" s="47" t="s">
        <v>236</v>
      </c>
      <c r="B226" s="48">
        <v>100.5564798552619</v>
      </c>
      <c r="C226" s="48">
        <v>100.5564798552619</v>
      </c>
      <c r="D226" s="48"/>
      <c r="E226" s="48">
        <f t="shared" si="9"/>
        <v>0</v>
      </c>
      <c r="F226" s="48"/>
      <c r="G226" s="48">
        <v>0.83501719468408075</v>
      </c>
      <c r="H226" s="48">
        <v>0.83501719468408075</v>
      </c>
      <c r="I226" s="48"/>
      <c r="J226" s="48">
        <f t="shared" si="10"/>
        <v>0</v>
      </c>
      <c r="K226" s="55">
        <f t="shared" si="11"/>
        <v>0</v>
      </c>
      <c r="M226" s="90"/>
      <c r="N226" s="33"/>
    </row>
    <row r="227" spans="1:14" x14ac:dyDescent="0.25">
      <c r="A227" s="43" t="s">
        <v>237</v>
      </c>
      <c r="B227" s="27">
        <v>100.5564798552619</v>
      </c>
      <c r="C227" s="27">
        <v>100.5564798552619</v>
      </c>
      <c r="D227" s="27"/>
      <c r="E227" s="27">
        <f t="shared" si="9"/>
        <v>0</v>
      </c>
      <c r="F227" s="27"/>
      <c r="G227" s="27">
        <v>0.83501719468408075</v>
      </c>
      <c r="H227" s="27">
        <v>0.83501719468408075</v>
      </c>
      <c r="I227" s="27"/>
      <c r="J227" s="27">
        <f t="shared" si="10"/>
        <v>0</v>
      </c>
      <c r="K227" s="54">
        <f t="shared" si="11"/>
        <v>0</v>
      </c>
      <c r="M227" s="90"/>
      <c r="N227" s="33"/>
    </row>
    <row r="228" spans="1:14" x14ac:dyDescent="0.25">
      <c r="A228" s="45" t="s">
        <v>237</v>
      </c>
      <c r="B228" s="48">
        <v>100.5564798552619</v>
      </c>
      <c r="C228" s="48">
        <v>100.5564798552619</v>
      </c>
      <c r="D228" s="48"/>
      <c r="E228" s="48">
        <f t="shared" si="9"/>
        <v>0</v>
      </c>
      <c r="F228" s="48"/>
      <c r="G228" s="48">
        <v>0.83501719468408075</v>
      </c>
      <c r="H228" s="48">
        <v>0.83501719468408075</v>
      </c>
      <c r="I228" s="48"/>
      <c r="J228" s="48">
        <f t="shared" si="10"/>
        <v>0</v>
      </c>
      <c r="K228" s="55">
        <f t="shared" si="11"/>
        <v>0</v>
      </c>
      <c r="M228" s="90"/>
      <c r="N228" s="33"/>
    </row>
    <row r="229" spans="1:14" x14ac:dyDescent="0.25">
      <c r="A229" s="47" t="s">
        <v>238</v>
      </c>
      <c r="B229" s="27">
        <v>102.44332664199123</v>
      </c>
      <c r="C229" s="27">
        <v>102.44332664199123</v>
      </c>
      <c r="D229" s="27"/>
      <c r="E229" s="27">
        <f t="shared" si="9"/>
        <v>0</v>
      </c>
      <c r="F229" s="27"/>
      <c r="G229" s="27">
        <v>1.9515933003378958</v>
      </c>
      <c r="H229" s="27">
        <v>1.9515933003378958</v>
      </c>
      <c r="I229" s="27"/>
      <c r="J229" s="27">
        <f t="shared" si="10"/>
        <v>0</v>
      </c>
      <c r="K229" s="54">
        <f t="shared" si="11"/>
        <v>0</v>
      </c>
      <c r="M229" s="90"/>
      <c r="N229" s="33"/>
    </row>
    <row r="230" spans="1:14" x14ac:dyDescent="0.25">
      <c r="A230" s="43" t="s">
        <v>239</v>
      </c>
      <c r="B230" s="48">
        <v>102.44332664199123</v>
      </c>
      <c r="C230" s="48">
        <v>102.44332664199123</v>
      </c>
      <c r="D230" s="48"/>
      <c r="E230" s="48">
        <f t="shared" si="9"/>
        <v>0</v>
      </c>
      <c r="F230" s="48"/>
      <c r="G230" s="48">
        <v>1.9515933003378958</v>
      </c>
      <c r="H230" s="48">
        <v>1.9515933003378958</v>
      </c>
      <c r="I230" s="48"/>
      <c r="J230" s="48">
        <f t="shared" si="10"/>
        <v>0</v>
      </c>
      <c r="K230" s="55">
        <f t="shared" si="11"/>
        <v>0</v>
      </c>
      <c r="M230" s="90"/>
      <c r="N230" s="33"/>
    </row>
    <row r="231" spans="1:14" x14ac:dyDescent="0.25">
      <c r="A231" s="45" t="s">
        <v>240</v>
      </c>
      <c r="B231" s="27">
        <v>101.26645465809801</v>
      </c>
      <c r="C231" s="27">
        <v>101.26645465809801</v>
      </c>
      <c r="D231" s="27"/>
      <c r="E231" s="27">
        <f t="shared" si="9"/>
        <v>0</v>
      </c>
      <c r="F231" s="27"/>
      <c r="G231" s="27">
        <v>1.0892038805441702</v>
      </c>
      <c r="H231" s="27">
        <v>1.0892038805441704</v>
      </c>
      <c r="I231" s="27"/>
      <c r="J231" s="27">
        <f t="shared" si="10"/>
        <v>0</v>
      </c>
      <c r="K231" s="54">
        <f t="shared" si="11"/>
        <v>0</v>
      </c>
      <c r="M231" s="90"/>
      <c r="N231" s="33"/>
    </row>
    <row r="232" spans="1:14" x14ac:dyDescent="0.25">
      <c r="A232" s="45" t="s">
        <v>241</v>
      </c>
      <c r="B232" s="48">
        <v>103.96939823863973</v>
      </c>
      <c r="C232" s="48">
        <v>103.96939823863973</v>
      </c>
      <c r="D232" s="48"/>
      <c r="E232" s="48">
        <f t="shared" si="9"/>
        <v>0</v>
      </c>
      <c r="F232" s="48"/>
      <c r="G232" s="48">
        <v>0.86238941979372574</v>
      </c>
      <c r="H232" s="48">
        <v>0.86238941979372585</v>
      </c>
      <c r="I232" s="48"/>
      <c r="J232" s="48">
        <f t="shared" si="10"/>
        <v>0</v>
      </c>
      <c r="K232" s="55">
        <f t="shared" si="11"/>
        <v>0</v>
      </c>
      <c r="M232" s="90"/>
      <c r="N232" s="33"/>
    </row>
    <row r="233" spans="1:14" x14ac:dyDescent="0.25">
      <c r="A233" s="41" t="s">
        <v>242</v>
      </c>
      <c r="B233" s="27">
        <v>138.69375533148974</v>
      </c>
      <c r="C233" s="27">
        <v>138.71188585999494</v>
      </c>
      <c r="D233" s="27"/>
      <c r="E233" s="27">
        <f t="shared" si="9"/>
        <v>1.3072346669007473E-2</v>
      </c>
      <c r="F233" s="27"/>
      <c r="G233" s="27">
        <v>7.0446864767136566</v>
      </c>
      <c r="H233" s="27">
        <v>7.045607382551637</v>
      </c>
      <c r="I233" s="27"/>
      <c r="J233" s="27">
        <f t="shared" si="10"/>
        <v>9.2090583798043468E-4</v>
      </c>
      <c r="K233" s="54">
        <f t="shared" si="11"/>
        <v>8.5133232385140508E-6</v>
      </c>
      <c r="M233" s="90"/>
      <c r="N233" s="33"/>
    </row>
    <row r="234" spans="1:14" x14ac:dyDescent="0.25">
      <c r="A234" s="60" t="s">
        <v>243</v>
      </c>
      <c r="B234" s="48">
        <v>141.48986488324095</v>
      </c>
      <c r="C234" s="48">
        <v>141.50948047094556</v>
      </c>
      <c r="D234" s="48"/>
      <c r="E234" s="48">
        <f t="shared" si="9"/>
        <v>1.3863599149521733E-2</v>
      </c>
      <c r="F234" s="48"/>
      <c r="G234" s="48">
        <v>6.6426173178288241</v>
      </c>
      <c r="H234" s="48">
        <v>6.6435382236668046</v>
      </c>
      <c r="I234" s="48"/>
      <c r="J234" s="48">
        <f t="shared" si="10"/>
        <v>9.2090583798043468E-4</v>
      </c>
      <c r="K234" s="55">
        <f t="shared" si="11"/>
        <v>8.5133232385140508E-6</v>
      </c>
      <c r="M234" s="90"/>
      <c r="N234" s="33"/>
    </row>
    <row r="235" spans="1:14" x14ac:dyDescent="0.25">
      <c r="A235" s="59" t="s">
        <v>244</v>
      </c>
      <c r="B235" s="27">
        <v>141.48986488324095</v>
      </c>
      <c r="C235" s="27">
        <v>141.50948047094556</v>
      </c>
      <c r="D235" s="27"/>
      <c r="E235" s="27">
        <f t="shared" si="9"/>
        <v>1.3863599149521733E-2</v>
      </c>
      <c r="F235" s="27"/>
      <c r="G235" s="27">
        <v>6.6426173178288241</v>
      </c>
      <c r="H235" s="27">
        <v>6.6435382236668046</v>
      </c>
      <c r="I235" s="27"/>
      <c r="J235" s="27">
        <f t="shared" si="10"/>
        <v>9.2090583798043468E-4</v>
      </c>
      <c r="K235" s="54">
        <f t="shared" si="11"/>
        <v>8.5133232385140508E-6</v>
      </c>
      <c r="M235" s="90"/>
      <c r="N235" s="33"/>
    </row>
    <row r="236" spans="1:14" x14ac:dyDescent="0.25">
      <c r="A236" s="45" t="s">
        <v>245</v>
      </c>
      <c r="B236" s="48">
        <v>141.48986488324095</v>
      </c>
      <c r="C236" s="48">
        <v>141.50948047094556</v>
      </c>
      <c r="D236" s="48"/>
      <c r="E236" s="48">
        <f t="shared" si="9"/>
        <v>1.3863599149521733E-2</v>
      </c>
      <c r="F236" s="48"/>
      <c r="G236" s="48">
        <v>6.6426173178288241</v>
      </c>
      <c r="H236" s="48">
        <v>6.6435382236668046</v>
      </c>
      <c r="I236" s="48"/>
      <c r="J236" s="48">
        <f t="shared" si="10"/>
        <v>9.2090583798043468E-4</v>
      </c>
      <c r="K236" s="55">
        <f t="shared" si="11"/>
        <v>8.5133232385140508E-6</v>
      </c>
      <c r="M236" s="90"/>
      <c r="N236" s="33"/>
    </row>
    <row r="237" spans="1:14" x14ac:dyDescent="0.25">
      <c r="A237" s="60" t="s">
        <v>246</v>
      </c>
      <c r="B237" s="27">
        <v>104.5571068049499</v>
      </c>
      <c r="C237" s="27">
        <v>104.5571068049499</v>
      </c>
      <c r="D237" s="27"/>
      <c r="E237" s="27">
        <f t="shared" si="9"/>
        <v>0</v>
      </c>
      <c r="F237" s="27"/>
      <c r="G237" s="27">
        <v>0.40206915888483241</v>
      </c>
      <c r="H237" s="27">
        <v>0.40206915888483236</v>
      </c>
      <c r="I237" s="27"/>
      <c r="J237" s="27">
        <f t="shared" si="10"/>
        <v>0</v>
      </c>
      <c r="K237" s="54">
        <f t="shared" si="11"/>
        <v>0</v>
      </c>
      <c r="M237" s="90"/>
      <c r="N237" s="33"/>
    </row>
    <row r="238" spans="1:14" x14ac:dyDescent="0.25">
      <c r="A238" s="59" t="s">
        <v>247</v>
      </c>
      <c r="B238" s="48">
        <v>104.5571068049499</v>
      </c>
      <c r="C238" s="48">
        <v>104.5571068049499</v>
      </c>
      <c r="D238" s="48"/>
      <c r="E238" s="48">
        <f t="shared" si="9"/>
        <v>0</v>
      </c>
      <c r="F238" s="48"/>
      <c r="G238" s="48">
        <v>0.40206915888483241</v>
      </c>
      <c r="H238" s="48">
        <v>0.40206915888483236</v>
      </c>
      <c r="I238" s="48"/>
      <c r="J238" s="48">
        <f t="shared" si="10"/>
        <v>0</v>
      </c>
      <c r="K238" s="55">
        <f t="shared" si="11"/>
        <v>0</v>
      </c>
      <c r="M238" s="90"/>
      <c r="N238" s="33"/>
    </row>
    <row r="239" spans="1:14" x14ac:dyDescent="0.25">
      <c r="A239" s="45" t="s">
        <v>248</v>
      </c>
      <c r="B239" s="27">
        <v>104.5571068049499</v>
      </c>
      <c r="C239" s="27">
        <v>104.5571068049499</v>
      </c>
      <c r="D239" s="27"/>
      <c r="E239" s="27">
        <f t="shared" si="9"/>
        <v>0</v>
      </c>
      <c r="F239" s="27"/>
      <c r="G239" s="27">
        <v>0.40206915888483241</v>
      </c>
      <c r="H239" s="27">
        <v>0.40206915888483236</v>
      </c>
      <c r="I239" s="27"/>
      <c r="J239" s="27">
        <f t="shared" si="10"/>
        <v>0</v>
      </c>
      <c r="K239" s="54">
        <f t="shared" si="11"/>
        <v>0</v>
      </c>
      <c r="M239" s="90"/>
      <c r="N239" s="33"/>
    </row>
    <row r="240" spans="1:14" x14ac:dyDescent="0.25">
      <c r="A240" s="41" t="s">
        <v>249</v>
      </c>
      <c r="B240" s="48">
        <v>109.56154395890026</v>
      </c>
      <c r="C240" s="48">
        <v>109.56154395890026</v>
      </c>
      <c r="D240" s="48"/>
      <c r="E240" s="48">
        <f t="shared" si="9"/>
        <v>0</v>
      </c>
      <c r="F240" s="48"/>
      <c r="G240" s="48">
        <v>7.0964422723480455E-2</v>
      </c>
      <c r="H240" s="48">
        <v>7.0964422723480455E-2</v>
      </c>
      <c r="I240" s="48"/>
      <c r="J240" s="48">
        <f t="shared" si="10"/>
        <v>0</v>
      </c>
      <c r="K240" s="55">
        <f t="shared" si="11"/>
        <v>0</v>
      </c>
      <c r="M240" s="90"/>
      <c r="N240" s="33"/>
    </row>
    <row r="241" spans="1:14" x14ac:dyDescent="0.25">
      <c r="A241" s="60" t="s">
        <v>250</v>
      </c>
      <c r="B241" s="27">
        <v>109.56154395890026</v>
      </c>
      <c r="C241" s="27">
        <v>109.56154395890026</v>
      </c>
      <c r="D241" s="27"/>
      <c r="E241" s="27">
        <f t="shared" si="9"/>
        <v>0</v>
      </c>
      <c r="F241" s="27"/>
      <c r="G241" s="27">
        <v>7.0964422723480455E-2</v>
      </c>
      <c r="H241" s="27">
        <v>7.0964422723480455E-2</v>
      </c>
      <c r="I241" s="27"/>
      <c r="J241" s="27">
        <f t="shared" si="10"/>
        <v>0</v>
      </c>
      <c r="K241" s="54">
        <f t="shared" si="11"/>
        <v>0</v>
      </c>
      <c r="M241" s="90"/>
      <c r="N241" s="33"/>
    </row>
    <row r="242" spans="1:14" x14ac:dyDescent="0.25">
      <c r="A242" s="59" t="s">
        <v>251</v>
      </c>
      <c r="B242" s="48">
        <v>134.01568535150116</v>
      </c>
      <c r="C242" s="48">
        <v>134.01568535150116</v>
      </c>
      <c r="D242" s="48"/>
      <c r="E242" s="48">
        <f t="shared" si="9"/>
        <v>0</v>
      </c>
      <c r="F242" s="48"/>
      <c r="G242" s="48">
        <v>2.4399839105939139E-2</v>
      </c>
      <c r="H242" s="48">
        <v>2.4399839105939139E-2</v>
      </c>
      <c r="I242" s="48"/>
      <c r="J242" s="48">
        <f t="shared" si="10"/>
        <v>0</v>
      </c>
      <c r="K242" s="55">
        <f t="shared" si="11"/>
        <v>0</v>
      </c>
      <c r="M242" s="90"/>
      <c r="N242" s="33"/>
    </row>
    <row r="243" spans="1:14" x14ac:dyDescent="0.25">
      <c r="A243" s="45" t="s">
        <v>251</v>
      </c>
      <c r="B243" s="27">
        <v>134.01568535150116</v>
      </c>
      <c r="C243" s="27">
        <v>134.01568535150116</v>
      </c>
      <c r="D243" s="27"/>
      <c r="E243" s="27">
        <f t="shared" si="9"/>
        <v>0</v>
      </c>
      <c r="F243" s="27"/>
      <c r="G243" s="27">
        <v>2.4399839105939139E-2</v>
      </c>
      <c r="H243" s="27">
        <v>2.4399839105939139E-2</v>
      </c>
      <c r="I243" s="27"/>
      <c r="J243" s="27">
        <f t="shared" si="10"/>
        <v>0</v>
      </c>
      <c r="K243" s="54">
        <f t="shared" si="11"/>
        <v>0</v>
      </c>
      <c r="M243" s="90"/>
      <c r="N243" s="33"/>
    </row>
    <row r="244" spans="1:14" x14ac:dyDescent="0.25">
      <c r="A244" s="59" t="s">
        <v>277</v>
      </c>
      <c r="B244" s="48">
        <v>100</v>
      </c>
      <c r="C244" s="48">
        <v>100</v>
      </c>
      <c r="D244" s="48"/>
      <c r="E244" s="48">
        <f t="shared" si="9"/>
        <v>0</v>
      </c>
      <c r="F244" s="48"/>
      <c r="G244" s="48">
        <v>2.2147603543169487E-2</v>
      </c>
      <c r="H244" s="48">
        <v>2.2147603543169487E-2</v>
      </c>
      <c r="I244" s="48"/>
      <c r="J244" s="48">
        <f t="shared" si="10"/>
        <v>0</v>
      </c>
      <c r="K244" s="55">
        <f t="shared" si="11"/>
        <v>0</v>
      </c>
      <c r="M244" s="90"/>
      <c r="N244" s="33"/>
    </row>
    <row r="245" spans="1:14" x14ac:dyDescent="0.25">
      <c r="A245" s="45" t="s">
        <v>277</v>
      </c>
      <c r="B245" s="27">
        <v>100</v>
      </c>
      <c r="C245" s="27">
        <v>100</v>
      </c>
      <c r="D245" s="27"/>
      <c r="E245" s="27">
        <f t="shared" si="9"/>
        <v>0</v>
      </c>
      <c r="F245" s="27"/>
      <c r="G245" s="27">
        <v>2.2147603543169487E-2</v>
      </c>
      <c r="H245" s="27">
        <v>2.2147603543169487E-2</v>
      </c>
      <c r="I245" s="27"/>
      <c r="J245" s="27">
        <f t="shared" si="10"/>
        <v>0</v>
      </c>
      <c r="K245" s="54">
        <f t="shared" si="11"/>
        <v>0</v>
      </c>
      <c r="M245" s="90"/>
      <c r="N245" s="33"/>
    </row>
    <row r="246" spans="1:14" x14ac:dyDescent="0.25">
      <c r="A246" s="59" t="s">
        <v>252</v>
      </c>
      <c r="B246" s="48">
        <v>100</v>
      </c>
      <c r="C246" s="48">
        <v>100</v>
      </c>
      <c r="D246" s="48"/>
      <c r="E246" s="48">
        <f t="shared" si="9"/>
        <v>0</v>
      </c>
      <c r="F246" s="48"/>
      <c r="G246" s="48">
        <v>2.4416980074371836E-2</v>
      </c>
      <c r="H246" s="48">
        <v>2.4416980074371833E-2</v>
      </c>
      <c r="I246" s="48"/>
      <c r="J246" s="48">
        <f t="shared" si="10"/>
        <v>0</v>
      </c>
      <c r="K246" s="55">
        <f t="shared" si="11"/>
        <v>0</v>
      </c>
      <c r="M246" s="90"/>
      <c r="N246" s="33"/>
    </row>
    <row r="247" spans="1:14" x14ac:dyDescent="0.25">
      <c r="A247" s="45" t="s">
        <v>253</v>
      </c>
      <c r="B247" s="27">
        <v>100</v>
      </c>
      <c r="C247" s="27">
        <v>100</v>
      </c>
      <c r="D247" s="27"/>
      <c r="E247" s="27">
        <f t="shared" si="9"/>
        <v>0</v>
      </c>
      <c r="F247" s="27"/>
      <c r="G247" s="27">
        <v>2.4416980074371836E-2</v>
      </c>
      <c r="H247" s="27">
        <v>2.4416980074371833E-2</v>
      </c>
      <c r="I247" s="27"/>
      <c r="J247" s="27">
        <f t="shared" si="10"/>
        <v>0</v>
      </c>
      <c r="K247" s="54">
        <f t="shared" si="11"/>
        <v>0</v>
      </c>
      <c r="M247" s="90"/>
      <c r="N247" s="33"/>
    </row>
    <row r="248" spans="1:14" x14ac:dyDescent="0.25">
      <c r="A248" s="41" t="s">
        <v>254</v>
      </c>
      <c r="B248" s="48">
        <v>105.01792875042108</v>
      </c>
      <c r="C248" s="48">
        <v>104.79883314397222</v>
      </c>
      <c r="D248" s="48"/>
      <c r="E248" s="48">
        <f t="shared" si="9"/>
        <v>-0.2086268592951912</v>
      </c>
      <c r="F248" s="48"/>
      <c r="G248" s="48">
        <v>6.5434760315510427</v>
      </c>
      <c r="H248" s="48">
        <v>6.5298245830176853</v>
      </c>
      <c r="I248" s="48"/>
      <c r="J248" s="48">
        <f t="shared" si="10"/>
        <v>-1.3651448533357424E-2</v>
      </c>
      <c r="K248" s="55">
        <f t="shared" si="11"/>
        <v>-1.2620095263298728E-4</v>
      </c>
      <c r="M248" s="90"/>
      <c r="N248" s="33"/>
    </row>
    <row r="249" spans="1:14" x14ac:dyDescent="0.25">
      <c r="A249" s="60" t="s">
        <v>49</v>
      </c>
      <c r="B249" s="27">
        <v>105.1374981743341</v>
      </c>
      <c r="C249" s="27">
        <v>104.89537875610296</v>
      </c>
      <c r="D249" s="27"/>
      <c r="E249" s="27">
        <f t="shared" si="9"/>
        <v>-0.23028835804107528</v>
      </c>
      <c r="F249" s="27"/>
      <c r="G249" s="27">
        <v>5.9279803154106538</v>
      </c>
      <c r="H249" s="27">
        <v>5.9143288668772964</v>
      </c>
      <c r="I249" s="27"/>
      <c r="J249" s="27">
        <f t="shared" si="10"/>
        <v>-1.3651448533357424E-2</v>
      </c>
      <c r="K249" s="54">
        <f t="shared" si="11"/>
        <v>-1.2620095263298728E-4</v>
      </c>
      <c r="M249" s="90"/>
      <c r="N249" s="33"/>
    </row>
    <row r="250" spans="1:14" x14ac:dyDescent="0.25">
      <c r="A250" s="59" t="s">
        <v>51</v>
      </c>
      <c r="B250" s="48">
        <v>105.06253850786234</v>
      </c>
      <c r="C250" s="48">
        <v>104.81489417694605</v>
      </c>
      <c r="D250" s="48"/>
      <c r="E250" s="48">
        <f t="shared" si="9"/>
        <v>-0.23571135290791911</v>
      </c>
      <c r="F250" s="48"/>
      <c r="G250" s="48">
        <v>5.7915956804556279</v>
      </c>
      <c r="H250" s="48">
        <v>5.7779442319222696</v>
      </c>
      <c r="I250" s="48"/>
      <c r="J250" s="48">
        <f t="shared" si="10"/>
        <v>-1.3651448533358312E-2</v>
      </c>
      <c r="K250" s="55">
        <f t="shared" si="11"/>
        <v>-1.262009526329955E-4</v>
      </c>
      <c r="M250" s="90"/>
      <c r="N250" s="33"/>
    </row>
    <row r="251" spans="1:14" x14ac:dyDescent="0.25">
      <c r="A251" s="45" t="s">
        <v>51</v>
      </c>
      <c r="B251" s="27">
        <v>105.06253850786234</v>
      </c>
      <c r="C251" s="27">
        <v>104.81489417694605</v>
      </c>
      <c r="D251" s="27"/>
      <c r="E251" s="27">
        <f t="shared" si="9"/>
        <v>-0.23571135290791911</v>
      </c>
      <c r="F251" s="27"/>
      <c r="G251" s="27">
        <v>5.7915956804556279</v>
      </c>
      <c r="H251" s="27">
        <v>5.7779442319222696</v>
      </c>
      <c r="I251" s="27"/>
      <c r="J251" s="27">
        <f t="shared" si="10"/>
        <v>-1.3651448533358312E-2</v>
      </c>
      <c r="K251" s="54">
        <f t="shared" si="11"/>
        <v>-1.262009526329955E-4</v>
      </c>
      <c r="M251" s="90"/>
      <c r="N251" s="33"/>
    </row>
    <row r="252" spans="1:14" x14ac:dyDescent="0.25">
      <c r="A252" s="59" t="s">
        <v>50</v>
      </c>
      <c r="B252" s="48">
        <v>108.42247150718295</v>
      </c>
      <c r="C252" s="48">
        <v>108.42247150718295</v>
      </c>
      <c r="D252" s="48"/>
      <c r="E252" s="48">
        <f t="shared" si="9"/>
        <v>0</v>
      </c>
      <c r="F252" s="48"/>
      <c r="G252" s="48">
        <v>0.1363846349550259</v>
      </c>
      <c r="H252" s="48">
        <v>0.13638463495502587</v>
      </c>
      <c r="I252" s="48"/>
      <c r="J252" s="48">
        <f t="shared" si="10"/>
        <v>0</v>
      </c>
      <c r="K252" s="55">
        <f t="shared" si="11"/>
        <v>0</v>
      </c>
      <c r="M252" s="90"/>
      <c r="N252" s="33"/>
    </row>
    <row r="253" spans="1:14" x14ac:dyDescent="0.25">
      <c r="A253" s="45" t="s">
        <v>255</v>
      </c>
      <c r="B253" s="27">
        <v>109.60208028555842</v>
      </c>
      <c r="C253" s="27">
        <v>109.60208028555842</v>
      </c>
      <c r="D253" s="27"/>
      <c r="E253" s="27">
        <f t="shared" si="9"/>
        <v>0</v>
      </c>
      <c r="F253" s="27"/>
      <c r="G253" s="27">
        <v>0.12064126006495092</v>
      </c>
      <c r="H253" s="27">
        <v>0.12064126006495092</v>
      </c>
      <c r="I253" s="27"/>
      <c r="J253" s="27">
        <f t="shared" si="10"/>
        <v>0</v>
      </c>
      <c r="K253" s="54">
        <f t="shared" si="11"/>
        <v>0</v>
      </c>
      <c r="M253" s="90"/>
      <c r="N253" s="33"/>
    </row>
    <row r="254" spans="1:14" x14ac:dyDescent="0.25">
      <c r="A254" s="45" t="s">
        <v>256</v>
      </c>
      <c r="B254" s="48">
        <v>100.16172981612303</v>
      </c>
      <c r="C254" s="48">
        <v>100.16172981612303</v>
      </c>
      <c r="D254" s="48"/>
      <c r="E254" s="48">
        <f t="shared" si="9"/>
        <v>0</v>
      </c>
      <c r="F254" s="48"/>
      <c r="G254" s="48">
        <v>1.574337489007497E-2</v>
      </c>
      <c r="H254" s="48">
        <v>1.574337489007497E-2</v>
      </c>
      <c r="I254" s="48"/>
      <c r="J254" s="48">
        <f t="shared" si="10"/>
        <v>0</v>
      </c>
      <c r="K254" s="55">
        <f t="shared" si="11"/>
        <v>0</v>
      </c>
      <c r="M254" s="90"/>
      <c r="N254" s="33"/>
    </row>
    <row r="255" spans="1:14" x14ac:dyDescent="0.25">
      <c r="A255" s="60" t="s">
        <v>257</v>
      </c>
      <c r="B255" s="27">
        <v>99.318398330133675</v>
      </c>
      <c r="C255" s="27">
        <v>99.318398330133675</v>
      </c>
      <c r="D255" s="27"/>
      <c r="E255" s="27">
        <f t="shared" si="9"/>
        <v>0</v>
      </c>
      <c r="F255" s="27"/>
      <c r="G255" s="27">
        <v>0.50089198559643833</v>
      </c>
      <c r="H255" s="27">
        <v>0.50089198559643833</v>
      </c>
      <c r="I255" s="27"/>
      <c r="J255" s="27">
        <f t="shared" si="10"/>
        <v>0</v>
      </c>
      <c r="K255" s="54">
        <f t="shared" si="11"/>
        <v>0</v>
      </c>
      <c r="M255" s="90"/>
      <c r="N255" s="33"/>
    </row>
    <row r="256" spans="1:14" x14ac:dyDescent="0.25">
      <c r="A256" s="44" t="s">
        <v>258</v>
      </c>
      <c r="B256" s="48">
        <v>95.724584764784368</v>
      </c>
      <c r="C256" s="48">
        <v>95.724584764784368</v>
      </c>
      <c r="D256" s="48"/>
      <c r="E256" s="48">
        <f t="shared" si="9"/>
        <v>0</v>
      </c>
      <c r="F256" s="48"/>
      <c r="G256" s="48">
        <v>0.1488775914387471</v>
      </c>
      <c r="H256" s="48">
        <v>0.14887759143874707</v>
      </c>
      <c r="I256" s="48"/>
      <c r="J256" s="48">
        <f t="shared" si="10"/>
        <v>0</v>
      </c>
      <c r="K256" s="55">
        <f t="shared" si="11"/>
        <v>0</v>
      </c>
      <c r="M256" s="90"/>
      <c r="N256" s="33"/>
    </row>
    <row r="257" spans="1:14" x14ac:dyDescent="0.25">
      <c r="A257" s="46" t="s">
        <v>258</v>
      </c>
      <c r="B257" s="27">
        <v>95.724584764784368</v>
      </c>
      <c r="C257" s="27">
        <v>95.724584764784368</v>
      </c>
      <c r="D257" s="27"/>
      <c r="E257" s="27">
        <f t="shared" si="9"/>
        <v>0</v>
      </c>
      <c r="F257" s="27"/>
      <c r="G257" s="27">
        <v>0.1488775914387471</v>
      </c>
      <c r="H257" s="27">
        <v>0.14887759143874707</v>
      </c>
      <c r="I257" s="27"/>
      <c r="J257" s="27">
        <f t="shared" si="10"/>
        <v>0</v>
      </c>
      <c r="K257" s="54">
        <f t="shared" si="11"/>
        <v>0</v>
      </c>
      <c r="M257" s="90"/>
      <c r="N257" s="33"/>
    </row>
    <row r="258" spans="1:14" x14ac:dyDescent="0.25">
      <c r="A258" s="44" t="s">
        <v>259</v>
      </c>
      <c r="B258" s="48">
        <v>100.92083846638214</v>
      </c>
      <c r="C258" s="48">
        <v>100.92083846638214</v>
      </c>
      <c r="D258" s="48"/>
      <c r="E258" s="48">
        <f t="shared" si="9"/>
        <v>0</v>
      </c>
      <c r="F258" s="48"/>
      <c r="G258" s="48">
        <v>0.3520143941576912</v>
      </c>
      <c r="H258" s="48">
        <v>0.3520143941576912</v>
      </c>
      <c r="I258" s="48"/>
      <c r="J258" s="48">
        <f t="shared" si="10"/>
        <v>0</v>
      </c>
      <c r="K258" s="55">
        <f t="shared" si="11"/>
        <v>0</v>
      </c>
      <c r="M258" s="90"/>
      <c r="N258" s="33"/>
    </row>
    <row r="259" spans="1:14" x14ac:dyDescent="0.25">
      <c r="A259" s="46" t="s">
        <v>260</v>
      </c>
      <c r="B259" s="27">
        <v>100.92083846638214</v>
      </c>
      <c r="C259" s="27">
        <v>100.92083846638214</v>
      </c>
      <c r="D259" s="27"/>
      <c r="E259" s="27">
        <f t="shared" si="9"/>
        <v>0</v>
      </c>
      <c r="F259" s="27"/>
      <c r="G259" s="27">
        <v>0.3520143941576912</v>
      </c>
      <c r="H259" s="27">
        <v>0.3520143941576912</v>
      </c>
      <c r="I259" s="27"/>
      <c r="J259" s="27">
        <f t="shared" si="10"/>
        <v>0</v>
      </c>
      <c r="K259" s="54">
        <f t="shared" si="11"/>
        <v>0</v>
      </c>
      <c r="M259" s="90"/>
      <c r="N259" s="33"/>
    </row>
    <row r="260" spans="1:14" x14ac:dyDescent="0.25">
      <c r="A260" s="60" t="s">
        <v>261</v>
      </c>
      <c r="B260" s="48">
        <v>129.97099965616658</v>
      </c>
      <c r="C260" s="48">
        <v>129.97099965616658</v>
      </c>
      <c r="D260" s="48"/>
      <c r="E260" s="48">
        <f t="shared" si="9"/>
        <v>0</v>
      </c>
      <c r="F260" s="48"/>
      <c r="G260" s="48">
        <v>0.11460373054395091</v>
      </c>
      <c r="H260" s="48">
        <v>0.11460373054395091</v>
      </c>
      <c r="I260" s="48"/>
      <c r="J260" s="48">
        <f t="shared" si="10"/>
        <v>0</v>
      </c>
      <c r="K260" s="55">
        <f t="shared" si="11"/>
        <v>0</v>
      </c>
      <c r="M260" s="90"/>
      <c r="N260" s="33"/>
    </row>
    <row r="261" spans="1:14" x14ac:dyDescent="0.25">
      <c r="A261" s="44" t="s">
        <v>262</v>
      </c>
      <c r="B261" s="27">
        <v>129.97099965616658</v>
      </c>
      <c r="C261" s="27">
        <v>129.97099965616658</v>
      </c>
      <c r="D261" s="27"/>
      <c r="E261" s="27">
        <f t="shared" si="9"/>
        <v>0</v>
      </c>
      <c r="F261" s="27"/>
      <c r="G261" s="27">
        <v>0.11460373054395091</v>
      </c>
      <c r="H261" s="27">
        <v>0.11460373054395091</v>
      </c>
      <c r="I261" s="27"/>
      <c r="J261" s="27">
        <f t="shared" si="10"/>
        <v>0</v>
      </c>
      <c r="K261" s="54">
        <f t="shared" si="11"/>
        <v>0</v>
      </c>
      <c r="M261" s="90"/>
      <c r="N261" s="33"/>
    </row>
    <row r="262" spans="1:14" x14ac:dyDescent="0.25">
      <c r="A262" s="46" t="s">
        <v>263</v>
      </c>
      <c r="B262" s="48">
        <v>129.97099965616658</v>
      </c>
      <c r="C262" s="48">
        <v>129.97099965616658</v>
      </c>
      <c r="D262" s="48"/>
      <c r="E262" s="48">
        <f t="shared" ref="E262" si="12">((C262/B262-1)*100)</f>
        <v>0</v>
      </c>
      <c r="F262" s="48"/>
      <c r="G262" s="48">
        <v>0.11460373054395091</v>
      </c>
      <c r="H262" s="48">
        <v>0.11460373054395091</v>
      </c>
      <c r="I262" s="48"/>
      <c r="J262" s="48">
        <f t="shared" si="10"/>
        <v>0</v>
      </c>
      <c r="K262" s="55">
        <f t="shared" si="11"/>
        <v>0</v>
      </c>
      <c r="M262" s="90"/>
      <c r="N262" s="33"/>
    </row>
    <row r="263" spans="1:14" ht="4.5" customHeight="1" x14ac:dyDescent="0.25">
      <c r="A263" s="62"/>
      <c r="B263" s="23"/>
      <c r="C263" s="23"/>
      <c r="D263" s="23"/>
      <c r="E263" s="23"/>
      <c r="F263" s="23"/>
      <c r="G263" s="23"/>
      <c r="H263" s="23"/>
      <c r="I263" s="20"/>
      <c r="J263" s="23"/>
      <c r="K263" s="23"/>
    </row>
    <row r="264" spans="1:14" x14ac:dyDescent="0.25">
      <c r="A264" s="40" t="s">
        <v>279</v>
      </c>
    </row>
    <row r="265" spans="1:14" x14ac:dyDescent="0.25">
      <c r="A265" s="63" t="s">
        <v>268</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487"/>
  <sheetViews>
    <sheetView zoomScale="115" zoomScaleNormal="115" workbookViewId="0">
      <pane xSplit="1" ySplit="4" topLeftCell="B5" activePane="bottomRight" state="frozen"/>
      <selection activeCell="T36" sqref="T36"/>
      <selection pane="topRight" activeCell="T36" sqref="T36"/>
      <selection pane="bottomLeft" activeCell="T36" sqref="T36"/>
      <selection pane="bottomRight" sqref="A1:XFD1048576"/>
    </sheetView>
  </sheetViews>
  <sheetFormatPr defaultRowHeight="15" x14ac:dyDescent="0.25"/>
  <cols>
    <col min="1" max="1" width="53.85546875" bestFit="1" customWidth="1"/>
    <col min="2" max="2" width="12.140625" customWidth="1"/>
    <col min="3" max="3" width="12.140625" style="21" customWidth="1"/>
    <col min="4" max="4" width="1.5703125" customWidth="1"/>
    <col min="5" max="5" width="12.140625" customWidth="1"/>
    <col min="6" max="6" width="1.5703125" customWidth="1"/>
    <col min="7" max="7" width="12.140625" customWidth="1"/>
    <col min="8" max="8" width="12.140625" style="21" customWidth="1"/>
    <col min="9" max="10" width="12.140625" customWidth="1"/>
  </cols>
  <sheetData>
    <row r="1" spans="1:12" ht="15.75" x14ac:dyDescent="0.25">
      <c r="A1" s="91" t="s">
        <v>93</v>
      </c>
    </row>
    <row r="2" spans="1:12" ht="60" customHeight="1" x14ac:dyDescent="0.25">
      <c r="A2" s="133"/>
      <c r="B2" s="135" t="s">
        <v>83</v>
      </c>
      <c r="C2" s="135"/>
      <c r="D2" s="92"/>
      <c r="E2" s="93" t="s">
        <v>84</v>
      </c>
      <c r="F2" s="92"/>
      <c r="G2" s="136" t="s">
        <v>85</v>
      </c>
      <c r="H2" s="136"/>
      <c r="I2" s="94" t="s">
        <v>86</v>
      </c>
      <c r="J2" s="94" t="s">
        <v>269</v>
      </c>
    </row>
    <row r="3" spans="1:12" ht="30" x14ac:dyDescent="0.25">
      <c r="A3" s="134"/>
      <c r="B3" s="95">
        <v>45778</v>
      </c>
      <c r="C3" s="95">
        <v>45809</v>
      </c>
      <c r="D3" s="96"/>
      <c r="E3" s="97" t="s">
        <v>285</v>
      </c>
      <c r="F3" s="96"/>
      <c r="G3" s="95">
        <v>45778</v>
      </c>
      <c r="H3" s="95">
        <v>45809</v>
      </c>
      <c r="I3" s="97" t="s">
        <v>286</v>
      </c>
      <c r="J3" s="97" t="s">
        <v>285</v>
      </c>
    </row>
    <row r="4" spans="1:12" ht="15.75" x14ac:dyDescent="0.25">
      <c r="A4" s="15" t="s">
        <v>65</v>
      </c>
      <c r="B4" s="98"/>
      <c r="C4" s="57"/>
      <c r="D4" s="98"/>
      <c r="E4" s="98"/>
      <c r="F4" s="98"/>
      <c r="G4" s="98"/>
      <c r="H4" s="57"/>
      <c r="I4" s="98"/>
      <c r="J4" s="98"/>
    </row>
    <row r="5" spans="1:12" ht="1.5" customHeight="1" x14ac:dyDescent="0.25">
      <c r="A5" s="16"/>
      <c r="B5" s="18"/>
      <c r="C5" s="99"/>
      <c r="D5" s="18"/>
      <c r="E5" s="18"/>
      <c r="F5" s="18"/>
      <c r="G5" s="18"/>
      <c r="H5" s="99"/>
    </row>
    <row r="6" spans="1:12" ht="15.75" x14ac:dyDescent="0.25">
      <c r="A6" s="14" t="s">
        <v>82</v>
      </c>
      <c r="B6" s="33">
        <v>107.32920628977179</v>
      </c>
      <c r="C6" s="33">
        <v>107.29029144031972</v>
      </c>
      <c r="D6" s="100"/>
      <c r="E6" s="100">
        <f>((C6/B6-1)*100)</f>
        <v>-3.6257465043587622E-2</v>
      </c>
      <c r="F6" s="101"/>
      <c r="G6" s="33">
        <v>107.32920628977179</v>
      </c>
      <c r="H6" s="33">
        <v>107.29029144031972</v>
      </c>
      <c r="I6" s="100">
        <f>H6-G6</f>
        <v>-3.8914849452069689E-2</v>
      </c>
      <c r="J6" s="102">
        <f>I6/$G$6</f>
        <v>-3.6257465043583556E-4</v>
      </c>
      <c r="L6" s="1"/>
    </row>
    <row r="7" spans="1:12" x14ac:dyDescent="0.25">
      <c r="A7" t="s">
        <v>52</v>
      </c>
      <c r="B7" s="33">
        <v>106.55660897304151</v>
      </c>
      <c r="C7" s="33">
        <v>106.5857795853848</v>
      </c>
      <c r="D7" s="100"/>
      <c r="E7" s="100">
        <f t="shared" ref="E7:E55" si="0">((C7/B7-1)*100)</f>
        <v>2.7375695064280059E-2</v>
      </c>
      <c r="F7" s="101"/>
      <c r="G7" s="33">
        <v>101.77155886058776</v>
      </c>
      <c r="H7" s="33">
        <v>101.7994195322036</v>
      </c>
      <c r="I7" s="100">
        <f>H7-G7</f>
        <v>2.7860671615840715E-2</v>
      </c>
      <c r="J7" s="102">
        <f t="shared" ref="J7:J18" si="1">I7/$G$6</f>
        <v>2.5958145577468757E-4</v>
      </c>
      <c r="K7" s="1"/>
    </row>
    <row r="8" spans="1:12" x14ac:dyDescent="0.25">
      <c r="A8" t="s">
        <v>53</v>
      </c>
      <c r="B8" s="33">
        <v>111.39619729523329</v>
      </c>
      <c r="C8" s="33">
        <v>112.5222678432668</v>
      </c>
      <c r="D8" s="100"/>
      <c r="E8" s="100">
        <f t="shared" si="0"/>
        <v>1.0108698280328898</v>
      </c>
      <c r="F8" s="101"/>
      <c r="G8" s="33">
        <v>21.166142273699489</v>
      </c>
      <c r="H8" s="33">
        <v>21.380104419702832</v>
      </c>
      <c r="I8" s="100">
        <f t="shared" ref="I8:I20" si="2">H8-G8</f>
        <v>0.21396214600334318</v>
      </c>
      <c r="J8" s="102">
        <f t="shared" si="1"/>
        <v>1.9935127948834301E-3</v>
      </c>
      <c r="K8" s="1"/>
    </row>
    <row r="9" spans="1:12" x14ac:dyDescent="0.25">
      <c r="A9" t="s">
        <v>54</v>
      </c>
      <c r="B9" s="33">
        <v>105.35470581213754</v>
      </c>
      <c r="C9" s="33">
        <v>105.11146327440851</v>
      </c>
      <c r="D9" s="84"/>
      <c r="E9" s="100">
        <f t="shared" si="0"/>
        <v>-0.23087961363849052</v>
      </c>
      <c r="F9" s="84"/>
      <c r="G9" s="33">
        <v>80.605416586888254</v>
      </c>
      <c r="H9" s="33">
        <v>80.419315112500769</v>
      </c>
      <c r="I9" s="84">
        <f t="shared" si="2"/>
        <v>-0.1861014743874847</v>
      </c>
      <c r="J9" s="102">
        <f t="shared" si="1"/>
        <v>-1.7339313391085769E-3</v>
      </c>
      <c r="K9" s="1"/>
    </row>
    <row r="10" spans="1:12" x14ac:dyDescent="0.25">
      <c r="A10" t="s">
        <v>55</v>
      </c>
      <c r="B10" s="33">
        <v>105.52787361292168</v>
      </c>
      <c r="C10" s="33">
        <v>105.48760941869534</v>
      </c>
      <c r="D10" s="84"/>
      <c r="E10" s="100">
        <f t="shared" si="0"/>
        <v>-3.8155032265718702E-2</v>
      </c>
      <c r="F10" s="84"/>
      <c r="G10" s="33">
        <v>103.41919863299644</v>
      </c>
      <c r="H10" s="33">
        <v>103.37973900438908</v>
      </c>
      <c r="I10" s="84">
        <f t="shared" si="2"/>
        <v>-3.9459628607360742E-2</v>
      </c>
      <c r="J10" s="102">
        <f t="shared" si="1"/>
        <v>-3.6765042779526402E-4</v>
      </c>
      <c r="K10" s="1"/>
      <c r="L10" s="1"/>
    </row>
    <row r="11" spans="1:12" ht="15.75" x14ac:dyDescent="0.25">
      <c r="A11" t="s">
        <v>56</v>
      </c>
      <c r="B11" s="33">
        <v>107.51726285836398</v>
      </c>
      <c r="C11" s="33">
        <v>107.47672477537287</v>
      </c>
      <c r="D11" s="84"/>
      <c r="E11" s="100">
        <f t="shared" si="0"/>
        <v>-3.7703789989995684E-2</v>
      </c>
      <c r="F11" s="84"/>
      <c r="G11" s="33">
        <v>103.35458602563871</v>
      </c>
      <c r="H11" s="33">
        <v>103.31561742957857</v>
      </c>
      <c r="I11" s="84">
        <f t="shared" si="2"/>
        <v>-3.8968596060144023E-2</v>
      </c>
      <c r="J11" s="102">
        <f t="shared" si="1"/>
        <v>-3.6307541448629563E-4</v>
      </c>
      <c r="K11" s="34"/>
      <c r="L11" s="1"/>
    </row>
    <row r="12" spans="1:12" ht="15.75" x14ac:dyDescent="0.25">
      <c r="A12" t="s">
        <v>57</v>
      </c>
      <c r="B12" s="33">
        <v>109.83958344084243</v>
      </c>
      <c r="C12" s="33">
        <v>109.97221304811265</v>
      </c>
      <c r="D12" s="84"/>
      <c r="E12" s="100">
        <f t="shared" si="0"/>
        <v>0.12074846163419028</v>
      </c>
      <c r="F12" s="84"/>
      <c r="G12" s="33">
        <v>81.494564913067194</v>
      </c>
      <c r="H12" s="33">
        <v>81.592968346515192</v>
      </c>
      <c r="I12" s="84">
        <f t="shared" si="2"/>
        <v>9.8403433447998623E-2</v>
      </c>
      <c r="J12" s="102">
        <f t="shared" si="1"/>
        <v>9.1683742803729494E-4</v>
      </c>
      <c r="K12" s="34"/>
      <c r="L12" s="1"/>
    </row>
    <row r="13" spans="1:12" ht="15.75" x14ac:dyDescent="0.25">
      <c r="A13" t="s">
        <v>58</v>
      </c>
      <c r="B13" s="33">
        <v>107.54538718016589</v>
      </c>
      <c r="C13" s="33">
        <v>107.54444834023477</v>
      </c>
      <c r="D13" s="84"/>
      <c r="E13" s="100">
        <f t="shared" si="0"/>
        <v>-8.7297089698123997E-4</v>
      </c>
      <c r="F13" s="84"/>
      <c r="G13" s="33">
        <v>101.75987639232437</v>
      </c>
      <c r="H13" s="33">
        <v>101.75898805821869</v>
      </c>
      <c r="I13" s="84">
        <f t="shared" si="2"/>
        <v>-8.8833410568156523E-4</v>
      </c>
      <c r="J13" s="102">
        <f t="shared" si="1"/>
        <v>-8.2767229572461792E-6</v>
      </c>
      <c r="K13" s="34"/>
      <c r="L13" s="1"/>
    </row>
    <row r="14" spans="1:12" ht="15.75" x14ac:dyDescent="0.25">
      <c r="A14" t="s">
        <v>59</v>
      </c>
      <c r="B14" s="33">
        <v>107.2059268539944</v>
      </c>
      <c r="C14" s="33">
        <v>107.16552979285679</v>
      </c>
      <c r="D14" s="84"/>
      <c r="E14" s="100">
        <f t="shared" si="0"/>
        <v>-3.7681742346795666E-2</v>
      </c>
      <c r="F14" s="84"/>
      <c r="G14" s="33">
        <v>100.98730303454343</v>
      </c>
      <c r="H14" s="33">
        <v>100.94924925921099</v>
      </c>
      <c r="I14" s="84">
        <f>H14-G14</f>
        <v>-3.8053775332443252E-2</v>
      </c>
      <c r="J14" s="102">
        <f t="shared" si="1"/>
        <v>-3.5455191226984489E-4</v>
      </c>
      <c r="K14" s="34"/>
      <c r="L14" s="1"/>
    </row>
    <row r="15" spans="1:12" ht="15.75" x14ac:dyDescent="0.25">
      <c r="A15" t="s">
        <v>60</v>
      </c>
      <c r="B15" s="33">
        <v>107.70789678495896</v>
      </c>
      <c r="C15" s="33">
        <v>107.68804369341355</v>
      </c>
      <c r="D15" s="84"/>
      <c r="E15" s="100">
        <f t="shared" si="0"/>
        <v>-1.8432345387875415E-2</v>
      </c>
      <c r="F15" s="84"/>
      <c r="G15" s="33">
        <v>100.14390633618594</v>
      </c>
      <c r="H15" s="33">
        <v>100.12544746548515</v>
      </c>
      <c r="I15" s="84">
        <f t="shared" si="2"/>
        <v>-1.8458870700783336E-2</v>
      </c>
      <c r="J15" s="102">
        <f t="shared" si="1"/>
        <v>-1.7198366911376687E-4</v>
      </c>
      <c r="K15" s="34"/>
      <c r="L15" s="1"/>
    </row>
    <row r="16" spans="1:12" ht="15.75" x14ac:dyDescent="0.25">
      <c r="A16" t="s">
        <v>264</v>
      </c>
      <c r="B16" s="33">
        <v>110.1369327672856</v>
      </c>
      <c r="C16" s="33">
        <v>110.07868989748737</v>
      </c>
      <c r="D16" s="84"/>
      <c r="E16" s="100">
        <f t="shared" si="0"/>
        <v>-5.2882233356998931E-2</v>
      </c>
      <c r="F16" s="84"/>
      <c r="G16" s="33">
        <v>99.168843130536203</v>
      </c>
      <c r="H16" s="33">
        <v>99.116400431494483</v>
      </c>
      <c r="I16" s="84">
        <f t="shared" si="2"/>
        <v>-5.244269904171972E-2</v>
      </c>
      <c r="J16" s="102">
        <f t="shared" si="1"/>
        <v>-4.8861536253359383E-4</v>
      </c>
      <c r="K16" s="34"/>
      <c r="L16" s="1"/>
    </row>
    <row r="17" spans="1:12" ht="15.75" x14ac:dyDescent="0.25">
      <c r="A17" t="s">
        <v>265</v>
      </c>
      <c r="B17" s="33">
        <v>107.43177174489379</v>
      </c>
      <c r="C17" s="33">
        <v>107.39228307691074</v>
      </c>
      <c r="D17" s="84"/>
      <c r="E17" s="100">
        <f t="shared" si="0"/>
        <v>-3.6756973604434862E-2</v>
      </c>
      <c r="F17" s="84"/>
      <c r="G17" s="33">
        <v>105.54810350251286</v>
      </c>
      <c r="H17" s="33">
        <v>105.50930721396846</v>
      </c>
      <c r="I17" s="84">
        <f>H17-G17</f>
        <v>-3.8796288544403978E-2</v>
      </c>
      <c r="J17" s="102">
        <f t="shared" si="1"/>
        <v>-3.6147000323155442E-4</v>
      </c>
      <c r="K17" s="34"/>
      <c r="L17" s="1"/>
    </row>
    <row r="18" spans="1:12" ht="15.75" x14ac:dyDescent="0.25">
      <c r="A18" t="s">
        <v>61</v>
      </c>
      <c r="B18" s="33">
        <v>107.35258678503476</v>
      </c>
      <c r="C18" s="33">
        <v>107.3120738545059</v>
      </c>
      <c r="D18" s="84"/>
      <c r="E18" s="100">
        <f t="shared" si="0"/>
        <v>-3.7738196854064654E-2</v>
      </c>
      <c r="F18" s="84"/>
      <c r="G18" s="33">
        <v>103.11793539723814</v>
      </c>
      <c r="H18" s="33">
        <v>103.07902054778609</v>
      </c>
      <c r="I18" s="84">
        <f t="shared" si="2"/>
        <v>-3.8914849452055478E-2</v>
      </c>
      <c r="J18" s="102">
        <f t="shared" si="1"/>
        <v>-3.6257465043570313E-4</v>
      </c>
      <c r="K18" s="34"/>
      <c r="L18" s="1"/>
    </row>
    <row r="19" spans="1:12" ht="15.75" x14ac:dyDescent="0.25">
      <c r="A19" t="s">
        <v>266</v>
      </c>
      <c r="B19" s="33">
        <v>105.40620792062782</v>
      </c>
      <c r="C19" s="33">
        <v>105.3645108227629</v>
      </c>
      <c r="D19" s="84"/>
      <c r="E19" s="100">
        <f t="shared" si="0"/>
        <v>-3.9558483971191549E-2</v>
      </c>
      <c r="F19" s="84"/>
      <c r="G19" s="33">
        <v>99.304865235945172</v>
      </c>
      <c r="H19" s="33">
        <v>99.265581736748189</v>
      </c>
      <c r="I19" s="84">
        <f t="shared" si="2"/>
        <v>-3.9283499196983485E-2</v>
      </c>
      <c r="J19" s="102">
        <f>I19/$G$6</f>
        <v>-3.6600940745731673E-4</v>
      </c>
      <c r="K19" s="34"/>
      <c r="L19" s="1"/>
    </row>
    <row r="20" spans="1:12" ht="15.75" x14ac:dyDescent="0.25">
      <c r="A20" t="s">
        <v>278</v>
      </c>
      <c r="B20" s="33">
        <v>107.32636905092222</v>
      </c>
      <c r="C20" s="33">
        <v>107.28742180775528</v>
      </c>
      <c r="D20" s="84"/>
      <c r="E20" s="100">
        <f t="shared" si="0"/>
        <v>-3.6288605970136167E-2</v>
      </c>
      <c r="F20" s="84"/>
      <c r="G20" s="33">
        <v>107.23710214733032</v>
      </c>
      <c r="H20" s="33">
        <v>107.19818729787829</v>
      </c>
      <c r="I20" s="84">
        <f t="shared" si="2"/>
        <v>-3.8914849452027056E-2</v>
      </c>
      <c r="J20" s="102">
        <f>I20/$G$6</f>
        <v>-3.6257465043543831E-4</v>
      </c>
      <c r="K20" s="34"/>
      <c r="L20" s="1"/>
    </row>
    <row r="21" spans="1:12" ht="15.75" x14ac:dyDescent="0.25">
      <c r="A21" t="s">
        <v>267</v>
      </c>
      <c r="B21" s="33">
        <v>107.28213822999204</v>
      </c>
      <c r="C21" s="33">
        <v>107.245152515672</v>
      </c>
      <c r="D21" s="84"/>
      <c r="E21" s="100">
        <f t="shared" si="0"/>
        <v>-3.4475183781990104E-2</v>
      </c>
      <c r="F21" s="84"/>
      <c r="G21" s="33">
        <v>101.80877414205433</v>
      </c>
      <c r="H21" s="33">
        <v>101.77367538006268</v>
      </c>
      <c r="I21" s="84">
        <f>H21-G21</f>
        <v>-3.5098761991648075E-2</v>
      </c>
      <c r="J21" s="102">
        <f>I21/$G$6</f>
        <v>-3.2701967344179366E-4</v>
      </c>
      <c r="K21" s="34"/>
      <c r="L21" s="1"/>
    </row>
    <row r="22" spans="1:12" ht="15.75" x14ac:dyDescent="0.25">
      <c r="A22" s="103" t="s">
        <v>63</v>
      </c>
      <c r="B22" s="100"/>
      <c r="C22" s="100"/>
      <c r="D22" s="84"/>
      <c r="E22" s="100"/>
      <c r="F22" s="84"/>
      <c r="G22" s="100"/>
      <c r="H22" s="100"/>
      <c r="I22" s="84"/>
      <c r="J22" s="84"/>
    </row>
    <row r="23" spans="1:12" ht="15.75" x14ac:dyDescent="0.25">
      <c r="A23" s="14" t="s">
        <v>82</v>
      </c>
      <c r="B23" s="1">
        <v>106.76640605438101</v>
      </c>
      <c r="C23" s="33">
        <v>106.86286401305412</v>
      </c>
      <c r="D23" s="21"/>
      <c r="E23" s="100">
        <f t="shared" si="0"/>
        <v>9.0344858685220686E-2</v>
      </c>
      <c r="F23" s="35"/>
      <c r="G23" s="33">
        <v>106.76640605438101</v>
      </c>
      <c r="H23" s="1">
        <v>106.86286401305412</v>
      </c>
      <c r="I23" s="100">
        <f>H23-G23</f>
        <v>9.6457958673113353E-2</v>
      </c>
      <c r="J23" s="102">
        <f>I23/$G$23</f>
        <v>9.0344858685215005E-4</v>
      </c>
      <c r="K23" s="1"/>
    </row>
    <row r="24" spans="1:12" x14ac:dyDescent="0.25">
      <c r="A24" t="s">
        <v>52</v>
      </c>
      <c r="B24" s="33">
        <v>106.1409908165102</v>
      </c>
      <c r="C24" s="33">
        <v>106.24932624666774</v>
      </c>
      <c r="D24" s="100"/>
      <c r="E24" s="100">
        <f t="shared" si="0"/>
        <v>0.10206747583958453</v>
      </c>
      <c r="F24" s="101"/>
      <c r="G24" s="33">
        <v>102.83589193202687</v>
      </c>
      <c r="H24" s="33">
        <v>102.94085393117901</v>
      </c>
      <c r="I24" s="100">
        <f t="shared" ref="I24:I38" si="3">H24-G24</f>
        <v>0.10496199915213822</v>
      </c>
      <c r="J24" s="102">
        <f>I24/$G$23</f>
        <v>9.8309948822924965E-4</v>
      </c>
      <c r="K24" s="1"/>
    </row>
    <row r="25" spans="1:12" x14ac:dyDescent="0.25">
      <c r="A25" t="s">
        <v>53</v>
      </c>
      <c r="B25" s="33">
        <v>110.74754798443161</v>
      </c>
      <c r="C25" s="33">
        <v>111.58814121523494</v>
      </c>
      <c r="D25" s="100"/>
      <c r="E25" s="100">
        <f t="shared" si="0"/>
        <v>0.7590174645866643</v>
      </c>
      <c r="F25" s="101"/>
      <c r="G25" s="33">
        <v>16.820121869037774</v>
      </c>
      <c r="H25" s="33">
        <v>16.947789531588533</v>
      </c>
      <c r="I25" s="100">
        <f t="shared" si="3"/>
        <v>0.12766766255075979</v>
      </c>
      <c r="J25" s="102">
        <f>I25/$G$23</f>
        <v>1.195766227119538E-3</v>
      </c>
      <c r="K25" s="1"/>
    </row>
    <row r="26" spans="1:12" x14ac:dyDescent="0.25">
      <c r="A26" t="s">
        <v>54</v>
      </c>
      <c r="B26" s="33">
        <v>105.28462689055686</v>
      </c>
      <c r="C26" s="33">
        <v>105.2568348089714</v>
      </c>
      <c r="D26" s="84"/>
      <c r="E26" s="100">
        <f t="shared" si="0"/>
        <v>-2.6397093674801475E-2</v>
      </c>
      <c r="F26" s="84"/>
      <c r="G26" s="33">
        <v>86.015770062989105</v>
      </c>
      <c r="H26" s="33">
        <v>85.99306439959048</v>
      </c>
      <c r="I26" s="100">
        <f t="shared" si="3"/>
        <v>-2.270566339862512E-2</v>
      </c>
      <c r="J26" s="102">
        <f>I26/$G$23</f>
        <v>-2.1266673889032181E-4</v>
      </c>
      <c r="K26" s="1"/>
    </row>
    <row r="27" spans="1:12" x14ac:dyDescent="0.25">
      <c r="A27" t="s">
        <v>55</v>
      </c>
      <c r="B27" s="33">
        <v>104.97474225325935</v>
      </c>
      <c r="C27" s="33">
        <v>105.07271078645694</v>
      </c>
      <c r="D27" s="84"/>
      <c r="E27" s="100">
        <f t="shared" si="0"/>
        <v>9.3325814471856283E-2</v>
      </c>
      <c r="F27" s="84"/>
      <c r="G27" s="33">
        <v>103.35613915505705</v>
      </c>
      <c r="H27" s="33">
        <v>103.45259711373016</v>
      </c>
      <c r="I27" s="100">
        <f t="shared" si="3"/>
        <v>9.6457958673113353E-2</v>
      </c>
      <c r="J27" s="102">
        <f t="shared" ref="J27:J34" si="4">I27/$G$23</f>
        <v>9.0344858685215005E-4</v>
      </c>
      <c r="K27" s="1"/>
    </row>
    <row r="28" spans="1:12" x14ac:dyDescent="0.25">
      <c r="A28" t="s">
        <v>56</v>
      </c>
      <c r="B28" s="33">
        <v>106.8713631925111</v>
      </c>
      <c r="C28" s="33">
        <v>106.97114818350242</v>
      </c>
      <c r="D28" s="84"/>
      <c r="E28" s="100">
        <f t="shared" si="0"/>
        <v>9.3369250667807435E-2</v>
      </c>
      <c r="F28" s="84"/>
      <c r="G28" s="33">
        <v>103.29379671231513</v>
      </c>
      <c r="H28" s="33">
        <v>103.39024135629172</v>
      </c>
      <c r="I28" s="100">
        <f t="shared" si="3"/>
        <v>9.6444643976596467E-2</v>
      </c>
      <c r="J28" s="102">
        <f t="shared" si="4"/>
        <v>9.0332387818198919E-4</v>
      </c>
      <c r="K28" s="1"/>
    </row>
    <row r="29" spans="1:12" x14ac:dyDescent="0.25">
      <c r="A29" t="s">
        <v>57</v>
      </c>
      <c r="B29" s="33">
        <v>110.31874737444993</v>
      </c>
      <c r="C29" s="33">
        <v>110.50494890916035</v>
      </c>
      <c r="D29" s="84"/>
      <c r="E29" s="100">
        <f t="shared" si="0"/>
        <v>0.16878503349788687</v>
      </c>
      <c r="F29" s="84"/>
      <c r="G29" s="33">
        <v>71.042481061502059</v>
      </c>
      <c r="H29" s="33">
        <v>71.162390136959445</v>
      </c>
      <c r="I29" s="100">
        <f t="shared" si="3"/>
        <v>0.11990907545738594</v>
      </c>
      <c r="J29" s="102">
        <f t="shared" si="4"/>
        <v>1.1230974225760748E-3</v>
      </c>
      <c r="K29" s="1"/>
    </row>
    <row r="30" spans="1:12" x14ac:dyDescent="0.25">
      <c r="A30" t="s">
        <v>58</v>
      </c>
      <c r="B30" s="33">
        <v>106.95452819463232</v>
      </c>
      <c r="C30" s="33">
        <v>107.0544331584147</v>
      </c>
      <c r="D30" s="84"/>
      <c r="E30" s="100">
        <f t="shared" si="0"/>
        <v>9.3408820990337205E-2</v>
      </c>
      <c r="F30" s="84"/>
      <c r="G30" s="33">
        <v>102.23036457608745</v>
      </c>
      <c r="H30" s="33">
        <v>102.32585675433211</v>
      </c>
      <c r="I30" s="100">
        <f t="shared" si="3"/>
        <v>9.5492178244654724E-2</v>
      </c>
      <c r="J30" s="102">
        <f t="shared" si="4"/>
        <v>8.9440285360936655E-4</v>
      </c>
      <c r="K30" s="1"/>
    </row>
    <row r="31" spans="1:12" x14ac:dyDescent="0.25">
      <c r="A31" t="s">
        <v>59</v>
      </c>
      <c r="B31" s="33">
        <v>106.44543010789313</v>
      </c>
      <c r="C31" s="33">
        <v>106.54730291067997</v>
      </c>
      <c r="D31" s="84"/>
      <c r="E31" s="100">
        <f t="shared" si="0"/>
        <v>9.5704252107009502E-2</v>
      </c>
      <c r="F31" s="84"/>
      <c r="G31" s="33">
        <v>100.78753717783536</v>
      </c>
      <c r="H31" s="33">
        <v>100.88399513650847</v>
      </c>
      <c r="I31" s="100">
        <f>H31-G31</f>
        <v>9.6457958673113353E-2</v>
      </c>
      <c r="J31" s="102">
        <f t="shared" si="4"/>
        <v>9.0344858685215005E-4</v>
      </c>
      <c r="K31" s="1"/>
    </row>
    <row r="32" spans="1:12" x14ac:dyDescent="0.25">
      <c r="A32" t="s">
        <v>60</v>
      </c>
      <c r="B32" s="33">
        <v>107.16948561765288</v>
      </c>
      <c r="C32" s="33">
        <v>107.29461793662244</v>
      </c>
      <c r="D32" s="84"/>
      <c r="E32" s="100">
        <f t="shared" si="0"/>
        <v>0.11676114544021399</v>
      </c>
      <c r="F32" s="84"/>
      <c r="G32" s="33">
        <v>101.65348102585922</v>
      </c>
      <c r="H32" s="33">
        <v>101.77217279468486</v>
      </c>
      <c r="I32" s="100">
        <f t="shared" si="3"/>
        <v>0.11869176882564147</v>
      </c>
      <c r="J32" s="102">
        <f t="shared" si="4"/>
        <v>1.1116958340359076E-3</v>
      </c>
      <c r="K32" s="1"/>
    </row>
    <row r="33" spans="1:12" x14ac:dyDescent="0.25">
      <c r="A33" t="s">
        <v>264</v>
      </c>
      <c r="B33" s="33">
        <v>109.60944931368122</v>
      </c>
      <c r="C33" s="33">
        <v>109.69489300791756</v>
      </c>
      <c r="D33" s="84"/>
      <c r="E33" s="100">
        <f t="shared" si="0"/>
        <v>7.7952854221363665E-2</v>
      </c>
      <c r="F33" s="84"/>
      <c r="G33" s="33">
        <v>99.043379429189145</v>
      </c>
      <c r="H33" s="33">
        <v>99.120586570371486</v>
      </c>
      <c r="I33" s="100">
        <f t="shared" si="3"/>
        <v>7.7207141182341843E-2</v>
      </c>
      <c r="J33" s="102">
        <f>I33/$G$23</f>
        <v>7.2314077091830472E-4</v>
      </c>
      <c r="K33" s="1"/>
    </row>
    <row r="34" spans="1:12" x14ac:dyDescent="0.25">
      <c r="A34" t="s">
        <v>265</v>
      </c>
      <c r="B34" s="33">
        <v>106.81136049647267</v>
      </c>
      <c r="C34" s="33">
        <v>106.90923127607736</v>
      </c>
      <c r="D34" s="84"/>
      <c r="E34" s="100">
        <f t="shared" si="0"/>
        <v>9.162955995483113E-2</v>
      </c>
      <c r="F34" s="84"/>
      <c r="G34" s="33">
        <v>105.26947714326101</v>
      </c>
      <c r="H34" s="33">
        <v>105.36593510193413</v>
      </c>
      <c r="I34" s="100">
        <f t="shared" si="3"/>
        <v>9.6457958673113353E-2</v>
      </c>
      <c r="J34" s="102">
        <f t="shared" si="4"/>
        <v>9.0344858685215005E-4</v>
      </c>
      <c r="K34" s="1"/>
    </row>
    <row r="35" spans="1:12" x14ac:dyDescent="0.25">
      <c r="A35" t="s">
        <v>61</v>
      </c>
      <c r="B35" s="33">
        <v>106.66822617177985</v>
      </c>
      <c r="C35" s="33">
        <v>106.76926984167466</v>
      </c>
      <c r="D35" s="84"/>
      <c r="E35" s="100">
        <f t="shared" si="0"/>
        <v>9.4727055582688457E-2</v>
      </c>
      <c r="F35" s="84"/>
      <c r="G35" s="33">
        <v>101.82725313245827</v>
      </c>
      <c r="H35" s="33">
        <v>101.92371109113139</v>
      </c>
      <c r="I35" s="100">
        <f t="shared" si="3"/>
        <v>9.6457958673127564E-2</v>
      </c>
      <c r="J35" s="102">
        <f>I35/$G$23</f>
        <v>9.0344858685228308E-4</v>
      </c>
      <c r="K35" s="1"/>
    </row>
    <row r="36" spans="1:12" x14ac:dyDescent="0.25">
      <c r="A36" t="s">
        <v>266</v>
      </c>
      <c r="B36" s="33">
        <v>104.64044222378884</v>
      </c>
      <c r="C36" s="33">
        <v>104.74334361748016</v>
      </c>
      <c r="D36" s="84"/>
      <c r="E36" s="100">
        <f t="shared" si="0"/>
        <v>9.8338072263937093E-2</v>
      </c>
      <c r="F36" s="84"/>
      <c r="G36" s="33">
        <v>98.088112215819734</v>
      </c>
      <c r="H36" s="33">
        <v>98.184570174492848</v>
      </c>
      <c r="I36" s="100">
        <f t="shared" si="3"/>
        <v>9.6457958673113353E-2</v>
      </c>
      <c r="J36" s="102">
        <f>I36/$G$23</f>
        <v>9.0344858685215005E-4</v>
      </c>
      <c r="K36" s="1"/>
    </row>
    <row r="37" spans="1:12" x14ac:dyDescent="0.25">
      <c r="A37" t="s">
        <v>278</v>
      </c>
      <c r="B37" s="33">
        <v>106.76210265198205</v>
      </c>
      <c r="C37" s="33">
        <v>106.85865277479743</v>
      </c>
      <c r="D37" s="84"/>
      <c r="E37" s="100">
        <f t="shared" si="0"/>
        <v>9.0434826981744543E-2</v>
      </c>
      <c r="F37" s="84"/>
      <c r="G37" s="33">
        <v>106.66019042927921</v>
      </c>
      <c r="H37" s="33">
        <v>106.75664838795231</v>
      </c>
      <c r="I37" s="100">
        <f t="shared" si="3"/>
        <v>9.6457958673099142E-2</v>
      </c>
      <c r="J37" s="102">
        <f>I37/$G$23</f>
        <v>9.0344858685201691E-4</v>
      </c>
      <c r="K37" s="1"/>
    </row>
    <row r="38" spans="1:12" x14ac:dyDescent="0.25">
      <c r="A38" t="s">
        <v>267</v>
      </c>
      <c r="B38" s="33">
        <v>106.56245002104595</v>
      </c>
      <c r="C38" s="33">
        <v>106.66041850454417</v>
      </c>
      <c r="D38" s="84"/>
      <c r="E38" s="100">
        <f t="shared" si="0"/>
        <v>9.1935276899945961E-2</v>
      </c>
      <c r="F38" s="84"/>
      <c r="G38" s="33">
        <v>101.92889053091935</v>
      </c>
      <c r="H38" s="33">
        <v>102.02259913866999</v>
      </c>
      <c r="I38" s="100">
        <f t="shared" si="3"/>
        <v>9.3708607750642159E-2</v>
      </c>
      <c r="J38" s="102">
        <f>I38/$G$23</f>
        <v>8.7769750068117944E-4</v>
      </c>
      <c r="K38" s="1"/>
    </row>
    <row r="39" spans="1:12" ht="15.75" x14ac:dyDescent="0.25">
      <c r="A39" s="103" t="s">
        <v>64</v>
      </c>
      <c r="B39" s="100"/>
      <c r="C39" s="100"/>
      <c r="D39" s="84"/>
      <c r="E39" s="100"/>
      <c r="F39" s="84"/>
      <c r="G39" s="100"/>
      <c r="H39" s="100"/>
      <c r="I39" s="84"/>
      <c r="J39" s="84"/>
    </row>
    <row r="40" spans="1:12" ht="15.75" x14ac:dyDescent="0.25">
      <c r="A40" s="14" t="s">
        <v>82</v>
      </c>
      <c r="B40" s="1">
        <v>108.17230970560132</v>
      </c>
      <c r="C40" s="33">
        <v>107.93059949508924</v>
      </c>
      <c r="D40" s="35"/>
      <c r="E40" s="100">
        <f t="shared" si="0"/>
        <v>-0.22344924608701522</v>
      </c>
      <c r="F40" s="35"/>
      <c r="G40" s="1">
        <v>108.17230970560132</v>
      </c>
      <c r="H40" s="33">
        <v>107.93059949508924</v>
      </c>
      <c r="I40" s="100">
        <f>H40-G40</f>
        <v>-0.24171021051208186</v>
      </c>
      <c r="J40" s="102">
        <f t="shared" ref="J40:J55" si="5">I40/$G$40</f>
        <v>-2.2344924608701938E-3</v>
      </c>
      <c r="K40" s="1"/>
    </row>
    <row r="41" spans="1:12" ht="19.5" customHeight="1" x14ac:dyDescent="0.25">
      <c r="A41" t="s">
        <v>52</v>
      </c>
      <c r="B41" s="1">
        <v>107.20214060466607</v>
      </c>
      <c r="C41" s="33">
        <v>107.10835365799085</v>
      </c>
      <c r="D41" s="101"/>
      <c r="E41" s="100">
        <f t="shared" si="0"/>
        <v>-8.7486076440479454E-2</v>
      </c>
      <c r="F41" s="101"/>
      <c r="G41" s="33">
        <v>100.17713371347121</v>
      </c>
      <c r="H41" s="33">
        <v>100.08949266969478</v>
      </c>
      <c r="I41" s="100">
        <f t="shared" ref="I41:I54" si="6">H41-G41</f>
        <v>-8.7641043776429228E-2</v>
      </c>
      <c r="J41" s="102">
        <f t="shared" si="5"/>
        <v>-8.1019850657668862E-4</v>
      </c>
      <c r="K41" s="1"/>
    </row>
    <row r="42" spans="1:12" x14ac:dyDescent="0.25">
      <c r="A42" t="s">
        <v>53</v>
      </c>
      <c r="B42" s="1">
        <v>111.99338324614494</v>
      </c>
      <c r="C42" s="33">
        <v>113.38228155074091</v>
      </c>
      <c r="D42" s="101"/>
      <c r="E42" s="100">
        <f t="shared" si="0"/>
        <v>1.2401610383922179</v>
      </c>
      <c r="F42" s="101"/>
      <c r="G42" s="33">
        <v>27.676702181141053</v>
      </c>
      <c r="H42" s="33">
        <v>28.019937858303411</v>
      </c>
      <c r="I42" s="100">
        <f t="shared" si="6"/>
        <v>0.34323567716235814</v>
      </c>
      <c r="J42" s="102">
        <f t="shared" si="5"/>
        <v>3.1730456537028616E-3</v>
      </c>
      <c r="K42" s="1"/>
    </row>
    <row r="43" spans="1:12" x14ac:dyDescent="0.25">
      <c r="A43" t="s">
        <v>54</v>
      </c>
      <c r="B43" s="1">
        <v>105.47948855612046</v>
      </c>
      <c r="C43" s="33">
        <v>104.85261427144681</v>
      </c>
      <c r="D43" s="84"/>
      <c r="E43" s="100">
        <f t="shared" si="0"/>
        <v>-0.59430918110692232</v>
      </c>
      <c r="F43" s="84"/>
      <c r="G43" s="33">
        <v>72.50043153233014</v>
      </c>
      <c r="H43" s="33">
        <v>72.069554811391356</v>
      </c>
      <c r="I43" s="84">
        <f t="shared" si="6"/>
        <v>-0.43087672093878382</v>
      </c>
      <c r="J43" s="102">
        <f t="shared" si="5"/>
        <v>-3.9832441602795175E-3</v>
      </c>
      <c r="K43" s="1"/>
      <c r="L43" s="1"/>
    </row>
    <row r="44" spans="1:12" x14ac:dyDescent="0.25">
      <c r="A44" t="s">
        <v>55</v>
      </c>
      <c r="B44" s="1">
        <v>106.36619833356045</v>
      </c>
      <c r="C44" s="33">
        <v>106.11642890956097</v>
      </c>
      <c r="D44" s="84"/>
      <c r="E44" s="100">
        <f t="shared" si="0"/>
        <v>-0.23482029809527294</v>
      </c>
      <c r="F44" s="84"/>
      <c r="G44" s="33">
        <v>103.5136649425465</v>
      </c>
      <c r="H44" s="33">
        <v>103.27059384595908</v>
      </c>
      <c r="I44" s="84">
        <f t="shared" si="6"/>
        <v>-0.2430710965874141</v>
      </c>
      <c r="J44" s="102">
        <f t="shared" si="5"/>
        <v>-2.247073185817604E-3</v>
      </c>
      <c r="K44" s="1"/>
      <c r="L44" s="1"/>
    </row>
    <row r="45" spans="1:12" x14ac:dyDescent="0.25">
      <c r="A45" t="s">
        <v>56</v>
      </c>
      <c r="B45" s="1">
        <v>108.49813993191306</v>
      </c>
      <c r="C45" s="33">
        <v>108.24450422178884</v>
      </c>
      <c r="D45" s="84"/>
      <c r="E45" s="100">
        <f t="shared" si="0"/>
        <v>-0.23376963907710824</v>
      </c>
      <c r="F45" s="84"/>
      <c r="G45" s="33">
        <v>103.44565151297563</v>
      </c>
      <c r="H45" s="33">
        <v>103.20382698679278</v>
      </c>
      <c r="I45" s="84">
        <f t="shared" si="6"/>
        <v>-0.24182452618285311</v>
      </c>
      <c r="J45" s="102">
        <f t="shared" si="5"/>
        <v>-2.2355492532330672E-3</v>
      </c>
      <c r="K45" s="1"/>
      <c r="L45" s="1"/>
    </row>
    <row r="46" spans="1:12" x14ac:dyDescent="0.25">
      <c r="A46" t="s">
        <v>57</v>
      </c>
      <c r="B46" s="1">
        <v>109.319439285569</v>
      </c>
      <c r="C46" s="33">
        <v>109.3939152569114</v>
      </c>
      <c r="D46" s="84"/>
      <c r="E46" s="100">
        <f t="shared" si="0"/>
        <v>6.8126924021116864E-2</v>
      </c>
      <c r="F46" s="84"/>
      <c r="G46" s="33">
        <v>97.152318843588489</v>
      </c>
      <c r="H46" s="33">
        <v>97.218505730031808</v>
      </c>
      <c r="I46" s="84">
        <f t="shared" si="6"/>
        <v>6.6186886443318826E-2</v>
      </c>
      <c r="J46" s="102">
        <f t="shared" si="5"/>
        <v>6.1186533433048784E-4</v>
      </c>
      <c r="K46" s="1"/>
      <c r="L46" s="1"/>
    </row>
    <row r="47" spans="1:12" x14ac:dyDescent="0.25">
      <c r="A47" t="s">
        <v>58</v>
      </c>
      <c r="B47" s="1">
        <v>108.4533668530996</v>
      </c>
      <c r="C47" s="33">
        <v>108.29746020163472</v>
      </c>
      <c r="D47" s="84"/>
      <c r="E47" s="100">
        <f t="shared" si="0"/>
        <v>-0.14375455183059938</v>
      </c>
      <c r="F47" s="84"/>
      <c r="G47" s="33">
        <v>101.05506113125337</v>
      </c>
      <c r="H47" s="33">
        <v>100.90978988102199</v>
      </c>
      <c r="I47" s="84">
        <f t="shared" si="6"/>
        <v>-0.14527125023137444</v>
      </c>
      <c r="J47" s="102">
        <f t="shared" si="5"/>
        <v>-1.3429615270926592E-3</v>
      </c>
      <c r="K47" s="1"/>
      <c r="L47" s="1"/>
    </row>
    <row r="48" spans="1:12" x14ac:dyDescent="0.25">
      <c r="A48" t="s">
        <v>59</v>
      </c>
      <c r="B48" s="1">
        <v>108.35996663900139</v>
      </c>
      <c r="C48" s="33">
        <v>108.10367768349596</v>
      </c>
      <c r="D48" s="84"/>
      <c r="E48" s="100">
        <f t="shared" si="0"/>
        <v>-0.23651627391068075</v>
      </c>
      <c r="F48" s="84"/>
      <c r="G48" s="33">
        <v>101.28656246189573</v>
      </c>
      <c r="H48" s="33">
        <v>101.04700325838864</v>
      </c>
      <c r="I48" s="84">
        <f t="shared" si="6"/>
        <v>-0.23955920350708482</v>
      </c>
      <c r="J48" s="102">
        <f t="shared" si="5"/>
        <v>-2.2146074550784978E-3</v>
      </c>
      <c r="K48" s="1"/>
      <c r="L48" s="1"/>
    </row>
    <row r="49" spans="1:12" x14ac:dyDescent="0.25">
      <c r="A49" t="s">
        <v>60</v>
      </c>
      <c r="B49" s="1">
        <v>108.55637773609213</v>
      </c>
      <c r="C49" s="33">
        <v>108.30804246125608</v>
      </c>
      <c r="D49" s="84"/>
      <c r="E49" s="100">
        <f t="shared" si="0"/>
        <v>-0.22876157072942993</v>
      </c>
      <c r="F49" s="84"/>
      <c r="G49" s="33">
        <v>97.882486568958868</v>
      </c>
      <c r="H49" s="33">
        <v>97.658569055214684</v>
      </c>
      <c r="I49" s="84">
        <f t="shared" si="6"/>
        <v>-0.22391751374418334</v>
      </c>
      <c r="J49" s="102">
        <f t="shared" si="5"/>
        <v>-2.0700076974744354E-3</v>
      </c>
      <c r="K49" s="1"/>
      <c r="L49" s="1"/>
    </row>
    <row r="50" spans="1:12" x14ac:dyDescent="0.25">
      <c r="A50" t="s">
        <v>264</v>
      </c>
      <c r="B50" s="1">
        <v>110.93415718519589</v>
      </c>
      <c r="C50" s="33">
        <v>110.65875027623913</v>
      </c>
      <c r="D50" s="84"/>
      <c r="E50" s="100">
        <f t="shared" si="0"/>
        <v>-0.24826159583741791</v>
      </c>
      <c r="F50" s="84"/>
      <c r="G50" s="33">
        <v>99.356794144975666</v>
      </c>
      <c r="H50" s="33">
        <v>99.110129382258449</v>
      </c>
      <c r="I50" s="84">
        <f t="shared" si="6"/>
        <v>-0.24666476271721649</v>
      </c>
      <c r="J50" s="102">
        <f t="shared" si="5"/>
        <v>-2.2802948683312051E-3</v>
      </c>
      <c r="K50" s="1"/>
      <c r="L50" s="1"/>
    </row>
    <row r="51" spans="1:12" x14ac:dyDescent="0.25">
      <c r="A51" t="s">
        <v>265</v>
      </c>
      <c r="B51" s="1">
        <v>108.36853527053714</v>
      </c>
      <c r="C51" s="33">
        <v>108.12164655826068</v>
      </c>
      <c r="D51" s="84"/>
      <c r="E51" s="100">
        <f t="shared" si="0"/>
        <v>-0.22782324376731111</v>
      </c>
      <c r="F51" s="84"/>
      <c r="G51" s="33">
        <v>105.9654999790128</v>
      </c>
      <c r="H51" s="33">
        <v>105.72408593968636</v>
      </c>
      <c r="I51" s="84">
        <f t="shared" si="6"/>
        <v>-0.24141403932644323</v>
      </c>
      <c r="J51" s="102">
        <f t="shared" si="5"/>
        <v>-2.2317545033795506E-3</v>
      </c>
      <c r="K51" s="1"/>
      <c r="L51" s="1"/>
    </row>
    <row r="52" spans="1:12" x14ac:dyDescent="0.25">
      <c r="A52" t="s">
        <v>61</v>
      </c>
      <c r="B52" s="1">
        <v>108.36210920262387</v>
      </c>
      <c r="C52" s="33">
        <v>108.11278156429677</v>
      </c>
      <c r="D52" s="84"/>
      <c r="E52" s="100">
        <f t="shared" si="0"/>
        <v>-0.23008747260621076</v>
      </c>
      <c r="F52" s="84"/>
      <c r="G52" s="33">
        <v>105.05144316386286</v>
      </c>
      <c r="H52" s="33">
        <v>104.80973295335077</v>
      </c>
      <c r="I52" s="84">
        <f t="shared" si="6"/>
        <v>-0.24171021051208186</v>
      </c>
      <c r="J52" s="102">
        <f t="shared" si="5"/>
        <v>-2.2344924608701938E-3</v>
      </c>
      <c r="K52" s="1"/>
      <c r="L52" s="1"/>
    </row>
    <row r="53" spans="1:12" x14ac:dyDescent="0.25">
      <c r="A53" t="s">
        <v>266</v>
      </c>
      <c r="B53" s="1">
        <v>106.53907357927798</v>
      </c>
      <c r="C53" s="33">
        <v>106.28345900501932</v>
      </c>
      <c r="D53" s="84"/>
      <c r="E53" s="100">
        <f t="shared" si="0"/>
        <v>-0.23992565888838469</v>
      </c>
      <c r="F53" s="84"/>
      <c r="G53" s="33">
        <v>101.12762322888767</v>
      </c>
      <c r="H53" s="33">
        <v>100.88499211253762</v>
      </c>
      <c r="I53" s="84">
        <f t="shared" si="6"/>
        <v>-0.2426311163500543</v>
      </c>
      <c r="J53" s="102">
        <f t="shared" si="5"/>
        <v>-2.2430057841086341E-3</v>
      </c>
      <c r="K53" s="1"/>
      <c r="L53" s="1"/>
    </row>
    <row r="54" spans="1:12" x14ac:dyDescent="0.25">
      <c r="A54" t="s">
        <v>278</v>
      </c>
      <c r="B54" s="1">
        <v>108.17140929748194</v>
      </c>
      <c r="C54" s="33">
        <v>107.92954242668341</v>
      </c>
      <c r="D54" s="84"/>
      <c r="E54" s="100">
        <f t="shared" si="0"/>
        <v>-0.22359593202060379</v>
      </c>
      <c r="F54" s="84"/>
      <c r="G54" s="33">
        <v>108.10134528287783</v>
      </c>
      <c r="H54" s="33">
        <v>107.85963507236576</v>
      </c>
      <c r="I54" s="84">
        <f t="shared" si="6"/>
        <v>-0.24171021051206765</v>
      </c>
      <c r="J54" s="102">
        <f t="shared" si="5"/>
        <v>-2.2344924608700624E-3</v>
      </c>
      <c r="K54" s="1"/>
      <c r="L54" s="1"/>
    </row>
    <row r="55" spans="1:12" s="104" customFormat="1" x14ac:dyDescent="0.25">
      <c r="A55" s="104" t="s">
        <v>267</v>
      </c>
      <c r="B55" s="105">
        <v>108.38191347190524</v>
      </c>
      <c r="C55" s="106">
        <v>108.13870055571097</v>
      </c>
      <c r="D55" s="107"/>
      <c r="E55" s="108">
        <f t="shared" si="0"/>
        <v>-0.22440360056691366</v>
      </c>
      <c r="F55" s="107"/>
      <c r="G55" s="106">
        <v>101.62883367405028</v>
      </c>
      <c r="H55" s="106">
        <v>101.40077491207155</v>
      </c>
      <c r="I55" s="107">
        <f>H55-G55</f>
        <v>-0.22805876197872976</v>
      </c>
      <c r="J55" s="109">
        <f t="shared" si="5"/>
        <v>-2.1082915082372561E-3</v>
      </c>
      <c r="K55" s="105"/>
      <c r="L55" s="105"/>
    </row>
    <row r="56" spans="1:12" ht="23.25" customHeight="1" x14ac:dyDescent="0.25">
      <c r="A56" s="132" t="s">
        <v>279</v>
      </c>
      <c r="B56" s="132"/>
      <c r="C56" s="132"/>
      <c r="D56" s="132"/>
      <c r="E56" s="132"/>
      <c r="F56" s="132"/>
      <c r="G56" s="132"/>
      <c r="H56" s="132"/>
      <c r="I56" s="132"/>
      <c r="J56" s="132"/>
    </row>
    <row r="121" spans="7:7" x14ac:dyDescent="0.25">
      <c r="G121" s="31"/>
    </row>
    <row r="122" spans="7:7" x14ac:dyDescent="0.25">
      <c r="G122" s="31"/>
    </row>
    <row r="123" spans="7:7" x14ac:dyDescent="0.25">
      <c r="G123" s="31"/>
    </row>
    <row r="124" spans="7:7" x14ac:dyDescent="0.25">
      <c r="G124" s="31"/>
    </row>
    <row r="125" spans="7:7" x14ac:dyDescent="0.25">
      <c r="G125" s="31"/>
    </row>
    <row r="126" spans="7:7" x14ac:dyDescent="0.25">
      <c r="G126" s="31"/>
    </row>
    <row r="127" spans="7:7" x14ac:dyDescent="0.25">
      <c r="G127" s="31"/>
    </row>
    <row r="128" spans="7:7" x14ac:dyDescent="0.25">
      <c r="G128" s="31"/>
    </row>
    <row r="129" spans="7:7" x14ac:dyDescent="0.25">
      <c r="G129" s="31"/>
    </row>
    <row r="130" spans="7:7" x14ac:dyDescent="0.25">
      <c r="G130" s="31"/>
    </row>
    <row r="131" spans="7:7" x14ac:dyDescent="0.25">
      <c r="G131" s="31"/>
    </row>
    <row r="132" spans="7:7" x14ac:dyDescent="0.25">
      <c r="G132" s="31"/>
    </row>
    <row r="133" spans="7:7" x14ac:dyDescent="0.25">
      <c r="G133" s="31"/>
    </row>
    <row r="134" spans="7:7" x14ac:dyDescent="0.25">
      <c r="G134" s="31"/>
    </row>
    <row r="135" spans="7:7" x14ac:dyDescent="0.25">
      <c r="G135" s="31"/>
    </row>
    <row r="136" spans="7:7" x14ac:dyDescent="0.25">
      <c r="G136" s="31"/>
    </row>
    <row r="137" spans="7:7" x14ac:dyDescent="0.25">
      <c r="G137" s="31"/>
    </row>
    <row r="138" spans="7:7" x14ac:dyDescent="0.25">
      <c r="G138" s="31"/>
    </row>
    <row r="139" spans="7:7" x14ac:dyDescent="0.25">
      <c r="G139" s="31"/>
    </row>
    <row r="140" spans="7:7" x14ac:dyDescent="0.25">
      <c r="G140" s="31"/>
    </row>
    <row r="141" spans="7:7" x14ac:dyDescent="0.25">
      <c r="G141" s="31"/>
    </row>
    <row r="142" spans="7:7" x14ac:dyDescent="0.25">
      <c r="G142" s="31"/>
    </row>
    <row r="143" spans="7:7" x14ac:dyDescent="0.25">
      <c r="G143" s="31"/>
    </row>
    <row r="144" spans="7:7" x14ac:dyDescent="0.25">
      <c r="G144" s="31"/>
    </row>
    <row r="145" spans="7:7" x14ac:dyDescent="0.25">
      <c r="G145" s="31"/>
    </row>
    <row r="146" spans="7:7" x14ac:dyDescent="0.25">
      <c r="G146" s="31"/>
    </row>
    <row r="147" spans="7:7" x14ac:dyDescent="0.25">
      <c r="G147" s="31"/>
    </row>
    <row r="148" spans="7:7" x14ac:dyDescent="0.25">
      <c r="G148" s="31"/>
    </row>
    <row r="149" spans="7:7" x14ac:dyDescent="0.25">
      <c r="G149" s="31"/>
    </row>
    <row r="150" spans="7:7" x14ac:dyDescent="0.25">
      <c r="G150" s="31"/>
    </row>
    <row r="151" spans="7:7" x14ac:dyDescent="0.25">
      <c r="G151" s="31"/>
    </row>
    <row r="152" spans="7:7" x14ac:dyDescent="0.25">
      <c r="G152" s="31"/>
    </row>
    <row r="153" spans="7:7" x14ac:dyDescent="0.25">
      <c r="G153" s="31"/>
    </row>
    <row r="154" spans="7:7" x14ac:dyDescent="0.25">
      <c r="G154" s="31"/>
    </row>
    <row r="155" spans="7:7" x14ac:dyDescent="0.25">
      <c r="G155" s="31"/>
    </row>
    <row r="156" spans="7:7" x14ac:dyDescent="0.25">
      <c r="G156" s="31"/>
    </row>
    <row r="157" spans="7:7" x14ac:dyDescent="0.25">
      <c r="G157" s="31"/>
    </row>
    <row r="158" spans="7:7" x14ac:dyDescent="0.25">
      <c r="G158" s="31"/>
    </row>
    <row r="159" spans="7:7" x14ac:dyDescent="0.25">
      <c r="G159" s="31"/>
    </row>
    <row r="160" spans="7:7" x14ac:dyDescent="0.25">
      <c r="G160" s="31"/>
    </row>
    <row r="161" spans="7:7" x14ac:dyDescent="0.25">
      <c r="G161" s="31"/>
    </row>
    <row r="162" spans="7:7" x14ac:dyDescent="0.25">
      <c r="G162" s="31"/>
    </row>
    <row r="163" spans="7:7" x14ac:dyDescent="0.25">
      <c r="G163" s="31"/>
    </row>
    <row r="164" spans="7:7" x14ac:dyDescent="0.25">
      <c r="G164" s="31"/>
    </row>
    <row r="165" spans="7:7" x14ac:dyDescent="0.25">
      <c r="G165" s="31"/>
    </row>
    <row r="166" spans="7:7" x14ac:dyDescent="0.25">
      <c r="G166" s="31"/>
    </row>
    <row r="167" spans="7:7" x14ac:dyDescent="0.25">
      <c r="G167" s="31"/>
    </row>
    <row r="168" spans="7:7" x14ac:dyDescent="0.25">
      <c r="G168" s="31"/>
    </row>
    <row r="169" spans="7:7" x14ac:dyDescent="0.25">
      <c r="G169" s="31"/>
    </row>
    <row r="170" spans="7:7" x14ac:dyDescent="0.25">
      <c r="G170" s="31"/>
    </row>
    <row r="171" spans="7:7" x14ac:dyDescent="0.25">
      <c r="G171" s="31"/>
    </row>
    <row r="172" spans="7:7" x14ac:dyDescent="0.25">
      <c r="G172" s="31"/>
    </row>
    <row r="173" spans="7:7" x14ac:dyDescent="0.25">
      <c r="G173" s="31"/>
    </row>
    <row r="174" spans="7:7" x14ac:dyDescent="0.25">
      <c r="G174" s="31"/>
    </row>
    <row r="175" spans="7:7" x14ac:dyDescent="0.25">
      <c r="G175" s="31"/>
    </row>
    <row r="176" spans="7:7" x14ac:dyDescent="0.25">
      <c r="G176" s="31"/>
    </row>
    <row r="177" spans="7:7" x14ac:dyDescent="0.25">
      <c r="G177" s="31"/>
    </row>
    <row r="178" spans="7:7" x14ac:dyDescent="0.25">
      <c r="G178" s="31"/>
    </row>
    <row r="179" spans="7:7" x14ac:dyDescent="0.25">
      <c r="G179" s="31"/>
    </row>
    <row r="180" spans="7:7" x14ac:dyDescent="0.25">
      <c r="G180" s="31"/>
    </row>
    <row r="181" spans="7:7" x14ac:dyDescent="0.25">
      <c r="G181" s="31"/>
    </row>
    <row r="182" spans="7:7" x14ac:dyDescent="0.25">
      <c r="G182" s="31"/>
    </row>
    <row r="183" spans="7:7" x14ac:dyDescent="0.25">
      <c r="G183" s="31"/>
    </row>
    <row r="184" spans="7:7" x14ac:dyDescent="0.25">
      <c r="G184" s="31"/>
    </row>
    <row r="185" spans="7:7" x14ac:dyDescent="0.25">
      <c r="G185" s="31"/>
    </row>
    <row r="186" spans="7:7" x14ac:dyDescent="0.25">
      <c r="G186" s="31"/>
    </row>
    <row r="187" spans="7:7" x14ac:dyDescent="0.25">
      <c r="G187" s="31"/>
    </row>
    <row r="188" spans="7:7" x14ac:dyDescent="0.25">
      <c r="G188" s="31"/>
    </row>
    <row r="189" spans="7:7" x14ac:dyDescent="0.25">
      <c r="G189" s="31"/>
    </row>
    <row r="190" spans="7:7" x14ac:dyDescent="0.25">
      <c r="G190" s="31"/>
    </row>
    <row r="191" spans="7:7" x14ac:dyDescent="0.25">
      <c r="G191" s="31"/>
    </row>
    <row r="192" spans="7:7" x14ac:dyDescent="0.25">
      <c r="G192" s="31"/>
    </row>
    <row r="193" spans="7:7" x14ac:dyDescent="0.25">
      <c r="G193" s="31"/>
    </row>
    <row r="194" spans="7:7" x14ac:dyDescent="0.25">
      <c r="G194" s="31"/>
    </row>
    <row r="195" spans="7:7" x14ac:dyDescent="0.25">
      <c r="G195" s="31"/>
    </row>
    <row r="196" spans="7:7" x14ac:dyDescent="0.25">
      <c r="G196" s="31"/>
    </row>
    <row r="197" spans="7:7" x14ac:dyDescent="0.25">
      <c r="G197" s="31"/>
    </row>
    <row r="198" spans="7:7" x14ac:dyDescent="0.25">
      <c r="G198" s="31"/>
    </row>
    <row r="199" spans="7:7" x14ac:dyDescent="0.25">
      <c r="G199" s="31"/>
    </row>
    <row r="200" spans="7:7" x14ac:dyDescent="0.25">
      <c r="G200" s="31"/>
    </row>
    <row r="201" spans="7:7" x14ac:dyDescent="0.25">
      <c r="G201" s="31"/>
    </row>
    <row r="202" spans="7:7" x14ac:dyDescent="0.25">
      <c r="G202" s="31"/>
    </row>
    <row r="203" spans="7:7" x14ac:dyDescent="0.25">
      <c r="G203" s="31"/>
    </row>
    <row r="204" spans="7:7" x14ac:dyDescent="0.25">
      <c r="G204" s="31"/>
    </row>
    <row r="205" spans="7:7" x14ac:dyDescent="0.25">
      <c r="G205" s="31"/>
    </row>
    <row r="206" spans="7:7" x14ac:dyDescent="0.25">
      <c r="G206" s="31"/>
    </row>
    <row r="207" spans="7:7" x14ac:dyDescent="0.25">
      <c r="G207" s="31"/>
    </row>
    <row r="208" spans="7:7" x14ac:dyDescent="0.25">
      <c r="G208" s="31"/>
    </row>
    <row r="209" spans="7:7" x14ac:dyDescent="0.25">
      <c r="G209" s="31"/>
    </row>
    <row r="210" spans="7:7" x14ac:dyDescent="0.25">
      <c r="G210" s="31"/>
    </row>
    <row r="211" spans="7:7" x14ac:dyDescent="0.25">
      <c r="G211" s="31"/>
    </row>
    <row r="212" spans="7:7" x14ac:dyDescent="0.25">
      <c r="G212" s="31"/>
    </row>
    <row r="213" spans="7:7" x14ac:dyDescent="0.25">
      <c r="G213" s="31"/>
    </row>
    <row r="214" spans="7:7" x14ac:dyDescent="0.25">
      <c r="G214" s="31"/>
    </row>
    <row r="215" spans="7:7" x14ac:dyDescent="0.25">
      <c r="G215" s="31"/>
    </row>
    <row r="216" spans="7:7" x14ac:dyDescent="0.25">
      <c r="G216" s="31"/>
    </row>
    <row r="217" spans="7:7" x14ac:dyDescent="0.25">
      <c r="G217" s="31"/>
    </row>
    <row r="218" spans="7:7" x14ac:dyDescent="0.25">
      <c r="G218" s="31"/>
    </row>
    <row r="219" spans="7:7" x14ac:dyDescent="0.25">
      <c r="G219" s="31"/>
    </row>
    <row r="220" spans="7:7" x14ac:dyDescent="0.25">
      <c r="G220" s="31"/>
    </row>
    <row r="221" spans="7:7" x14ac:dyDescent="0.25">
      <c r="G221" s="31"/>
    </row>
    <row r="222" spans="7:7" x14ac:dyDescent="0.25">
      <c r="G222" s="31"/>
    </row>
    <row r="223" spans="7:7" x14ac:dyDescent="0.25">
      <c r="G223" s="31"/>
    </row>
    <row r="224" spans="7:7" x14ac:dyDescent="0.25">
      <c r="G224" s="31"/>
    </row>
    <row r="225" spans="7:7" x14ac:dyDescent="0.25">
      <c r="G225" s="31"/>
    </row>
    <row r="226" spans="7:7" x14ac:dyDescent="0.25">
      <c r="G226" s="31"/>
    </row>
    <row r="227" spans="7:7" x14ac:dyDescent="0.25">
      <c r="G227" s="31"/>
    </row>
    <row r="228" spans="7:7" x14ac:dyDescent="0.25">
      <c r="G228" s="31"/>
    </row>
    <row r="229" spans="7:7" x14ac:dyDescent="0.25">
      <c r="G229" s="31"/>
    </row>
    <row r="230" spans="7:7" x14ac:dyDescent="0.25">
      <c r="G230" s="31"/>
    </row>
    <row r="231" spans="7:7" x14ac:dyDescent="0.25">
      <c r="G231" s="31"/>
    </row>
    <row r="232" spans="7:7" x14ac:dyDescent="0.25">
      <c r="G232" s="31"/>
    </row>
    <row r="233" spans="7:7" x14ac:dyDescent="0.25">
      <c r="G233" s="31"/>
    </row>
    <row r="234" spans="7:7" x14ac:dyDescent="0.25">
      <c r="G234" s="31"/>
    </row>
    <row r="235" spans="7:7" x14ac:dyDescent="0.25">
      <c r="G235" s="31"/>
    </row>
    <row r="236" spans="7:7" x14ac:dyDescent="0.25">
      <c r="G236" s="31"/>
    </row>
    <row r="237" spans="7:7" x14ac:dyDescent="0.25">
      <c r="G237" s="31"/>
    </row>
    <row r="238" spans="7:7" x14ac:dyDescent="0.25">
      <c r="G238" s="31"/>
    </row>
    <row r="239" spans="7:7" x14ac:dyDescent="0.25">
      <c r="G239" s="31"/>
    </row>
    <row r="240" spans="7:7" x14ac:dyDescent="0.25">
      <c r="G240" s="31"/>
    </row>
    <row r="241" spans="7:7" x14ac:dyDescent="0.25">
      <c r="G241" s="31"/>
    </row>
    <row r="242" spans="7:7" x14ac:dyDescent="0.25">
      <c r="G242" s="31"/>
    </row>
    <row r="243" spans="7:7" x14ac:dyDescent="0.25">
      <c r="G243" s="31"/>
    </row>
    <row r="244" spans="7:7" x14ac:dyDescent="0.25">
      <c r="G244" s="31"/>
    </row>
    <row r="245" spans="7:7" x14ac:dyDescent="0.25">
      <c r="G245" s="31"/>
    </row>
    <row r="246" spans="7:7" x14ac:dyDescent="0.25">
      <c r="G246" s="31"/>
    </row>
    <row r="247" spans="7:7" x14ac:dyDescent="0.25">
      <c r="G247" s="31"/>
    </row>
    <row r="248" spans="7:7" x14ac:dyDescent="0.25">
      <c r="G248" s="31"/>
    </row>
    <row r="249" spans="7:7" x14ac:dyDescent="0.25">
      <c r="G249" s="31"/>
    </row>
    <row r="250" spans="7:7" x14ac:dyDescent="0.25">
      <c r="G250" s="31"/>
    </row>
    <row r="251" spans="7:7" x14ac:dyDescent="0.25">
      <c r="G251" s="31"/>
    </row>
    <row r="252" spans="7:7" x14ac:dyDescent="0.25">
      <c r="G252" s="31"/>
    </row>
    <row r="253" spans="7:7" x14ac:dyDescent="0.25">
      <c r="G253" s="31"/>
    </row>
    <row r="254" spans="7:7" x14ac:dyDescent="0.25">
      <c r="G254" s="31"/>
    </row>
    <row r="255" spans="7:7" x14ac:dyDescent="0.25">
      <c r="G255" s="31"/>
    </row>
    <row r="256" spans="7:7" x14ac:dyDescent="0.25">
      <c r="G256" s="31"/>
    </row>
    <row r="257" spans="7:7" x14ac:dyDescent="0.25">
      <c r="G257" s="31"/>
    </row>
    <row r="258" spans="7:7" x14ac:dyDescent="0.25">
      <c r="G258" s="31"/>
    </row>
    <row r="259" spans="7:7" x14ac:dyDescent="0.25">
      <c r="G259" s="31"/>
    </row>
    <row r="260" spans="7:7" x14ac:dyDescent="0.25">
      <c r="G260" s="31"/>
    </row>
    <row r="261" spans="7:7" x14ac:dyDescent="0.25">
      <c r="G261" s="31"/>
    </row>
    <row r="262" spans="7:7" x14ac:dyDescent="0.25">
      <c r="G262" s="31"/>
    </row>
    <row r="263" spans="7:7" x14ac:dyDescent="0.25">
      <c r="G263" s="31"/>
    </row>
    <row r="264" spans="7:7" x14ac:dyDescent="0.25">
      <c r="G264" s="31"/>
    </row>
    <row r="265" spans="7:7" x14ac:dyDescent="0.25">
      <c r="G265" s="31"/>
    </row>
    <row r="266" spans="7:7" x14ac:dyDescent="0.25">
      <c r="G266" s="31"/>
    </row>
    <row r="267" spans="7:7" x14ac:dyDescent="0.25">
      <c r="G267" s="31"/>
    </row>
    <row r="268" spans="7:7" x14ac:dyDescent="0.25">
      <c r="G268" s="31"/>
    </row>
    <row r="269" spans="7:7" x14ac:dyDescent="0.25">
      <c r="G269" s="31"/>
    </row>
    <row r="270" spans="7:7" x14ac:dyDescent="0.25">
      <c r="G270" s="31"/>
    </row>
    <row r="271" spans="7:7" x14ac:dyDescent="0.25">
      <c r="G271" s="31"/>
    </row>
    <row r="272" spans="7:7" x14ac:dyDescent="0.25">
      <c r="G272" s="31"/>
    </row>
    <row r="273" spans="7:7" x14ac:dyDescent="0.25">
      <c r="G273" s="31"/>
    </row>
    <row r="274" spans="7:7" x14ac:dyDescent="0.25">
      <c r="G274" s="31"/>
    </row>
    <row r="275" spans="7:7" x14ac:dyDescent="0.25">
      <c r="G275" s="31"/>
    </row>
    <row r="276" spans="7:7" x14ac:dyDescent="0.25">
      <c r="G276" s="31"/>
    </row>
    <row r="277" spans="7:7" x14ac:dyDescent="0.25">
      <c r="G277" s="31"/>
    </row>
    <row r="278" spans="7:7" x14ac:dyDescent="0.25">
      <c r="G278" s="31"/>
    </row>
    <row r="279" spans="7:7" x14ac:dyDescent="0.25">
      <c r="G279" s="31"/>
    </row>
    <row r="280" spans="7:7" x14ac:dyDescent="0.25">
      <c r="G280" s="31"/>
    </row>
    <row r="281" spans="7:7" x14ac:dyDescent="0.25">
      <c r="G281" s="31"/>
    </row>
    <row r="282" spans="7:7" x14ac:dyDescent="0.25">
      <c r="G282" s="31"/>
    </row>
    <row r="283" spans="7:7" x14ac:dyDescent="0.25">
      <c r="G283" s="31"/>
    </row>
    <row r="284" spans="7:7" x14ac:dyDescent="0.25">
      <c r="G284" s="31"/>
    </row>
    <row r="285" spans="7:7" x14ac:dyDescent="0.25">
      <c r="G285" s="31"/>
    </row>
    <row r="286" spans="7:7" x14ac:dyDescent="0.25">
      <c r="G286" s="31"/>
    </row>
    <row r="287" spans="7:7" x14ac:dyDescent="0.25">
      <c r="G287" s="31"/>
    </row>
    <row r="288" spans="7:7" x14ac:dyDescent="0.25">
      <c r="G288" s="31"/>
    </row>
    <row r="289" spans="7:7" x14ac:dyDescent="0.25">
      <c r="G289" s="31"/>
    </row>
    <row r="290" spans="7:7" x14ac:dyDescent="0.25">
      <c r="G290" s="31"/>
    </row>
    <row r="291" spans="7:7" x14ac:dyDescent="0.25">
      <c r="G291" s="31"/>
    </row>
    <row r="292" spans="7:7" x14ac:dyDescent="0.25">
      <c r="G292" s="31"/>
    </row>
    <row r="293" spans="7:7" x14ac:dyDescent="0.25">
      <c r="G293" s="31"/>
    </row>
    <row r="294" spans="7:7" x14ac:dyDescent="0.25">
      <c r="G294" s="31"/>
    </row>
    <row r="295" spans="7:7" x14ac:dyDescent="0.25">
      <c r="G295" s="31"/>
    </row>
    <row r="296" spans="7:7" x14ac:dyDescent="0.25">
      <c r="G296" s="31"/>
    </row>
    <row r="297" spans="7:7" x14ac:dyDescent="0.25">
      <c r="G297" s="31"/>
    </row>
    <row r="298" spans="7:7" x14ac:dyDescent="0.25">
      <c r="G298" s="31"/>
    </row>
    <row r="299" spans="7:7" x14ac:dyDescent="0.25">
      <c r="G299" s="31"/>
    </row>
    <row r="300" spans="7:7" x14ac:dyDescent="0.25">
      <c r="G300" s="31"/>
    </row>
    <row r="301" spans="7:7" x14ac:dyDescent="0.25">
      <c r="G301" s="31"/>
    </row>
    <row r="302" spans="7:7" x14ac:dyDescent="0.25">
      <c r="G302" s="31"/>
    </row>
    <row r="303" spans="7:7" x14ac:dyDescent="0.25">
      <c r="G303" s="31"/>
    </row>
    <row r="304" spans="7:7" x14ac:dyDescent="0.25">
      <c r="G304" s="31"/>
    </row>
    <row r="305" spans="7:7" x14ac:dyDescent="0.25">
      <c r="G305" s="31"/>
    </row>
    <row r="306" spans="7:7" x14ac:dyDescent="0.25">
      <c r="G306" s="31"/>
    </row>
    <row r="307" spans="7:7" x14ac:dyDescent="0.25">
      <c r="G307" s="31"/>
    </row>
    <row r="308" spans="7:7" x14ac:dyDescent="0.25">
      <c r="G308" s="31"/>
    </row>
    <row r="309" spans="7:7" x14ac:dyDescent="0.25">
      <c r="G309" s="31"/>
    </row>
    <row r="310" spans="7:7" x14ac:dyDescent="0.25">
      <c r="G310" s="31"/>
    </row>
    <row r="311" spans="7:7" x14ac:dyDescent="0.25">
      <c r="G311" s="31"/>
    </row>
    <row r="312" spans="7:7" x14ac:dyDescent="0.25">
      <c r="G312" s="31"/>
    </row>
    <row r="313" spans="7:7" x14ac:dyDescent="0.25">
      <c r="G313" s="31"/>
    </row>
    <row r="314" spans="7:7" x14ac:dyDescent="0.25">
      <c r="G314" s="31"/>
    </row>
    <row r="315" spans="7:7" x14ac:dyDescent="0.25">
      <c r="G315" s="31"/>
    </row>
    <row r="316" spans="7:7" x14ac:dyDescent="0.25">
      <c r="G316" s="31"/>
    </row>
    <row r="317" spans="7:7" x14ac:dyDescent="0.25">
      <c r="G317" s="31"/>
    </row>
    <row r="318" spans="7:7" x14ac:dyDescent="0.25">
      <c r="G318" s="31"/>
    </row>
    <row r="319" spans="7:7" x14ac:dyDescent="0.25">
      <c r="G319" s="31"/>
    </row>
    <row r="320" spans="7:7" x14ac:dyDescent="0.25">
      <c r="G320" s="31"/>
    </row>
    <row r="321" spans="7:7" x14ac:dyDescent="0.25">
      <c r="G321" s="31"/>
    </row>
    <row r="322" spans="7:7" x14ac:dyDescent="0.25">
      <c r="G322" s="31"/>
    </row>
    <row r="323" spans="7:7" x14ac:dyDescent="0.25">
      <c r="G323" s="31"/>
    </row>
    <row r="324" spans="7:7" x14ac:dyDescent="0.25">
      <c r="G324" s="31"/>
    </row>
    <row r="325" spans="7:7" x14ac:dyDescent="0.25">
      <c r="G325" s="31"/>
    </row>
    <row r="326" spans="7:7" x14ac:dyDescent="0.25">
      <c r="G326" s="31"/>
    </row>
    <row r="327" spans="7:7" x14ac:dyDescent="0.25">
      <c r="G327" s="31"/>
    </row>
    <row r="328" spans="7:7" x14ac:dyDescent="0.25">
      <c r="G328" s="31"/>
    </row>
    <row r="329" spans="7:7" x14ac:dyDescent="0.25">
      <c r="G329" s="31"/>
    </row>
    <row r="330" spans="7:7" x14ac:dyDescent="0.25">
      <c r="G330" s="31"/>
    </row>
    <row r="331" spans="7:7" x14ac:dyDescent="0.25">
      <c r="G331" s="31"/>
    </row>
    <row r="332" spans="7:7" x14ac:dyDescent="0.25">
      <c r="G332" s="31"/>
    </row>
    <row r="333" spans="7:7" x14ac:dyDescent="0.25">
      <c r="G333" s="31"/>
    </row>
    <row r="334" spans="7:7" x14ac:dyDescent="0.25">
      <c r="G334" s="31"/>
    </row>
    <row r="335" spans="7:7" x14ac:dyDescent="0.25">
      <c r="G335" s="31"/>
    </row>
    <row r="336" spans="7:7" x14ac:dyDescent="0.25">
      <c r="G336" s="31"/>
    </row>
    <row r="337" spans="7:7" x14ac:dyDescent="0.25">
      <c r="G337" s="31"/>
    </row>
    <row r="338" spans="7:7" x14ac:dyDescent="0.25">
      <c r="G338" s="31"/>
    </row>
    <row r="339" spans="7:7" x14ac:dyDescent="0.25">
      <c r="G339" s="31"/>
    </row>
    <row r="340" spans="7:7" x14ac:dyDescent="0.25">
      <c r="G340" s="31"/>
    </row>
    <row r="341" spans="7:7" x14ac:dyDescent="0.25">
      <c r="G341" s="31"/>
    </row>
    <row r="342" spans="7:7" x14ac:dyDescent="0.25">
      <c r="G342" s="31"/>
    </row>
    <row r="343" spans="7:7" x14ac:dyDescent="0.25">
      <c r="G343" s="31"/>
    </row>
    <row r="344" spans="7:7" x14ac:dyDescent="0.25">
      <c r="G344" s="31"/>
    </row>
    <row r="345" spans="7:7" x14ac:dyDescent="0.25">
      <c r="G345" s="31"/>
    </row>
    <row r="346" spans="7:7" x14ac:dyDescent="0.25">
      <c r="G346" s="31"/>
    </row>
    <row r="347" spans="7:7" x14ac:dyDescent="0.25">
      <c r="G347" s="31"/>
    </row>
    <row r="348" spans="7:7" x14ac:dyDescent="0.25">
      <c r="G348" s="31"/>
    </row>
    <row r="349" spans="7:7" x14ac:dyDescent="0.25">
      <c r="G349" s="31"/>
    </row>
    <row r="350" spans="7:7" x14ac:dyDescent="0.25">
      <c r="G350" s="31"/>
    </row>
    <row r="351" spans="7:7" x14ac:dyDescent="0.25">
      <c r="G351" s="31"/>
    </row>
    <row r="352" spans="7:7" x14ac:dyDescent="0.25">
      <c r="G352" s="31"/>
    </row>
    <row r="353" spans="7:7" x14ac:dyDescent="0.25">
      <c r="G353" s="31"/>
    </row>
    <row r="354" spans="7:7" x14ac:dyDescent="0.25">
      <c r="G354" s="31"/>
    </row>
    <row r="355" spans="7:7" x14ac:dyDescent="0.25">
      <c r="G355" s="31"/>
    </row>
    <row r="356" spans="7:7" x14ac:dyDescent="0.25">
      <c r="G356" s="31"/>
    </row>
    <row r="357" spans="7:7" x14ac:dyDescent="0.25">
      <c r="G357" s="31"/>
    </row>
    <row r="358" spans="7:7" x14ac:dyDescent="0.25">
      <c r="G358" s="31"/>
    </row>
    <row r="359" spans="7:7" x14ac:dyDescent="0.25">
      <c r="G359" s="31"/>
    </row>
    <row r="360" spans="7:7" x14ac:dyDescent="0.25">
      <c r="G360" s="31"/>
    </row>
    <row r="361" spans="7:7" x14ac:dyDescent="0.25">
      <c r="G361" s="31"/>
    </row>
    <row r="362" spans="7:7" x14ac:dyDescent="0.25">
      <c r="G362" s="31"/>
    </row>
    <row r="363" spans="7:7" x14ac:dyDescent="0.25">
      <c r="G363" s="31"/>
    </row>
    <row r="364" spans="7:7" x14ac:dyDescent="0.25">
      <c r="G364" s="31"/>
    </row>
    <row r="365" spans="7:7" x14ac:dyDescent="0.25">
      <c r="G365" s="31"/>
    </row>
    <row r="366" spans="7:7" x14ac:dyDescent="0.25">
      <c r="G366" s="31"/>
    </row>
    <row r="367" spans="7:7" x14ac:dyDescent="0.25">
      <c r="G367" s="31"/>
    </row>
    <row r="368" spans="7:7" x14ac:dyDescent="0.25">
      <c r="G368" s="31"/>
    </row>
    <row r="369" spans="7:7" x14ac:dyDescent="0.25">
      <c r="G369" s="31"/>
    </row>
    <row r="370" spans="7:7" x14ac:dyDescent="0.25">
      <c r="G370" s="31"/>
    </row>
    <row r="371" spans="7:7" x14ac:dyDescent="0.25">
      <c r="G371" s="31"/>
    </row>
    <row r="372" spans="7:7" x14ac:dyDescent="0.25">
      <c r="G372" s="31"/>
    </row>
    <row r="373" spans="7:7" x14ac:dyDescent="0.25">
      <c r="G373" s="31"/>
    </row>
    <row r="374" spans="7:7" x14ac:dyDescent="0.25">
      <c r="G374" s="31"/>
    </row>
    <row r="375" spans="7:7" x14ac:dyDescent="0.25">
      <c r="G375" s="31"/>
    </row>
    <row r="376" spans="7:7" x14ac:dyDescent="0.25">
      <c r="G376" s="31"/>
    </row>
    <row r="377" spans="7:7" x14ac:dyDescent="0.25">
      <c r="G377" s="31"/>
    </row>
    <row r="378" spans="7:7" x14ac:dyDescent="0.25">
      <c r="G378" s="31"/>
    </row>
    <row r="379" spans="7:7" x14ac:dyDescent="0.25">
      <c r="G379" s="31"/>
    </row>
    <row r="380" spans="7:7" x14ac:dyDescent="0.25">
      <c r="G380" s="31"/>
    </row>
    <row r="381" spans="7:7" x14ac:dyDescent="0.25">
      <c r="G381" s="31"/>
    </row>
    <row r="382" spans="7:7" x14ac:dyDescent="0.25">
      <c r="G382" s="31"/>
    </row>
    <row r="383" spans="7:7" x14ac:dyDescent="0.25">
      <c r="G383" s="31"/>
    </row>
    <row r="384" spans="7:7" x14ac:dyDescent="0.25">
      <c r="G384" s="31"/>
    </row>
    <row r="385" spans="7:7" x14ac:dyDescent="0.25">
      <c r="G385" s="31"/>
    </row>
    <row r="386" spans="7:7" x14ac:dyDescent="0.25">
      <c r="G386" s="31"/>
    </row>
    <row r="387" spans="7:7" x14ac:dyDescent="0.25">
      <c r="G387" s="31"/>
    </row>
    <row r="388" spans="7:7" x14ac:dyDescent="0.25">
      <c r="G388" s="31"/>
    </row>
    <row r="389" spans="7:7" x14ac:dyDescent="0.25">
      <c r="G389" s="31"/>
    </row>
    <row r="390" spans="7:7" x14ac:dyDescent="0.25">
      <c r="G390" s="31"/>
    </row>
    <row r="391" spans="7:7" x14ac:dyDescent="0.25">
      <c r="G391" s="31"/>
    </row>
    <row r="392" spans="7:7" x14ac:dyDescent="0.25">
      <c r="G392" s="31"/>
    </row>
    <row r="393" spans="7:7" x14ac:dyDescent="0.25">
      <c r="G393" s="31"/>
    </row>
    <row r="394" spans="7:7" x14ac:dyDescent="0.25">
      <c r="G394" s="31"/>
    </row>
    <row r="395" spans="7:7" x14ac:dyDescent="0.25">
      <c r="G395" s="31"/>
    </row>
    <row r="396" spans="7:7" x14ac:dyDescent="0.25">
      <c r="G396" s="31"/>
    </row>
    <row r="397" spans="7:7" x14ac:dyDescent="0.25">
      <c r="G397" s="31"/>
    </row>
    <row r="398" spans="7:7" x14ac:dyDescent="0.25">
      <c r="G398" s="31"/>
    </row>
    <row r="399" spans="7:7" x14ac:dyDescent="0.25">
      <c r="G399" s="31"/>
    </row>
    <row r="400" spans="7:7" x14ac:dyDescent="0.25">
      <c r="G400" s="31"/>
    </row>
    <row r="401" spans="7:7" x14ac:dyDescent="0.25">
      <c r="G401" s="31"/>
    </row>
    <row r="402" spans="7:7" x14ac:dyDescent="0.25">
      <c r="G402" s="31"/>
    </row>
    <row r="403" spans="7:7" x14ac:dyDescent="0.25">
      <c r="G403" s="31"/>
    </row>
    <row r="404" spans="7:7" x14ac:dyDescent="0.25">
      <c r="G404" s="31"/>
    </row>
    <row r="405" spans="7:7" x14ac:dyDescent="0.25">
      <c r="G405" s="31"/>
    </row>
    <row r="406" spans="7:7" x14ac:dyDescent="0.25">
      <c r="G406" s="31"/>
    </row>
    <row r="407" spans="7:7" x14ac:dyDescent="0.25">
      <c r="G407" s="31"/>
    </row>
    <row r="408" spans="7:7" x14ac:dyDescent="0.25">
      <c r="G408" s="31"/>
    </row>
    <row r="409" spans="7:7" x14ac:dyDescent="0.25">
      <c r="G409" s="31"/>
    </row>
    <row r="410" spans="7:7" x14ac:dyDescent="0.25">
      <c r="G410" s="31"/>
    </row>
    <row r="411" spans="7:7" x14ac:dyDescent="0.25">
      <c r="G411" s="31"/>
    </row>
    <row r="412" spans="7:7" x14ac:dyDescent="0.25">
      <c r="G412" s="31"/>
    </row>
    <row r="413" spans="7:7" x14ac:dyDescent="0.25">
      <c r="G413" s="31"/>
    </row>
    <row r="414" spans="7:7" x14ac:dyDescent="0.25">
      <c r="G414" s="31"/>
    </row>
    <row r="415" spans="7:7" x14ac:dyDescent="0.25">
      <c r="G415" s="31"/>
    </row>
    <row r="416" spans="7:7" x14ac:dyDescent="0.25">
      <c r="G416" s="31"/>
    </row>
    <row r="417" spans="7:7" x14ac:dyDescent="0.25">
      <c r="G417" s="31"/>
    </row>
    <row r="418" spans="7:7" x14ac:dyDescent="0.25">
      <c r="G418" s="31"/>
    </row>
    <row r="419" spans="7:7" x14ac:dyDescent="0.25">
      <c r="G419" s="31"/>
    </row>
    <row r="420" spans="7:7" x14ac:dyDescent="0.25">
      <c r="G420" s="31"/>
    </row>
    <row r="421" spans="7:7" x14ac:dyDescent="0.25">
      <c r="G421" s="31"/>
    </row>
    <row r="422" spans="7:7" x14ac:dyDescent="0.25">
      <c r="G422" s="31"/>
    </row>
    <row r="423" spans="7:7" x14ac:dyDescent="0.25">
      <c r="G423" s="31"/>
    </row>
    <row r="424" spans="7:7" x14ac:dyDescent="0.25">
      <c r="G424" s="31"/>
    </row>
    <row r="425" spans="7:7" x14ac:dyDescent="0.25">
      <c r="G425" s="31"/>
    </row>
    <row r="426" spans="7:7" x14ac:dyDescent="0.25">
      <c r="G426" s="31"/>
    </row>
    <row r="427" spans="7:7" x14ac:dyDescent="0.25">
      <c r="G427" s="31"/>
    </row>
    <row r="428" spans="7:7" x14ac:dyDescent="0.25">
      <c r="G428" s="31"/>
    </row>
    <row r="429" spans="7:7" x14ac:dyDescent="0.25">
      <c r="G429" s="31"/>
    </row>
    <row r="430" spans="7:7" x14ac:dyDescent="0.25">
      <c r="G430" s="31"/>
    </row>
    <row r="431" spans="7:7" x14ac:dyDescent="0.25">
      <c r="G431" s="31"/>
    </row>
    <row r="432" spans="7:7" x14ac:dyDescent="0.25">
      <c r="G432" s="31"/>
    </row>
    <row r="433" spans="7:7" x14ac:dyDescent="0.25">
      <c r="G433" s="31"/>
    </row>
    <row r="434" spans="7:7" x14ac:dyDescent="0.25">
      <c r="G434" s="31"/>
    </row>
    <row r="435" spans="7:7" x14ac:dyDescent="0.25">
      <c r="G435" s="31"/>
    </row>
    <row r="436" spans="7:7" x14ac:dyDescent="0.25">
      <c r="G436" s="31"/>
    </row>
    <row r="437" spans="7:7" x14ac:dyDescent="0.25">
      <c r="G437" s="31"/>
    </row>
    <row r="438" spans="7:7" x14ac:dyDescent="0.25">
      <c r="G438" s="31"/>
    </row>
    <row r="439" spans="7:7" x14ac:dyDescent="0.25">
      <c r="G439" s="31"/>
    </row>
    <row r="440" spans="7:7" x14ac:dyDescent="0.25">
      <c r="G440" s="31"/>
    </row>
    <row r="441" spans="7:7" x14ac:dyDescent="0.25">
      <c r="G441" s="31"/>
    </row>
    <row r="442" spans="7:7" x14ac:dyDescent="0.25">
      <c r="G442" s="31"/>
    </row>
    <row r="443" spans="7:7" x14ac:dyDescent="0.25">
      <c r="G443" s="31"/>
    </row>
    <row r="444" spans="7:7" x14ac:dyDescent="0.25">
      <c r="G444" s="31"/>
    </row>
    <row r="445" spans="7:7" x14ac:dyDescent="0.25">
      <c r="G445" s="31"/>
    </row>
    <row r="446" spans="7:7" x14ac:dyDescent="0.25">
      <c r="G446" s="31"/>
    </row>
    <row r="447" spans="7:7" x14ac:dyDescent="0.25">
      <c r="G447" s="31"/>
    </row>
    <row r="448" spans="7:7" x14ac:dyDescent="0.25">
      <c r="G448" s="31"/>
    </row>
    <row r="449" spans="7:7" x14ac:dyDescent="0.25">
      <c r="G449" s="31"/>
    </row>
    <row r="450" spans="7:7" x14ac:dyDescent="0.25">
      <c r="G450" s="31"/>
    </row>
    <row r="451" spans="7:7" x14ac:dyDescent="0.25">
      <c r="G451" s="31"/>
    </row>
    <row r="452" spans="7:7" x14ac:dyDescent="0.25">
      <c r="G452" s="31"/>
    </row>
    <row r="453" spans="7:7" x14ac:dyDescent="0.25">
      <c r="G453" s="31"/>
    </row>
    <row r="454" spans="7:7" x14ac:dyDescent="0.25">
      <c r="G454" s="31"/>
    </row>
    <row r="455" spans="7:7" x14ac:dyDescent="0.25">
      <c r="G455" s="31"/>
    </row>
    <row r="456" spans="7:7" x14ac:dyDescent="0.25">
      <c r="G456" s="31"/>
    </row>
    <row r="457" spans="7:7" x14ac:dyDescent="0.25">
      <c r="G457" s="31"/>
    </row>
    <row r="458" spans="7:7" x14ac:dyDescent="0.25">
      <c r="G458" s="31"/>
    </row>
    <row r="459" spans="7:7" x14ac:dyDescent="0.25">
      <c r="G459" s="31"/>
    </row>
    <row r="460" spans="7:7" x14ac:dyDescent="0.25">
      <c r="G460" s="31"/>
    </row>
    <row r="461" spans="7:7" x14ac:dyDescent="0.25">
      <c r="G461" s="31"/>
    </row>
    <row r="462" spans="7:7" x14ac:dyDescent="0.25">
      <c r="G462" s="31"/>
    </row>
    <row r="463" spans="7:7" x14ac:dyDescent="0.25">
      <c r="G463" s="31"/>
    </row>
    <row r="464" spans="7:7" x14ac:dyDescent="0.25">
      <c r="G464" s="31"/>
    </row>
    <row r="465" spans="7:7" x14ac:dyDescent="0.25">
      <c r="G465" s="31"/>
    </row>
    <row r="466" spans="7:7" x14ac:dyDescent="0.25">
      <c r="G466" s="31"/>
    </row>
    <row r="467" spans="7:7" x14ac:dyDescent="0.25">
      <c r="G467" s="31"/>
    </row>
    <row r="468" spans="7:7" x14ac:dyDescent="0.25">
      <c r="G468" s="31"/>
    </row>
    <row r="469" spans="7:7" x14ac:dyDescent="0.25">
      <c r="G469" s="31"/>
    </row>
    <row r="470" spans="7:7" x14ac:dyDescent="0.25">
      <c r="G470" s="31"/>
    </row>
    <row r="471" spans="7:7" x14ac:dyDescent="0.25">
      <c r="G471" s="31"/>
    </row>
    <row r="472" spans="7:7" x14ac:dyDescent="0.25">
      <c r="G472" s="31"/>
    </row>
    <row r="473" spans="7:7" x14ac:dyDescent="0.25">
      <c r="G473" s="31"/>
    </row>
    <row r="474" spans="7:7" x14ac:dyDescent="0.25">
      <c r="G474" s="31"/>
    </row>
    <row r="475" spans="7:7" x14ac:dyDescent="0.25">
      <c r="G475" s="31"/>
    </row>
    <row r="476" spans="7:7" x14ac:dyDescent="0.25">
      <c r="G476" s="31"/>
    </row>
    <row r="477" spans="7:7" x14ac:dyDescent="0.25">
      <c r="G477" s="31"/>
    </row>
    <row r="478" spans="7:7" x14ac:dyDescent="0.25">
      <c r="G478" s="31"/>
    </row>
    <row r="479" spans="7:7" x14ac:dyDescent="0.25">
      <c r="G479" s="31"/>
    </row>
    <row r="480" spans="7:7" x14ac:dyDescent="0.25">
      <c r="G480" s="31"/>
    </row>
    <row r="481" spans="7:7" x14ac:dyDescent="0.25">
      <c r="G481" s="31"/>
    </row>
    <row r="482" spans="7:7" x14ac:dyDescent="0.25">
      <c r="G482" s="31"/>
    </row>
    <row r="483" spans="7:7" x14ac:dyDescent="0.25">
      <c r="G483" s="31"/>
    </row>
    <row r="484" spans="7:7" x14ac:dyDescent="0.25">
      <c r="G484" s="31"/>
    </row>
    <row r="485" spans="7:7" x14ac:dyDescent="0.25">
      <c r="G485" s="31"/>
    </row>
    <row r="486" spans="7:7" x14ac:dyDescent="0.25">
      <c r="G486" s="31"/>
    </row>
    <row r="487" spans="7:7" x14ac:dyDescent="0.25">
      <c r="G487" s="31"/>
    </row>
  </sheetData>
  <mergeCells count="4">
    <mergeCell ref="A56:J56"/>
    <mergeCell ref="A2:A3"/>
    <mergeCell ref="B2:C2"/>
    <mergeCell ref="G2:H2"/>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I569"/>
  <sheetViews>
    <sheetView zoomScale="115" zoomScaleNormal="115" workbookViewId="0">
      <selection sqref="A1:XFD1048576"/>
    </sheetView>
  </sheetViews>
  <sheetFormatPr defaultColWidth="9.140625" defaultRowHeight="15" x14ac:dyDescent="0.25"/>
  <cols>
    <col min="1" max="1" width="6.28515625" style="5" customWidth="1"/>
    <col min="2" max="2" width="10.85546875" style="6" customWidth="1"/>
    <col min="3" max="5" width="11.7109375" style="4" customWidth="1"/>
    <col min="6" max="6" width="9.140625" style="2"/>
    <col min="7" max="7" width="9.85546875" style="2" bestFit="1" customWidth="1"/>
    <col min="8" max="16384" width="9.140625" style="2"/>
  </cols>
  <sheetData>
    <row r="1" spans="1:5" ht="15.75" x14ac:dyDescent="0.25">
      <c r="A1" s="17" t="s">
        <v>91</v>
      </c>
      <c r="B1" s="7"/>
      <c r="C1" s="3"/>
      <c r="D1" s="3"/>
    </row>
    <row r="2" spans="1:5" ht="11.25" customHeight="1" x14ac:dyDescent="0.25">
      <c r="A2" s="10"/>
      <c r="B2" s="11"/>
      <c r="C2" s="9"/>
      <c r="D2" s="9"/>
      <c r="E2" s="12"/>
    </row>
    <row r="3" spans="1:5" ht="15" customHeight="1" x14ac:dyDescent="0.25">
      <c r="A3" s="140" t="s">
        <v>71</v>
      </c>
      <c r="B3" s="141"/>
      <c r="C3" s="110" t="s">
        <v>65</v>
      </c>
      <c r="D3" s="110" t="s">
        <v>63</v>
      </c>
      <c r="E3" s="110" t="s">
        <v>66</v>
      </c>
    </row>
    <row r="4" spans="1:5" x14ac:dyDescent="0.25">
      <c r="A4" s="142">
        <v>1985</v>
      </c>
      <c r="B4" s="143"/>
      <c r="C4" s="111"/>
      <c r="D4" s="111"/>
      <c r="E4" s="111"/>
    </row>
    <row r="5" spans="1:5" x14ac:dyDescent="0.25">
      <c r="A5" s="19"/>
      <c r="B5" s="79" t="s">
        <v>72</v>
      </c>
      <c r="C5" s="8">
        <v>18.587817266069692</v>
      </c>
      <c r="D5" s="8">
        <v>18.0677682344486</v>
      </c>
      <c r="E5" s="2" t="s">
        <v>2</v>
      </c>
    </row>
    <row r="6" spans="1:5" x14ac:dyDescent="0.25">
      <c r="A6" s="19"/>
      <c r="B6" s="79" t="s">
        <v>73</v>
      </c>
      <c r="C6" s="8">
        <v>16.971099109594331</v>
      </c>
      <c r="D6" s="8">
        <v>16.496282538549128</v>
      </c>
      <c r="E6" s="2" t="s">
        <v>2</v>
      </c>
    </row>
    <row r="7" spans="1:5" x14ac:dyDescent="0.25">
      <c r="A7" s="19"/>
      <c r="B7" s="79" t="s">
        <v>70</v>
      </c>
      <c r="C7" s="8">
        <v>17.712835186878358</v>
      </c>
      <c r="D7" s="8">
        <v>17.217266360568939</v>
      </c>
      <c r="E7" s="2" t="s">
        <v>2</v>
      </c>
    </row>
    <row r="8" spans="1:5" x14ac:dyDescent="0.25">
      <c r="A8" s="19"/>
      <c r="B8" s="79" t="s">
        <v>74</v>
      </c>
      <c r="C8" s="8">
        <v>16.331518300439249</v>
      </c>
      <c r="D8" s="8">
        <v>15.874595889621867</v>
      </c>
      <c r="E8" s="2" t="s">
        <v>2</v>
      </c>
    </row>
    <row r="9" spans="1:5" x14ac:dyDescent="0.25">
      <c r="A9" s="19"/>
      <c r="B9" s="79" t="s">
        <v>62</v>
      </c>
      <c r="C9" s="8">
        <v>16.860060774671577</v>
      </c>
      <c r="D9" s="8">
        <v>16.388350828665928</v>
      </c>
      <c r="E9" s="2" t="s">
        <v>2</v>
      </c>
    </row>
    <row r="10" spans="1:5" x14ac:dyDescent="0.25">
      <c r="A10" s="19"/>
      <c r="B10" s="79" t="s">
        <v>69</v>
      </c>
      <c r="C10" s="8">
        <v>18.005976391074434</v>
      </c>
      <c r="D10" s="8">
        <v>17.502206074660602</v>
      </c>
      <c r="E10" s="2" t="s">
        <v>2</v>
      </c>
    </row>
    <row r="11" spans="1:5" x14ac:dyDescent="0.25">
      <c r="A11" s="19"/>
      <c r="B11" s="79" t="s">
        <v>75</v>
      </c>
      <c r="C11" s="8">
        <v>17.07769591112018</v>
      </c>
      <c r="D11" s="8">
        <v>16.599896980037006</v>
      </c>
      <c r="E11" s="2" t="s">
        <v>2</v>
      </c>
    </row>
    <row r="12" spans="1:5" x14ac:dyDescent="0.25">
      <c r="A12" s="19"/>
      <c r="B12" s="79" t="s">
        <v>76</v>
      </c>
      <c r="C12" s="8">
        <v>17.837198121991843</v>
      </c>
      <c r="D12" s="8">
        <v>17.338149875638127</v>
      </c>
      <c r="E12" s="2" t="s">
        <v>2</v>
      </c>
    </row>
    <row r="13" spans="1:5" x14ac:dyDescent="0.25">
      <c r="A13" s="19"/>
      <c r="B13" s="79" t="s">
        <v>68</v>
      </c>
      <c r="C13" s="8">
        <v>19.604928413962156</v>
      </c>
      <c r="D13" s="8">
        <v>19.056422696978764</v>
      </c>
      <c r="E13" s="2" t="s">
        <v>2</v>
      </c>
    </row>
    <row r="14" spans="1:5" x14ac:dyDescent="0.25">
      <c r="A14" s="19"/>
      <c r="B14" s="79" t="s">
        <v>77</v>
      </c>
      <c r="C14" s="8">
        <v>19.107476673508199</v>
      </c>
      <c r="D14" s="8">
        <v>18.572888636702004</v>
      </c>
      <c r="E14" s="2" t="s">
        <v>2</v>
      </c>
    </row>
    <row r="15" spans="1:5" x14ac:dyDescent="0.25">
      <c r="A15" s="19"/>
      <c r="B15" s="79" t="s">
        <v>78</v>
      </c>
      <c r="C15" s="8">
        <v>17.366395581919353</v>
      </c>
      <c r="D15" s="8">
        <v>16.88051942573334</v>
      </c>
      <c r="E15" s="2" t="s">
        <v>2</v>
      </c>
    </row>
    <row r="16" spans="1:5" x14ac:dyDescent="0.25">
      <c r="A16" s="19"/>
      <c r="B16" s="79" t="s">
        <v>67</v>
      </c>
      <c r="C16" s="8">
        <v>17.655095252718525</v>
      </c>
      <c r="D16" s="8">
        <v>17.161141871429678</v>
      </c>
      <c r="E16" s="2" t="s">
        <v>2</v>
      </c>
    </row>
    <row r="17" spans="1:5" x14ac:dyDescent="0.25">
      <c r="A17" s="137">
        <v>1986</v>
      </c>
      <c r="B17" s="137"/>
      <c r="C17" s="8"/>
      <c r="D17" s="8"/>
      <c r="E17" s="2"/>
    </row>
    <row r="18" spans="1:5" x14ac:dyDescent="0.25">
      <c r="A18" s="19"/>
      <c r="B18" s="79" t="s">
        <v>72</v>
      </c>
      <c r="C18" s="8">
        <v>18.636674133435701</v>
      </c>
      <c r="D18" s="8">
        <v>18.115258186797213</v>
      </c>
      <c r="E18" s="2" t="s">
        <v>2</v>
      </c>
    </row>
    <row r="19" spans="1:5" x14ac:dyDescent="0.25">
      <c r="A19" s="19"/>
      <c r="B19" s="79" t="s">
        <v>73</v>
      </c>
      <c r="C19" s="8">
        <v>18.965347604807068</v>
      </c>
      <c r="D19" s="8">
        <v>18.434736048051498</v>
      </c>
      <c r="E19" s="2" t="s">
        <v>2</v>
      </c>
    </row>
    <row r="20" spans="1:5" x14ac:dyDescent="0.25">
      <c r="A20" s="19"/>
      <c r="B20" s="79" t="s">
        <v>70</v>
      </c>
      <c r="C20" s="8">
        <v>21.132815902499299</v>
      </c>
      <c r="D20" s="8">
        <v>20.541563024971666</v>
      </c>
      <c r="E20" s="2" t="s">
        <v>2</v>
      </c>
    </row>
    <row r="21" spans="1:5" x14ac:dyDescent="0.25">
      <c r="A21" s="19"/>
      <c r="B21" s="79" t="s">
        <v>74</v>
      </c>
      <c r="C21" s="8">
        <v>19.755940549457105</v>
      </c>
      <c r="D21" s="8">
        <v>19.203209822419922</v>
      </c>
      <c r="E21" s="2" t="s">
        <v>2</v>
      </c>
    </row>
    <row r="22" spans="1:5" x14ac:dyDescent="0.25">
      <c r="A22" s="19"/>
      <c r="B22" s="79" t="s">
        <v>62</v>
      </c>
      <c r="C22" s="8">
        <v>18.605583399657334</v>
      </c>
      <c r="D22" s="8">
        <v>18.085037308029918</v>
      </c>
      <c r="E22" s="2" t="s">
        <v>2</v>
      </c>
    </row>
    <row r="23" spans="1:5" x14ac:dyDescent="0.25">
      <c r="A23" s="19"/>
      <c r="B23" s="79" t="s">
        <v>69</v>
      </c>
      <c r="C23" s="8">
        <v>18.099248592409552</v>
      </c>
      <c r="D23" s="8">
        <v>17.592868710962495</v>
      </c>
      <c r="E23" s="2" t="s">
        <v>2</v>
      </c>
    </row>
    <row r="24" spans="1:5" x14ac:dyDescent="0.25">
      <c r="A24" s="19"/>
      <c r="B24" s="79" t="s">
        <v>75</v>
      </c>
      <c r="C24" s="8">
        <v>18.87651693686886</v>
      </c>
      <c r="D24" s="8">
        <v>18.348390680144934</v>
      </c>
      <c r="E24" s="2" t="s">
        <v>2</v>
      </c>
    </row>
    <row r="25" spans="1:5" x14ac:dyDescent="0.25">
      <c r="A25" s="19"/>
      <c r="B25" s="79" t="s">
        <v>76</v>
      </c>
      <c r="C25" s="8">
        <v>18.845426203090486</v>
      </c>
      <c r="D25" s="8">
        <v>18.318169801377636</v>
      </c>
      <c r="E25" s="2" t="s">
        <v>2</v>
      </c>
    </row>
    <row r="26" spans="1:5" x14ac:dyDescent="0.25">
      <c r="A26" s="19"/>
      <c r="B26" s="79" t="s">
        <v>68</v>
      </c>
      <c r="C26" s="8">
        <v>22.447509787984757</v>
      </c>
      <c r="D26" s="8">
        <v>21.819474469988823</v>
      </c>
      <c r="E26" s="2" t="s">
        <v>2</v>
      </c>
    </row>
    <row r="27" spans="1:5" x14ac:dyDescent="0.25">
      <c r="A27" s="19"/>
      <c r="B27" s="79" t="s">
        <v>77</v>
      </c>
      <c r="C27" s="8">
        <v>20.257833823307976</v>
      </c>
      <c r="D27" s="8">
        <v>19.691061151092011</v>
      </c>
      <c r="E27" s="2" t="s">
        <v>2</v>
      </c>
    </row>
    <row r="28" spans="1:5" x14ac:dyDescent="0.25">
      <c r="A28" s="19"/>
      <c r="B28" s="79" t="s">
        <v>78</v>
      </c>
      <c r="C28" s="8">
        <v>20.257833823307976</v>
      </c>
      <c r="D28" s="8">
        <v>19.691061151092011</v>
      </c>
      <c r="E28" s="2" t="s">
        <v>2</v>
      </c>
    </row>
    <row r="29" spans="1:5" x14ac:dyDescent="0.25">
      <c r="A29" s="19"/>
      <c r="B29" s="79" t="s">
        <v>67</v>
      </c>
      <c r="C29" s="8">
        <v>17.957119523708425</v>
      </c>
      <c r="D29" s="8">
        <v>17.454716122311993</v>
      </c>
      <c r="E29" s="2" t="s">
        <v>2</v>
      </c>
    </row>
    <row r="30" spans="1:5" x14ac:dyDescent="0.25">
      <c r="A30" s="137">
        <v>1987</v>
      </c>
      <c r="B30" s="137"/>
      <c r="C30" s="8"/>
      <c r="D30" s="8"/>
      <c r="E30" s="2"/>
    </row>
    <row r="31" spans="1:5" x14ac:dyDescent="0.25">
      <c r="A31" s="19"/>
      <c r="B31" s="79" t="s">
        <v>72</v>
      </c>
      <c r="C31" s="8">
        <v>22.038888715469007</v>
      </c>
      <c r="D31" s="8">
        <v>21.422285777618626</v>
      </c>
      <c r="E31" s="2" t="s">
        <v>2</v>
      </c>
    </row>
    <row r="32" spans="1:5" x14ac:dyDescent="0.25">
      <c r="A32" s="19"/>
      <c r="B32" s="79" t="s">
        <v>73</v>
      </c>
      <c r="C32" s="8">
        <v>22.158810117185588</v>
      </c>
      <c r="D32" s="8">
        <v>21.538852024292488</v>
      </c>
      <c r="E32" s="2" t="s">
        <v>2</v>
      </c>
    </row>
    <row r="33" spans="1:5" x14ac:dyDescent="0.25">
      <c r="A33" s="19"/>
      <c r="B33" s="79" t="s">
        <v>70</v>
      </c>
      <c r="C33" s="8">
        <v>20.004666419684085</v>
      </c>
      <c r="D33" s="8">
        <v>19.444976852558305</v>
      </c>
      <c r="E33" s="2" t="s">
        <v>2</v>
      </c>
    </row>
    <row r="34" spans="1:5" x14ac:dyDescent="0.25">
      <c r="A34" s="19"/>
      <c r="B34" s="79" t="s">
        <v>74</v>
      </c>
      <c r="C34" s="8">
        <v>21.128374369102396</v>
      </c>
      <c r="D34" s="8">
        <v>20.53724575657634</v>
      </c>
      <c r="E34" s="2" t="s">
        <v>2</v>
      </c>
    </row>
    <row r="35" spans="1:5" x14ac:dyDescent="0.25">
      <c r="A35" s="19"/>
      <c r="B35" s="79" t="s">
        <v>62</v>
      </c>
      <c r="C35" s="8">
        <v>19.653785281328165</v>
      </c>
      <c r="D35" s="8">
        <v>19.10391264932737</v>
      </c>
      <c r="E35" s="2" t="s">
        <v>2</v>
      </c>
    </row>
    <row r="36" spans="1:5" x14ac:dyDescent="0.25">
      <c r="A36" s="19"/>
      <c r="B36" s="79" t="s">
        <v>69</v>
      </c>
      <c r="C36" s="8">
        <v>19.573837680183782</v>
      </c>
      <c r="D36" s="8">
        <v>19.026201818211465</v>
      </c>
      <c r="E36" s="2" t="s">
        <v>2</v>
      </c>
    </row>
    <row r="37" spans="1:5" x14ac:dyDescent="0.25">
      <c r="A37" s="19"/>
      <c r="B37" s="79" t="s">
        <v>75</v>
      </c>
      <c r="C37" s="8">
        <v>19.182982741255667</v>
      </c>
      <c r="D37" s="8">
        <v>18.646282199422579</v>
      </c>
      <c r="E37" s="2" t="s">
        <v>2</v>
      </c>
    </row>
    <row r="38" spans="1:5" x14ac:dyDescent="0.25">
      <c r="A38" s="19"/>
      <c r="B38" s="79" t="s">
        <v>76</v>
      </c>
      <c r="C38" s="8">
        <v>19.653785281328165</v>
      </c>
      <c r="D38" s="8">
        <v>19.10391264932737</v>
      </c>
      <c r="E38" s="2" t="s">
        <v>2</v>
      </c>
    </row>
    <row r="39" spans="1:5" x14ac:dyDescent="0.25">
      <c r="A39" s="19"/>
      <c r="B39" s="79" t="s">
        <v>68</v>
      </c>
      <c r="C39" s="8">
        <v>22.087745582835016</v>
      </c>
      <c r="D39" s="8">
        <v>21.469775729967235</v>
      </c>
      <c r="E39" s="2" t="s">
        <v>2</v>
      </c>
    </row>
    <row r="40" spans="1:5" x14ac:dyDescent="0.25">
      <c r="A40" s="19"/>
      <c r="B40" s="79" t="s">
        <v>77</v>
      </c>
      <c r="C40" s="8">
        <v>23.113739797521308</v>
      </c>
      <c r="D40" s="8">
        <v>22.467064729288051</v>
      </c>
      <c r="E40" s="2" t="s">
        <v>2</v>
      </c>
    </row>
    <row r="41" spans="1:5" x14ac:dyDescent="0.25">
      <c r="A41" s="19"/>
      <c r="B41" s="79" t="s">
        <v>78</v>
      </c>
      <c r="C41" s="8">
        <v>26.160631707801784</v>
      </c>
      <c r="D41" s="8">
        <v>25.428710848483217</v>
      </c>
      <c r="E41" s="2" t="s">
        <v>2</v>
      </c>
    </row>
    <row r="42" spans="1:5" x14ac:dyDescent="0.25">
      <c r="A42" s="19"/>
      <c r="B42" s="79" t="s">
        <v>67</v>
      </c>
      <c r="C42" s="8">
        <v>21.772396711654395</v>
      </c>
      <c r="D42" s="8">
        <v>21.163249673898939</v>
      </c>
      <c r="E42" s="2" t="s">
        <v>2</v>
      </c>
    </row>
    <row r="43" spans="1:5" x14ac:dyDescent="0.25">
      <c r="A43" s="137">
        <v>1988</v>
      </c>
      <c r="B43" s="137"/>
      <c r="C43" s="8"/>
      <c r="D43" s="8"/>
      <c r="E43" s="2"/>
    </row>
    <row r="44" spans="1:5" x14ac:dyDescent="0.25">
      <c r="A44" s="19"/>
      <c r="B44" s="79" t="s">
        <v>72</v>
      </c>
      <c r="C44" s="8">
        <v>20.924063832844521</v>
      </c>
      <c r="D44" s="8">
        <v>20.338651410391247</v>
      </c>
      <c r="E44" s="2" t="s">
        <v>2</v>
      </c>
    </row>
    <row r="45" spans="1:5" x14ac:dyDescent="0.25">
      <c r="A45" s="19"/>
      <c r="B45" s="79" t="s">
        <v>73</v>
      </c>
      <c r="C45" s="8">
        <v>21.914525780355522</v>
      </c>
      <c r="D45" s="8">
        <v>21.301402262549438</v>
      </c>
      <c r="E45" s="2" t="s">
        <v>2</v>
      </c>
    </row>
    <row r="46" spans="1:5" x14ac:dyDescent="0.25">
      <c r="A46" s="19"/>
      <c r="B46" s="79" t="s">
        <v>70</v>
      </c>
      <c r="C46" s="8">
        <v>24.215240079955066</v>
      </c>
      <c r="D46" s="8">
        <v>23.537747291329456</v>
      </c>
      <c r="E46" s="2" t="s">
        <v>2</v>
      </c>
    </row>
    <row r="47" spans="1:5" x14ac:dyDescent="0.25">
      <c r="A47" s="19"/>
      <c r="B47" s="79" t="s">
        <v>74</v>
      </c>
      <c r="C47" s="8">
        <v>23.588983870990706</v>
      </c>
      <c r="D47" s="8">
        <v>22.929012447588171</v>
      </c>
      <c r="E47" s="2" t="s">
        <v>2</v>
      </c>
    </row>
    <row r="48" spans="1:5" x14ac:dyDescent="0.25">
      <c r="A48" s="19"/>
      <c r="B48" s="79" t="s">
        <v>62</v>
      </c>
      <c r="C48" s="8">
        <v>21.52367084142741</v>
      </c>
      <c r="D48" s="8">
        <v>20.921482643760552</v>
      </c>
      <c r="E48" s="2" t="s">
        <v>2</v>
      </c>
    </row>
    <row r="49" spans="1:5" x14ac:dyDescent="0.25">
      <c r="A49" s="19"/>
      <c r="B49" s="79" t="s">
        <v>69</v>
      </c>
      <c r="C49" s="8">
        <v>21.750189044669842</v>
      </c>
      <c r="D49" s="8">
        <v>21.141663331922292</v>
      </c>
      <c r="E49" s="2" t="s">
        <v>2</v>
      </c>
    </row>
    <row r="50" spans="1:5" x14ac:dyDescent="0.25">
      <c r="A50" s="19"/>
      <c r="B50" s="79" t="s">
        <v>75</v>
      </c>
      <c r="C50" s="8">
        <v>22.536340455922968</v>
      </c>
      <c r="D50" s="8">
        <v>21.90581983789539</v>
      </c>
      <c r="E50" s="2" t="s">
        <v>2</v>
      </c>
    </row>
    <row r="51" spans="1:5" x14ac:dyDescent="0.25">
      <c r="A51" s="19"/>
      <c r="B51" s="79" t="s">
        <v>76</v>
      </c>
      <c r="C51" s="8">
        <v>24.384018349037657</v>
      </c>
      <c r="D51" s="8">
        <v>23.701803490351924</v>
      </c>
      <c r="E51" s="2" t="s">
        <v>2</v>
      </c>
    </row>
    <row r="52" spans="1:5" x14ac:dyDescent="0.25">
      <c r="A52" s="19"/>
      <c r="B52" s="79" t="s">
        <v>68</v>
      </c>
      <c r="C52" s="8">
        <v>23.393556401526659</v>
      </c>
      <c r="D52" s="8">
        <v>22.739052638193733</v>
      </c>
      <c r="E52" s="2" t="s">
        <v>2</v>
      </c>
    </row>
    <row r="53" spans="1:5" x14ac:dyDescent="0.25">
      <c r="A53" s="19"/>
      <c r="B53" s="79" t="s">
        <v>77</v>
      </c>
      <c r="C53" s="8">
        <v>22.332029919665089</v>
      </c>
      <c r="D53" s="8">
        <v>21.70722549171029</v>
      </c>
      <c r="E53" s="2" t="s">
        <v>2</v>
      </c>
    </row>
    <row r="54" spans="1:5" x14ac:dyDescent="0.25">
      <c r="A54" s="19"/>
      <c r="B54" s="79" t="s">
        <v>78</v>
      </c>
      <c r="C54" s="8">
        <v>22.451951321381664</v>
      </c>
      <c r="D54" s="8">
        <v>21.823791738384148</v>
      </c>
      <c r="E54" s="2" t="s">
        <v>2</v>
      </c>
    </row>
    <row r="55" spans="1:5" x14ac:dyDescent="0.25">
      <c r="A55" s="19"/>
      <c r="B55" s="79" t="s">
        <v>67</v>
      </c>
      <c r="C55" s="8">
        <v>24.077552544650846</v>
      </c>
      <c r="D55" s="8">
        <v>23.403911971074283</v>
      </c>
      <c r="E55" s="2" t="s">
        <v>2</v>
      </c>
    </row>
    <row r="56" spans="1:5" x14ac:dyDescent="0.25">
      <c r="A56" s="137">
        <v>1989</v>
      </c>
      <c r="B56" s="137"/>
      <c r="C56" s="8"/>
      <c r="D56" s="8"/>
      <c r="E56" s="2"/>
    </row>
    <row r="57" spans="1:5" x14ac:dyDescent="0.25">
      <c r="A57" s="19"/>
      <c r="B57" s="79" t="s">
        <v>72</v>
      </c>
      <c r="C57" s="8">
        <v>24.259655413924172</v>
      </c>
      <c r="D57" s="8">
        <v>23.58091997528274</v>
      </c>
      <c r="E57" s="2" t="s">
        <v>2</v>
      </c>
    </row>
    <row r="58" spans="1:5" x14ac:dyDescent="0.25">
      <c r="A58" s="19"/>
      <c r="B58" s="79" t="s">
        <v>73</v>
      </c>
      <c r="C58" s="8">
        <v>24.121967878619952</v>
      </c>
      <c r="D58" s="8">
        <v>23.447084655027563</v>
      </c>
      <c r="E58" s="2" t="s">
        <v>2</v>
      </c>
    </row>
    <row r="59" spans="1:5" x14ac:dyDescent="0.25">
      <c r="A59" s="19"/>
      <c r="B59" s="79" t="s">
        <v>70</v>
      </c>
      <c r="C59" s="8">
        <v>24.419550616212941</v>
      </c>
      <c r="D59" s="8">
        <v>23.736341637514549</v>
      </c>
      <c r="E59" s="2" t="s">
        <v>2</v>
      </c>
    </row>
    <row r="60" spans="1:5" x14ac:dyDescent="0.25">
      <c r="A60" s="19"/>
      <c r="B60" s="79" t="s">
        <v>74</v>
      </c>
      <c r="C60" s="8">
        <v>24.153058612398322</v>
      </c>
      <c r="D60" s="8">
        <v>23.477305533794862</v>
      </c>
      <c r="E60" s="2" t="s">
        <v>2</v>
      </c>
    </row>
    <row r="61" spans="1:5" x14ac:dyDescent="0.25">
      <c r="A61" s="19"/>
      <c r="B61" s="79" t="s">
        <v>62</v>
      </c>
      <c r="C61" s="8">
        <v>24.170824745985964</v>
      </c>
      <c r="D61" s="8">
        <v>23.494574607376173</v>
      </c>
      <c r="E61" s="2" t="s">
        <v>2</v>
      </c>
    </row>
    <row r="62" spans="1:5" x14ac:dyDescent="0.25">
      <c r="A62" s="19"/>
      <c r="B62" s="79" t="s">
        <v>69</v>
      </c>
      <c r="C62" s="8">
        <v>24.2729800141149</v>
      </c>
      <c r="D62" s="8">
        <v>23.593871780468724</v>
      </c>
      <c r="E62" s="2" t="s">
        <v>2</v>
      </c>
    </row>
    <row r="63" spans="1:5" x14ac:dyDescent="0.25">
      <c r="A63" s="19"/>
      <c r="B63" s="79" t="s">
        <v>75</v>
      </c>
      <c r="C63" s="8">
        <v>23.882125075186792</v>
      </c>
      <c r="D63" s="8">
        <v>23.213952161679838</v>
      </c>
      <c r="E63" s="2" t="s">
        <v>2</v>
      </c>
    </row>
    <row r="64" spans="1:5" x14ac:dyDescent="0.25">
      <c r="A64" s="19"/>
      <c r="B64" s="79" t="s">
        <v>76</v>
      </c>
      <c r="C64" s="8">
        <v>23.686697605722735</v>
      </c>
      <c r="D64" s="8">
        <v>23.023992352285401</v>
      </c>
      <c r="E64" s="2" t="s">
        <v>2</v>
      </c>
    </row>
    <row r="65" spans="1:5" x14ac:dyDescent="0.25">
      <c r="A65" s="19"/>
      <c r="B65" s="79" t="s">
        <v>68</v>
      </c>
      <c r="C65" s="8">
        <v>23.722229872898019</v>
      </c>
      <c r="D65" s="8">
        <v>23.058530499448022</v>
      </c>
      <c r="E65" s="2" t="s">
        <v>2</v>
      </c>
    </row>
    <row r="66" spans="1:5" x14ac:dyDescent="0.25">
      <c r="A66" s="19"/>
      <c r="B66" s="79" t="s">
        <v>77</v>
      </c>
      <c r="C66" s="8">
        <v>25.680946100935468</v>
      </c>
      <c r="D66" s="8">
        <v>24.962445861787767</v>
      </c>
      <c r="E66" s="2" t="s">
        <v>2</v>
      </c>
    </row>
    <row r="67" spans="1:5" x14ac:dyDescent="0.25">
      <c r="A67" s="19"/>
      <c r="B67" s="79" t="s">
        <v>78</v>
      </c>
      <c r="C67" s="8">
        <v>25.685387634332379</v>
      </c>
      <c r="D67" s="8">
        <v>24.966763130183093</v>
      </c>
      <c r="E67" s="2" t="s">
        <v>2</v>
      </c>
    </row>
    <row r="68" spans="1:5" x14ac:dyDescent="0.25">
      <c r="A68" s="19"/>
      <c r="B68" s="79" t="s">
        <v>67</v>
      </c>
      <c r="C68" s="8">
        <v>24.606095018883174</v>
      </c>
      <c r="D68" s="8">
        <v>23.917666910118339</v>
      </c>
      <c r="E68" s="2" t="s">
        <v>2</v>
      </c>
    </row>
    <row r="69" spans="1:5" x14ac:dyDescent="0.25">
      <c r="A69" s="137">
        <v>1990</v>
      </c>
      <c r="B69" s="137"/>
      <c r="C69" s="8"/>
      <c r="D69" s="8"/>
      <c r="E69" s="2"/>
    </row>
    <row r="70" spans="1:5" x14ac:dyDescent="0.25">
      <c r="A70" s="19"/>
      <c r="B70" s="79" t="s">
        <v>72</v>
      </c>
      <c r="C70" s="8">
        <v>24.539472017929516</v>
      </c>
      <c r="D70" s="8">
        <v>23.852907884188415</v>
      </c>
      <c r="E70" s="2" t="s">
        <v>2</v>
      </c>
    </row>
    <row r="71" spans="1:5" x14ac:dyDescent="0.25">
      <c r="A71" s="19"/>
      <c r="B71" s="79" t="s">
        <v>73</v>
      </c>
      <c r="C71" s="8">
        <v>23.091532130536756</v>
      </c>
      <c r="D71" s="8">
        <v>22.445478387311415</v>
      </c>
      <c r="E71" s="2" t="s">
        <v>2</v>
      </c>
    </row>
    <row r="72" spans="1:5" x14ac:dyDescent="0.25">
      <c r="A72" s="19"/>
      <c r="B72" s="79" t="s">
        <v>70</v>
      </c>
      <c r="C72" s="8">
        <v>24.419550616212941</v>
      </c>
      <c r="D72" s="8">
        <v>23.736341637514549</v>
      </c>
      <c r="E72" s="2" t="s">
        <v>2</v>
      </c>
    </row>
    <row r="73" spans="1:5" x14ac:dyDescent="0.25">
      <c r="A73" s="19"/>
      <c r="B73" s="79" t="s">
        <v>74</v>
      </c>
      <c r="C73" s="8">
        <v>26.884601651498169</v>
      </c>
      <c r="D73" s="8">
        <v>26.13242559692171</v>
      </c>
      <c r="E73" s="2" t="s">
        <v>2</v>
      </c>
    </row>
    <row r="74" spans="1:5" x14ac:dyDescent="0.25">
      <c r="A74" s="19"/>
      <c r="B74" s="79" t="s">
        <v>62</v>
      </c>
      <c r="C74" s="8">
        <v>24.121967878619952</v>
      </c>
      <c r="D74" s="8">
        <v>23.447084655027563</v>
      </c>
      <c r="E74" s="2" t="s">
        <v>2</v>
      </c>
    </row>
    <row r="75" spans="1:5" x14ac:dyDescent="0.25">
      <c r="A75" s="19"/>
      <c r="B75" s="79" t="s">
        <v>69</v>
      </c>
      <c r="C75" s="8">
        <v>24.121967878619952</v>
      </c>
      <c r="D75" s="8">
        <v>23.447084655027563</v>
      </c>
      <c r="E75" s="2" t="s">
        <v>2</v>
      </c>
    </row>
    <row r="76" spans="1:5" x14ac:dyDescent="0.25">
      <c r="A76" s="19"/>
      <c r="B76" s="79" t="s">
        <v>75</v>
      </c>
      <c r="C76" s="8">
        <v>26.83574478413216</v>
      </c>
      <c r="D76" s="8">
        <v>26.084935644573111</v>
      </c>
      <c r="E76" s="2" t="s">
        <v>2</v>
      </c>
    </row>
    <row r="77" spans="1:5" x14ac:dyDescent="0.25">
      <c r="A77" s="19"/>
      <c r="B77" s="79" t="s">
        <v>76</v>
      </c>
      <c r="C77" s="8">
        <v>23.811060540836227</v>
      </c>
      <c r="D77" s="8">
        <v>23.144875867354585</v>
      </c>
      <c r="E77" s="2" t="s">
        <v>2</v>
      </c>
    </row>
    <row r="78" spans="1:5" x14ac:dyDescent="0.25">
      <c r="A78" s="19"/>
      <c r="B78" s="79" t="s">
        <v>68</v>
      </c>
      <c r="C78" s="8">
        <v>24.344044548465469</v>
      </c>
      <c r="D78" s="8">
        <v>23.662948074793974</v>
      </c>
      <c r="E78" s="2" t="s">
        <v>2</v>
      </c>
    </row>
    <row r="79" spans="1:5" x14ac:dyDescent="0.25">
      <c r="A79" s="19"/>
      <c r="B79" s="79" t="s">
        <v>77</v>
      </c>
      <c r="C79" s="8">
        <v>28.425813740226051</v>
      </c>
      <c r="D79" s="8">
        <v>27.630517730100607</v>
      </c>
      <c r="E79" s="2" t="s">
        <v>2</v>
      </c>
    </row>
    <row r="80" spans="1:5" x14ac:dyDescent="0.25">
      <c r="A80" s="19"/>
      <c r="B80" s="79" t="s">
        <v>78</v>
      </c>
      <c r="C80" s="8">
        <v>26.538162046539167</v>
      </c>
      <c r="D80" s="8">
        <v>25.795678662086114</v>
      </c>
      <c r="E80" s="2" t="s">
        <v>2</v>
      </c>
    </row>
    <row r="81" spans="1:5" x14ac:dyDescent="0.25">
      <c r="A81" s="19"/>
      <c r="B81" s="79" t="s">
        <v>67</v>
      </c>
      <c r="C81" s="8">
        <v>26.2094885751678</v>
      </c>
      <c r="D81" s="8">
        <v>25.476200800831823</v>
      </c>
      <c r="E81" s="2" t="s">
        <v>2</v>
      </c>
    </row>
    <row r="82" spans="1:5" x14ac:dyDescent="0.25">
      <c r="A82" s="137">
        <v>1991</v>
      </c>
      <c r="B82" s="137"/>
      <c r="C82" s="8"/>
      <c r="D82" s="8"/>
      <c r="E82" s="2"/>
    </row>
    <row r="83" spans="1:5" x14ac:dyDescent="0.25">
      <c r="A83" s="19"/>
      <c r="B83" s="79" t="s">
        <v>72</v>
      </c>
      <c r="C83" s="8">
        <v>25.982970371925372</v>
      </c>
      <c r="D83" s="8">
        <v>25.256020112670086</v>
      </c>
      <c r="E83" s="2" t="s">
        <v>2</v>
      </c>
    </row>
    <row r="84" spans="1:5" x14ac:dyDescent="0.25">
      <c r="A84" s="19"/>
      <c r="B84" s="79" t="s">
        <v>73</v>
      </c>
      <c r="C84" s="8">
        <v>28.177087869999067</v>
      </c>
      <c r="D84" s="8">
        <v>27.388750699962227</v>
      </c>
      <c r="E84" s="2" t="s">
        <v>2</v>
      </c>
    </row>
    <row r="85" spans="1:5" x14ac:dyDescent="0.25">
      <c r="A85" s="19"/>
      <c r="B85" s="79" t="s">
        <v>70</v>
      </c>
      <c r="C85" s="8">
        <v>29.114251416747152</v>
      </c>
      <c r="D85" s="8">
        <v>28.299694331376475</v>
      </c>
      <c r="E85" s="2" t="s">
        <v>2</v>
      </c>
    </row>
    <row r="86" spans="1:5" x14ac:dyDescent="0.25">
      <c r="A86" s="19"/>
      <c r="B86" s="79" t="s">
        <v>74</v>
      </c>
      <c r="C86" s="8">
        <v>28.714513411025226</v>
      </c>
      <c r="D86" s="8">
        <v>27.911140175796952</v>
      </c>
      <c r="E86" s="2" t="s">
        <v>2</v>
      </c>
    </row>
    <row r="87" spans="1:5" x14ac:dyDescent="0.25">
      <c r="A87" s="19"/>
      <c r="B87" s="79" t="s">
        <v>62</v>
      </c>
      <c r="C87" s="8">
        <v>29.989233495938478</v>
      </c>
      <c r="D87" s="8">
        <v>29.15019620525614</v>
      </c>
      <c r="E87" s="2" t="s">
        <v>2</v>
      </c>
    </row>
    <row r="88" spans="1:5" x14ac:dyDescent="0.25">
      <c r="A88" s="19"/>
      <c r="B88" s="79" t="s">
        <v>69</v>
      </c>
      <c r="C88" s="8">
        <v>31.161798312722805</v>
      </c>
      <c r="D88" s="8">
        <v>30.289955061622788</v>
      </c>
      <c r="E88" s="2" t="s">
        <v>2</v>
      </c>
    </row>
    <row r="89" spans="1:5" x14ac:dyDescent="0.25">
      <c r="A89" s="19"/>
      <c r="B89" s="79" t="s">
        <v>75</v>
      </c>
      <c r="C89" s="8">
        <v>30.455594502614066</v>
      </c>
      <c r="D89" s="8">
        <v>29.603509386765602</v>
      </c>
      <c r="E89" s="2" t="s">
        <v>2</v>
      </c>
    </row>
    <row r="90" spans="1:5" x14ac:dyDescent="0.25">
      <c r="A90" s="19"/>
      <c r="B90" s="79" t="s">
        <v>76</v>
      </c>
      <c r="C90" s="8">
        <v>27.892829732596809</v>
      </c>
      <c r="D90" s="8">
        <v>27.112445522661222</v>
      </c>
      <c r="E90" s="2" t="s">
        <v>2</v>
      </c>
    </row>
    <row r="91" spans="1:5" x14ac:dyDescent="0.25">
      <c r="A91" s="19"/>
      <c r="B91" s="79" t="s">
        <v>68</v>
      </c>
      <c r="C91" s="8">
        <v>28.718954944422126</v>
      </c>
      <c r="D91" s="8">
        <v>27.915457444192267</v>
      </c>
      <c r="E91" s="2" t="s">
        <v>2</v>
      </c>
    </row>
    <row r="92" spans="1:5" x14ac:dyDescent="0.25">
      <c r="A92" s="19"/>
      <c r="B92" s="79" t="s">
        <v>77</v>
      </c>
      <c r="C92" s="8">
        <v>28.465787540798242</v>
      </c>
      <c r="D92" s="8">
        <v>27.669373145658565</v>
      </c>
      <c r="E92" s="2" t="s">
        <v>2</v>
      </c>
    </row>
    <row r="93" spans="1:5" x14ac:dyDescent="0.25">
      <c r="A93" s="19"/>
      <c r="B93" s="79" t="s">
        <v>78</v>
      </c>
      <c r="C93" s="8">
        <v>30.162453298417987</v>
      </c>
      <c r="D93" s="8">
        <v>29.318569672673938</v>
      </c>
      <c r="E93" s="2" t="s">
        <v>2</v>
      </c>
    </row>
    <row r="94" spans="1:5" x14ac:dyDescent="0.25">
      <c r="A94" s="19"/>
      <c r="B94" s="79" t="s">
        <v>67</v>
      </c>
      <c r="C94" s="8">
        <v>29.140900617128612</v>
      </c>
      <c r="D94" s="8">
        <v>28.325597941748455</v>
      </c>
      <c r="E94" s="2" t="s">
        <v>2</v>
      </c>
    </row>
    <row r="95" spans="1:5" x14ac:dyDescent="0.25">
      <c r="A95" s="137">
        <v>1992</v>
      </c>
      <c r="B95" s="137"/>
      <c r="C95" s="8"/>
      <c r="D95" s="8"/>
      <c r="E95" s="2"/>
    </row>
    <row r="96" spans="1:5" x14ac:dyDescent="0.25">
      <c r="A96" s="19"/>
      <c r="B96" s="79" t="s">
        <v>72</v>
      </c>
      <c r="C96" s="8">
        <v>35.665513177189872</v>
      </c>
      <c r="D96" s="8">
        <v>34.667665214485602</v>
      </c>
      <c r="E96" s="2" t="s">
        <v>2</v>
      </c>
    </row>
    <row r="97" spans="1:5" x14ac:dyDescent="0.25">
      <c r="A97" s="19"/>
      <c r="B97" s="79" t="s">
        <v>73</v>
      </c>
      <c r="C97" s="8">
        <v>31.490471784094172</v>
      </c>
      <c r="D97" s="8">
        <v>30.609432922877083</v>
      </c>
      <c r="E97" s="2" t="s">
        <v>2</v>
      </c>
    </row>
    <row r="98" spans="1:5" x14ac:dyDescent="0.25">
      <c r="A98" s="19"/>
      <c r="B98" s="79" t="s">
        <v>70</v>
      </c>
      <c r="C98" s="8">
        <v>32.734101135229068</v>
      </c>
      <c r="D98" s="8">
        <v>31.81826807356898</v>
      </c>
      <c r="E98" s="2" t="s">
        <v>2</v>
      </c>
    </row>
    <row r="99" spans="1:5" x14ac:dyDescent="0.25">
      <c r="A99" s="19"/>
      <c r="B99" s="79" t="s">
        <v>74</v>
      </c>
      <c r="C99" s="8">
        <v>31.579302452032369</v>
      </c>
      <c r="D99" s="8">
        <v>30.69577829078365</v>
      </c>
      <c r="E99" s="2" t="s">
        <v>2</v>
      </c>
    </row>
    <row r="100" spans="1:5" x14ac:dyDescent="0.25">
      <c r="A100" s="19"/>
      <c r="B100" s="79" t="s">
        <v>62</v>
      </c>
      <c r="C100" s="8">
        <v>34.09321035468362</v>
      </c>
      <c r="D100" s="8">
        <v>33.139352202539413</v>
      </c>
      <c r="E100" s="2" t="s">
        <v>2</v>
      </c>
    </row>
    <row r="101" spans="1:5" x14ac:dyDescent="0.25">
      <c r="A101" s="19"/>
      <c r="B101" s="79" t="s">
        <v>69</v>
      </c>
      <c r="C101" s="8">
        <v>40.426836978677741</v>
      </c>
      <c r="D101" s="8">
        <v>39.295776934277455</v>
      </c>
      <c r="E101" s="2" t="s">
        <v>2</v>
      </c>
    </row>
    <row r="102" spans="1:5" x14ac:dyDescent="0.25">
      <c r="A102" s="19"/>
      <c r="B102" s="79" t="s">
        <v>75</v>
      </c>
      <c r="C102" s="8">
        <v>36.86916872775258</v>
      </c>
      <c r="D102" s="8">
        <v>35.837644949619559</v>
      </c>
      <c r="E102" s="2" t="s">
        <v>2</v>
      </c>
    </row>
    <row r="103" spans="1:5" x14ac:dyDescent="0.25">
      <c r="A103" s="19"/>
      <c r="B103" s="79" t="s">
        <v>76</v>
      </c>
      <c r="C103" s="8">
        <v>33.942198219188661</v>
      </c>
      <c r="D103" s="8">
        <v>32.992565077098256</v>
      </c>
      <c r="E103" s="2" t="s">
        <v>2</v>
      </c>
    </row>
    <row r="104" spans="1:5" x14ac:dyDescent="0.25">
      <c r="A104" s="19"/>
      <c r="B104" s="79" t="s">
        <v>68</v>
      </c>
      <c r="C104" s="8">
        <v>31.019669244021681</v>
      </c>
      <c r="D104" s="8">
        <v>30.151802472972289</v>
      </c>
      <c r="E104" s="2" t="s">
        <v>2</v>
      </c>
    </row>
    <row r="105" spans="1:5" x14ac:dyDescent="0.25">
      <c r="A105" s="19"/>
      <c r="B105" s="79" t="s">
        <v>77</v>
      </c>
      <c r="C105" s="8">
        <v>34.497389893802456</v>
      </c>
      <c r="D105" s="8">
        <v>33.532223626514288</v>
      </c>
      <c r="E105" s="2" t="s">
        <v>2</v>
      </c>
    </row>
    <row r="106" spans="1:5" x14ac:dyDescent="0.25">
      <c r="A106" s="19"/>
      <c r="B106" s="79" t="s">
        <v>78</v>
      </c>
      <c r="C106" s="8">
        <v>31.517120984475628</v>
      </c>
      <c r="D106" s="8">
        <v>30.635336533249042</v>
      </c>
      <c r="E106" s="2" t="s">
        <v>2</v>
      </c>
    </row>
    <row r="107" spans="1:5" x14ac:dyDescent="0.25">
      <c r="A107" s="19"/>
      <c r="B107" s="79" t="s">
        <v>67</v>
      </c>
      <c r="C107" s="8">
        <v>32.796282602785809</v>
      </c>
      <c r="D107" s="8">
        <v>31.878709831103581</v>
      </c>
      <c r="E107" s="2" t="s">
        <v>2</v>
      </c>
    </row>
    <row r="108" spans="1:5" x14ac:dyDescent="0.25">
      <c r="A108" s="137">
        <v>1993</v>
      </c>
      <c r="B108" s="137"/>
      <c r="C108" s="8"/>
      <c r="D108" s="8"/>
      <c r="E108" s="2"/>
    </row>
    <row r="109" spans="1:5" x14ac:dyDescent="0.25">
      <c r="A109" s="19"/>
      <c r="B109" s="79" t="s">
        <v>72</v>
      </c>
      <c r="C109" s="8">
        <v>42.90521261415369</v>
      </c>
      <c r="D109" s="8">
        <v>41.704812698870604</v>
      </c>
      <c r="E109" s="2" t="s">
        <v>2</v>
      </c>
    </row>
    <row r="110" spans="1:5" x14ac:dyDescent="0.25">
      <c r="A110" s="19"/>
      <c r="B110" s="79" t="s">
        <v>73</v>
      </c>
      <c r="C110" s="8">
        <v>42.087970469122205</v>
      </c>
      <c r="D110" s="8">
        <v>40.910435314130218</v>
      </c>
      <c r="E110" s="2" t="s">
        <v>2</v>
      </c>
    </row>
    <row r="111" spans="1:5" x14ac:dyDescent="0.25">
      <c r="A111" s="19"/>
      <c r="B111" s="79" t="s">
        <v>70</v>
      </c>
      <c r="C111" s="8">
        <v>39.489673431929653</v>
      </c>
      <c r="D111" s="8">
        <v>38.384833302863207</v>
      </c>
      <c r="E111" s="2" t="s">
        <v>2</v>
      </c>
    </row>
    <row r="112" spans="1:5" x14ac:dyDescent="0.25">
      <c r="A112" s="19"/>
      <c r="B112" s="79" t="s">
        <v>74</v>
      </c>
      <c r="C112" s="8">
        <v>42.607629876560708</v>
      </c>
      <c r="D112" s="8">
        <v>41.415555716383622</v>
      </c>
      <c r="E112" s="2" t="s">
        <v>2</v>
      </c>
    </row>
    <row r="113" spans="1:5" x14ac:dyDescent="0.25">
      <c r="A113" s="19"/>
      <c r="B113" s="79" t="s">
        <v>62</v>
      </c>
      <c r="C113" s="8">
        <v>43.646948691437707</v>
      </c>
      <c r="D113" s="8">
        <v>42.425796520890408</v>
      </c>
      <c r="E113" s="2" t="s">
        <v>2</v>
      </c>
    </row>
    <row r="114" spans="1:5" x14ac:dyDescent="0.25">
      <c r="A114" s="19"/>
      <c r="B114" s="79" t="s">
        <v>69</v>
      </c>
      <c r="C114" s="8">
        <v>44.193257299257688</v>
      </c>
      <c r="D114" s="8">
        <v>42.956820533515788</v>
      </c>
      <c r="E114" s="2" t="s">
        <v>2</v>
      </c>
    </row>
    <row r="115" spans="1:5" x14ac:dyDescent="0.25">
      <c r="A115" s="19"/>
      <c r="B115" s="79" t="s">
        <v>75</v>
      </c>
      <c r="C115" s="8">
        <v>38.006201277361605</v>
      </c>
      <c r="D115" s="8">
        <v>36.942865658823571</v>
      </c>
      <c r="E115" s="2" t="s">
        <v>2</v>
      </c>
    </row>
    <row r="116" spans="1:5" x14ac:dyDescent="0.25">
      <c r="A116" s="19"/>
      <c r="B116" s="79" t="s">
        <v>76</v>
      </c>
      <c r="C116" s="8">
        <v>37.935136743011043</v>
      </c>
      <c r="D116" s="8">
        <v>36.873789364498322</v>
      </c>
      <c r="E116" s="2" t="s">
        <v>2</v>
      </c>
    </row>
    <row r="117" spans="1:5" x14ac:dyDescent="0.25">
      <c r="A117" s="19"/>
      <c r="B117" s="79" t="s">
        <v>68</v>
      </c>
      <c r="C117" s="8">
        <v>40.799925784018207</v>
      </c>
      <c r="D117" s="8">
        <v>39.658427479485034</v>
      </c>
      <c r="E117" s="2" t="s">
        <v>2</v>
      </c>
    </row>
    <row r="118" spans="1:5" x14ac:dyDescent="0.25">
      <c r="A118" s="19"/>
      <c r="B118" s="79" t="s">
        <v>77</v>
      </c>
      <c r="C118" s="8">
        <v>38.632457486325976</v>
      </c>
      <c r="D118" s="8">
        <v>37.55160050256486</v>
      </c>
      <c r="E118" s="2" t="s">
        <v>2</v>
      </c>
    </row>
    <row r="119" spans="1:5" x14ac:dyDescent="0.25">
      <c r="A119" s="19"/>
      <c r="B119" s="79" t="s">
        <v>78</v>
      </c>
      <c r="C119" s="8">
        <v>38.747937354645629</v>
      </c>
      <c r="D119" s="8">
        <v>37.663849480843389</v>
      </c>
      <c r="E119" s="2" t="s">
        <v>2</v>
      </c>
    </row>
    <row r="120" spans="1:5" x14ac:dyDescent="0.25">
      <c r="A120" s="19"/>
      <c r="B120" s="79" t="s">
        <v>67</v>
      </c>
      <c r="C120" s="8">
        <v>39.423050430976005</v>
      </c>
      <c r="D120" s="8">
        <v>38.320074276933283</v>
      </c>
      <c r="E120" s="2" t="s">
        <v>2</v>
      </c>
    </row>
    <row r="121" spans="1:5" x14ac:dyDescent="0.25">
      <c r="A121" s="137">
        <v>1994</v>
      </c>
      <c r="B121" s="137"/>
      <c r="C121" s="8"/>
      <c r="D121" s="8"/>
      <c r="E121" s="2"/>
    </row>
    <row r="122" spans="1:5" x14ac:dyDescent="0.25">
      <c r="A122" s="19"/>
      <c r="B122" s="79" t="s">
        <v>72</v>
      </c>
      <c r="C122" s="8">
        <v>41.301819057869061</v>
      </c>
      <c r="D122" s="8">
        <v>40.146278808157113</v>
      </c>
      <c r="E122" s="2" t="s">
        <v>2</v>
      </c>
    </row>
    <row r="123" spans="1:5" x14ac:dyDescent="0.25">
      <c r="A123" s="19"/>
      <c r="B123" s="79" t="s">
        <v>73</v>
      </c>
      <c r="C123" s="8">
        <v>42.034672068359271</v>
      </c>
      <c r="D123" s="8">
        <v>40.858628093386265</v>
      </c>
      <c r="E123" s="2" t="s">
        <v>2</v>
      </c>
    </row>
    <row r="124" spans="1:5" x14ac:dyDescent="0.25">
      <c r="A124" s="19"/>
      <c r="B124" s="79" t="s">
        <v>70</v>
      </c>
      <c r="C124" s="8">
        <v>42.771966612246388</v>
      </c>
      <c r="D124" s="8">
        <v>41.57529464701075</v>
      </c>
      <c r="E124" s="2" t="s">
        <v>2</v>
      </c>
    </row>
    <row r="125" spans="1:5" x14ac:dyDescent="0.25">
      <c r="A125" s="19"/>
      <c r="B125" s="79" t="s">
        <v>74</v>
      </c>
      <c r="C125" s="8">
        <v>40.982028653291522</v>
      </c>
      <c r="D125" s="8">
        <v>39.83543548369348</v>
      </c>
      <c r="E125" s="2" t="s">
        <v>2</v>
      </c>
    </row>
    <row r="126" spans="1:5" x14ac:dyDescent="0.25">
      <c r="A126" s="19"/>
      <c r="B126" s="79" t="s">
        <v>62</v>
      </c>
      <c r="C126" s="8">
        <v>43.042900149457907</v>
      </c>
      <c r="D126" s="8">
        <v>41.83864801912577</v>
      </c>
      <c r="E126" s="2" t="s">
        <v>2</v>
      </c>
    </row>
    <row r="127" spans="1:5" x14ac:dyDescent="0.25">
      <c r="A127" s="19"/>
      <c r="B127" s="79" t="s">
        <v>69</v>
      </c>
      <c r="C127" s="8">
        <v>41.20854685653395</v>
      </c>
      <c r="D127" s="8">
        <v>40.055616171855227</v>
      </c>
      <c r="E127" s="2" t="s">
        <v>2</v>
      </c>
    </row>
    <row r="128" spans="1:5" x14ac:dyDescent="0.25">
      <c r="A128" s="19"/>
      <c r="B128" s="79" t="s">
        <v>75</v>
      </c>
      <c r="C128" s="8">
        <v>40.266941776388961</v>
      </c>
      <c r="D128" s="8">
        <v>39.140355272045632</v>
      </c>
      <c r="E128" s="2" t="s">
        <v>2</v>
      </c>
    </row>
    <row r="129" spans="1:5" x14ac:dyDescent="0.25">
      <c r="A129" s="19"/>
      <c r="B129" s="79" t="s">
        <v>76</v>
      </c>
      <c r="C129" s="8">
        <v>41.412857392791828</v>
      </c>
      <c r="D129" s="8">
        <v>40.254210518040317</v>
      </c>
      <c r="E129" s="2" t="s">
        <v>2</v>
      </c>
    </row>
    <row r="130" spans="1:5" x14ac:dyDescent="0.25">
      <c r="A130" s="19"/>
      <c r="B130" s="79" t="s">
        <v>68</v>
      </c>
      <c r="C130" s="8">
        <v>39.960475972002143</v>
      </c>
      <c r="D130" s="8">
        <v>38.842463752767991</v>
      </c>
      <c r="E130" s="2" t="s">
        <v>2</v>
      </c>
    </row>
    <row r="131" spans="1:5" x14ac:dyDescent="0.25">
      <c r="A131" s="19"/>
      <c r="B131" s="79" t="s">
        <v>77</v>
      </c>
      <c r="C131" s="8">
        <v>40.138137307878566</v>
      </c>
      <c r="D131" s="8">
        <v>39.015154488581125</v>
      </c>
      <c r="E131" s="2" t="s">
        <v>2</v>
      </c>
    </row>
    <row r="132" spans="1:5" x14ac:dyDescent="0.25">
      <c r="A132" s="19"/>
      <c r="B132" s="79" t="s">
        <v>78</v>
      </c>
      <c r="C132" s="8">
        <v>40.684445915698539</v>
      </c>
      <c r="D132" s="8">
        <v>39.546178501206491</v>
      </c>
      <c r="E132" s="2" t="s">
        <v>2</v>
      </c>
    </row>
    <row r="133" spans="1:5" x14ac:dyDescent="0.25">
      <c r="A133" s="19"/>
      <c r="B133" s="79" t="s">
        <v>67</v>
      </c>
      <c r="C133" s="8">
        <v>51.210880066375999</v>
      </c>
      <c r="D133" s="8">
        <v>49.778104598134384</v>
      </c>
      <c r="E133" s="2" t="s">
        <v>2</v>
      </c>
    </row>
    <row r="134" spans="1:5" x14ac:dyDescent="0.25">
      <c r="A134" s="137">
        <v>1995</v>
      </c>
      <c r="B134" s="137"/>
      <c r="C134" s="8"/>
      <c r="D134" s="8"/>
      <c r="E134" s="2"/>
    </row>
    <row r="135" spans="1:5" x14ac:dyDescent="0.25">
      <c r="A135" s="19"/>
      <c r="B135" s="79" t="s">
        <v>72</v>
      </c>
      <c r="C135" s="8">
        <v>43.726896292582104</v>
      </c>
      <c r="D135" s="8">
        <v>42.503507352006324</v>
      </c>
      <c r="E135" s="2" t="s">
        <v>2</v>
      </c>
    </row>
    <row r="136" spans="1:5" x14ac:dyDescent="0.25">
      <c r="A136" s="19"/>
      <c r="B136" s="79" t="s">
        <v>73</v>
      </c>
      <c r="C136" s="8">
        <v>47.755367083579763</v>
      </c>
      <c r="D136" s="8">
        <v>46.419269786569018</v>
      </c>
      <c r="E136" s="2" t="s">
        <v>2</v>
      </c>
    </row>
    <row r="137" spans="1:5" x14ac:dyDescent="0.25">
      <c r="A137" s="19"/>
      <c r="B137" s="79" t="s">
        <v>70</v>
      </c>
      <c r="C137" s="8">
        <v>45.077122445242836</v>
      </c>
      <c r="D137" s="8">
        <v>43.815956944186105</v>
      </c>
      <c r="E137" s="2" t="s">
        <v>2</v>
      </c>
    </row>
    <row r="138" spans="1:5" x14ac:dyDescent="0.25">
      <c r="A138" s="19"/>
      <c r="B138" s="79" t="s">
        <v>74</v>
      </c>
      <c r="C138" s="8">
        <v>45.432445116995659</v>
      </c>
      <c r="D138" s="8">
        <v>44.161338415812367</v>
      </c>
      <c r="E138" s="2" t="s">
        <v>2</v>
      </c>
    </row>
    <row r="139" spans="1:5" x14ac:dyDescent="0.25">
      <c r="A139" s="19"/>
      <c r="B139" s="79" t="s">
        <v>62</v>
      </c>
      <c r="C139" s="8">
        <v>39.414167364182177</v>
      </c>
      <c r="D139" s="8">
        <v>38.311439740142625</v>
      </c>
      <c r="E139" s="2" t="s">
        <v>2</v>
      </c>
    </row>
    <row r="140" spans="1:5" x14ac:dyDescent="0.25">
      <c r="A140" s="19"/>
      <c r="B140" s="79" t="s">
        <v>69</v>
      </c>
      <c r="C140" s="8">
        <v>44.415333969103202</v>
      </c>
      <c r="D140" s="8">
        <v>43.172683953282196</v>
      </c>
      <c r="E140" s="2" t="s">
        <v>2</v>
      </c>
    </row>
    <row r="141" spans="1:5" x14ac:dyDescent="0.25">
      <c r="A141" s="19"/>
      <c r="B141" s="79" t="s">
        <v>75</v>
      </c>
      <c r="C141" s="8">
        <v>44.091102031128749</v>
      </c>
      <c r="D141" s="8">
        <v>42.85752336042323</v>
      </c>
      <c r="E141" s="2" t="s">
        <v>2</v>
      </c>
    </row>
    <row r="142" spans="1:5" x14ac:dyDescent="0.25">
      <c r="A142" s="19"/>
      <c r="B142" s="79" t="s">
        <v>76</v>
      </c>
      <c r="C142" s="8">
        <v>45.228134580737795</v>
      </c>
      <c r="D142" s="8">
        <v>43.96274406962727</v>
      </c>
      <c r="E142" s="2" t="s">
        <v>2</v>
      </c>
    </row>
    <row r="143" spans="1:5" x14ac:dyDescent="0.25">
      <c r="A143" s="19"/>
      <c r="B143" s="79" t="s">
        <v>68</v>
      </c>
      <c r="C143" s="8">
        <v>44.606319905170345</v>
      </c>
      <c r="D143" s="8">
        <v>43.358326494281322</v>
      </c>
      <c r="E143" s="2" t="s">
        <v>2</v>
      </c>
    </row>
    <row r="144" spans="1:5" x14ac:dyDescent="0.25">
      <c r="A144" s="19"/>
      <c r="B144" s="79" t="s">
        <v>77</v>
      </c>
      <c r="C144" s="8">
        <v>44.268763367005164</v>
      </c>
      <c r="D144" s="8">
        <v>43.030214096236371</v>
      </c>
      <c r="E144" s="2" t="s">
        <v>2</v>
      </c>
    </row>
    <row r="145" spans="1:5" x14ac:dyDescent="0.25">
      <c r="A145" s="19"/>
      <c r="B145" s="79" t="s">
        <v>78</v>
      </c>
      <c r="C145" s="8">
        <v>43.975622162809081</v>
      </c>
      <c r="D145" s="8">
        <v>42.745274382144707</v>
      </c>
      <c r="E145" s="2" t="s">
        <v>2</v>
      </c>
    </row>
    <row r="146" spans="1:5" x14ac:dyDescent="0.25">
      <c r="A146" s="19"/>
      <c r="B146" s="79" t="s">
        <v>67</v>
      </c>
      <c r="C146" s="8">
        <v>44.744007440474562</v>
      </c>
      <c r="D146" s="8">
        <v>43.492161814536487</v>
      </c>
      <c r="E146" s="2" t="s">
        <v>2</v>
      </c>
    </row>
    <row r="147" spans="1:5" x14ac:dyDescent="0.25">
      <c r="A147" s="137">
        <v>1996</v>
      </c>
      <c r="B147" s="137"/>
      <c r="C147" s="8"/>
      <c r="D147" s="8"/>
      <c r="E147" s="2"/>
    </row>
    <row r="148" spans="1:5" x14ac:dyDescent="0.25">
      <c r="A148" s="19"/>
      <c r="B148" s="79" t="s">
        <v>72</v>
      </c>
      <c r="C148" s="8">
        <v>46.085350526341486</v>
      </c>
      <c r="D148" s="8">
        <v>44.79597686992561</v>
      </c>
      <c r="E148" s="2" t="s">
        <v>2</v>
      </c>
    </row>
    <row r="149" spans="1:5" x14ac:dyDescent="0.25">
      <c r="A149" s="19"/>
      <c r="B149" s="79" t="s">
        <v>73</v>
      </c>
      <c r="C149" s="8">
        <v>47.240149209538167</v>
      </c>
      <c r="D149" s="8">
        <v>45.918466652710947</v>
      </c>
      <c r="E149" s="2" t="s">
        <v>2</v>
      </c>
    </row>
    <row r="150" spans="1:5" x14ac:dyDescent="0.25">
      <c r="A150" s="19"/>
      <c r="B150" s="79" t="s">
        <v>70</v>
      </c>
      <c r="C150" s="8">
        <v>45.24590071432543</v>
      </c>
      <c r="D150" s="8">
        <v>43.980013143208566</v>
      </c>
      <c r="E150" s="2" t="s">
        <v>2</v>
      </c>
    </row>
    <row r="151" spans="1:5" x14ac:dyDescent="0.25">
      <c r="A151" s="19"/>
      <c r="B151" s="79" t="s">
        <v>74</v>
      </c>
      <c r="C151" s="8">
        <v>47.546615013924978</v>
      </c>
      <c r="D151" s="8">
        <v>46.216358171988595</v>
      </c>
      <c r="E151" s="2" t="s">
        <v>2</v>
      </c>
    </row>
    <row r="152" spans="1:5" x14ac:dyDescent="0.25">
      <c r="A152" s="19"/>
      <c r="B152" s="79" t="s">
        <v>62</v>
      </c>
      <c r="C152" s="8">
        <v>45.965429124624897</v>
      </c>
      <c r="D152" s="8">
        <v>44.679410623251741</v>
      </c>
      <c r="E152" s="2" t="s">
        <v>2</v>
      </c>
    </row>
    <row r="153" spans="1:5" x14ac:dyDescent="0.25">
      <c r="A153" s="19"/>
      <c r="B153" s="79" t="s">
        <v>69</v>
      </c>
      <c r="C153" s="8">
        <v>47.466667412780595</v>
      </c>
      <c r="D153" s="8">
        <v>46.138647340872687</v>
      </c>
      <c r="E153" s="2" t="s">
        <v>2</v>
      </c>
    </row>
    <row r="154" spans="1:5" x14ac:dyDescent="0.25">
      <c r="A154" s="19"/>
      <c r="B154" s="79" t="s">
        <v>75</v>
      </c>
      <c r="C154" s="8">
        <v>47.284564543507258</v>
      </c>
      <c r="D154" s="8">
        <v>45.961639336664227</v>
      </c>
      <c r="E154" s="2" t="s">
        <v>2</v>
      </c>
    </row>
    <row r="155" spans="1:5" x14ac:dyDescent="0.25">
      <c r="A155" s="19"/>
      <c r="B155" s="79" t="s">
        <v>76</v>
      </c>
      <c r="C155" s="8">
        <v>47.506641213352786</v>
      </c>
      <c r="D155" s="8">
        <v>46.177502756430641</v>
      </c>
      <c r="E155" s="2" t="s">
        <v>2</v>
      </c>
    </row>
    <row r="156" spans="1:5" x14ac:dyDescent="0.25">
      <c r="A156" s="19"/>
      <c r="B156" s="79" t="s">
        <v>68</v>
      </c>
      <c r="C156" s="8">
        <v>47.662094882244645</v>
      </c>
      <c r="D156" s="8">
        <v>46.328607150267125</v>
      </c>
      <c r="E156" s="2" t="s">
        <v>2</v>
      </c>
    </row>
    <row r="157" spans="1:5" x14ac:dyDescent="0.25">
      <c r="A157" s="19"/>
      <c r="B157" s="79" t="s">
        <v>77</v>
      </c>
      <c r="C157" s="8">
        <v>47.702068682816837</v>
      </c>
      <c r="D157" s="8">
        <v>46.367462565825079</v>
      </c>
      <c r="E157" s="2" t="s">
        <v>2</v>
      </c>
    </row>
    <row r="158" spans="1:5" x14ac:dyDescent="0.25">
      <c r="A158" s="19"/>
      <c r="B158" s="79" t="s">
        <v>78</v>
      </c>
      <c r="C158" s="8">
        <v>47.92414535266235</v>
      </c>
      <c r="D158" s="8">
        <v>46.583325985591493</v>
      </c>
      <c r="E158" s="2" t="s">
        <v>2</v>
      </c>
    </row>
    <row r="159" spans="1:5" x14ac:dyDescent="0.25">
      <c r="A159" s="19"/>
      <c r="B159" s="79" t="s">
        <v>67</v>
      </c>
      <c r="C159" s="8">
        <v>48.354974092162657</v>
      </c>
      <c r="D159" s="8">
        <v>47.002101019938323</v>
      </c>
      <c r="E159" s="2" t="s">
        <v>2</v>
      </c>
    </row>
    <row r="160" spans="1:5" x14ac:dyDescent="0.25">
      <c r="A160" s="137">
        <v>1997</v>
      </c>
      <c r="B160" s="137"/>
      <c r="C160" s="8"/>
      <c r="D160" s="8"/>
      <c r="E160" s="2"/>
    </row>
    <row r="161" spans="1:5" x14ac:dyDescent="0.25">
      <c r="A161" s="19"/>
      <c r="B161" s="79" t="s">
        <v>72</v>
      </c>
      <c r="C161" s="8">
        <v>53.614092056150987</v>
      </c>
      <c r="D161" s="8">
        <v>52.11407964178639</v>
      </c>
      <c r="E161" s="2" t="s">
        <v>2</v>
      </c>
    </row>
    <row r="162" spans="1:5" x14ac:dyDescent="0.25">
      <c r="A162" s="19"/>
      <c r="B162" s="79" t="s">
        <v>73</v>
      </c>
      <c r="C162" s="8">
        <v>50.258847530477169</v>
      </c>
      <c r="D162" s="8">
        <v>48.852707981412024</v>
      </c>
      <c r="E162" s="2" t="s">
        <v>2</v>
      </c>
    </row>
    <row r="163" spans="1:5" x14ac:dyDescent="0.25">
      <c r="A163" s="19"/>
      <c r="B163" s="79" t="s">
        <v>70</v>
      </c>
      <c r="C163" s="8">
        <v>50.260864331016208</v>
      </c>
      <c r="D163" s="8">
        <v>48.854668356005376</v>
      </c>
      <c r="E163" s="2" t="s">
        <v>2</v>
      </c>
    </row>
    <row r="164" spans="1:5" x14ac:dyDescent="0.25">
      <c r="A164" s="19"/>
      <c r="B164" s="79" t="s">
        <v>74</v>
      </c>
      <c r="C164" s="8">
        <v>49.195008306450347</v>
      </c>
      <c r="D164" s="8">
        <v>47.818632798549174</v>
      </c>
      <c r="E164" s="2" t="s">
        <v>2</v>
      </c>
    </row>
    <row r="165" spans="1:5" x14ac:dyDescent="0.25">
      <c r="A165" s="19"/>
      <c r="B165" s="79" t="s">
        <v>62</v>
      </c>
      <c r="C165" s="8">
        <v>51.356820762530631</v>
      </c>
      <c r="D165" s="8">
        <v>49.919962172714108</v>
      </c>
      <c r="E165" s="2" t="s">
        <v>2</v>
      </c>
    </row>
    <row r="166" spans="1:5" x14ac:dyDescent="0.25">
      <c r="A166" s="19"/>
      <c r="B166" s="79" t="s">
        <v>69</v>
      </c>
      <c r="C166" s="8">
        <v>46.890832064192274</v>
      </c>
      <c r="D166" s="8">
        <v>45.578922685171001</v>
      </c>
      <c r="E166" s="2" t="s">
        <v>2</v>
      </c>
    </row>
    <row r="167" spans="1:5" x14ac:dyDescent="0.25">
      <c r="A167" s="19"/>
      <c r="B167" s="79" t="s">
        <v>75</v>
      </c>
      <c r="C167" s="8">
        <v>50.98845957684032</v>
      </c>
      <c r="D167" s="8">
        <v>49.561906978048086</v>
      </c>
      <c r="E167" s="2" t="s">
        <v>2</v>
      </c>
    </row>
    <row r="168" spans="1:5" x14ac:dyDescent="0.25">
      <c r="A168" s="19"/>
      <c r="B168" s="79" t="s">
        <v>76</v>
      </c>
      <c r="C168" s="8">
        <v>49.48719151371548</v>
      </c>
      <c r="D168" s="8">
        <v>48.102641318500602</v>
      </c>
      <c r="E168" s="2" t="s">
        <v>2</v>
      </c>
    </row>
    <row r="169" spans="1:5" x14ac:dyDescent="0.25">
      <c r="A169" s="19"/>
      <c r="B169" s="79" t="s">
        <v>68</v>
      </c>
      <c r="C169" s="8">
        <v>50.278622145678177</v>
      </c>
      <c r="D169" s="8">
        <v>48.871929343407508</v>
      </c>
      <c r="E169" s="2" t="s">
        <v>2</v>
      </c>
    </row>
    <row r="170" spans="1:5" x14ac:dyDescent="0.25">
      <c r="A170" s="19"/>
      <c r="B170" s="79" t="s">
        <v>77</v>
      </c>
      <c r="C170" s="8">
        <v>51.805210875534037</v>
      </c>
      <c r="D170" s="8">
        <v>50.355807249325238</v>
      </c>
      <c r="E170" s="2" t="s">
        <v>2</v>
      </c>
    </row>
    <row r="171" spans="1:5" x14ac:dyDescent="0.25">
      <c r="A171" s="19"/>
      <c r="B171" s="79" t="s">
        <v>78</v>
      </c>
      <c r="C171" s="8">
        <v>50.191342392328806</v>
      </c>
      <c r="D171" s="8">
        <v>48.787091498678166</v>
      </c>
      <c r="E171" s="2" t="s">
        <v>2</v>
      </c>
    </row>
    <row r="172" spans="1:5" x14ac:dyDescent="0.25">
      <c r="A172" s="19"/>
      <c r="B172" s="79" t="s">
        <v>67</v>
      </c>
      <c r="C172" s="8">
        <v>54.518387291318113</v>
      </c>
      <c r="D172" s="8">
        <v>52.993074549614562</v>
      </c>
      <c r="E172" s="2" t="s">
        <v>2</v>
      </c>
    </row>
    <row r="173" spans="1:5" x14ac:dyDescent="0.25">
      <c r="A173" s="137">
        <v>1998</v>
      </c>
      <c r="B173" s="137"/>
      <c r="C173" s="8"/>
      <c r="D173" s="8"/>
      <c r="E173" s="8"/>
    </row>
    <row r="174" spans="1:5" ht="15" customHeight="1" x14ac:dyDescent="0.25">
      <c r="A174" s="19"/>
      <c r="B174" s="79" t="s">
        <v>72</v>
      </c>
      <c r="C174" s="8">
        <v>51.014104123897027</v>
      </c>
      <c r="D174" s="8">
        <v>49.586834043236308</v>
      </c>
      <c r="E174" s="2" t="s">
        <v>2</v>
      </c>
    </row>
    <row r="175" spans="1:5" ht="15" customHeight="1" x14ac:dyDescent="0.25">
      <c r="A175" s="19"/>
      <c r="B175" s="79" t="s">
        <v>73</v>
      </c>
      <c r="C175" s="8">
        <v>53.482160241334419</v>
      </c>
      <c r="D175" s="8">
        <v>51.985839008755889</v>
      </c>
      <c r="E175" s="2" t="s">
        <v>2</v>
      </c>
    </row>
    <row r="176" spans="1:5" ht="15" customHeight="1" x14ac:dyDescent="0.25">
      <c r="A176" s="19"/>
      <c r="B176" s="79" t="s">
        <v>70</v>
      </c>
      <c r="C176" s="8">
        <v>48.853196160638177</v>
      </c>
      <c r="D176" s="8">
        <v>47.486383856037385</v>
      </c>
      <c r="E176" s="2" t="s">
        <v>2</v>
      </c>
    </row>
    <row r="177" spans="1:9" ht="15" customHeight="1" x14ac:dyDescent="0.25">
      <c r="A177" s="19"/>
      <c r="B177" s="79" t="s">
        <v>74</v>
      </c>
      <c r="C177" s="8">
        <v>50.224119225540122</v>
      </c>
      <c r="D177" s="8">
        <v>48.818951303271909</v>
      </c>
      <c r="E177" s="2" t="s">
        <v>2</v>
      </c>
    </row>
    <row r="178" spans="1:9" ht="16.5" customHeight="1" x14ac:dyDescent="0.25">
      <c r="A178" s="2"/>
      <c r="B178" s="79" t="s">
        <v>62</v>
      </c>
      <c r="C178" s="8">
        <v>48.082536171506106</v>
      </c>
      <c r="D178" s="8">
        <v>46.737285353943875</v>
      </c>
      <c r="E178" s="2" t="s">
        <v>2</v>
      </c>
      <c r="I178" s="8"/>
    </row>
    <row r="179" spans="1:9" ht="16.5" customHeight="1" x14ac:dyDescent="0.25">
      <c r="A179" s="2"/>
      <c r="B179" s="79" t="s">
        <v>69</v>
      </c>
      <c r="C179" s="8">
        <v>49.482385361601253</v>
      </c>
      <c r="D179" s="8">
        <v>48.097969632672395</v>
      </c>
      <c r="E179" s="2" t="s">
        <v>2</v>
      </c>
    </row>
    <row r="180" spans="1:9" ht="16.5" customHeight="1" x14ac:dyDescent="0.25">
      <c r="A180" s="2"/>
      <c r="B180" s="79" t="s">
        <v>75</v>
      </c>
      <c r="C180" s="8">
        <v>50.967141256568993</v>
      </c>
      <c r="D180" s="8">
        <v>49.541185100686327</v>
      </c>
      <c r="E180" s="2" t="s">
        <v>2</v>
      </c>
      <c r="I180" s="29"/>
    </row>
    <row r="181" spans="1:9" ht="16.5" customHeight="1" x14ac:dyDescent="0.25">
      <c r="A181" s="2"/>
      <c r="B181" s="79" t="s">
        <v>76</v>
      </c>
      <c r="C181" s="8">
        <v>49.356766482712864</v>
      </c>
      <c r="D181" s="8">
        <v>47.975865312561083</v>
      </c>
      <c r="E181" s="2" t="s">
        <v>2</v>
      </c>
      <c r="I181" s="29"/>
    </row>
    <row r="182" spans="1:9" ht="16.5" customHeight="1" x14ac:dyDescent="0.25">
      <c r="A182" s="2"/>
      <c r="B182" s="79" t="s">
        <v>68</v>
      </c>
      <c r="C182" s="8">
        <v>49.840227251460405</v>
      </c>
      <c r="D182" s="8">
        <v>48.445799839845463</v>
      </c>
      <c r="E182" s="2" t="s">
        <v>2</v>
      </c>
      <c r="I182" s="29"/>
    </row>
    <row r="183" spans="1:9" ht="16.5" customHeight="1" x14ac:dyDescent="0.25">
      <c r="A183" s="2"/>
      <c r="B183" s="79" t="s">
        <v>77</v>
      </c>
      <c r="C183" s="8">
        <v>49.096508956142074</v>
      </c>
      <c r="D183" s="8">
        <v>47.722889258189419</v>
      </c>
      <c r="E183" s="2" t="s">
        <v>2</v>
      </c>
      <c r="I183" s="29"/>
    </row>
    <row r="184" spans="1:9" ht="16.5" customHeight="1" x14ac:dyDescent="0.25">
      <c r="A184" s="2"/>
      <c r="B184" s="79" t="s">
        <v>78</v>
      </c>
      <c r="C184" s="8">
        <v>50.467235381885054</v>
      </c>
      <c r="D184" s="8">
        <v>49.055265567825643</v>
      </c>
      <c r="E184" s="2" t="s">
        <v>2</v>
      </c>
      <c r="I184" s="29"/>
    </row>
    <row r="185" spans="1:9" ht="16.5" customHeight="1" x14ac:dyDescent="0.25">
      <c r="A185" s="2"/>
      <c r="B185" s="79" t="s">
        <v>67</v>
      </c>
      <c r="C185" s="8">
        <v>49.429568551913192</v>
      </c>
      <c r="D185" s="8">
        <v>48.046630529072068</v>
      </c>
      <c r="E185" s="2" t="s">
        <v>2</v>
      </c>
      <c r="I185" s="29"/>
    </row>
    <row r="186" spans="1:9" ht="16.5" customHeight="1" x14ac:dyDescent="0.25">
      <c r="A186" s="137">
        <v>1999</v>
      </c>
      <c r="B186" s="137"/>
      <c r="C186" s="8"/>
      <c r="D186" s="8"/>
      <c r="E186" s="8"/>
      <c r="I186" s="29"/>
    </row>
    <row r="187" spans="1:9" ht="15" customHeight="1" x14ac:dyDescent="0.25">
      <c r="A187" s="19"/>
      <c r="B187" s="79" t="s">
        <v>72</v>
      </c>
      <c r="C187" s="8">
        <v>50.541355994615643</v>
      </c>
      <c r="D187" s="8">
        <v>49.12731243772123</v>
      </c>
      <c r="E187" s="2" t="s">
        <v>2</v>
      </c>
      <c r="I187" s="8"/>
    </row>
    <row r="188" spans="1:9" ht="15" customHeight="1" x14ac:dyDescent="0.25">
      <c r="A188" s="19"/>
      <c r="B188" s="79" t="s">
        <v>73</v>
      </c>
      <c r="C188" s="8">
        <v>50.426691153465001</v>
      </c>
      <c r="D188" s="8">
        <v>49.015855683821918</v>
      </c>
      <c r="E188" s="2" t="s">
        <v>2</v>
      </c>
      <c r="I188" s="8"/>
    </row>
    <row r="189" spans="1:9" ht="15" customHeight="1" x14ac:dyDescent="0.25">
      <c r="A189" s="19"/>
      <c r="B189" s="79" t="s">
        <v>70</v>
      </c>
      <c r="C189" s="8">
        <v>52.084229142786917</v>
      </c>
      <c r="D189" s="8">
        <v>50.627019157304609</v>
      </c>
      <c r="E189" s="2" t="s">
        <v>2</v>
      </c>
      <c r="I189" s="8"/>
    </row>
    <row r="190" spans="1:9" ht="15" customHeight="1" x14ac:dyDescent="0.25">
      <c r="A190" s="19"/>
      <c r="B190" s="79" t="s">
        <v>74</v>
      </c>
      <c r="C190" s="8">
        <v>55.736176907633237</v>
      </c>
      <c r="D190" s="8">
        <v>54.176792908308755</v>
      </c>
      <c r="E190" s="2" t="s">
        <v>2</v>
      </c>
      <c r="I190" s="8"/>
    </row>
    <row r="191" spans="1:9" ht="15" customHeight="1" x14ac:dyDescent="0.25">
      <c r="A191" s="19"/>
      <c r="B191" s="79" t="s">
        <v>62</v>
      </c>
      <c r="C191" s="8">
        <v>52.782955596375523</v>
      </c>
      <c r="D191" s="8">
        <v>51.306196676752357</v>
      </c>
      <c r="E191" s="2" t="s">
        <v>2</v>
      </c>
      <c r="I191" s="8"/>
    </row>
    <row r="192" spans="1:9" ht="15" customHeight="1" x14ac:dyDescent="0.25">
      <c r="A192" s="19"/>
      <c r="B192" s="79" t="s">
        <v>69</v>
      </c>
      <c r="C192" s="8">
        <v>50.455265144938011</v>
      </c>
      <c r="D192" s="8">
        <v>49.043630233575527</v>
      </c>
      <c r="E192" s="2" t="s">
        <v>2</v>
      </c>
      <c r="I192" s="8"/>
    </row>
    <row r="193" spans="1:9" ht="15" customHeight="1" x14ac:dyDescent="0.25">
      <c r="A193" s="19"/>
      <c r="B193" s="79" t="s">
        <v>75</v>
      </c>
      <c r="C193" s="8">
        <v>50.401904291840772</v>
      </c>
      <c r="D193" s="8">
        <v>48.991762307785585</v>
      </c>
      <c r="E193" s="2" t="s">
        <v>2</v>
      </c>
      <c r="I193" s="8"/>
    </row>
    <row r="194" spans="1:9" ht="15" customHeight="1" x14ac:dyDescent="0.25">
      <c r="A194" s="19"/>
      <c r="B194" s="79" t="s">
        <v>76</v>
      </c>
      <c r="C194" s="8">
        <v>50.615205731184346</v>
      </c>
      <c r="D194" s="8">
        <v>49.199096010014784</v>
      </c>
      <c r="E194" s="2" t="s">
        <v>2</v>
      </c>
      <c r="I194" s="8"/>
    </row>
    <row r="195" spans="1:9" ht="15" customHeight="1" x14ac:dyDescent="0.25">
      <c r="A195" s="19"/>
      <c r="B195" s="79" t="s">
        <v>68</v>
      </c>
      <c r="C195" s="8">
        <v>49.532036274649514</v>
      </c>
      <c r="D195" s="8">
        <v>48.146231414932458</v>
      </c>
      <c r="E195" s="2" t="s">
        <v>2</v>
      </c>
      <c r="I195" s="8"/>
    </row>
    <row r="196" spans="1:9" ht="15" customHeight="1" x14ac:dyDescent="0.25">
      <c r="A196" s="19"/>
      <c r="B196" s="79" t="s">
        <v>77</v>
      </c>
      <c r="C196" s="8">
        <v>53.95495864163474</v>
      </c>
      <c r="D196" s="8">
        <v>52.445409478809822</v>
      </c>
      <c r="E196" s="2" t="s">
        <v>2</v>
      </c>
      <c r="I196" s="29"/>
    </row>
    <row r="197" spans="1:9" ht="15" customHeight="1" x14ac:dyDescent="0.25">
      <c r="A197" s="19"/>
      <c r="B197" s="79" t="s">
        <v>78</v>
      </c>
      <c r="C197" s="8">
        <v>50.4346266885956</v>
      </c>
      <c r="D197" s="8">
        <v>49.023569198943335</v>
      </c>
      <c r="E197" s="2" t="s">
        <v>2</v>
      </c>
      <c r="I197" s="13"/>
    </row>
    <row r="198" spans="1:9" ht="15" customHeight="1" x14ac:dyDescent="0.25">
      <c r="A198" s="19"/>
      <c r="B198" s="79" t="s">
        <v>67</v>
      </c>
      <c r="C198" s="8">
        <v>51.061535236864472</v>
      </c>
      <c r="D198" s="8">
        <v>49.632938130872347</v>
      </c>
      <c r="E198" s="2" t="s">
        <v>2</v>
      </c>
      <c r="I198" s="8"/>
    </row>
    <row r="199" spans="1:9" ht="15" customHeight="1" x14ac:dyDescent="0.25">
      <c r="A199" s="137">
        <v>2000</v>
      </c>
      <c r="B199" s="137"/>
      <c r="C199" s="8"/>
      <c r="D199" s="8"/>
      <c r="E199" s="8"/>
      <c r="I199" s="8"/>
    </row>
    <row r="200" spans="1:9" ht="15" customHeight="1" x14ac:dyDescent="0.25">
      <c r="A200" s="19"/>
      <c r="B200" s="79" t="s">
        <v>72</v>
      </c>
      <c r="C200" s="8">
        <v>49.262081575055497</v>
      </c>
      <c r="D200" s="8">
        <v>47.88382949456453</v>
      </c>
      <c r="E200" s="2" t="s">
        <v>2</v>
      </c>
      <c r="I200" s="8"/>
    </row>
    <row r="201" spans="1:9" ht="15" customHeight="1" x14ac:dyDescent="0.25">
      <c r="A201" s="19"/>
      <c r="B201" s="79" t="s">
        <v>73</v>
      </c>
      <c r="C201" s="8">
        <v>48.979078611282937</v>
      </c>
      <c r="D201" s="8">
        <v>47.608744373707509</v>
      </c>
      <c r="E201" s="2" t="s">
        <v>2</v>
      </c>
      <c r="I201" s="8"/>
    </row>
    <row r="202" spans="1:9" ht="15" customHeight="1" x14ac:dyDescent="0.25">
      <c r="A202" s="19"/>
      <c r="B202" s="79" t="s">
        <v>70</v>
      </c>
      <c r="C202" s="8">
        <v>49.58289093247533</v>
      </c>
      <c r="D202" s="8">
        <v>48.19566326365824</v>
      </c>
      <c r="E202" s="2" t="s">
        <v>2</v>
      </c>
      <c r="I202" s="8"/>
    </row>
    <row r="203" spans="1:9" ht="15" customHeight="1" x14ac:dyDescent="0.25">
      <c r="A203" s="19"/>
      <c r="B203" s="79" t="s">
        <v>74</v>
      </c>
      <c r="C203" s="8">
        <v>52.597923679550952</v>
      </c>
      <c r="D203" s="8">
        <v>51.126341573740078</v>
      </c>
      <c r="E203" s="2" t="s">
        <v>2</v>
      </c>
      <c r="I203" s="8"/>
    </row>
    <row r="204" spans="1:9" ht="15" customHeight="1" x14ac:dyDescent="0.25">
      <c r="A204" s="19"/>
      <c r="B204" s="79" t="s">
        <v>62</v>
      </c>
      <c r="C204" s="8">
        <v>54.069979536069368</v>
      </c>
      <c r="D204" s="8">
        <v>52.557212324351951</v>
      </c>
      <c r="E204" s="2" t="s">
        <v>2</v>
      </c>
      <c r="I204" s="8"/>
    </row>
    <row r="205" spans="1:9" ht="15" customHeight="1" x14ac:dyDescent="0.25">
      <c r="A205" s="19"/>
      <c r="B205" s="79" t="s">
        <v>69</v>
      </c>
      <c r="C205" s="8">
        <v>54.731453295436559</v>
      </c>
      <c r="D205" s="8">
        <v>53.20017940361371</v>
      </c>
      <c r="E205" s="2" t="s">
        <v>2</v>
      </c>
      <c r="I205" s="8"/>
    </row>
    <row r="206" spans="1:9" ht="15" customHeight="1" x14ac:dyDescent="0.25">
      <c r="A206" s="19"/>
      <c r="B206" s="79" t="s">
        <v>75</v>
      </c>
      <c r="C206" s="8">
        <v>51.321636032899086</v>
      </c>
      <c r="D206" s="8">
        <v>49.88576183970703</v>
      </c>
      <c r="E206" s="2" t="s">
        <v>2</v>
      </c>
      <c r="I206" s="8"/>
    </row>
    <row r="207" spans="1:9" ht="15" customHeight="1" x14ac:dyDescent="0.25">
      <c r="A207" s="19"/>
      <c r="B207" s="79" t="s">
        <v>76</v>
      </c>
      <c r="C207" s="8">
        <v>51.309933867348278</v>
      </c>
      <c r="D207" s="8">
        <v>49.87438707676489</v>
      </c>
      <c r="E207" s="2" t="s">
        <v>2</v>
      </c>
      <c r="I207" s="8"/>
    </row>
    <row r="208" spans="1:9" ht="15" customHeight="1" x14ac:dyDescent="0.25">
      <c r="A208" s="19"/>
      <c r="B208" s="79" t="s">
        <v>68</v>
      </c>
      <c r="C208" s="8">
        <v>50.14982068099679</v>
      </c>
      <c r="D208" s="8">
        <v>48.746731479731025</v>
      </c>
      <c r="E208" s="2" t="s">
        <v>2</v>
      </c>
      <c r="I208" s="29"/>
    </row>
    <row r="209" spans="1:9" ht="15" customHeight="1" x14ac:dyDescent="0.25">
      <c r="A209" s="19"/>
      <c r="B209" s="79" t="s">
        <v>77</v>
      </c>
      <c r="C209" s="8">
        <v>50.673592227306685</v>
      </c>
      <c r="D209" s="8">
        <v>49.255848971637967</v>
      </c>
      <c r="E209" s="2" t="s">
        <v>2</v>
      </c>
      <c r="I209" s="29"/>
    </row>
    <row r="210" spans="1:9" ht="15" customHeight="1" x14ac:dyDescent="0.25">
      <c r="A210" s="19"/>
      <c r="B210" s="79" t="s">
        <v>78</v>
      </c>
      <c r="C210" s="8">
        <v>48.43969720111771</v>
      </c>
      <c r="D210" s="8">
        <v>47.084453749943705</v>
      </c>
      <c r="E210" s="2" t="s">
        <v>2</v>
      </c>
      <c r="I210" s="29"/>
    </row>
    <row r="211" spans="1:9" ht="15" customHeight="1" x14ac:dyDescent="0.25">
      <c r="A211" s="19"/>
      <c r="B211" s="79" t="s">
        <v>67</v>
      </c>
      <c r="C211" s="8">
        <v>49.648539579433837</v>
      </c>
      <c r="D211" s="8">
        <v>48.259475196020865</v>
      </c>
      <c r="E211" s="2" t="s">
        <v>2</v>
      </c>
      <c r="I211" s="29"/>
    </row>
    <row r="212" spans="1:9" ht="15" customHeight="1" x14ac:dyDescent="0.25">
      <c r="A212" s="137">
        <v>2001</v>
      </c>
      <c r="B212" s="137"/>
      <c r="C212" s="8"/>
      <c r="D212" s="8"/>
      <c r="E212" s="8"/>
      <c r="I212" s="29"/>
    </row>
    <row r="213" spans="1:9" ht="15" customHeight="1" x14ac:dyDescent="0.25">
      <c r="A213" s="81"/>
      <c r="B213" s="79" t="s">
        <v>72</v>
      </c>
      <c r="C213" s="8">
        <v>48.767262647799143</v>
      </c>
      <c r="D213" s="8">
        <v>47.402854586768001</v>
      </c>
      <c r="E213" s="2" t="s">
        <v>2</v>
      </c>
      <c r="I213" s="29"/>
    </row>
    <row r="214" spans="1:9" ht="15" customHeight="1" x14ac:dyDescent="0.25">
      <c r="A214" s="81"/>
      <c r="B214" s="79" t="s">
        <v>73</v>
      </c>
      <c r="C214" s="8">
        <v>49.837518260627363</v>
      </c>
      <c r="D214" s="8">
        <v>48.4431666410239</v>
      </c>
      <c r="E214" s="2" t="s">
        <v>2</v>
      </c>
      <c r="I214" s="29"/>
    </row>
    <row r="215" spans="1:9" ht="15" customHeight="1" x14ac:dyDescent="0.25">
      <c r="A215" s="81"/>
      <c r="B215" s="79" t="s">
        <v>70</v>
      </c>
      <c r="C215" s="8">
        <v>49.504171952315637</v>
      </c>
      <c r="D215" s="8">
        <v>48.119146679229921</v>
      </c>
      <c r="E215" s="2" t="s">
        <v>2</v>
      </c>
      <c r="I215" s="29"/>
    </row>
    <row r="216" spans="1:9" ht="15" customHeight="1" x14ac:dyDescent="0.25">
      <c r="A216" s="81"/>
      <c r="B216" s="79" t="s">
        <v>74</v>
      </c>
      <c r="C216" s="8">
        <v>50.552979953250862</v>
      </c>
      <c r="D216" s="8">
        <v>49.138611181816984</v>
      </c>
      <c r="E216" s="2" t="s">
        <v>2</v>
      </c>
      <c r="I216" s="29"/>
    </row>
    <row r="217" spans="1:9" ht="15" customHeight="1" x14ac:dyDescent="0.25">
      <c r="A217" s="81"/>
      <c r="B217" s="79" t="s">
        <v>62</v>
      </c>
      <c r="C217" s="8">
        <v>51.945508775063011</v>
      </c>
      <c r="D217" s="8">
        <v>50.492179901164072</v>
      </c>
      <c r="E217" s="2" t="s">
        <v>2</v>
      </c>
      <c r="I217" s="29"/>
    </row>
    <row r="218" spans="1:9" ht="15" customHeight="1" x14ac:dyDescent="0.25">
      <c r="A218" s="81"/>
      <c r="B218" s="79" t="s">
        <v>69</v>
      </c>
      <c r="C218" s="8">
        <v>53.767958929277761</v>
      </c>
      <c r="D218" s="8">
        <v>52.263641635151167</v>
      </c>
      <c r="E218" s="2" t="s">
        <v>2</v>
      </c>
      <c r="I218" s="29"/>
    </row>
    <row r="219" spans="1:9" ht="15" customHeight="1" x14ac:dyDescent="0.25">
      <c r="A219" s="81"/>
      <c r="B219" s="79" t="s">
        <v>75</v>
      </c>
      <c r="C219" s="8">
        <v>50.701825802290891</v>
      </c>
      <c r="D219" s="8">
        <v>49.283292629058451</v>
      </c>
      <c r="E219" s="2" t="s">
        <v>2</v>
      </c>
      <c r="I219" s="29"/>
    </row>
    <row r="220" spans="1:9" ht="15" customHeight="1" x14ac:dyDescent="0.25">
      <c r="A220" s="81"/>
      <c r="B220" s="79" t="s">
        <v>76</v>
      </c>
      <c r="C220" s="8">
        <v>50.732777039550847</v>
      </c>
      <c r="D220" s="8">
        <v>49.313377914134016</v>
      </c>
      <c r="E220" s="2" t="s">
        <v>2</v>
      </c>
      <c r="I220" s="29"/>
    </row>
    <row r="221" spans="1:9" ht="15" customHeight="1" x14ac:dyDescent="0.25">
      <c r="A221" s="81"/>
      <c r="B221" s="79" t="s">
        <v>68</v>
      </c>
      <c r="C221" s="8">
        <v>51.941583087865141</v>
      </c>
      <c r="D221" s="8">
        <v>50.488364046648357</v>
      </c>
      <c r="E221" s="2" t="s">
        <v>2</v>
      </c>
      <c r="I221" s="29"/>
    </row>
    <row r="222" spans="1:9" ht="15" customHeight="1" x14ac:dyDescent="0.25">
      <c r="A222" s="81"/>
      <c r="B222" s="79" t="s">
        <v>77</v>
      </c>
      <c r="C222" s="8">
        <v>51.898836378541901</v>
      </c>
      <c r="D222" s="8">
        <v>50.446813302643164</v>
      </c>
      <c r="E222" s="2" t="s">
        <v>2</v>
      </c>
      <c r="I222" s="29"/>
    </row>
    <row r="223" spans="1:9" ht="15" customHeight="1" x14ac:dyDescent="0.25">
      <c r="A223" s="81"/>
      <c r="B223" s="79" t="s">
        <v>78</v>
      </c>
      <c r="C223" s="8">
        <v>52.144893868098897</v>
      </c>
      <c r="D223" s="8">
        <v>50.685986607933899</v>
      </c>
      <c r="E223" s="2" t="s">
        <v>2</v>
      </c>
      <c r="I223" s="29"/>
    </row>
    <row r="224" spans="1:9" ht="15" customHeight="1" x14ac:dyDescent="0.25">
      <c r="A224" s="81"/>
      <c r="B224" s="79" t="s">
        <v>67</v>
      </c>
      <c r="C224" s="8">
        <v>53.079188642860196</v>
      </c>
      <c r="D224" s="8">
        <v>51.594141729722054</v>
      </c>
      <c r="E224" s="2" t="s">
        <v>2</v>
      </c>
      <c r="I224" s="29"/>
    </row>
    <row r="225" spans="1:9" ht="15" customHeight="1" x14ac:dyDescent="0.25">
      <c r="A225" s="137">
        <v>2002</v>
      </c>
      <c r="B225" s="137"/>
      <c r="C225" s="8"/>
      <c r="D225" s="8"/>
      <c r="E225" s="8"/>
      <c r="I225" s="29"/>
    </row>
    <row r="226" spans="1:9" ht="15" customHeight="1" x14ac:dyDescent="0.25">
      <c r="A226" s="81"/>
      <c r="B226" s="79" t="s">
        <v>72</v>
      </c>
      <c r="C226" s="8">
        <v>54.250868023940924</v>
      </c>
      <c r="D226" s="8">
        <v>52.733039923061419</v>
      </c>
      <c r="E226" s="2" t="s">
        <v>2</v>
      </c>
      <c r="I226" s="29"/>
    </row>
    <row r="227" spans="1:9" ht="15" customHeight="1" x14ac:dyDescent="0.25">
      <c r="A227" s="81"/>
      <c r="B227" s="79" t="s">
        <v>73</v>
      </c>
      <c r="C227" s="8">
        <v>53.930554964601932</v>
      </c>
      <c r="D227" s="8">
        <v>52.421688566645386</v>
      </c>
      <c r="E227" s="2" t="s">
        <v>2</v>
      </c>
      <c r="I227" s="29"/>
    </row>
    <row r="228" spans="1:9" ht="15" customHeight="1" x14ac:dyDescent="0.25">
      <c r="A228" s="81"/>
      <c r="B228" s="79" t="s">
        <v>70</v>
      </c>
      <c r="C228" s="8">
        <v>53.503574496370987</v>
      </c>
      <c r="D228" s="8">
        <v>52.006654136824771</v>
      </c>
      <c r="E228" s="2" t="s">
        <v>2</v>
      </c>
      <c r="I228" s="29"/>
    </row>
    <row r="229" spans="1:9" ht="15" customHeight="1" x14ac:dyDescent="0.25">
      <c r="A229" s="81"/>
      <c r="B229" s="79" t="s">
        <v>74</v>
      </c>
      <c r="C229" s="8">
        <v>52.309303599243094</v>
      </c>
      <c r="D229" s="8">
        <v>50.845796491756246</v>
      </c>
      <c r="E229" s="2" t="s">
        <v>2</v>
      </c>
      <c r="I229" s="29"/>
    </row>
    <row r="230" spans="1:9" ht="15" customHeight="1" x14ac:dyDescent="0.25">
      <c r="A230" s="81"/>
      <c r="B230" s="79" t="s">
        <v>62</v>
      </c>
      <c r="C230" s="8">
        <v>53.789126102885064</v>
      </c>
      <c r="D230" s="8">
        <v>52.284216594622777</v>
      </c>
      <c r="E230" s="2" t="s">
        <v>2</v>
      </c>
      <c r="I230" s="29"/>
    </row>
    <row r="231" spans="1:9" ht="15" customHeight="1" x14ac:dyDescent="0.25">
      <c r="A231" s="81"/>
      <c r="B231" s="79" t="s">
        <v>69</v>
      </c>
      <c r="C231" s="8">
        <v>53.874760501572972</v>
      </c>
      <c r="D231" s="8">
        <v>52.367455118341965</v>
      </c>
      <c r="E231" s="2" t="s">
        <v>2</v>
      </c>
      <c r="I231" s="29"/>
    </row>
    <row r="232" spans="1:9" ht="15" customHeight="1" x14ac:dyDescent="0.25">
      <c r="A232" s="81"/>
      <c r="B232" s="79" t="s">
        <v>75</v>
      </c>
      <c r="C232" s="8">
        <v>53.815598684693612</v>
      </c>
      <c r="D232" s="8">
        <v>52.309948527847524</v>
      </c>
      <c r="E232" s="2" t="s">
        <v>2</v>
      </c>
      <c r="I232" s="29"/>
    </row>
    <row r="233" spans="1:9" ht="15" customHeight="1" x14ac:dyDescent="0.25">
      <c r="A233" s="81"/>
      <c r="B233" s="79" t="s">
        <v>76</v>
      </c>
      <c r="C233" s="8">
        <v>53.401621382869592</v>
      </c>
      <c r="D233" s="8">
        <v>51.907553462487598</v>
      </c>
      <c r="E233" s="2" t="s">
        <v>2</v>
      </c>
      <c r="I233" s="29"/>
    </row>
    <row r="234" spans="1:9" ht="15" customHeight="1" x14ac:dyDescent="0.25">
      <c r="A234" s="81"/>
      <c r="B234" s="79" t="s">
        <v>68</v>
      </c>
      <c r="C234" s="8">
        <v>52.345930048046711</v>
      </c>
      <c r="D234" s="8">
        <v>50.88139820758775</v>
      </c>
      <c r="E234" s="2" t="s">
        <v>2</v>
      </c>
      <c r="I234" s="29"/>
    </row>
    <row r="235" spans="1:9" ht="15" customHeight="1" x14ac:dyDescent="0.25">
      <c r="A235" s="81"/>
      <c r="B235" s="79" t="s">
        <v>77</v>
      </c>
      <c r="C235" s="8">
        <v>53.155027470132474</v>
      </c>
      <c r="D235" s="8">
        <v>51.667858742037929</v>
      </c>
      <c r="E235" s="2" t="s">
        <v>2</v>
      </c>
      <c r="I235" s="29"/>
    </row>
    <row r="236" spans="1:9" ht="15" customHeight="1" x14ac:dyDescent="0.25">
      <c r="A236" s="81"/>
      <c r="B236" s="79" t="s">
        <v>78</v>
      </c>
      <c r="C236" s="8">
        <v>53.084313039274043</v>
      </c>
      <c r="D236" s="8">
        <v>51.599122756026631</v>
      </c>
      <c r="E236" s="2" t="s">
        <v>2</v>
      </c>
      <c r="I236" s="29"/>
    </row>
    <row r="237" spans="1:9" ht="15" customHeight="1" x14ac:dyDescent="0.25">
      <c r="A237" s="81"/>
      <c r="B237" s="79" t="s">
        <v>67</v>
      </c>
      <c r="C237" s="8">
        <v>53.107418267232184</v>
      </c>
      <c r="D237" s="8">
        <v>51.621581547060359</v>
      </c>
      <c r="E237" s="2" t="s">
        <v>2</v>
      </c>
      <c r="I237" s="29"/>
    </row>
    <row r="238" spans="1:9" ht="15" customHeight="1" x14ac:dyDescent="0.25">
      <c r="A238" s="137">
        <v>2003</v>
      </c>
      <c r="B238" s="137"/>
      <c r="C238" s="8"/>
      <c r="D238" s="8"/>
      <c r="E238" s="8"/>
      <c r="I238" s="29"/>
    </row>
    <row r="239" spans="1:9" ht="15" customHeight="1" x14ac:dyDescent="0.25">
      <c r="A239" s="81"/>
      <c r="B239" s="79" t="s">
        <v>72</v>
      </c>
      <c r="C239" s="8">
        <v>52.796274771455053</v>
      </c>
      <c r="D239" s="8">
        <v>51.319143208610619</v>
      </c>
      <c r="E239" s="2" t="s">
        <v>2</v>
      </c>
      <c r="I239" s="29"/>
    </row>
    <row r="240" spans="1:9" ht="15" customHeight="1" x14ac:dyDescent="0.25">
      <c r="A240" s="81"/>
      <c r="B240" s="79" t="s">
        <v>73</v>
      </c>
      <c r="C240" s="8">
        <v>52.405091864926078</v>
      </c>
      <c r="D240" s="8">
        <v>50.938904798082184</v>
      </c>
      <c r="E240" s="2" t="s">
        <v>2</v>
      </c>
      <c r="I240" s="29"/>
    </row>
    <row r="241" spans="1:9" ht="15" customHeight="1" x14ac:dyDescent="0.25">
      <c r="A241" s="81"/>
      <c r="B241" s="79" t="s">
        <v>70</v>
      </c>
      <c r="C241" s="8">
        <v>52.66448172229471</v>
      </c>
      <c r="D241" s="8">
        <v>51.1910374588577</v>
      </c>
      <c r="E241" s="2" t="s">
        <v>2</v>
      </c>
      <c r="I241" s="29"/>
    </row>
    <row r="242" spans="1:9" ht="15" customHeight="1" x14ac:dyDescent="0.25">
      <c r="A242" s="81"/>
      <c r="B242" s="79" t="s">
        <v>74</v>
      </c>
      <c r="C242" s="8">
        <v>52.228642523165028</v>
      </c>
      <c r="D242" s="8">
        <v>50.767392147273014</v>
      </c>
      <c r="E242" s="2" t="s">
        <v>2</v>
      </c>
      <c r="I242" s="29"/>
    </row>
    <row r="243" spans="1:9" ht="15" customHeight="1" x14ac:dyDescent="0.25">
      <c r="A243" s="81"/>
      <c r="B243" s="79" t="s">
        <v>62</v>
      </c>
      <c r="C243" s="8">
        <v>53.301844098010001</v>
      </c>
      <c r="D243" s="8">
        <v>51.810567741566146</v>
      </c>
      <c r="E243" s="2" t="s">
        <v>2</v>
      </c>
      <c r="I243" s="29"/>
    </row>
    <row r="244" spans="1:9" ht="15" customHeight="1" x14ac:dyDescent="0.25">
      <c r="A244" s="81"/>
      <c r="B244" s="79" t="s">
        <v>69</v>
      </c>
      <c r="C244" s="8">
        <v>53.125498367136657</v>
      </c>
      <c r="D244" s="8">
        <v>51.639155802824419</v>
      </c>
      <c r="E244" s="2" t="s">
        <v>2</v>
      </c>
      <c r="I244" s="29"/>
    </row>
    <row r="245" spans="1:9" ht="15" customHeight="1" x14ac:dyDescent="0.25">
      <c r="A245" s="81"/>
      <c r="B245" s="79" t="s">
        <v>75</v>
      </c>
      <c r="C245" s="8">
        <v>53.281225531356768</v>
      </c>
      <c r="D245" s="8">
        <v>51.790526040150411</v>
      </c>
      <c r="E245" s="2" t="s">
        <v>2</v>
      </c>
      <c r="I245" s="29"/>
    </row>
    <row r="246" spans="1:9" ht="15" customHeight="1" x14ac:dyDescent="0.25">
      <c r="A246" s="81"/>
      <c r="B246" s="79" t="s">
        <v>76</v>
      </c>
      <c r="C246" s="8">
        <v>53.116950468901017</v>
      </c>
      <c r="D246" s="8">
        <v>51.630847057262606</v>
      </c>
      <c r="E246" s="2" t="s">
        <v>2</v>
      </c>
      <c r="I246" s="29"/>
    </row>
    <row r="247" spans="1:9" ht="15" customHeight="1" x14ac:dyDescent="0.25">
      <c r="A247" s="81"/>
      <c r="B247" s="79" t="s">
        <v>68</v>
      </c>
      <c r="C247" s="8">
        <v>52.635470673737409</v>
      </c>
      <c r="D247" s="8">
        <v>51.162838079981263</v>
      </c>
      <c r="E247" s="2" t="s">
        <v>2</v>
      </c>
      <c r="I247" s="29"/>
    </row>
    <row r="248" spans="1:9" ht="15" customHeight="1" x14ac:dyDescent="0.25">
      <c r="A248" s="81"/>
      <c r="B248" s="79" t="s">
        <v>77</v>
      </c>
      <c r="C248" s="8">
        <v>53.458659176551016</v>
      </c>
      <c r="D248" s="8">
        <v>51.962995455600002</v>
      </c>
      <c r="E248" s="2" t="s">
        <v>2</v>
      </c>
      <c r="I248" s="29"/>
    </row>
    <row r="249" spans="1:9" ht="15" customHeight="1" x14ac:dyDescent="0.25">
      <c r="A249" s="81"/>
      <c r="B249" s="79" t="s">
        <v>78</v>
      </c>
      <c r="C249" s="8">
        <v>51.873101762006449</v>
      </c>
      <c r="D249" s="8">
        <v>50.421798687935613</v>
      </c>
      <c r="E249" s="2" t="s">
        <v>2</v>
      </c>
      <c r="I249" s="29"/>
    </row>
    <row r="250" spans="1:9" ht="15" customHeight="1" x14ac:dyDescent="0.25">
      <c r="A250" s="81"/>
      <c r="B250" s="79" t="s">
        <v>67</v>
      </c>
      <c r="C250" s="8">
        <v>51.605526644509126</v>
      </c>
      <c r="D250" s="8">
        <v>50.161709773834254</v>
      </c>
      <c r="E250" s="2" t="s">
        <v>2</v>
      </c>
      <c r="I250" s="29"/>
    </row>
    <row r="251" spans="1:9" ht="15" customHeight="1" x14ac:dyDescent="0.25">
      <c r="A251" s="137">
        <v>2004</v>
      </c>
      <c r="B251" s="137"/>
      <c r="C251" s="8"/>
      <c r="D251" s="8"/>
      <c r="E251" s="8"/>
      <c r="I251" s="29"/>
    </row>
    <row r="252" spans="1:9" ht="15" customHeight="1" x14ac:dyDescent="0.25">
      <c r="A252" s="81"/>
      <c r="B252" s="79" t="s">
        <v>72</v>
      </c>
      <c r="C252" s="8">
        <v>51.591435563781296</v>
      </c>
      <c r="D252" s="8">
        <v>50.148012932665686</v>
      </c>
      <c r="E252" s="2" t="s">
        <v>2</v>
      </c>
      <c r="I252" s="29"/>
    </row>
    <row r="253" spans="1:9" ht="15" customHeight="1" x14ac:dyDescent="0.25">
      <c r="A253" s="81"/>
      <c r="B253" s="79" t="s">
        <v>73</v>
      </c>
      <c r="C253" s="8">
        <v>51.513882814334345</v>
      </c>
      <c r="D253" s="8">
        <v>50.072629950204949</v>
      </c>
      <c r="E253" s="2" t="s">
        <v>2</v>
      </c>
      <c r="I253" s="29"/>
    </row>
    <row r="254" spans="1:9" ht="15" customHeight="1" x14ac:dyDescent="0.25">
      <c r="A254" s="81"/>
      <c r="B254" s="79" t="s">
        <v>70</v>
      </c>
      <c r="C254" s="8">
        <v>51.498289375734799</v>
      </c>
      <c r="D254" s="8">
        <v>50.057472784058874</v>
      </c>
      <c r="E254" s="2" t="s">
        <v>2</v>
      </c>
      <c r="I254" s="29"/>
    </row>
    <row r="255" spans="1:9" ht="15" customHeight="1" x14ac:dyDescent="0.25">
      <c r="A255" s="81"/>
      <c r="B255" s="79" t="s">
        <v>74</v>
      </c>
      <c r="C255" s="8">
        <v>51.753379381263706</v>
      </c>
      <c r="D255" s="8">
        <v>50.305425894036638</v>
      </c>
      <c r="E255" s="2" t="s">
        <v>2</v>
      </c>
      <c r="I255" s="29"/>
    </row>
    <row r="256" spans="1:9" ht="15" customHeight="1" x14ac:dyDescent="0.25">
      <c r="A256" s="81"/>
      <c r="B256" s="79" t="s">
        <v>62</v>
      </c>
      <c r="C256" s="8">
        <v>52.832797609370949</v>
      </c>
      <c r="D256" s="8">
        <v>51.354644212374701</v>
      </c>
      <c r="E256" s="2" t="s">
        <v>2</v>
      </c>
      <c r="I256" s="29"/>
    </row>
    <row r="257" spans="1:9" ht="15" customHeight="1" x14ac:dyDescent="0.25">
      <c r="A257" s="81"/>
      <c r="B257" s="79" t="s">
        <v>69</v>
      </c>
      <c r="C257" s="8">
        <v>51.805443852335301</v>
      </c>
      <c r="D257" s="8">
        <v>50.356033707913085</v>
      </c>
      <c r="E257" s="2" t="s">
        <v>2</v>
      </c>
      <c r="I257" s="29"/>
    </row>
    <row r="258" spans="1:9" ht="15" customHeight="1" x14ac:dyDescent="0.25">
      <c r="A258" s="81"/>
      <c r="B258" s="79" t="s">
        <v>75</v>
      </c>
      <c r="C258" s="8">
        <v>51.699087276106461</v>
      </c>
      <c r="D258" s="8">
        <v>50.252652770710746</v>
      </c>
      <c r="E258" s="2" t="s">
        <v>2</v>
      </c>
      <c r="I258" s="29"/>
    </row>
    <row r="259" spans="1:9" ht="15" customHeight="1" x14ac:dyDescent="0.25">
      <c r="A259" s="81"/>
      <c r="B259" s="79" t="s">
        <v>76</v>
      </c>
      <c r="C259" s="8">
        <v>51.466998887647989</v>
      </c>
      <c r="D259" s="8">
        <v>50.027057739699288</v>
      </c>
      <c r="E259" s="2" t="s">
        <v>2</v>
      </c>
      <c r="I259" s="29"/>
    </row>
    <row r="260" spans="1:9" ht="15" customHeight="1" x14ac:dyDescent="0.25">
      <c r="A260" s="81"/>
      <c r="B260" s="79" t="s">
        <v>68</v>
      </c>
      <c r="C260" s="8">
        <v>51.347380117792937</v>
      </c>
      <c r="D260" s="8">
        <v>49.910785657867713</v>
      </c>
      <c r="E260" s="2" t="s">
        <v>2</v>
      </c>
      <c r="I260" s="29"/>
    </row>
    <row r="261" spans="1:9" ht="15" customHeight="1" x14ac:dyDescent="0.25">
      <c r="A261" s="19"/>
      <c r="B261" s="79" t="s">
        <v>77</v>
      </c>
      <c r="C261" s="8">
        <v>52.325104259618072</v>
      </c>
      <c r="D261" s="8">
        <v>50.861155082037158</v>
      </c>
      <c r="E261" s="2" t="s">
        <v>2</v>
      </c>
      <c r="I261" s="39"/>
    </row>
    <row r="262" spans="1:9" x14ac:dyDescent="0.25">
      <c r="A262"/>
      <c r="B262" s="79" t="s">
        <v>78</v>
      </c>
      <c r="C262" s="8">
        <v>51.898382818606379</v>
      </c>
      <c r="D262" s="8">
        <v>50.44637243238509</v>
      </c>
      <c r="E262" s="2" t="s">
        <v>2</v>
      </c>
      <c r="I262" s="29"/>
    </row>
    <row r="263" spans="1:9" x14ac:dyDescent="0.25">
      <c r="A263"/>
      <c r="B263" s="79" t="s">
        <v>67</v>
      </c>
      <c r="C263" s="8">
        <v>52.100475855074343</v>
      </c>
      <c r="D263" s="8">
        <v>50.642811319879641</v>
      </c>
      <c r="E263" s="2" t="s">
        <v>2</v>
      </c>
    </row>
    <row r="264" spans="1:9" x14ac:dyDescent="0.25">
      <c r="A264" s="137">
        <v>2005</v>
      </c>
      <c r="B264" s="137"/>
      <c r="C264" s="8"/>
      <c r="D264" s="8"/>
      <c r="E264" s="2"/>
    </row>
    <row r="265" spans="1:9" x14ac:dyDescent="0.25">
      <c r="A265"/>
      <c r="B265" s="79" t="s">
        <v>72</v>
      </c>
      <c r="C265" s="8">
        <v>51.90573919163343</v>
      </c>
      <c r="D265" s="8">
        <v>50.453522989171603</v>
      </c>
      <c r="E265" s="2" t="s">
        <v>2</v>
      </c>
    </row>
    <row r="266" spans="1:9" x14ac:dyDescent="0.25">
      <c r="A266"/>
      <c r="B266" s="79" t="s">
        <v>73</v>
      </c>
      <c r="C266" s="8">
        <v>51.877712446509307</v>
      </c>
      <c r="D266" s="8">
        <v>50.426280374935615</v>
      </c>
      <c r="E266" s="2" t="s">
        <v>2</v>
      </c>
    </row>
    <row r="267" spans="1:9" x14ac:dyDescent="0.25">
      <c r="A267"/>
      <c r="B267" s="79" t="s">
        <v>70</v>
      </c>
      <c r="C267" s="8">
        <v>51.611691492327559</v>
      </c>
      <c r="D267" s="8">
        <v>50.167702141845496</v>
      </c>
      <c r="E267" s="2" t="s">
        <v>2</v>
      </c>
    </row>
    <row r="268" spans="1:9" x14ac:dyDescent="0.25">
      <c r="A268"/>
      <c r="B268" s="79" t="s">
        <v>74</v>
      </c>
      <c r="C268" s="8">
        <v>52.162745998584846</v>
      </c>
      <c r="D268" s="8">
        <v>50.703339272396555</v>
      </c>
      <c r="E268" s="2" t="s">
        <v>2</v>
      </c>
    </row>
    <row r="269" spans="1:9" x14ac:dyDescent="0.25">
      <c r="A269" s="78"/>
      <c r="B269" s="79" t="s">
        <v>62</v>
      </c>
      <c r="C269" s="8">
        <v>52.358933214453643</v>
      </c>
      <c r="D269" s="8">
        <v>50.894037572048425</v>
      </c>
      <c r="E269" s="2" t="s">
        <v>2</v>
      </c>
    </row>
    <row r="270" spans="1:9" x14ac:dyDescent="0.25">
      <c r="A270" s="2"/>
      <c r="B270" s="79" t="s">
        <v>69</v>
      </c>
      <c r="C270" s="8">
        <v>52.108764726090719</v>
      </c>
      <c r="D270" s="8">
        <v>50.650868285272907</v>
      </c>
      <c r="E270" s="2" t="s">
        <v>2</v>
      </c>
    </row>
    <row r="271" spans="1:9" x14ac:dyDescent="0.25">
      <c r="A271" s="78"/>
      <c r="B271" s="79" t="s">
        <v>75</v>
      </c>
      <c r="C271" s="8">
        <v>52.513261631689744</v>
      </c>
      <c r="D271" s="8">
        <v>51.044048196464288</v>
      </c>
      <c r="E271" s="2" t="s">
        <v>2</v>
      </c>
    </row>
    <row r="272" spans="1:9" x14ac:dyDescent="0.25">
      <c r="A272" s="78"/>
      <c r="B272" s="79" t="s">
        <v>76</v>
      </c>
      <c r="C272" s="8">
        <v>52.357120023918803</v>
      </c>
      <c r="D272" s="8">
        <v>50.892275110868646</v>
      </c>
      <c r="E272" s="2" t="s">
        <v>2</v>
      </c>
    </row>
    <row r="273" spans="1:5" x14ac:dyDescent="0.25">
      <c r="A273" s="78"/>
      <c r="B273" s="79" t="s">
        <v>68</v>
      </c>
      <c r="C273" s="8">
        <v>52.579676210708449</v>
      </c>
      <c r="D273" s="8">
        <v>51.108604631677842</v>
      </c>
      <c r="E273" s="2" t="s">
        <v>2</v>
      </c>
    </row>
    <row r="274" spans="1:5" x14ac:dyDescent="0.25">
      <c r="A274" s="78"/>
      <c r="B274" s="79" t="s">
        <v>77</v>
      </c>
      <c r="C274" s="8">
        <v>53.33323819698451</v>
      </c>
      <c r="D274" s="8">
        <v>51.841083497993154</v>
      </c>
      <c r="E274" s="2" t="s">
        <v>2</v>
      </c>
    </row>
    <row r="275" spans="1:5" x14ac:dyDescent="0.25">
      <c r="A275" s="78"/>
      <c r="B275" s="79" t="s">
        <v>78</v>
      </c>
      <c r="C275" s="8">
        <v>54.078873950351181</v>
      </c>
      <c r="D275" s="8">
        <v>52.565857891151147</v>
      </c>
      <c r="E275" s="2" t="s">
        <v>2</v>
      </c>
    </row>
    <row r="276" spans="1:5" x14ac:dyDescent="0.25">
      <c r="A276" s="78"/>
      <c r="B276" s="79" t="s">
        <v>67</v>
      </c>
      <c r="C276" s="8">
        <v>53.030435377667608</v>
      </c>
      <c r="D276" s="8">
        <v>51.54675248097039</v>
      </c>
      <c r="E276" s="2" t="s">
        <v>2</v>
      </c>
    </row>
    <row r="277" spans="1:5" x14ac:dyDescent="0.25">
      <c r="A277" s="137">
        <v>2006</v>
      </c>
      <c r="B277" s="137"/>
      <c r="C277" s="8"/>
      <c r="D277" s="8"/>
      <c r="E277" s="2"/>
    </row>
    <row r="278" spans="1:5" x14ac:dyDescent="0.25">
      <c r="A278" s="78"/>
      <c r="B278" s="79" t="s">
        <v>72</v>
      </c>
      <c r="C278" s="8">
        <v>52.701263587429878</v>
      </c>
      <c r="D278" s="8">
        <v>51.226790242790322</v>
      </c>
      <c r="E278" s="2" t="s">
        <v>2</v>
      </c>
    </row>
    <row r="279" spans="1:5" x14ac:dyDescent="0.25">
      <c r="A279" s="78"/>
      <c r="B279" s="79" t="s">
        <v>73</v>
      </c>
      <c r="C279" s="8">
        <v>53.119747962869049</v>
      </c>
      <c r="D279" s="8">
        <v>51.633566283082843</v>
      </c>
      <c r="E279" s="2" t="s">
        <v>2</v>
      </c>
    </row>
    <row r="280" spans="1:5" x14ac:dyDescent="0.25">
      <c r="A280" s="78"/>
      <c r="B280" s="79" t="s">
        <v>70</v>
      </c>
      <c r="C280" s="8">
        <v>53.589416116834308</v>
      </c>
      <c r="D280" s="8">
        <v>52.090094084678782</v>
      </c>
      <c r="E280" s="2" t="s">
        <v>2</v>
      </c>
    </row>
    <row r="281" spans="1:5" x14ac:dyDescent="0.25">
      <c r="A281" s="78"/>
      <c r="B281" s="79" t="s">
        <v>74</v>
      </c>
      <c r="C281" s="8">
        <v>53.609516629049011</v>
      </c>
      <c r="D281" s="8">
        <v>52.109632225757451</v>
      </c>
      <c r="E281" s="2" t="s">
        <v>2</v>
      </c>
    </row>
    <row r="282" spans="1:5" x14ac:dyDescent="0.25">
      <c r="A282" s="78"/>
      <c r="B282" s="79" t="s">
        <v>62</v>
      </c>
      <c r="C282" s="8">
        <v>53.660959434794385</v>
      </c>
      <c r="D282" s="8">
        <v>52.159635767229403</v>
      </c>
      <c r="E282" s="2" t="s">
        <v>2</v>
      </c>
    </row>
    <row r="283" spans="1:5" x14ac:dyDescent="0.25">
      <c r="A283" s="78"/>
      <c r="B283" s="79" t="s">
        <v>69</v>
      </c>
      <c r="C283" s="8">
        <v>53.89641517710325</v>
      </c>
      <c r="D283" s="8">
        <v>52.38850394043186</v>
      </c>
      <c r="E283" s="2" t="s">
        <v>2</v>
      </c>
    </row>
    <row r="284" spans="1:5" x14ac:dyDescent="0.25">
      <c r="A284" s="78"/>
      <c r="B284" s="79" t="s">
        <v>75</v>
      </c>
      <c r="C284" s="8">
        <v>53.645003358087862</v>
      </c>
      <c r="D284" s="8">
        <v>52.144126108847367</v>
      </c>
      <c r="E284" s="2" t="s">
        <v>2</v>
      </c>
    </row>
    <row r="285" spans="1:5" x14ac:dyDescent="0.25">
      <c r="A285" s="78"/>
      <c r="B285" s="79" t="s">
        <v>76</v>
      </c>
      <c r="C285" s="8">
        <v>53.729239009791762</v>
      </c>
      <c r="D285" s="8">
        <v>52.226005019656426</v>
      </c>
      <c r="E285" s="2" t="s">
        <v>2</v>
      </c>
    </row>
    <row r="286" spans="1:5" x14ac:dyDescent="0.25">
      <c r="A286" s="78"/>
      <c r="B286" s="79" t="s">
        <v>68</v>
      </c>
      <c r="C286" s="8">
        <v>54.881495691955408</v>
      </c>
      <c r="D286" s="8">
        <v>53.34602392138784</v>
      </c>
      <c r="E286" s="2" t="s">
        <v>2</v>
      </c>
    </row>
    <row r="287" spans="1:5" x14ac:dyDescent="0.25">
      <c r="A287" s="78"/>
      <c r="B287" s="79" t="s">
        <v>77</v>
      </c>
      <c r="C287" s="8">
        <v>54.484199743051839</v>
      </c>
      <c r="D287" s="8">
        <v>52.959843498881852</v>
      </c>
      <c r="E287" s="2" t="s">
        <v>2</v>
      </c>
    </row>
    <row r="288" spans="1:5" x14ac:dyDescent="0.25">
      <c r="A288" s="78"/>
      <c r="B288" s="79" t="s">
        <v>78</v>
      </c>
      <c r="C288" s="8">
        <v>54.70214524533862</v>
      </c>
      <c r="D288" s="8">
        <v>53.17169133269104</v>
      </c>
      <c r="E288" s="2" t="s">
        <v>2</v>
      </c>
    </row>
    <row r="289" spans="1:5" x14ac:dyDescent="0.25">
      <c r="A289" s="78"/>
      <c r="B289" s="79" t="s">
        <v>67</v>
      </c>
      <c r="C289" s="8">
        <v>55.148604560458047</v>
      </c>
      <c r="D289" s="8">
        <v>53.60565963118583</v>
      </c>
      <c r="E289" s="2" t="s">
        <v>2</v>
      </c>
    </row>
    <row r="290" spans="1:5" x14ac:dyDescent="0.25">
      <c r="A290" s="137">
        <v>2007</v>
      </c>
      <c r="B290" s="137"/>
      <c r="C290" s="8"/>
      <c r="D290" s="8"/>
      <c r="E290" s="2"/>
    </row>
    <row r="291" spans="1:5" x14ac:dyDescent="0.25">
      <c r="A291" s="78"/>
      <c r="B291" s="79" t="s">
        <v>72</v>
      </c>
      <c r="C291" s="8">
        <v>56.282263088278697</v>
      </c>
      <c r="D291" s="8">
        <v>54.707600716816096</v>
      </c>
      <c r="E291" s="2" t="s">
        <v>2</v>
      </c>
    </row>
    <row r="292" spans="1:5" x14ac:dyDescent="0.25">
      <c r="A292" s="78"/>
      <c r="B292" s="79" t="s">
        <v>73</v>
      </c>
      <c r="C292" s="8">
        <v>55.810988965553996</v>
      </c>
      <c r="D292" s="8">
        <v>54.249511878175213</v>
      </c>
      <c r="E292" s="2" t="s">
        <v>2</v>
      </c>
    </row>
    <row r="293" spans="1:5" x14ac:dyDescent="0.25">
      <c r="A293" s="78"/>
      <c r="B293" s="79" t="s">
        <v>70</v>
      </c>
      <c r="C293" s="8">
        <v>55.37748101139767</v>
      </c>
      <c r="D293" s="8">
        <v>53.828132588107401</v>
      </c>
      <c r="E293" s="2" t="s">
        <v>2</v>
      </c>
    </row>
    <row r="294" spans="1:5" x14ac:dyDescent="0.25">
      <c r="A294" s="78"/>
      <c r="B294" s="79" t="s">
        <v>74</v>
      </c>
      <c r="C294" s="8">
        <v>55.914185409707848</v>
      </c>
      <c r="D294" s="8">
        <v>54.349821097321374</v>
      </c>
      <c r="E294" s="2" t="s">
        <v>2</v>
      </c>
    </row>
    <row r="295" spans="1:5" x14ac:dyDescent="0.25">
      <c r="A295" s="78"/>
      <c r="B295" s="79" t="s">
        <v>62</v>
      </c>
      <c r="C295" s="8">
        <v>56.713698824680961</v>
      </c>
      <c r="D295" s="8">
        <v>55.126965765535594</v>
      </c>
      <c r="E295" s="2" t="s">
        <v>2</v>
      </c>
    </row>
    <row r="296" spans="1:5" x14ac:dyDescent="0.25">
      <c r="A296" s="78"/>
      <c r="B296" s="79" t="s">
        <v>69</v>
      </c>
      <c r="C296" s="8">
        <v>56.858132402141258</v>
      </c>
      <c r="D296" s="8">
        <v>55.267358387513269</v>
      </c>
      <c r="E296" s="2" t="s">
        <v>2</v>
      </c>
    </row>
    <row r="297" spans="1:5" x14ac:dyDescent="0.25">
      <c r="A297" s="78"/>
      <c r="B297" s="79" t="s">
        <v>75</v>
      </c>
      <c r="C297" s="8">
        <v>57.03996951006296</v>
      </c>
      <c r="D297" s="8">
        <v>55.444108065828047</v>
      </c>
      <c r="E297" s="2" t="s">
        <v>2</v>
      </c>
    </row>
    <row r="298" spans="1:5" x14ac:dyDescent="0.25">
      <c r="A298" s="78"/>
      <c r="B298" s="79" t="s">
        <v>76</v>
      </c>
      <c r="C298" s="8">
        <v>58.705773557134798</v>
      </c>
      <c r="D298" s="8">
        <v>57.063306329705988</v>
      </c>
      <c r="E298" s="2" t="s">
        <v>2</v>
      </c>
    </row>
    <row r="299" spans="1:5" x14ac:dyDescent="0.25">
      <c r="A299" s="78"/>
      <c r="B299" s="79" t="s">
        <v>68</v>
      </c>
      <c r="C299" s="8">
        <v>58.999147785670573</v>
      </c>
      <c r="D299" s="8">
        <v>57.34847254859389</v>
      </c>
      <c r="E299" s="2" t="s">
        <v>2</v>
      </c>
    </row>
    <row r="300" spans="1:5" x14ac:dyDescent="0.25">
      <c r="A300" s="78"/>
      <c r="B300" s="79" t="s">
        <v>77</v>
      </c>
      <c r="C300" s="8">
        <v>59.504924334000933</v>
      </c>
      <c r="D300" s="8">
        <v>57.840098505684253</v>
      </c>
      <c r="E300" s="2" t="s">
        <v>2</v>
      </c>
    </row>
    <row r="301" spans="1:5" x14ac:dyDescent="0.25">
      <c r="A301" s="78"/>
      <c r="B301" s="79" t="s">
        <v>78</v>
      </c>
      <c r="C301" s="8">
        <v>59.886264206197971</v>
      </c>
      <c r="D301" s="8">
        <v>58.210769269808203</v>
      </c>
      <c r="E301" s="2" t="s">
        <v>2</v>
      </c>
    </row>
    <row r="302" spans="1:5" x14ac:dyDescent="0.25">
      <c r="A302" s="78"/>
      <c r="B302" s="79" t="s">
        <v>67</v>
      </c>
      <c r="C302" s="8">
        <v>60.048777883562742</v>
      </c>
      <c r="D302" s="8">
        <v>58.368736147549924</v>
      </c>
      <c r="E302" s="2" t="s">
        <v>2</v>
      </c>
    </row>
    <row r="303" spans="1:5" x14ac:dyDescent="0.25">
      <c r="A303" s="137">
        <v>2008</v>
      </c>
      <c r="B303" s="137"/>
      <c r="C303" s="8"/>
      <c r="D303" s="8"/>
      <c r="E303" s="2"/>
    </row>
    <row r="304" spans="1:5" x14ac:dyDescent="0.25">
      <c r="A304" s="78"/>
      <c r="B304" s="79" t="s">
        <v>72</v>
      </c>
      <c r="C304" s="8">
        <v>61.028159799591144</v>
      </c>
      <c r="D304" s="8">
        <v>59.320716964798024</v>
      </c>
      <c r="E304" s="2" t="s">
        <v>2</v>
      </c>
    </row>
    <row r="305" spans="1:5" x14ac:dyDescent="0.25">
      <c r="A305" s="78"/>
      <c r="B305" s="79" t="s">
        <v>73</v>
      </c>
      <c r="C305" s="8">
        <v>61.744836309844345</v>
      </c>
      <c r="D305" s="8">
        <v>60.017342335113291</v>
      </c>
      <c r="E305" s="2" t="s">
        <v>2</v>
      </c>
    </row>
    <row r="306" spans="1:5" x14ac:dyDescent="0.25">
      <c r="A306" s="78"/>
      <c r="B306" s="79" t="s">
        <v>70</v>
      </c>
      <c r="C306" s="8">
        <v>62.40613280061941</v>
      </c>
      <c r="D306" s="8">
        <v>60.660137105394796</v>
      </c>
      <c r="E306" s="2" t="s">
        <v>2</v>
      </c>
    </row>
    <row r="307" spans="1:5" x14ac:dyDescent="0.25">
      <c r="A307" s="78"/>
      <c r="B307" s="79" t="s">
        <v>74</v>
      </c>
      <c r="C307" s="8">
        <v>63.755768223860443</v>
      </c>
      <c r="D307" s="8">
        <v>61.972012495553365</v>
      </c>
      <c r="E307" s="2" t="s">
        <v>2</v>
      </c>
    </row>
    <row r="308" spans="1:5" x14ac:dyDescent="0.25">
      <c r="A308" s="78"/>
      <c r="B308" s="79" t="s">
        <v>62</v>
      </c>
      <c r="C308" s="8">
        <v>64.644179780484151</v>
      </c>
      <c r="D308" s="8">
        <v>62.83556811761035</v>
      </c>
      <c r="E308" s="2" t="s">
        <v>2</v>
      </c>
    </row>
    <row r="309" spans="1:5" x14ac:dyDescent="0.25">
      <c r="A309" s="78"/>
      <c r="B309" s="79" t="s">
        <v>69</v>
      </c>
      <c r="C309" s="8">
        <v>65.014536898584481</v>
      </c>
      <c r="D309" s="8">
        <v>63.19556340258822</v>
      </c>
      <c r="E309" s="2" t="s">
        <v>2</v>
      </c>
    </row>
    <row r="310" spans="1:5" x14ac:dyDescent="0.25">
      <c r="A310" s="78"/>
      <c r="B310" s="79" t="s">
        <v>75</v>
      </c>
      <c r="C310" s="8">
        <v>66.295426497833475</v>
      </c>
      <c r="D310" s="8">
        <v>64.440616336016376</v>
      </c>
      <c r="E310" s="2" t="s">
        <v>2</v>
      </c>
    </row>
    <row r="311" spans="1:5" x14ac:dyDescent="0.25">
      <c r="A311" s="78"/>
      <c r="B311" s="79" t="s">
        <v>76</v>
      </c>
      <c r="C311" s="8">
        <v>67.009512735894049</v>
      </c>
      <c r="D311" s="8">
        <v>65.134723904646236</v>
      </c>
      <c r="E311" s="2" t="s">
        <v>2</v>
      </c>
    </row>
    <row r="312" spans="1:5" x14ac:dyDescent="0.25">
      <c r="A312" s="78"/>
      <c r="B312" s="79" t="s">
        <v>68</v>
      </c>
      <c r="C312" s="8">
        <v>66.345211529375575</v>
      </c>
      <c r="D312" s="8">
        <v>64.489008484409666</v>
      </c>
      <c r="E312" s="2" t="s">
        <v>2</v>
      </c>
    </row>
    <row r="313" spans="1:5" x14ac:dyDescent="0.25">
      <c r="A313" s="78"/>
      <c r="B313" s="79" t="s">
        <v>77</v>
      </c>
      <c r="C313" s="8">
        <v>65.768409717523681</v>
      </c>
      <c r="D313" s="8">
        <v>63.928344405105776</v>
      </c>
      <c r="E313" s="2" t="s">
        <v>2</v>
      </c>
    </row>
    <row r="314" spans="1:5" x14ac:dyDescent="0.25">
      <c r="A314" s="78"/>
      <c r="B314" s="79" t="s">
        <v>78</v>
      </c>
      <c r="C314" s="8">
        <v>64.936828732805978</v>
      </c>
      <c r="D314" s="8">
        <v>63.12002935202635</v>
      </c>
      <c r="E314" s="2" t="s">
        <v>2</v>
      </c>
    </row>
    <row r="315" spans="1:5" x14ac:dyDescent="0.25">
      <c r="A315" s="78"/>
      <c r="B315" s="79" t="s">
        <v>67</v>
      </c>
      <c r="C315" s="8">
        <v>65.416132699327804</v>
      </c>
      <c r="D315" s="8">
        <v>63.585923375891959</v>
      </c>
      <c r="E315" s="2" t="s">
        <v>2</v>
      </c>
    </row>
    <row r="316" spans="1:5" x14ac:dyDescent="0.25">
      <c r="A316" s="137">
        <v>2009</v>
      </c>
      <c r="B316" s="137"/>
      <c r="C316" s="112"/>
      <c r="D316" s="8"/>
      <c r="E316" s="2"/>
    </row>
    <row r="317" spans="1:5" x14ac:dyDescent="0.25">
      <c r="A317" s="78"/>
      <c r="B317" s="79" t="s">
        <v>72</v>
      </c>
      <c r="C317" s="8">
        <v>66.336870852915339</v>
      </c>
      <c r="D317" s="8">
        <v>64.480901162982704</v>
      </c>
      <c r="E317" s="2" t="s">
        <v>2</v>
      </c>
    </row>
    <row r="318" spans="1:5" x14ac:dyDescent="0.25">
      <c r="A318" s="78"/>
      <c r="B318" s="79" t="s">
        <v>73</v>
      </c>
      <c r="C318" s="8">
        <v>65.594602453399077</v>
      </c>
      <c r="D318" s="8">
        <v>63.759399912015709</v>
      </c>
      <c r="E318" s="2" t="s">
        <v>2</v>
      </c>
    </row>
    <row r="319" spans="1:5" x14ac:dyDescent="0.25">
      <c r="A319" s="78"/>
      <c r="B319" s="79" t="s">
        <v>70</v>
      </c>
      <c r="C319" s="8">
        <v>67.239062657603768</v>
      </c>
      <c r="D319" s="8">
        <v>65.357851490006027</v>
      </c>
      <c r="E319" s="2" t="s">
        <v>2</v>
      </c>
    </row>
    <row r="320" spans="1:5" x14ac:dyDescent="0.25">
      <c r="A320" s="78"/>
      <c r="B320" s="79" t="s">
        <v>74</v>
      </c>
      <c r="C320" s="8">
        <v>66.473689030129364</v>
      </c>
      <c r="D320" s="8">
        <v>64.613891448005305</v>
      </c>
      <c r="E320" s="2" t="s">
        <v>2</v>
      </c>
    </row>
    <row r="321" spans="1:5" x14ac:dyDescent="0.25">
      <c r="A321" s="78"/>
      <c r="B321" s="79" t="s">
        <v>62</v>
      </c>
      <c r="C321" s="8">
        <v>67.150164515953151</v>
      </c>
      <c r="D321" s="8">
        <v>65.271440536163226</v>
      </c>
      <c r="E321" s="2" t="s">
        <v>2</v>
      </c>
    </row>
    <row r="322" spans="1:5" x14ac:dyDescent="0.25">
      <c r="A322" s="78"/>
      <c r="B322" s="79" t="s">
        <v>69</v>
      </c>
      <c r="C322" s="8">
        <v>67.402042583963222</v>
      </c>
      <c r="D322" s="8">
        <v>65.516271572051096</v>
      </c>
      <c r="E322" s="2" t="s">
        <v>2</v>
      </c>
    </row>
    <row r="323" spans="1:5" x14ac:dyDescent="0.25">
      <c r="A323" s="78"/>
      <c r="B323" s="79" t="s">
        <v>75</v>
      </c>
      <c r="C323" s="8">
        <v>67.092919500496322</v>
      </c>
      <c r="D323" s="8">
        <v>65.215797118916001</v>
      </c>
      <c r="E323" s="2" t="s">
        <v>2</v>
      </c>
    </row>
    <row r="324" spans="1:5" x14ac:dyDescent="0.25">
      <c r="A324" s="78"/>
      <c r="B324" s="79" t="s">
        <v>76</v>
      </c>
      <c r="C324" s="8">
        <v>67.935224212091455</v>
      </c>
      <c r="D324" s="8">
        <v>66.034535870972945</v>
      </c>
      <c r="E324" s="2" t="s">
        <v>2</v>
      </c>
    </row>
    <row r="325" spans="1:5" x14ac:dyDescent="0.25">
      <c r="A325" s="78"/>
      <c r="B325" s="79" t="s">
        <v>68</v>
      </c>
      <c r="C325" s="8">
        <v>68.069296700781294</v>
      </c>
      <c r="D325" s="8">
        <v>66.164857286209028</v>
      </c>
      <c r="E325" s="2" t="s">
        <v>2</v>
      </c>
    </row>
    <row r="326" spans="1:5" x14ac:dyDescent="0.25">
      <c r="A326" s="78"/>
      <c r="B326" s="79" t="s">
        <v>77</v>
      </c>
      <c r="C326" s="8">
        <v>67.766804714127503</v>
      </c>
      <c r="D326" s="8">
        <v>65.870828405388522</v>
      </c>
      <c r="E326" s="2" t="s">
        <v>2</v>
      </c>
    </row>
    <row r="327" spans="1:5" x14ac:dyDescent="0.25">
      <c r="A327" s="78"/>
      <c r="B327" s="79" t="s">
        <v>78</v>
      </c>
      <c r="C327" s="8">
        <v>69.427272800482555</v>
      </c>
      <c r="D327" s="8">
        <v>67.484839997794538</v>
      </c>
      <c r="E327" s="2" t="s">
        <v>2</v>
      </c>
    </row>
    <row r="328" spans="1:5" x14ac:dyDescent="0.25">
      <c r="A328" s="78"/>
      <c r="B328" s="79" t="s">
        <v>67</v>
      </c>
      <c r="C328" s="8">
        <v>68.957293813854179</v>
      </c>
      <c r="D328" s="8">
        <v>67.028010059996362</v>
      </c>
      <c r="E328" s="2" t="s">
        <v>2</v>
      </c>
    </row>
    <row r="329" spans="1:5" x14ac:dyDescent="0.25">
      <c r="A329" s="137">
        <v>2010</v>
      </c>
      <c r="B329" s="137"/>
      <c r="C329" s="8"/>
      <c r="D329" s="8"/>
      <c r="E329" s="2"/>
    </row>
    <row r="330" spans="1:5" x14ac:dyDescent="0.25">
      <c r="A330" s="78"/>
      <c r="B330" s="79" t="s">
        <v>72</v>
      </c>
      <c r="C330" s="8">
        <v>68.777218091023457</v>
      </c>
      <c r="D330" s="8">
        <v>66.852972486827653</v>
      </c>
      <c r="E330" s="2" t="s">
        <v>2</v>
      </c>
    </row>
    <row r="331" spans="1:5" x14ac:dyDescent="0.25">
      <c r="A331" s="78"/>
      <c r="B331" s="79" t="s">
        <v>73</v>
      </c>
      <c r="C331" s="8">
        <v>69.421263368995696</v>
      </c>
      <c r="D331" s="8">
        <v>67.478998697884435</v>
      </c>
      <c r="E331" s="2" t="s">
        <v>2</v>
      </c>
    </row>
    <row r="332" spans="1:5" x14ac:dyDescent="0.25">
      <c r="A332" s="78"/>
      <c r="B332" s="79" t="s">
        <v>70</v>
      </c>
      <c r="C332" s="8">
        <v>70.03241219012169</v>
      </c>
      <c r="D332" s="8">
        <v>68.073048827536681</v>
      </c>
      <c r="E332" s="2" t="s">
        <v>2</v>
      </c>
    </row>
    <row r="333" spans="1:5" x14ac:dyDescent="0.25">
      <c r="A333" s="78"/>
      <c r="B333" s="79" t="s">
        <v>74</v>
      </c>
      <c r="C333" s="8">
        <v>70.646928365098077</v>
      </c>
      <c r="D333" s="8">
        <v>68.670372099379932</v>
      </c>
      <c r="E333" s="2" t="s">
        <v>2</v>
      </c>
    </row>
    <row r="334" spans="1:5" x14ac:dyDescent="0.25">
      <c r="A334" s="78"/>
      <c r="B334" s="79" t="s">
        <v>62</v>
      </c>
      <c r="C334" s="8">
        <v>70.735256646866304</v>
      </c>
      <c r="D334" s="8">
        <v>68.756229136851928</v>
      </c>
      <c r="E334" s="2" t="s">
        <v>2</v>
      </c>
    </row>
    <row r="335" spans="1:5" x14ac:dyDescent="0.25">
      <c r="A335" s="78"/>
      <c r="B335" s="79" t="s">
        <v>69</v>
      </c>
      <c r="C335" s="8">
        <v>71.5024952703194</v>
      </c>
      <c r="D335" s="8">
        <v>69.502001996066127</v>
      </c>
      <c r="E335" s="2" t="s">
        <v>2</v>
      </c>
    </row>
    <row r="336" spans="1:5" x14ac:dyDescent="0.25">
      <c r="A336" s="78"/>
      <c r="B336" s="79" t="s">
        <v>75</v>
      </c>
      <c r="C336" s="8">
        <v>73.068677448863198</v>
      </c>
      <c r="D336" s="8">
        <v>71.024365607123755</v>
      </c>
      <c r="E336" s="2" t="s">
        <v>2</v>
      </c>
    </row>
    <row r="337" spans="1:5" x14ac:dyDescent="0.25">
      <c r="A337" s="78"/>
      <c r="B337" s="79" t="s">
        <v>76</v>
      </c>
      <c r="C337" s="8">
        <v>73.530522980806779</v>
      </c>
      <c r="D337" s="8">
        <v>71.473289647629812</v>
      </c>
      <c r="E337" s="2" t="s">
        <v>2</v>
      </c>
    </row>
    <row r="338" spans="1:5" x14ac:dyDescent="0.25">
      <c r="A338" s="78"/>
      <c r="B338" s="79" t="s">
        <v>68</v>
      </c>
      <c r="C338" s="8">
        <v>72.585125435945486</v>
      </c>
      <c r="D338" s="8">
        <v>70.554342388494092</v>
      </c>
      <c r="E338" s="2" t="s">
        <v>2</v>
      </c>
    </row>
    <row r="339" spans="1:5" x14ac:dyDescent="0.25">
      <c r="A339" s="78"/>
      <c r="B339" s="79" t="s">
        <v>77</v>
      </c>
      <c r="C339" s="8">
        <v>72.42105759526514</v>
      </c>
      <c r="D339" s="8">
        <v>70.394864829741138</v>
      </c>
      <c r="E339" s="2" t="s">
        <v>2</v>
      </c>
    </row>
    <row r="340" spans="1:5" x14ac:dyDescent="0.25">
      <c r="A340" s="78"/>
      <c r="B340" s="79" t="s">
        <v>78</v>
      </c>
      <c r="C340" s="8">
        <v>72.764061439011471</v>
      </c>
      <c r="D340" s="8">
        <v>70.728272128921247</v>
      </c>
      <c r="E340" s="2" t="s">
        <v>2</v>
      </c>
    </row>
    <row r="341" spans="1:5" x14ac:dyDescent="0.25">
      <c r="A341" s="78"/>
      <c r="B341" s="79" t="s">
        <v>67</v>
      </c>
      <c r="C341" s="8">
        <v>73.740179612077185</v>
      </c>
      <c r="D341" s="8">
        <v>71.677080516045734</v>
      </c>
      <c r="E341" s="2" t="s">
        <v>2</v>
      </c>
    </row>
    <row r="342" spans="1:5" x14ac:dyDescent="0.25">
      <c r="A342" s="137">
        <v>2011</v>
      </c>
      <c r="B342" s="137"/>
      <c r="C342" s="8"/>
      <c r="D342" s="8"/>
      <c r="E342" s="2"/>
    </row>
    <row r="343" spans="1:5" x14ac:dyDescent="0.25">
      <c r="A343" s="78"/>
      <c r="B343" s="79" t="s">
        <v>72</v>
      </c>
      <c r="C343" s="8">
        <v>74.139081529740153</v>
      </c>
      <c r="D343" s="8">
        <v>72.064821975596672</v>
      </c>
      <c r="E343" s="2" t="s">
        <v>2</v>
      </c>
    </row>
    <row r="344" spans="1:5" x14ac:dyDescent="0.25">
      <c r="A344" s="78"/>
      <c r="B344" s="79" t="s">
        <v>73</v>
      </c>
      <c r="C344" s="8">
        <v>73.553006543438698</v>
      </c>
      <c r="D344" s="8">
        <v>71.495144166259038</v>
      </c>
      <c r="E344" s="2" t="s">
        <v>2</v>
      </c>
    </row>
    <row r="345" spans="1:5" x14ac:dyDescent="0.25">
      <c r="A345" s="78"/>
      <c r="B345" s="79" t="s">
        <v>70</v>
      </c>
      <c r="C345" s="8">
        <v>74.017701374794115</v>
      </c>
      <c r="D345" s="8">
        <v>71.946837788619007</v>
      </c>
      <c r="E345" s="2" t="s">
        <v>2</v>
      </c>
    </row>
    <row r="346" spans="1:5" x14ac:dyDescent="0.25">
      <c r="A346" s="78"/>
      <c r="B346" s="79" t="s">
        <v>74</v>
      </c>
      <c r="C346" s="8">
        <v>77.287142936315007</v>
      </c>
      <c r="D346" s="8">
        <v>75.124807075925418</v>
      </c>
      <c r="E346" s="2" t="s">
        <v>2</v>
      </c>
    </row>
    <row r="347" spans="1:5" x14ac:dyDescent="0.25">
      <c r="A347" s="78"/>
      <c r="B347" s="79" t="s">
        <v>62</v>
      </c>
      <c r="C347" s="8">
        <v>79.848300469486759</v>
      </c>
      <c r="D347" s="8">
        <v>77.614308670377227</v>
      </c>
      <c r="E347" s="2" t="s">
        <v>2</v>
      </c>
    </row>
    <row r="348" spans="1:5" x14ac:dyDescent="0.25">
      <c r="A348" s="78"/>
      <c r="B348" s="79" t="s">
        <v>69</v>
      </c>
      <c r="C348" s="8">
        <v>80.573939321526439</v>
      </c>
      <c r="D348" s="8">
        <v>78.319645634523965</v>
      </c>
      <c r="E348" s="2" t="s">
        <v>2</v>
      </c>
    </row>
    <row r="349" spans="1:5" x14ac:dyDescent="0.25">
      <c r="A349" s="78"/>
      <c r="B349" s="79" t="s">
        <v>75</v>
      </c>
      <c r="C349" s="8">
        <v>80.622377411528362</v>
      </c>
      <c r="D349" s="8">
        <v>78.366728526040859</v>
      </c>
      <c r="E349" s="2" t="s">
        <v>2</v>
      </c>
    </row>
    <row r="350" spans="1:5" x14ac:dyDescent="0.25">
      <c r="A350" s="78"/>
      <c r="B350" s="79" t="s">
        <v>76</v>
      </c>
      <c r="C350" s="8">
        <v>80.876586724511782</v>
      </c>
      <c r="D350" s="8">
        <v>78.613825583445603</v>
      </c>
      <c r="E350" s="2" t="s">
        <v>2</v>
      </c>
    </row>
    <row r="351" spans="1:5" x14ac:dyDescent="0.25">
      <c r="A351" s="78"/>
      <c r="B351" s="79" t="s">
        <v>68</v>
      </c>
      <c r="C351" s="8">
        <v>81.929325149035066</v>
      </c>
      <c r="D351" s="8">
        <v>79.637110544424104</v>
      </c>
      <c r="E351" s="2" t="s">
        <v>2</v>
      </c>
    </row>
    <row r="352" spans="1:5" x14ac:dyDescent="0.25">
      <c r="A352" s="78"/>
      <c r="B352" s="79" t="s">
        <v>77</v>
      </c>
      <c r="C352" s="8">
        <v>82.201977200029901</v>
      </c>
      <c r="D352" s="8">
        <v>79.902134349828827</v>
      </c>
      <c r="E352" s="2" t="s">
        <v>2</v>
      </c>
    </row>
    <row r="353" spans="1:5" x14ac:dyDescent="0.25">
      <c r="A353" s="78"/>
      <c r="B353" s="79" t="s">
        <v>78</v>
      </c>
      <c r="C353" s="8">
        <v>85.015841688313358</v>
      </c>
      <c r="D353" s="8">
        <v>82.637272676707838</v>
      </c>
      <c r="E353" s="2" t="s">
        <v>2</v>
      </c>
    </row>
    <row r="354" spans="1:5" x14ac:dyDescent="0.25">
      <c r="A354" s="78"/>
      <c r="B354" s="79" t="s">
        <v>67</v>
      </c>
      <c r="C354" s="8">
        <v>86.023937112046013</v>
      </c>
      <c r="D354" s="8">
        <v>83.617163656562582</v>
      </c>
      <c r="E354" s="2" t="s">
        <v>2</v>
      </c>
    </row>
    <row r="355" spans="1:5" x14ac:dyDescent="0.25">
      <c r="A355" s="137">
        <v>2012</v>
      </c>
      <c r="B355" s="137"/>
      <c r="C355" s="8"/>
      <c r="D355" s="8"/>
      <c r="E355" s="2"/>
    </row>
    <row r="356" spans="1:5" x14ac:dyDescent="0.25">
      <c r="A356" s="78"/>
      <c r="B356" s="79" t="s">
        <v>72</v>
      </c>
      <c r="C356" s="8">
        <v>86.736887834198157</v>
      </c>
      <c r="D356" s="8">
        <v>84.310167478691909</v>
      </c>
      <c r="E356" s="2" t="s">
        <v>2</v>
      </c>
    </row>
    <row r="357" spans="1:5" x14ac:dyDescent="0.25">
      <c r="A357" s="78"/>
      <c r="B357" s="79" t="s">
        <v>73</v>
      </c>
      <c r="C357" s="8">
        <v>86.474134433565965</v>
      </c>
      <c r="D357" s="8">
        <v>84.05476537969983</v>
      </c>
      <c r="E357" s="2" t="s">
        <v>2</v>
      </c>
    </row>
    <row r="358" spans="1:5" x14ac:dyDescent="0.25">
      <c r="A358" s="78"/>
      <c r="B358" s="79" t="s">
        <v>70</v>
      </c>
      <c r="C358" s="8">
        <v>87.131042617245228</v>
      </c>
      <c r="D358" s="8">
        <v>84.693294618724309</v>
      </c>
      <c r="E358" s="2" t="s">
        <v>2</v>
      </c>
    </row>
    <row r="359" spans="1:5" x14ac:dyDescent="0.25">
      <c r="A359" s="78"/>
      <c r="B359" s="79" t="s">
        <v>74</v>
      </c>
      <c r="C359" s="8">
        <v>87.051802431052579</v>
      </c>
      <c r="D359" s="8">
        <v>84.616271410539611</v>
      </c>
      <c r="E359" s="2" t="s">
        <v>2</v>
      </c>
    </row>
    <row r="360" spans="1:5" x14ac:dyDescent="0.25">
      <c r="A360" s="78"/>
      <c r="B360" s="79" t="s">
        <v>62</v>
      </c>
      <c r="C360" s="8">
        <v>85.322832256582714</v>
      </c>
      <c r="D360" s="8">
        <v>82.935674278050101</v>
      </c>
      <c r="E360" s="2" t="s">
        <v>2</v>
      </c>
    </row>
    <row r="361" spans="1:5" x14ac:dyDescent="0.25">
      <c r="A361" s="78"/>
      <c r="B361" s="79" t="s">
        <v>69</v>
      </c>
      <c r="C361" s="8">
        <v>88.871037431745563</v>
      </c>
      <c r="D361" s="8">
        <v>86.384607944411059</v>
      </c>
      <c r="E361" s="8">
        <v>90.873952924094198</v>
      </c>
    </row>
    <row r="362" spans="1:5" x14ac:dyDescent="0.25">
      <c r="A362" s="78"/>
      <c r="B362" s="79" t="s">
        <v>75</v>
      </c>
      <c r="C362" s="8">
        <v>89.08831518299786</v>
      </c>
      <c r="D362" s="8">
        <v>86.531215534071436</v>
      </c>
      <c r="E362" s="8">
        <v>91.154245197499463</v>
      </c>
    </row>
    <row r="363" spans="1:5" x14ac:dyDescent="0.25">
      <c r="A363" s="78"/>
      <c r="B363" s="79" t="s">
        <v>76</v>
      </c>
      <c r="C363" s="8">
        <v>89.66510184572472</v>
      </c>
      <c r="D363" s="8">
        <v>87.036431420569855</v>
      </c>
      <c r="E363" s="8">
        <v>91.793908855538859</v>
      </c>
    </row>
    <row r="364" spans="1:5" x14ac:dyDescent="0.25">
      <c r="A364" s="78"/>
      <c r="B364" s="79" t="s">
        <v>68</v>
      </c>
      <c r="C364" s="8">
        <v>89.682973323967488</v>
      </c>
      <c r="D364" s="8">
        <v>87.104914352732123</v>
      </c>
      <c r="E364" s="8">
        <v>91.766194184932374</v>
      </c>
    </row>
    <row r="365" spans="1:5" x14ac:dyDescent="0.25">
      <c r="A365" s="78"/>
      <c r="B365" s="79" t="s">
        <v>77</v>
      </c>
      <c r="C365" s="8">
        <v>89.721234690971954</v>
      </c>
      <c r="D365" s="8">
        <v>87.157119225197931</v>
      </c>
      <c r="E365" s="8">
        <v>91.791808624823233</v>
      </c>
    </row>
    <row r="366" spans="1:5" x14ac:dyDescent="0.25">
      <c r="A366" s="78"/>
      <c r="B366" s="79" t="s">
        <v>78</v>
      </c>
      <c r="C366" s="8">
        <v>90.028524619860718</v>
      </c>
      <c r="D366" s="8">
        <v>87.570253322152354</v>
      </c>
      <c r="E366" s="8">
        <v>92.003052192413023</v>
      </c>
    </row>
    <row r="367" spans="1:5" x14ac:dyDescent="0.25">
      <c r="A367" s="78"/>
      <c r="B367" s="79" t="s">
        <v>67</v>
      </c>
      <c r="C367" s="8">
        <v>90.382732337794366</v>
      </c>
      <c r="D367" s="8">
        <v>88.157825211857926</v>
      </c>
      <c r="E367" s="8">
        <v>92.146350262267248</v>
      </c>
    </row>
    <row r="368" spans="1:5" x14ac:dyDescent="0.25">
      <c r="A368" s="137">
        <v>2013</v>
      </c>
      <c r="B368" s="137"/>
      <c r="C368" s="8"/>
      <c r="D368" s="8"/>
      <c r="E368" s="8"/>
    </row>
    <row r="369" spans="1:5" x14ac:dyDescent="0.25">
      <c r="A369" s="78"/>
      <c r="B369" s="79" t="s">
        <v>72</v>
      </c>
      <c r="C369" s="8">
        <v>90.49138788056311</v>
      </c>
      <c r="D369" s="8">
        <v>88.28424523060275</v>
      </c>
      <c r="E369" s="8">
        <v>92.238735255107656</v>
      </c>
    </row>
    <row r="370" spans="1:5" x14ac:dyDescent="0.25">
      <c r="A370" s="78"/>
      <c r="B370" s="79" t="s">
        <v>73</v>
      </c>
      <c r="C370" s="8">
        <v>90.308045553029444</v>
      </c>
      <c r="D370" s="8">
        <v>88.04788754284543</v>
      </c>
      <c r="E370" s="8">
        <v>92.103578335917959</v>
      </c>
    </row>
    <row r="371" spans="1:5" x14ac:dyDescent="0.25">
      <c r="A371" s="78"/>
      <c r="B371" s="79" t="s">
        <v>70</v>
      </c>
      <c r="C371" s="8">
        <v>90.76014076138398</v>
      </c>
      <c r="D371" s="8">
        <v>88.555670786239943</v>
      </c>
      <c r="E371" s="8">
        <v>92.504374731813073</v>
      </c>
    </row>
    <row r="372" spans="1:5" x14ac:dyDescent="0.25">
      <c r="A372" s="78"/>
      <c r="B372" s="79" t="s">
        <v>74</v>
      </c>
      <c r="C372" s="8">
        <v>90.864626561779446</v>
      </c>
      <c r="D372" s="8">
        <v>88.559181429094323</v>
      </c>
      <c r="E372" s="8">
        <v>92.699440183453888</v>
      </c>
    </row>
    <row r="373" spans="1:5" x14ac:dyDescent="0.25">
      <c r="A373" s="78"/>
      <c r="B373" s="79" t="s">
        <v>62</v>
      </c>
      <c r="C373" s="8">
        <v>90.951567974411759</v>
      </c>
      <c r="D373" s="8">
        <v>88.76856960014608</v>
      </c>
      <c r="E373" s="8">
        <v>92.675977573340276</v>
      </c>
    </row>
    <row r="374" spans="1:5" x14ac:dyDescent="0.25">
      <c r="A374" s="78"/>
      <c r="B374" s="79" t="s">
        <v>69</v>
      </c>
      <c r="C374" s="8">
        <v>90.708173006363836</v>
      </c>
      <c r="D374" s="8">
        <v>88.496692659192362</v>
      </c>
      <c r="E374" s="8">
        <v>92.458851767159317</v>
      </c>
    </row>
    <row r="375" spans="1:5" x14ac:dyDescent="0.25">
      <c r="A375" s="78"/>
      <c r="B375" s="79" t="s">
        <v>75</v>
      </c>
      <c r="C375" s="8">
        <v>91.764984816000478</v>
      </c>
      <c r="D375" s="8">
        <v>89.613069849732284</v>
      </c>
      <c r="E375" s="8">
        <v>93.45928162458631</v>
      </c>
    </row>
    <row r="376" spans="1:5" x14ac:dyDescent="0.25">
      <c r="A376" s="78"/>
      <c r="B376" s="79" t="s">
        <v>76</v>
      </c>
      <c r="C376" s="8">
        <v>91.920078118831896</v>
      </c>
      <c r="D376" s="8">
        <v>89.386493856345965</v>
      </c>
      <c r="E376" s="8">
        <v>93.95738331508943</v>
      </c>
    </row>
    <row r="377" spans="1:5" x14ac:dyDescent="0.25">
      <c r="A377" s="78"/>
      <c r="B377" s="79" t="s">
        <v>68</v>
      </c>
      <c r="C377" s="8">
        <v>92.733182426335205</v>
      </c>
      <c r="D377" s="8">
        <v>90.070908625419193</v>
      </c>
      <c r="E377" s="8">
        <v>94.88413570025736</v>
      </c>
    </row>
    <row r="378" spans="1:5" x14ac:dyDescent="0.25">
      <c r="A378" s="78"/>
      <c r="B378" s="79" t="s">
        <v>77</v>
      </c>
      <c r="C378" s="8">
        <v>93.266546113135547</v>
      </c>
      <c r="D378" s="8">
        <v>90.358708492116051</v>
      </c>
      <c r="E378" s="8">
        <v>95.637045833681114</v>
      </c>
    </row>
    <row r="379" spans="1:5" x14ac:dyDescent="0.25">
      <c r="A379" s="78"/>
      <c r="B379" s="79" t="s">
        <v>78</v>
      </c>
      <c r="C379" s="8">
        <v>93.380209685435858</v>
      </c>
      <c r="D379" s="8">
        <v>90.742072221593588</v>
      </c>
      <c r="E379" s="8">
        <v>95.507739686482154</v>
      </c>
    </row>
    <row r="380" spans="1:5" x14ac:dyDescent="0.25">
      <c r="A380" s="78"/>
      <c r="B380" s="79" t="s">
        <v>67</v>
      </c>
      <c r="C380" s="8">
        <v>93.353314545777337</v>
      </c>
      <c r="D380" s="8">
        <v>90.86224408334553</v>
      </c>
      <c r="E380" s="8">
        <v>95.348587933229823</v>
      </c>
    </row>
    <row r="381" spans="1:5" x14ac:dyDescent="0.25">
      <c r="A381" s="137">
        <v>2014</v>
      </c>
      <c r="B381" s="137"/>
      <c r="C381" s="8"/>
      <c r="D381" s="8"/>
      <c r="E381" s="8"/>
    </row>
    <row r="382" spans="1:5" x14ac:dyDescent="0.25">
      <c r="A382" s="78"/>
      <c r="B382" s="79" t="s">
        <v>72</v>
      </c>
      <c r="C382" s="8">
        <v>93.455867460702606</v>
      </c>
      <c r="D382" s="8">
        <v>90.569386394672634</v>
      </c>
      <c r="E382" s="8">
        <v>95.806651877721606</v>
      </c>
    </row>
    <row r="383" spans="1:5" x14ac:dyDescent="0.25">
      <c r="A383" s="78"/>
      <c r="B383" s="79" t="s">
        <v>73</v>
      </c>
      <c r="C383" s="8">
        <v>93.326632986036827</v>
      </c>
      <c r="D383" s="8">
        <v>91.042595843664841</v>
      </c>
      <c r="E383" s="8">
        <v>95.135692874383068</v>
      </c>
    </row>
    <row r="384" spans="1:5" x14ac:dyDescent="0.25">
      <c r="A384" s="78"/>
      <c r="B384" s="79" t="s">
        <v>70</v>
      </c>
      <c r="C384" s="8">
        <v>92.779600873509153</v>
      </c>
      <c r="D384" s="8">
        <v>90.552320717914981</v>
      </c>
      <c r="E384" s="8">
        <v>94.539034424882772</v>
      </c>
    </row>
    <row r="385" spans="1:5" x14ac:dyDescent="0.25">
      <c r="A385" s="78"/>
      <c r="B385" s="79" t="s">
        <v>74</v>
      </c>
      <c r="C385" s="8">
        <v>92.952849204053166</v>
      </c>
      <c r="D385" s="8">
        <v>90.843892308213796</v>
      </c>
      <c r="E385" s="8">
        <v>94.605361406131323</v>
      </c>
    </row>
    <row r="386" spans="1:5" x14ac:dyDescent="0.25">
      <c r="A386" s="78"/>
      <c r="B386" s="79" t="s">
        <v>62</v>
      </c>
      <c r="C386" s="8">
        <v>93.854502045121251</v>
      </c>
      <c r="D386" s="8">
        <v>91.660305717467168</v>
      </c>
      <c r="E386" s="8">
        <v>95.581333445823617</v>
      </c>
    </row>
    <row r="387" spans="1:5" x14ac:dyDescent="0.25">
      <c r="A387" s="78"/>
      <c r="B387" s="79" t="s">
        <v>69</v>
      </c>
      <c r="C387" s="8">
        <v>93.71878703327468</v>
      </c>
      <c r="D387" s="8">
        <v>91.618183013386101</v>
      </c>
      <c r="E387" s="8">
        <v>95.361764040924641</v>
      </c>
    </row>
    <row r="388" spans="1:5" x14ac:dyDescent="0.25">
      <c r="A388" s="78"/>
      <c r="B388" s="79" t="s">
        <v>75</v>
      </c>
      <c r="C388" s="8">
        <v>94.105763579671347</v>
      </c>
      <c r="D388" s="8">
        <v>91.745910568916074</v>
      </c>
      <c r="E388" s="8">
        <v>95.980986601247011</v>
      </c>
    </row>
    <row r="389" spans="1:5" x14ac:dyDescent="0.25">
      <c r="A389" s="78"/>
      <c r="B389" s="79" t="s">
        <v>76</v>
      </c>
      <c r="C389" s="8">
        <v>93.973006578981384</v>
      </c>
      <c r="D389" s="8">
        <v>92.009355294961594</v>
      </c>
      <c r="E389" s="8">
        <v>95.492086372413738</v>
      </c>
    </row>
    <row r="390" spans="1:5" x14ac:dyDescent="0.25">
      <c r="A390" s="78"/>
      <c r="B390" s="79" t="s">
        <v>68</v>
      </c>
      <c r="C390" s="8">
        <v>94.033604700689494</v>
      </c>
      <c r="D390" s="8">
        <v>91.989652097234227</v>
      </c>
      <c r="E390" s="8">
        <v>95.624778012569635</v>
      </c>
    </row>
    <row r="391" spans="1:5" x14ac:dyDescent="0.25">
      <c r="A391" s="78"/>
      <c r="B391" s="79" t="s">
        <v>77</v>
      </c>
      <c r="C391" s="8">
        <v>94.074021680756232</v>
      </c>
      <c r="D391" s="8">
        <v>92.332667456932072</v>
      </c>
      <c r="E391" s="8">
        <v>95.392817326370505</v>
      </c>
    </row>
    <row r="392" spans="1:5" x14ac:dyDescent="0.25">
      <c r="A392" s="78"/>
      <c r="B392" s="79" t="s">
        <v>78</v>
      </c>
      <c r="C392" s="8">
        <v>93.70916058262344</v>
      </c>
      <c r="D392" s="8">
        <v>91.69535045286294</v>
      </c>
      <c r="E392" s="8">
        <v>95.274067813530436</v>
      </c>
    </row>
    <row r="393" spans="1:5" x14ac:dyDescent="0.25">
      <c r="A393" s="78"/>
      <c r="B393" s="79" t="s">
        <v>67</v>
      </c>
      <c r="C393" s="8">
        <v>93.84912791324102</v>
      </c>
      <c r="D393" s="8">
        <v>91.927803277895364</v>
      </c>
      <c r="E393" s="8">
        <v>95.330449773832683</v>
      </c>
    </row>
    <row r="394" spans="1:5" x14ac:dyDescent="0.25">
      <c r="A394" s="137">
        <v>2015</v>
      </c>
      <c r="B394" s="137"/>
      <c r="C394" s="8"/>
      <c r="D394" s="8"/>
      <c r="E394" s="8"/>
    </row>
    <row r="395" spans="1:5" x14ac:dyDescent="0.25">
      <c r="A395" s="78"/>
      <c r="B395" s="79" t="s">
        <v>72</v>
      </c>
      <c r="C395" s="8">
        <v>93.585469943829352</v>
      </c>
      <c r="D395" s="8">
        <v>91.874774807371566</v>
      </c>
      <c r="E395" s="8">
        <v>94.877967356582531</v>
      </c>
    </row>
    <row r="396" spans="1:5" x14ac:dyDescent="0.25">
      <c r="A396" s="78"/>
      <c r="B396" s="79" t="s">
        <v>73</v>
      </c>
      <c r="C396" s="8">
        <v>93.698666507642969</v>
      </c>
      <c r="D396" s="8">
        <v>91.901063354997362</v>
      </c>
      <c r="E396" s="8">
        <v>95.069063312744689</v>
      </c>
    </row>
    <row r="397" spans="1:5" x14ac:dyDescent="0.25">
      <c r="A397" s="78"/>
      <c r="B397" s="79" t="s">
        <v>70</v>
      </c>
      <c r="C397" s="8">
        <v>93.632359747653439</v>
      </c>
      <c r="D397" s="8">
        <v>91.518976267713001</v>
      </c>
      <c r="E397" s="8">
        <v>95.287063294980243</v>
      </c>
    </row>
    <row r="398" spans="1:5" x14ac:dyDescent="0.25">
      <c r="A398" s="78"/>
      <c r="B398" s="79" t="s">
        <v>74</v>
      </c>
      <c r="C398" s="8">
        <v>94.260072390264938</v>
      </c>
      <c r="D398" s="8">
        <v>92.429572525411814</v>
      </c>
      <c r="E398" s="8">
        <v>95.658588705040572</v>
      </c>
    </row>
    <row r="399" spans="1:5" x14ac:dyDescent="0.25">
      <c r="A399" s="78"/>
      <c r="B399" s="79" t="s">
        <v>62</v>
      </c>
      <c r="C399" s="8">
        <v>94.29330644294933</v>
      </c>
      <c r="D399" s="8">
        <v>92.279469663437752</v>
      </c>
      <c r="E399" s="8">
        <v>95.8566974968019</v>
      </c>
    </row>
    <row r="400" spans="1:5" x14ac:dyDescent="0.25">
      <c r="A400" s="78"/>
      <c r="B400" s="79" t="s">
        <v>69</v>
      </c>
      <c r="C400" s="8">
        <v>95.080593902918878</v>
      </c>
      <c r="D400" s="8">
        <v>93.267977253308857</v>
      </c>
      <c r="E400" s="8">
        <v>96.46085592683113</v>
      </c>
    </row>
    <row r="401" spans="1:5" x14ac:dyDescent="0.25">
      <c r="A401" s="78"/>
      <c r="B401" s="79" t="s">
        <v>75</v>
      </c>
      <c r="C401" s="8">
        <v>94.964549925046583</v>
      </c>
      <c r="D401" s="8">
        <v>93.278202098054152</v>
      </c>
      <c r="E401" s="8">
        <v>96.231504110447901</v>
      </c>
    </row>
    <row r="402" spans="1:5" x14ac:dyDescent="0.25">
      <c r="A402" s="78"/>
      <c r="B402" s="79" t="s">
        <v>76</v>
      </c>
      <c r="C402" s="8">
        <v>95.109511878544822</v>
      </c>
      <c r="D402" s="8">
        <v>93.393587036592223</v>
      </c>
      <c r="E402" s="8">
        <v>96.402696579806673</v>
      </c>
    </row>
    <row r="403" spans="1:5" x14ac:dyDescent="0.25">
      <c r="A403" s="78"/>
      <c r="B403" s="79" t="s">
        <v>68</v>
      </c>
      <c r="C403" s="8">
        <v>95.070304367202567</v>
      </c>
      <c r="D403" s="8">
        <v>93.241178136737147</v>
      </c>
      <c r="E403" s="8">
        <v>96.46544846381201</v>
      </c>
    </row>
    <row r="404" spans="1:5" x14ac:dyDescent="0.25">
      <c r="A404" s="78"/>
      <c r="B404" s="79" t="s">
        <v>77</v>
      </c>
      <c r="C404" s="8">
        <v>95.050465477653361</v>
      </c>
      <c r="D404" s="8">
        <v>93.360694289187691</v>
      </c>
      <c r="E404" s="8">
        <v>96.320273400940692</v>
      </c>
    </row>
    <row r="405" spans="1:5" x14ac:dyDescent="0.25">
      <c r="A405" s="78"/>
      <c r="B405" s="79" t="s">
        <v>78</v>
      </c>
      <c r="C405" s="8">
        <v>95.149683606809603</v>
      </c>
      <c r="D405" s="8">
        <v>93.506103358191837</v>
      </c>
      <c r="E405" s="8">
        <v>96.377668380583742</v>
      </c>
    </row>
    <row r="406" spans="1:5" x14ac:dyDescent="0.25">
      <c r="A406" s="78"/>
      <c r="B406" s="79" t="s">
        <v>67</v>
      </c>
      <c r="C406" s="8">
        <v>94.650390719336059</v>
      </c>
      <c r="D406" s="8">
        <v>92.992687010737171</v>
      </c>
      <c r="E406" s="8">
        <v>95.892399892458656</v>
      </c>
    </row>
    <row r="407" spans="1:5" x14ac:dyDescent="0.25">
      <c r="A407" s="137">
        <v>2016</v>
      </c>
      <c r="B407" s="137"/>
      <c r="C407" s="8"/>
      <c r="D407" s="8"/>
      <c r="E407" s="8"/>
    </row>
    <row r="408" spans="1:5" x14ac:dyDescent="0.25">
      <c r="A408" s="78"/>
      <c r="B408" s="79" t="s">
        <v>72</v>
      </c>
      <c r="C408" s="8">
        <v>94.55942152995685</v>
      </c>
      <c r="D408" s="8">
        <v>93.129065000995098</v>
      </c>
      <c r="E408" s="8">
        <v>95.597108758027531</v>
      </c>
    </row>
    <row r="409" spans="1:5" x14ac:dyDescent="0.25">
      <c r="A409" s="78"/>
      <c r="B409" s="79" t="s">
        <v>73</v>
      </c>
      <c r="C409" s="8">
        <v>94.763530431149945</v>
      </c>
      <c r="D409" s="8">
        <v>93.141409415935229</v>
      </c>
      <c r="E409" s="8">
        <v>95.973224806798228</v>
      </c>
    </row>
    <row r="410" spans="1:5" x14ac:dyDescent="0.25">
      <c r="A410" s="78"/>
      <c r="B410" s="79" t="s">
        <v>70</v>
      </c>
      <c r="C410" s="8">
        <v>94.25876513561208</v>
      </c>
      <c r="D410" s="8">
        <v>92.836423606261036</v>
      </c>
      <c r="E410" s="8">
        <v>95.290033359358503</v>
      </c>
    </row>
    <row r="411" spans="1:5" x14ac:dyDescent="0.25">
      <c r="A411" s="78"/>
      <c r="B411" s="79" t="s">
        <v>74</v>
      </c>
      <c r="C411" s="8">
        <v>94.086816610892782</v>
      </c>
      <c r="D411" s="8">
        <v>92.985634834341056</v>
      </c>
      <c r="E411" s="8">
        <v>94.829565990971304</v>
      </c>
    </row>
    <row r="412" spans="1:5" x14ac:dyDescent="0.25">
      <c r="A412" s="78"/>
      <c r="B412" s="79" t="s">
        <v>62</v>
      </c>
      <c r="C412" s="8">
        <v>94.146378607446223</v>
      </c>
      <c r="D412" s="8">
        <v>93.038016523952621</v>
      </c>
      <c r="E412" s="8">
        <v>94.895431622687468</v>
      </c>
    </row>
    <row r="413" spans="1:5" x14ac:dyDescent="0.25">
      <c r="A413" s="78"/>
      <c r="B413" s="79" t="s">
        <v>69</v>
      </c>
      <c r="C413" s="8">
        <v>94.351481684422424</v>
      </c>
      <c r="D413" s="8">
        <v>93.108789507428227</v>
      </c>
      <c r="E413" s="8">
        <v>95.220861072643402</v>
      </c>
    </row>
    <row r="414" spans="1:5" x14ac:dyDescent="0.25">
      <c r="A414" s="78"/>
      <c r="B414" s="79" t="s">
        <v>75</v>
      </c>
      <c r="C414" s="8">
        <v>94.599962066427139</v>
      </c>
      <c r="D414" s="8">
        <v>93.364195225087528</v>
      </c>
      <c r="E414" s="8">
        <v>95.462455053910915</v>
      </c>
    </row>
    <row r="415" spans="1:5" x14ac:dyDescent="0.25">
      <c r="A415" s="78"/>
      <c r="B415" s="79" t="s">
        <v>76</v>
      </c>
      <c r="C415" s="8">
        <v>94.511244320195559</v>
      </c>
      <c r="D415" s="8">
        <v>93.050621247534721</v>
      </c>
      <c r="E415" s="8">
        <v>95.576291716017934</v>
      </c>
    </row>
    <row r="416" spans="1:5" x14ac:dyDescent="0.25">
      <c r="A416" s="78"/>
      <c r="B416" s="79" t="s">
        <v>68</v>
      </c>
      <c r="C416" s="8">
        <v>94.870159527330813</v>
      </c>
      <c r="D416" s="8">
        <v>93.605216981230171</v>
      </c>
      <c r="E416" s="8">
        <v>95.758191745656219</v>
      </c>
    </row>
    <row r="417" spans="1:5" x14ac:dyDescent="0.25">
      <c r="A417" s="78"/>
      <c r="B417" s="79" t="s">
        <v>77</v>
      </c>
      <c r="C417" s="8">
        <v>96.678550179521011</v>
      </c>
      <c r="D417" s="8">
        <v>94.483449612376177</v>
      </c>
      <c r="E417" s="8">
        <v>98.398749323841244</v>
      </c>
    </row>
    <row r="418" spans="1:5" x14ac:dyDescent="0.25">
      <c r="A418" s="78"/>
      <c r="B418" s="79" t="s">
        <v>78</v>
      </c>
      <c r="C418" s="8">
        <v>96.576138319965381</v>
      </c>
      <c r="D418" s="8">
        <v>94.531242102220531</v>
      </c>
      <c r="E418" s="8">
        <v>98.161457043691371</v>
      </c>
    </row>
    <row r="419" spans="1:5" x14ac:dyDescent="0.25">
      <c r="A419" s="78"/>
      <c r="B419" s="79" t="s">
        <v>67</v>
      </c>
      <c r="C419" s="8">
        <v>96.844123807548769</v>
      </c>
      <c r="D419" s="8">
        <v>94.69015697164383</v>
      </c>
      <c r="E419" s="8">
        <v>98.526875210470109</v>
      </c>
    </row>
    <row r="420" spans="1:5" x14ac:dyDescent="0.25">
      <c r="A420" s="137">
        <v>2017</v>
      </c>
      <c r="B420" s="137"/>
      <c r="C420" s="8"/>
      <c r="D420" s="8"/>
      <c r="E420" s="8">
        <v>99.117763654742092</v>
      </c>
    </row>
    <row r="421" spans="1:5" x14ac:dyDescent="0.25">
      <c r="A421" s="78"/>
      <c r="B421" s="79" t="s">
        <v>72</v>
      </c>
      <c r="C421" s="8">
        <v>97.313616732949754</v>
      </c>
      <c r="D421" s="8">
        <v>95.023356834381147</v>
      </c>
      <c r="E421" s="8">
        <v>99.617380250958149</v>
      </c>
    </row>
    <row r="422" spans="1:5" x14ac:dyDescent="0.25">
      <c r="A422" s="78"/>
      <c r="B422" s="79" t="s">
        <v>73</v>
      </c>
      <c r="C422" s="8">
        <v>97.656616456084393</v>
      </c>
      <c r="D422" s="8">
        <v>95.191289623472784</v>
      </c>
      <c r="E422" s="8">
        <v>100.64271103762216</v>
      </c>
    </row>
    <row r="423" spans="1:5" x14ac:dyDescent="0.25">
      <c r="A423" s="78"/>
      <c r="B423" s="79" t="s">
        <v>70</v>
      </c>
      <c r="C423" s="8">
        <v>98.29423951633207</v>
      </c>
      <c r="D423" s="8">
        <v>95.39615120881885</v>
      </c>
      <c r="E423" s="8">
        <v>100.58947565661407</v>
      </c>
    </row>
    <row r="424" spans="1:5" x14ac:dyDescent="0.25">
      <c r="A424" s="78"/>
      <c r="B424" s="79" t="s">
        <v>74</v>
      </c>
      <c r="C424" s="8">
        <v>98.284212725670727</v>
      </c>
      <c r="D424" s="8">
        <v>95.434175235687661</v>
      </c>
      <c r="E424" s="8">
        <v>100.80402084829923</v>
      </c>
    </row>
    <row r="425" spans="1:5" x14ac:dyDescent="0.25">
      <c r="A425" s="78"/>
      <c r="B425" s="79" t="s">
        <v>62</v>
      </c>
      <c r="C425" s="8">
        <v>98.515335261037933</v>
      </c>
      <c r="D425" s="8">
        <v>95.683044351408086</v>
      </c>
      <c r="E425" s="8">
        <v>99.437106131490083</v>
      </c>
    </row>
    <row r="426" spans="1:5" x14ac:dyDescent="0.25">
      <c r="A426" s="78"/>
      <c r="B426" s="79" t="s">
        <v>69</v>
      </c>
      <c r="C426" s="8">
        <v>97.534191887619187</v>
      </c>
      <c r="D426" s="8">
        <v>95.133516992374183</v>
      </c>
      <c r="E426" s="8">
        <v>98.899892695088909</v>
      </c>
    </row>
    <row r="427" spans="1:5" x14ac:dyDescent="0.25">
      <c r="A427" s="78"/>
      <c r="B427" s="79" t="s">
        <v>75</v>
      </c>
      <c r="C427" s="8">
        <v>97.462123168792075</v>
      </c>
      <c r="D427" s="8">
        <v>95.578614931261185</v>
      </c>
      <c r="E427" s="8">
        <v>98.444993768569432</v>
      </c>
    </row>
    <row r="428" spans="1:5" x14ac:dyDescent="0.25">
      <c r="A428" s="78"/>
      <c r="B428" s="79" t="s">
        <v>76</v>
      </c>
      <c r="C428" s="8">
        <v>97.109403179096461</v>
      </c>
      <c r="D428" s="8">
        <v>95.34048878095038</v>
      </c>
      <c r="E428" s="8">
        <v>98.877198052754125</v>
      </c>
    </row>
    <row r="429" spans="1:5" x14ac:dyDescent="0.25">
      <c r="A429" s="78"/>
      <c r="B429" s="79" t="s">
        <v>68</v>
      </c>
      <c r="C429" s="8">
        <v>97.611206281627801</v>
      </c>
      <c r="D429" s="8">
        <v>95.918172636929228</v>
      </c>
      <c r="E429" s="8">
        <v>98.354421353355164</v>
      </c>
    </row>
    <row r="430" spans="1:5" x14ac:dyDescent="0.25">
      <c r="A430" s="78"/>
      <c r="B430" s="79" t="s">
        <v>77</v>
      </c>
      <c r="C430" s="8">
        <v>97.348302857898474</v>
      </c>
      <c r="D430" s="8">
        <v>95.944859196455624</v>
      </c>
      <c r="E430" s="8">
        <v>97.964219781707584</v>
      </c>
    </row>
    <row r="431" spans="1:5" x14ac:dyDescent="0.25">
      <c r="A431" s="78"/>
      <c r="B431" s="79" t="s">
        <v>78</v>
      </c>
      <c r="C431" s="8">
        <v>97.171670016049418</v>
      </c>
      <c r="D431" s="8">
        <v>96.006101302412318</v>
      </c>
      <c r="E431" s="8">
        <v>98.952795120563394</v>
      </c>
    </row>
    <row r="432" spans="1:5" x14ac:dyDescent="0.25">
      <c r="A432" s="78"/>
      <c r="B432" s="79" t="s">
        <v>67</v>
      </c>
      <c r="C432" s="8">
        <v>98.071797802724902</v>
      </c>
      <c r="D432" s="8">
        <v>96.805292067217977</v>
      </c>
      <c r="E432" s="8">
        <v>101.75166356502834</v>
      </c>
    </row>
    <row r="433" spans="1:5" x14ac:dyDescent="0.25">
      <c r="A433" s="137">
        <v>2018</v>
      </c>
      <c r="B433" s="137"/>
      <c r="C433" s="8"/>
      <c r="D433" s="8"/>
      <c r="E433" s="8"/>
    </row>
    <row r="434" spans="1:5" x14ac:dyDescent="0.25">
      <c r="A434" s="78"/>
      <c r="B434" s="79" t="s">
        <v>72</v>
      </c>
      <c r="C434" s="8">
        <v>98.374466389183468</v>
      </c>
      <c r="D434" s="8">
        <v>97.027393095974546</v>
      </c>
      <c r="E434" s="8">
        <v>99.327158538865248</v>
      </c>
    </row>
    <row r="435" spans="1:5" x14ac:dyDescent="0.25">
      <c r="A435" s="78"/>
      <c r="B435" s="79" t="s">
        <v>73</v>
      </c>
      <c r="C435" s="8">
        <v>98.649954202925031</v>
      </c>
      <c r="D435" s="8">
        <v>97.480256150993839</v>
      </c>
      <c r="E435" s="8">
        <v>99.442321816480955</v>
      </c>
    </row>
    <row r="436" spans="1:5" x14ac:dyDescent="0.25">
      <c r="A436" s="78"/>
      <c r="B436" s="79" t="s">
        <v>70</v>
      </c>
      <c r="C436" s="8">
        <v>98.434395719422326</v>
      </c>
      <c r="D436" s="8">
        <v>97.156483789006103</v>
      </c>
      <c r="E436" s="8">
        <v>99.324700046884502</v>
      </c>
    </row>
    <row r="437" spans="1:5" x14ac:dyDescent="0.25">
      <c r="A437" s="78"/>
      <c r="B437" s="79" t="s">
        <v>74</v>
      </c>
      <c r="C437" s="8">
        <v>96.773853473854743</v>
      </c>
      <c r="D437" s="8">
        <v>95.915945990466795</v>
      </c>
      <c r="E437" s="8">
        <v>97.290625580214211</v>
      </c>
    </row>
    <row r="438" spans="1:5" x14ac:dyDescent="0.25">
      <c r="A438" s="78"/>
      <c r="B438" s="79" t="s">
        <v>62</v>
      </c>
      <c r="C438" s="8">
        <v>96.438081383413461</v>
      </c>
      <c r="D438" s="8">
        <v>96.011512873245778</v>
      </c>
      <c r="E438" s="8">
        <v>96.567629839170678</v>
      </c>
    </row>
    <row r="439" spans="1:5" x14ac:dyDescent="0.25">
      <c r="A439" s="78"/>
      <c r="B439" s="79" t="s">
        <v>69</v>
      </c>
      <c r="C439" s="8">
        <v>96.627766291049198</v>
      </c>
      <c r="D439" s="8">
        <v>96.237206936755442</v>
      </c>
      <c r="E439" s="8">
        <v>96.724414409475727</v>
      </c>
    </row>
    <row r="440" spans="1:5" x14ac:dyDescent="0.25">
      <c r="A440" s="78"/>
      <c r="B440" s="79" t="s">
        <v>75</v>
      </c>
      <c r="C440" s="8">
        <v>97.154098857364062</v>
      </c>
      <c r="D440" s="8">
        <v>96.332995384864191</v>
      </c>
      <c r="E440" s="8">
        <v>97.636753003280859</v>
      </c>
    </row>
    <row r="441" spans="1:5" x14ac:dyDescent="0.25">
      <c r="A441" s="78"/>
      <c r="B441" s="79" t="s">
        <v>76</v>
      </c>
      <c r="C441" s="8">
        <v>98.49068649047183</v>
      </c>
      <c r="D441" s="8">
        <v>97.799889446966759</v>
      </c>
      <c r="E441" s="8">
        <v>98.852569851143429</v>
      </c>
    </row>
    <row r="442" spans="1:5" x14ac:dyDescent="0.25">
      <c r="A442" s="78"/>
      <c r="B442" s="79" t="s">
        <v>68</v>
      </c>
      <c r="C442" s="8">
        <v>97.824054019593959</v>
      </c>
      <c r="D442" s="8">
        <v>97.31174490101516</v>
      </c>
      <c r="E442" s="8">
        <v>98.027095666202783</v>
      </c>
    </row>
    <row r="443" spans="1:5" x14ac:dyDescent="0.25">
      <c r="A443" s="78"/>
      <c r="B443" s="79" t="s">
        <v>77</v>
      </c>
      <c r="C443" s="8">
        <v>97.382900270019178</v>
      </c>
      <c r="D443" s="8">
        <v>97.299327494025277</v>
      </c>
      <c r="E443" s="8">
        <v>97.201337902288316</v>
      </c>
    </row>
    <row r="444" spans="1:5" x14ac:dyDescent="0.25">
      <c r="A444" s="78"/>
      <c r="B444" s="79" t="s">
        <v>78</v>
      </c>
      <c r="C444" s="8">
        <v>97.457066240653035</v>
      </c>
      <c r="D444" s="8">
        <v>97.237784074413383</v>
      </c>
      <c r="E444" s="8">
        <v>97.397416533658813</v>
      </c>
    </row>
    <row r="445" spans="1:5" x14ac:dyDescent="0.25">
      <c r="A445" s="78"/>
      <c r="B445" s="79" t="s">
        <v>67</v>
      </c>
      <c r="C445" s="8">
        <v>97.201759358837236</v>
      </c>
      <c r="D445" s="8">
        <v>97.327967732434331</v>
      </c>
      <c r="E445" s="8">
        <v>96.831918304527633</v>
      </c>
    </row>
    <row r="446" spans="1:5" x14ac:dyDescent="0.25">
      <c r="A446" s="137">
        <v>2019</v>
      </c>
      <c r="B446" s="137"/>
      <c r="C446" s="8"/>
      <c r="D446" s="8"/>
      <c r="E446" s="8"/>
    </row>
    <row r="447" spans="1:5" x14ac:dyDescent="0.25">
      <c r="A447" s="78"/>
      <c r="B447" s="79" t="s">
        <v>72</v>
      </c>
      <c r="C447" s="8">
        <v>97.115325634468206</v>
      </c>
      <c r="D447" s="8">
        <v>97.207683630144359</v>
      </c>
      <c r="E447" s="8">
        <v>96.776170266923089</v>
      </c>
    </row>
    <row r="448" spans="1:5" x14ac:dyDescent="0.25">
      <c r="A448" s="78"/>
      <c r="B448" s="79" t="s">
        <v>73</v>
      </c>
      <c r="C448" s="8">
        <v>97.429802646040756</v>
      </c>
      <c r="D448" s="8">
        <v>97.364866219205126</v>
      </c>
      <c r="E448" s="8">
        <v>97.231348054901048</v>
      </c>
    </row>
    <row r="449" spans="1:5" x14ac:dyDescent="0.25">
      <c r="A449" s="78"/>
      <c r="B449" s="79" t="s">
        <v>70</v>
      </c>
      <c r="C449" s="8">
        <v>97.221794594993511</v>
      </c>
      <c r="D449" s="8">
        <v>97.410498245859543</v>
      </c>
      <c r="E449" s="8">
        <v>96.795668894356112</v>
      </c>
    </row>
    <row r="450" spans="1:5" x14ac:dyDescent="0.25">
      <c r="A450" s="78"/>
      <c r="B450" s="79" t="s">
        <v>74</v>
      </c>
      <c r="C450" s="8">
        <v>97.615098976826658</v>
      </c>
      <c r="D450" s="8">
        <v>97.947282421901576</v>
      </c>
      <c r="E450" s="8">
        <v>97.058836453774035</v>
      </c>
    </row>
    <row r="451" spans="1:5" x14ac:dyDescent="0.25">
      <c r="A451" s="78"/>
      <c r="B451" s="79" t="s">
        <v>62</v>
      </c>
      <c r="C451" s="8">
        <v>97.922701831780657</v>
      </c>
      <c r="D451" s="8">
        <v>98.164390136563469</v>
      </c>
      <c r="E451" s="8">
        <v>97.447053742725103</v>
      </c>
    </row>
    <row r="452" spans="1:5" x14ac:dyDescent="0.25">
      <c r="A452" s="78"/>
      <c r="B452" s="79" t="s">
        <v>69</v>
      </c>
      <c r="C452" s="8">
        <v>98.160919125977216</v>
      </c>
      <c r="D452" s="8">
        <v>98.68625129086665</v>
      </c>
      <c r="E452" s="8">
        <v>97.429426694664343</v>
      </c>
    </row>
    <row r="453" spans="1:5" x14ac:dyDescent="0.25">
      <c r="A453" s="78"/>
      <c r="B453" s="79" t="s">
        <v>75</v>
      </c>
      <c r="C453" s="8">
        <v>97.448483616619242</v>
      </c>
      <c r="D453" s="8">
        <v>97.909978644734082</v>
      </c>
      <c r="E453" s="8">
        <v>96.776308785040172</v>
      </c>
    </row>
    <row r="454" spans="1:5" x14ac:dyDescent="0.25">
      <c r="A454" s="78"/>
      <c r="B454" s="79" t="s">
        <v>76</v>
      </c>
      <c r="C454" s="8">
        <v>98.072368770856272</v>
      </c>
      <c r="D454" s="8">
        <v>98.69972119487214</v>
      </c>
      <c r="E454" s="8">
        <v>97.24931431447682</v>
      </c>
    </row>
    <row r="455" spans="1:5" x14ac:dyDescent="0.25">
      <c r="A455" s="78"/>
      <c r="B455" s="79" t="s">
        <v>68</v>
      </c>
      <c r="C455" s="8">
        <v>97.84342588777551</v>
      </c>
      <c r="D455" s="8">
        <v>98.531243762496047</v>
      </c>
      <c r="E455" s="8">
        <v>96.941043836962066</v>
      </c>
    </row>
    <row r="456" spans="1:5" x14ac:dyDescent="0.25">
      <c r="A456" s="78"/>
      <c r="B456" s="79" t="s">
        <v>77</v>
      </c>
      <c r="C456" s="8">
        <v>98.114345668609928</v>
      </c>
      <c r="D456" s="8">
        <v>98.968898521495959</v>
      </c>
      <c r="E456" s="8">
        <v>96.993215811045403</v>
      </c>
    </row>
    <row r="457" spans="1:5" x14ac:dyDescent="0.25">
      <c r="A457" s="78"/>
      <c r="B457" s="79" t="s">
        <v>78</v>
      </c>
      <c r="C457" s="8">
        <v>97.985833490483145</v>
      </c>
      <c r="D457" s="8">
        <v>98.673006114231214</v>
      </c>
      <c r="E457" s="8">
        <v>97.084297976110847</v>
      </c>
    </row>
    <row r="458" spans="1:5" x14ac:dyDescent="0.25">
      <c r="A458" s="78"/>
      <c r="B458" s="79" t="s">
        <v>67</v>
      </c>
      <c r="C458" s="8">
        <v>98.455110528303052</v>
      </c>
      <c r="D458" s="8">
        <v>98.997636312448648</v>
      </c>
      <c r="E458" s="8">
        <v>97.743344306880871</v>
      </c>
    </row>
    <row r="459" spans="1:5" x14ac:dyDescent="0.25">
      <c r="A459" s="137">
        <v>2020</v>
      </c>
      <c r="B459" s="137"/>
      <c r="C459" s="113"/>
      <c r="D459" s="8"/>
      <c r="E459" s="8"/>
    </row>
    <row r="460" spans="1:5" x14ac:dyDescent="0.25">
      <c r="A460" s="78"/>
      <c r="B460" s="79" t="s">
        <v>72</v>
      </c>
      <c r="C460" s="8">
        <v>98.319493967813713</v>
      </c>
      <c r="D460" s="8">
        <v>98.893651706387757</v>
      </c>
      <c r="E460" s="8">
        <v>97.566228231828987</v>
      </c>
    </row>
    <row r="461" spans="1:5" x14ac:dyDescent="0.25">
      <c r="A461" s="78"/>
      <c r="B461" s="79" t="s">
        <v>73</v>
      </c>
      <c r="C461" s="8">
        <v>98.320546607799372</v>
      </c>
      <c r="D461" s="8">
        <v>98.956503259152271</v>
      </c>
      <c r="E461" s="8">
        <v>97.486203842994883</v>
      </c>
    </row>
    <row r="462" spans="1:5" x14ac:dyDescent="0.25">
      <c r="A462" s="78"/>
      <c r="B462" s="79" t="s">
        <v>70</v>
      </c>
      <c r="C462" s="8">
        <v>97.223415976142775</v>
      </c>
      <c r="D462" s="8">
        <v>97.891668077389767</v>
      </c>
      <c r="E462" s="8">
        <v>96.346703224487925</v>
      </c>
    </row>
    <row r="463" spans="1:5" x14ac:dyDescent="0.25">
      <c r="A463" s="78"/>
      <c r="B463" s="79" t="s">
        <v>74</v>
      </c>
      <c r="C463" s="8">
        <v>94.079697042774271</v>
      </c>
      <c r="D463" s="8">
        <v>94.190617275592842</v>
      </c>
      <c r="E463" s="8">
        <v>93.93417534168708</v>
      </c>
    </row>
    <row r="464" spans="1:5" x14ac:dyDescent="0.25">
      <c r="A464" s="78"/>
      <c r="B464" s="79" t="s">
        <v>62</v>
      </c>
      <c r="C464" s="8">
        <v>94.130365181598052</v>
      </c>
      <c r="D464" s="8">
        <v>94.134204035661895</v>
      </c>
      <c r="E464" s="8">
        <v>94.125328800413101</v>
      </c>
    </row>
    <row r="465" spans="1:5" x14ac:dyDescent="0.25">
      <c r="A465" s="78"/>
      <c r="B465" s="79" t="s">
        <v>69</v>
      </c>
      <c r="C465" s="8">
        <v>93.741558376539331</v>
      </c>
      <c r="D465" s="8">
        <v>93.999658767856658</v>
      </c>
      <c r="E465" s="8">
        <v>93.402943797022459</v>
      </c>
    </row>
    <row r="466" spans="1:5" x14ac:dyDescent="0.25">
      <c r="A466" s="78"/>
      <c r="B466" s="79" t="s">
        <v>75</v>
      </c>
      <c r="C466" s="8">
        <v>96.38005804153606</v>
      </c>
      <c r="D466" s="8">
        <v>96.664574779355064</v>
      </c>
      <c r="E466" s="8">
        <v>96.006786559651175</v>
      </c>
    </row>
    <row r="467" spans="1:5" x14ac:dyDescent="0.25">
      <c r="A467" s="78"/>
      <c r="B467" s="79" t="s">
        <v>76</v>
      </c>
      <c r="C467" s="8">
        <v>96.899557925612015</v>
      </c>
      <c r="D467" s="8">
        <v>97.006537724291448</v>
      </c>
      <c r="E467" s="8">
        <v>96.75920587359947</v>
      </c>
    </row>
    <row r="468" spans="1:5" x14ac:dyDescent="0.25">
      <c r="A468" s="78"/>
      <c r="B468" s="79" t="s">
        <v>68</v>
      </c>
      <c r="C468" s="8">
        <v>96.972002510558355</v>
      </c>
      <c r="D468" s="8">
        <v>97.057531500720771</v>
      </c>
      <c r="E468" s="8">
        <v>96.859792827758028</v>
      </c>
    </row>
    <row r="469" spans="1:5" x14ac:dyDescent="0.25">
      <c r="A469" s="78"/>
      <c r="B469" s="79" t="s">
        <v>77</v>
      </c>
      <c r="C469" s="8">
        <v>96.990079529039193</v>
      </c>
      <c r="D469" s="8">
        <v>97.011531821776714</v>
      </c>
      <c r="E469" s="8">
        <v>96.961935212605113</v>
      </c>
    </row>
    <row r="470" spans="1:5" x14ac:dyDescent="0.25">
      <c r="A470" s="78"/>
      <c r="B470" s="79" t="s">
        <v>78</v>
      </c>
      <c r="C470" s="8">
        <v>97.111295510282631</v>
      </c>
      <c r="D470" s="8">
        <v>96.995758023893202</v>
      </c>
      <c r="E470" s="8">
        <v>97.262874813097767</v>
      </c>
    </row>
    <row r="471" spans="1:5" x14ac:dyDescent="0.25">
      <c r="A471" s="78"/>
      <c r="B471" s="79" t="s">
        <v>67</v>
      </c>
      <c r="C471" s="8">
        <v>97.144411565704473</v>
      </c>
      <c r="D471" s="8">
        <v>96.974077992849047</v>
      </c>
      <c r="E471" s="8">
        <v>97.367880545567957</v>
      </c>
    </row>
    <row r="472" spans="1:5" x14ac:dyDescent="0.25">
      <c r="A472" s="137">
        <v>2021</v>
      </c>
      <c r="B472" s="137"/>
      <c r="C472" s="113"/>
      <c r="D472" s="8"/>
      <c r="E472" s="8"/>
    </row>
    <row r="473" spans="1:5" x14ac:dyDescent="0.25">
      <c r="A473" s="78"/>
      <c r="B473" s="79" t="s">
        <v>72</v>
      </c>
      <c r="C473" s="8">
        <v>97.388184573614026</v>
      </c>
      <c r="D473" s="8">
        <v>97.283026818283318</v>
      </c>
      <c r="E473" s="8">
        <v>97.526146197470936</v>
      </c>
    </row>
    <row r="474" spans="1:5" x14ac:dyDescent="0.25">
      <c r="A474" s="78"/>
      <c r="B474" s="79" t="s">
        <v>73</v>
      </c>
      <c r="C474" s="8">
        <v>97.338361295738224</v>
      </c>
      <c r="D474" s="8">
        <v>97.220772387743764</v>
      </c>
      <c r="E474" s="8">
        <v>97.492631959309023</v>
      </c>
    </row>
    <row r="475" spans="1:5" x14ac:dyDescent="0.25">
      <c r="A475" s="78"/>
      <c r="B475" s="79" t="s">
        <v>70</v>
      </c>
      <c r="C475" s="8">
        <v>97.145325733943551</v>
      </c>
      <c r="D475" s="8">
        <v>96.990841636946897</v>
      </c>
      <c r="E475" s="8">
        <v>97.348001008008779</v>
      </c>
    </row>
    <row r="476" spans="1:5" x14ac:dyDescent="0.25">
      <c r="A476" s="78"/>
      <c r="B476" s="79" t="s">
        <v>74</v>
      </c>
      <c r="C476" s="8">
        <v>97.227707842431357</v>
      </c>
      <c r="D476" s="8">
        <v>97.101806547447438</v>
      </c>
      <c r="E476" s="8">
        <v>97.39288393474186</v>
      </c>
    </row>
    <row r="477" spans="1:5" x14ac:dyDescent="0.25">
      <c r="A477" s="78"/>
      <c r="B477" s="79" t="s">
        <v>62</v>
      </c>
      <c r="C477" s="8">
        <v>96.707489164667663</v>
      </c>
      <c r="D477" s="8">
        <v>96.663440159102194</v>
      </c>
      <c r="E477" s="8">
        <v>96.765279218458616</v>
      </c>
    </row>
    <row r="478" spans="1:5" x14ac:dyDescent="0.25">
      <c r="A478" s="78"/>
      <c r="B478" s="79" t="s">
        <v>69</v>
      </c>
      <c r="C478" s="8">
        <v>94.612872920818972</v>
      </c>
      <c r="D478" s="8">
        <v>94.61628185598785</v>
      </c>
      <c r="E478" s="8">
        <v>94.608400571347033</v>
      </c>
    </row>
    <row r="479" spans="1:5" x14ac:dyDescent="0.25">
      <c r="A479" s="78"/>
      <c r="B479" s="79" t="s">
        <v>75</v>
      </c>
      <c r="C479" s="8">
        <v>97.25957116980247</v>
      </c>
      <c r="D479" s="8">
        <v>97.168165410252158</v>
      </c>
      <c r="E479" s="8">
        <v>97.379490874989955</v>
      </c>
    </row>
    <row r="480" spans="1:5" x14ac:dyDescent="0.25">
      <c r="A480" s="78"/>
      <c r="B480" s="79" t="s">
        <v>76</v>
      </c>
      <c r="C480" s="8">
        <v>97.335329447086124</v>
      </c>
      <c r="D480" s="8">
        <v>97.361437183757104</v>
      </c>
      <c r="E480" s="8">
        <v>97.301077425111828</v>
      </c>
    </row>
    <row r="481" spans="1:5" x14ac:dyDescent="0.25">
      <c r="A481" s="78"/>
      <c r="B481" s="79" t="s">
        <v>68</v>
      </c>
      <c r="C481" s="8">
        <v>97.047464362142193</v>
      </c>
      <c r="D481" s="8">
        <v>96.823767395931227</v>
      </c>
      <c r="E481" s="8">
        <v>97.340943398598199</v>
      </c>
    </row>
    <row r="482" spans="1:5" x14ac:dyDescent="0.25">
      <c r="A482" s="78"/>
      <c r="B482" s="79" t="s">
        <v>77</v>
      </c>
      <c r="C482" s="8">
        <v>97.127468253465295</v>
      </c>
      <c r="D482" s="8">
        <v>96.834994987152967</v>
      </c>
      <c r="E482" s="8">
        <v>97.511178295851536</v>
      </c>
    </row>
    <row r="483" spans="1:5" x14ac:dyDescent="0.25">
      <c r="A483" s="78"/>
      <c r="B483" s="79" t="s">
        <v>78</v>
      </c>
      <c r="C483" s="8">
        <v>97.240158593101512</v>
      </c>
      <c r="D483" s="8">
        <v>97.053513210702079</v>
      </c>
      <c r="E483" s="8">
        <v>97.48502783703168</v>
      </c>
    </row>
    <row r="484" spans="1:5" x14ac:dyDescent="0.25">
      <c r="A484" s="78"/>
      <c r="B484" s="79" t="s">
        <v>67</v>
      </c>
      <c r="C484" s="8">
        <v>97.168488023564464</v>
      </c>
      <c r="D484" s="8">
        <v>97.129220791221513</v>
      </c>
      <c r="E484" s="8">
        <v>97.220004634216366</v>
      </c>
    </row>
    <row r="485" spans="1:5" x14ac:dyDescent="0.25">
      <c r="A485" s="137">
        <v>2022</v>
      </c>
      <c r="B485" s="137"/>
      <c r="C485" s="113"/>
      <c r="D485" s="8"/>
      <c r="E485" s="8"/>
    </row>
    <row r="486" spans="1:5" x14ac:dyDescent="0.25">
      <c r="A486" s="78"/>
      <c r="B486" s="79" t="s">
        <v>72</v>
      </c>
      <c r="C486" s="8">
        <v>97.556557812203124</v>
      </c>
      <c r="D486" s="8">
        <v>97.828421573715033</v>
      </c>
      <c r="E486" s="8">
        <v>97.199886391364188</v>
      </c>
    </row>
    <row r="487" spans="1:5" x14ac:dyDescent="0.25">
      <c r="A487" s="78"/>
      <c r="B487" s="79" t="s">
        <v>73</v>
      </c>
      <c r="C487" s="8">
        <v>97.886772810315676</v>
      </c>
      <c r="D487" s="8">
        <v>98.233535223452947</v>
      </c>
      <c r="E487" s="8">
        <v>97.433327824526273</v>
      </c>
    </row>
    <row r="488" spans="1:5" x14ac:dyDescent="0.25">
      <c r="A488" s="78"/>
      <c r="B488" s="79" t="s">
        <v>70</v>
      </c>
      <c r="C488" s="8">
        <v>98.168544560245266</v>
      </c>
      <c r="D488" s="8">
        <v>98.420876712381684</v>
      </c>
      <c r="E488" s="8">
        <v>97.837497617006704</v>
      </c>
    </row>
    <row r="489" spans="1:5" x14ac:dyDescent="0.25">
      <c r="A489" s="78"/>
      <c r="B489" s="79" t="s">
        <v>74</v>
      </c>
      <c r="C489" s="8">
        <v>98.428978856159119</v>
      </c>
      <c r="D489" s="8">
        <v>98.469778024456261</v>
      </c>
      <c r="E489" s="8">
        <v>98.375452423490543</v>
      </c>
    </row>
    <row r="490" spans="1:5" x14ac:dyDescent="0.25">
      <c r="A490" s="78"/>
      <c r="B490" s="79" t="s">
        <v>62</v>
      </c>
      <c r="C490" s="8">
        <v>99.083543768344995</v>
      </c>
      <c r="D490" s="8">
        <v>99.327403603820088</v>
      </c>
      <c r="E490" s="8">
        <v>98.763612073437429</v>
      </c>
    </row>
    <row r="491" spans="1:5" x14ac:dyDescent="0.25">
      <c r="A491" s="78"/>
      <c r="B491" s="79" t="s">
        <v>69</v>
      </c>
      <c r="C491" s="8">
        <v>99.526247398871192</v>
      </c>
      <c r="D491" s="8">
        <v>99.658949961100134</v>
      </c>
      <c r="E491" s="8">
        <v>99.352148390029583</v>
      </c>
    </row>
    <row r="492" spans="1:5" x14ac:dyDescent="0.25">
      <c r="A492" s="78"/>
      <c r="B492" s="79" t="s">
        <v>75</v>
      </c>
      <c r="C492" s="8">
        <v>99.673862415771779</v>
      </c>
      <c r="D492" s="8">
        <v>99.818903051901685</v>
      </c>
      <c r="E492" s="8">
        <v>99.483576481816726</v>
      </c>
    </row>
    <row r="493" spans="1:5" x14ac:dyDescent="0.25">
      <c r="A493" s="78"/>
      <c r="B493" s="79" t="s">
        <v>76</v>
      </c>
      <c r="C493" s="8">
        <v>99.896795864747617</v>
      </c>
      <c r="D493" s="8">
        <v>100.03687971150563</v>
      </c>
      <c r="E493" s="8">
        <v>99.713012986213542</v>
      </c>
    </row>
    <row r="494" spans="1:5" x14ac:dyDescent="0.25">
      <c r="A494" s="78"/>
      <c r="B494" s="79" t="s">
        <v>68</v>
      </c>
      <c r="C494" s="8">
        <v>100.05423219650741</v>
      </c>
      <c r="D494" s="8">
        <v>100.21988434716123</v>
      </c>
      <c r="E494" s="8">
        <v>99.836905004350058</v>
      </c>
    </row>
    <row r="495" spans="1:5" x14ac:dyDescent="0.25">
      <c r="A495" s="78"/>
      <c r="B495" s="79" t="s">
        <v>77</v>
      </c>
      <c r="C495" s="8">
        <v>99.981268073710126</v>
      </c>
      <c r="D495" s="8">
        <v>100.07080371582366</v>
      </c>
      <c r="E495" s="8">
        <v>99.863407582968904</v>
      </c>
    </row>
    <row r="496" spans="1:5" x14ac:dyDescent="0.25">
      <c r="A496" s="78"/>
      <c r="B496" s="79" t="s">
        <v>78</v>
      </c>
      <c r="C496" s="8">
        <v>100</v>
      </c>
      <c r="D496" s="8">
        <v>100</v>
      </c>
      <c r="E496" s="8">
        <v>100</v>
      </c>
    </row>
    <row r="497" spans="1:5" x14ac:dyDescent="0.25">
      <c r="A497" s="78"/>
      <c r="B497" s="79" t="s">
        <v>67</v>
      </c>
      <c r="C497" s="8">
        <v>100.49003711803641</v>
      </c>
      <c r="D497" s="8">
        <v>100.38209717464169</v>
      </c>
      <c r="E497" s="8">
        <v>100.65173665058424</v>
      </c>
    </row>
    <row r="498" spans="1:5" x14ac:dyDescent="0.25">
      <c r="A498" s="137">
        <v>2023</v>
      </c>
      <c r="B498" s="137"/>
      <c r="C498" s="8"/>
      <c r="D498" s="8"/>
      <c r="E498" s="8"/>
    </row>
    <row r="499" spans="1:5" x14ac:dyDescent="0.25">
      <c r="A499" s="81"/>
      <c r="B499" s="79" t="s">
        <v>72</v>
      </c>
      <c r="C499" s="8">
        <v>101.45083290683624</v>
      </c>
      <c r="D499" s="8">
        <v>101.47030764894934</v>
      </c>
      <c r="E499" s="8">
        <v>101.42165875130918</v>
      </c>
    </row>
    <row r="500" spans="1:5" x14ac:dyDescent="0.25">
      <c r="A500" s="81"/>
      <c r="B500" s="79" t="s">
        <v>73</v>
      </c>
      <c r="C500" s="8">
        <v>101.6780132053055</v>
      </c>
      <c r="D500" s="8">
        <v>101.60953168965433</v>
      </c>
      <c r="E500" s="8">
        <v>101.78060200348999</v>
      </c>
    </row>
    <row r="501" spans="1:5" x14ac:dyDescent="0.25">
      <c r="A501" s="81"/>
      <c r="B501" s="79" t="s">
        <v>70</v>
      </c>
      <c r="C501" s="8">
        <v>102.06833656996474</v>
      </c>
      <c r="D501" s="8">
        <v>101.90844943918357</v>
      </c>
      <c r="E501" s="8">
        <v>102.30785563486918</v>
      </c>
    </row>
    <row r="502" spans="1:5" x14ac:dyDescent="0.25">
      <c r="A502" s="81"/>
      <c r="B502" s="79" t="s">
        <v>74</v>
      </c>
      <c r="C502" s="8">
        <v>102.28151796320527</v>
      </c>
      <c r="D502" s="8">
        <v>102.23182328032195</v>
      </c>
      <c r="E502" s="8">
        <v>102.35596312909693</v>
      </c>
    </row>
    <row r="503" spans="1:5" x14ac:dyDescent="0.25">
      <c r="A503" s="81"/>
      <c r="B503" s="79" t="s">
        <v>62</v>
      </c>
      <c r="C503" s="8">
        <v>101.87534331898557</v>
      </c>
      <c r="D503" s="8">
        <v>101.7997698438072</v>
      </c>
      <c r="E503" s="8">
        <v>101.98855623373285</v>
      </c>
    </row>
    <row r="504" spans="1:5" x14ac:dyDescent="0.25">
      <c r="A504" s="81"/>
      <c r="B504" s="79" t="s">
        <v>69</v>
      </c>
      <c r="C504" s="8">
        <v>101.98111143964394</v>
      </c>
      <c r="D504" s="8">
        <v>101.82041510687338</v>
      </c>
      <c r="E504" s="8">
        <v>102.22184273034087</v>
      </c>
    </row>
    <row r="505" spans="1:5" x14ac:dyDescent="0.25">
      <c r="A505" s="81"/>
      <c r="B505" s="79" t="s">
        <v>75</v>
      </c>
      <c r="C505" s="8">
        <v>102.0419939675199</v>
      </c>
      <c r="D505" s="8">
        <v>101.60726538228975</v>
      </c>
      <c r="E505" s="8">
        <v>102.69323952876553</v>
      </c>
    </row>
    <row r="506" spans="1:5" x14ac:dyDescent="0.25">
      <c r="A506" s="81"/>
      <c r="B506" s="79" t="s">
        <v>76</v>
      </c>
      <c r="C506" s="8">
        <v>102.2462468357688</v>
      </c>
      <c r="D506" s="8">
        <v>102.17815748302128</v>
      </c>
      <c r="E506" s="8">
        <v>102.348248153951</v>
      </c>
    </row>
    <row r="507" spans="1:5" x14ac:dyDescent="0.25">
      <c r="A507" s="81"/>
      <c r="B507" s="79" t="s">
        <v>68</v>
      </c>
      <c r="C507" s="8">
        <v>102.70426648863089</v>
      </c>
      <c r="D507" s="8">
        <v>102.42943646636269</v>
      </c>
      <c r="E507" s="8">
        <v>103.11597585898316</v>
      </c>
    </row>
    <row r="508" spans="1:5" x14ac:dyDescent="0.25">
      <c r="A508" s="81"/>
      <c r="B508" s="79" t="s">
        <v>77</v>
      </c>
      <c r="C508" s="8">
        <v>102.62523419341326</v>
      </c>
      <c r="D508" s="8">
        <v>102.38383219267487</v>
      </c>
      <c r="E508" s="8">
        <v>102.98686668503677</v>
      </c>
    </row>
    <row r="509" spans="1:5" x14ac:dyDescent="0.25">
      <c r="A509" s="81"/>
      <c r="B509" s="79" t="s">
        <v>78</v>
      </c>
      <c r="C509" s="8">
        <v>102.12884294395305</v>
      </c>
      <c r="D509" s="8">
        <v>101.78885922268162</v>
      </c>
      <c r="E509" s="8">
        <v>102.63815587366668</v>
      </c>
    </row>
    <row r="510" spans="1:5" x14ac:dyDescent="0.25">
      <c r="A510" s="81"/>
      <c r="B510" s="79" t="s">
        <v>67</v>
      </c>
      <c r="C510" s="8">
        <v>102.52380309864995</v>
      </c>
      <c r="D510" s="8">
        <v>102.30685585315744</v>
      </c>
      <c r="E510" s="8">
        <v>102.84880112144324</v>
      </c>
    </row>
    <row r="511" spans="1:5" x14ac:dyDescent="0.25">
      <c r="A511" s="81">
        <v>2024</v>
      </c>
      <c r="B511" s="79"/>
      <c r="C511" s="8"/>
      <c r="D511" s="8"/>
      <c r="E511" s="8"/>
    </row>
    <row r="512" spans="1:5" x14ac:dyDescent="0.25">
      <c r="A512" s="2"/>
      <c r="B512" s="79" t="s">
        <v>72</v>
      </c>
      <c r="C512" s="8">
        <v>102.34816720591982</v>
      </c>
      <c r="D512" s="8">
        <v>102.08748018510175</v>
      </c>
      <c r="E512" s="8">
        <v>102.73868963980185</v>
      </c>
    </row>
    <row r="513" spans="1:5" x14ac:dyDescent="0.25">
      <c r="A513" s="2"/>
      <c r="B513" s="79" t="s">
        <v>73</v>
      </c>
      <c r="C513" s="8">
        <v>102.81353852036146</v>
      </c>
      <c r="D513" s="8">
        <v>102.69240268285709</v>
      </c>
      <c r="E513" s="8">
        <v>102.99500617434789</v>
      </c>
    </row>
    <row r="514" spans="1:5" x14ac:dyDescent="0.25">
      <c r="A514" s="2"/>
      <c r="B514" s="79" t="s">
        <v>70</v>
      </c>
      <c r="C514" s="8">
        <v>101.90277696505173</v>
      </c>
      <c r="D514" s="8">
        <v>101.86200634821328</v>
      </c>
      <c r="E514" s="8">
        <v>101.96385342550873</v>
      </c>
    </row>
    <row r="515" spans="1:5" x14ac:dyDescent="0.25">
      <c r="A515" s="2"/>
      <c r="B515" s="79" t="s">
        <v>74</v>
      </c>
      <c r="C515" s="8">
        <v>101.132322326962</v>
      </c>
      <c r="D515" s="8">
        <v>101.1046515161258</v>
      </c>
      <c r="E515" s="8">
        <v>101.17377461085981</v>
      </c>
    </row>
    <row r="516" spans="1:5" x14ac:dyDescent="0.25">
      <c r="A516" s="2"/>
      <c r="B516" s="79" t="s">
        <v>62</v>
      </c>
      <c r="C516" s="8">
        <v>102.65759794699783</v>
      </c>
      <c r="D516" s="8">
        <v>103.03820742775216</v>
      </c>
      <c r="E516" s="8">
        <v>102.08742556052384</v>
      </c>
    </row>
    <row r="517" spans="1:5" x14ac:dyDescent="0.25">
      <c r="A517" s="2"/>
      <c r="B517" s="79" t="s">
        <v>69</v>
      </c>
      <c r="C517" s="8">
        <v>103.40588171202255</v>
      </c>
      <c r="D517" s="8">
        <v>103.30063707683071</v>
      </c>
      <c r="E517" s="8">
        <v>103.56354353561159</v>
      </c>
    </row>
    <row r="518" spans="1:5" x14ac:dyDescent="0.25">
      <c r="A518" s="2"/>
      <c r="B518" s="79" t="s">
        <v>75</v>
      </c>
      <c r="C518" s="8">
        <v>103.50621011257574</v>
      </c>
      <c r="D518" s="8">
        <v>103.33645160793183</v>
      </c>
      <c r="E518" s="8">
        <v>103.76051699827224</v>
      </c>
    </row>
    <row r="519" spans="1:5" x14ac:dyDescent="0.25">
      <c r="A519" s="2"/>
      <c r="B519" s="79" t="s">
        <v>76</v>
      </c>
      <c r="C519" s="8">
        <v>103.70400896495029</v>
      </c>
      <c r="D519" s="8">
        <v>103.79717137777703</v>
      </c>
      <c r="E519" s="8">
        <v>103.56444692580783</v>
      </c>
    </row>
    <row r="520" spans="1:5" x14ac:dyDescent="0.25">
      <c r="A520" s="2"/>
      <c r="B520" s="79" t="s">
        <v>68</v>
      </c>
      <c r="C520" s="8">
        <v>103.87055603949287</v>
      </c>
      <c r="D520" s="8">
        <v>103.94015439015095</v>
      </c>
      <c r="E520" s="8">
        <v>103.76629416558825</v>
      </c>
    </row>
    <row r="521" spans="1:5" x14ac:dyDescent="0.25">
      <c r="A521" s="2"/>
      <c r="B521" s="79" t="s">
        <v>77</v>
      </c>
      <c r="C521" s="8">
        <v>103.70892471551728</v>
      </c>
      <c r="D521" s="8">
        <v>103.64394157981461</v>
      </c>
      <c r="E521" s="8">
        <v>103.80627276236785</v>
      </c>
    </row>
    <row r="522" spans="1:5" x14ac:dyDescent="0.25">
      <c r="A522" s="2"/>
      <c r="B522" s="79" t="s">
        <v>78</v>
      </c>
      <c r="C522" s="8">
        <v>106.26553590803022</v>
      </c>
      <c r="D522" s="8">
        <v>105.71935188967406</v>
      </c>
      <c r="E522" s="8">
        <v>107.08374738448384</v>
      </c>
    </row>
    <row r="523" spans="1:5" x14ac:dyDescent="0.25">
      <c r="A523" s="2"/>
      <c r="B523" s="79" t="s">
        <v>67</v>
      </c>
      <c r="C523" s="8">
        <v>107.44602190079328</v>
      </c>
      <c r="D523" s="8">
        <v>106.69372599913423</v>
      </c>
      <c r="E523" s="8">
        <v>108.57299947563891</v>
      </c>
    </row>
    <row r="524" spans="1:5" x14ac:dyDescent="0.25">
      <c r="A524" s="81">
        <v>2025</v>
      </c>
      <c r="B524" s="79"/>
      <c r="C524" s="8"/>
      <c r="D524" s="8"/>
      <c r="E524" s="8"/>
    </row>
    <row r="525" spans="1:5" x14ac:dyDescent="0.25">
      <c r="A525" s="2"/>
      <c r="B525" s="79" t="s">
        <v>72</v>
      </c>
      <c r="C525" s="8">
        <v>107.80459522538511</v>
      </c>
      <c r="D525" s="8">
        <v>107.38437323766406</v>
      </c>
      <c r="E525" s="8">
        <v>108.43410916474643</v>
      </c>
    </row>
    <row r="526" spans="1:5" x14ac:dyDescent="0.25">
      <c r="A526" s="81"/>
      <c r="B526" s="79" t="s">
        <v>73</v>
      </c>
      <c r="C526" s="8">
        <v>108.09852628056187</v>
      </c>
      <c r="D526" s="8">
        <v>107.61574713479904</v>
      </c>
      <c r="E526" s="8">
        <v>108.82175402868342</v>
      </c>
    </row>
    <row r="527" spans="1:5" x14ac:dyDescent="0.25">
      <c r="A527" s="81"/>
      <c r="B527" s="79" t="s">
        <v>70</v>
      </c>
      <c r="C527" s="8">
        <v>107.35010623499963</v>
      </c>
      <c r="D527" s="8">
        <v>106.95645055926163</v>
      </c>
      <c r="E527" s="8">
        <v>107.93982248599767</v>
      </c>
    </row>
    <row r="528" spans="1:5" x14ac:dyDescent="0.25">
      <c r="A528" s="81"/>
      <c r="B528" s="79" t="s">
        <v>74</v>
      </c>
      <c r="C528" s="8">
        <v>106.8170987627778</v>
      </c>
      <c r="D528" s="8">
        <v>106.38757233240723</v>
      </c>
      <c r="E528" s="8">
        <v>107.46055123110006</v>
      </c>
    </row>
    <row r="529" spans="1:5" x14ac:dyDescent="0.25">
      <c r="A529" s="81"/>
      <c r="B529" s="79" t="s">
        <v>62</v>
      </c>
      <c r="C529" s="8">
        <v>107.32920628977179</v>
      </c>
      <c r="D529" s="8">
        <v>106.76640605438101</v>
      </c>
      <c r="E529" s="8">
        <v>108.17230970560132</v>
      </c>
    </row>
    <row r="530" spans="1:5" x14ac:dyDescent="0.25">
      <c r="A530" s="81"/>
      <c r="B530" s="79" t="s">
        <v>69</v>
      </c>
      <c r="C530" s="8">
        <v>107.29029144031972</v>
      </c>
      <c r="D530" s="8">
        <v>106.86286401305412</v>
      </c>
      <c r="E530" s="8">
        <v>107.93059949508924</v>
      </c>
    </row>
    <row r="531" spans="1:5" s="50" customFormat="1" x14ac:dyDescent="0.25">
      <c r="B531" s="82"/>
      <c r="C531" s="83"/>
      <c r="D531" s="83"/>
      <c r="E531" s="83"/>
    </row>
    <row r="532" spans="1:5" ht="15" customHeight="1" x14ac:dyDescent="0.25">
      <c r="A532" s="138" t="s">
        <v>87</v>
      </c>
      <c r="B532" s="138"/>
      <c r="C532" s="138"/>
      <c r="D532" s="138"/>
      <c r="E532" s="138"/>
    </row>
    <row r="533" spans="1:5" ht="15" customHeight="1" x14ac:dyDescent="0.25">
      <c r="A533" s="139" t="s">
        <v>280</v>
      </c>
      <c r="B533" s="139"/>
      <c r="C533" s="139"/>
      <c r="D533" s="139"/>
      <c r="E533" s="139"/>
    </row>
    <row r="534" spans="1:5" x14ac:dyDescent="0.25">
      <c r="A534" s="139"/>
      <c r="B534" s="139"/>
      <c r="C534" s="139"/>
      <c r="D534" s="139"/>
      <c r="E534" s="139"/>
    </row>
    <row r="535" spans="1:5" ht="14.25" customHeight="1" x14ac:dyDescent="0.25">
      <c r="A535" s="139"/>
      <c r="B535" s="139"/>
      <c r="C535" s="139"/>
      <c r="D535" s="139"/>
      <c r="E535" s="139"/>
    </row>
    <row r="536" spans="1:5" x14ac:dyDescent="0.25">
      <c r="A536" s="78"/>
      <c r="B536" s="79"/>
      <c r="C536" s="2"/>
      <c r="D536" s="2"/>
      <c r="E536" s="2"/>
    </row>
    <row r="537" spans="1:5" x14ac:dyDescent="0.25">
      <c r="A537" s="78"/>
      <c r="B537" s="79"/>
      <c r="C537" s="2"/>
      <c r="D537" s="2"/>
      <c r="E537" s="2"/>
    </row>
    <row r="538" spans="1:5" x14ac:dyDescent="0.25">
      <c r="A538" s="78"/>
      <c r="B538" s="79"/>
      <c r="C538" s="2"/>
      <c r="D538" s="2"/>
      <c r="E538" s="2"/>
    </row>
    <row r="539" spans="1:5" x14ac:dyDescent="0.25">
      <c r="A539" s="78"/>
      <c r="B539" s="79"/>
      <c r="C539" s="2"/>
      <c r="D539" s="2"/>
      <c r="E539" s="2"/>
    </row>
    <row r="540" spans="1:5" x14ac:dyDescent="0.25">
      <c r="A540" s="78"/>
      <c r="B540" s="79"/>
      <c r="C540" s="2"/>
      <c r="D540" s="2"/>
      <c r="E540" s="2"/>
    </row>
    <row r="541" spans="1:5" x14ac:dyDescent="0.25">
      <c r="A541" s="78"/>
      <c r="B541" s="79"/>
      <c r="C541" s="2"/>
      <c r="D541" s="2"/>
      <c r="E541" s="2"/>
    </row>
    <row r="542" spans="1:5" x14ac:dyDescent="0.25">
      <c r="A542" s="78"/>
      <c r="B542" s="79"/>
      <c r="C542" s="2"/>
      <c r="D542" s="2"/>
      <c r="E542" s="2"/>
    </row>
    <row r="543" spans="1:5" x14ac:dyDescent="0.25">
      <c r="A543" s="78"/>
      <c r="B543" s="79"/>
      <c r="C543" s="2"/>
      <c r="D543" s="2"/>
      <c r="E543" s="2"/>
    </row>
    <row r="544" spans="1:5" x14ac:dyDescent="0.25">
      <c r="A544" s="78"/>
      <c r="B544" s="79"/>
      <c r="C544" s="2"/>
      <c r="D544" s="2"/>
      <c r="E544" s="2"/>
    </row>
    <row r="545" spans="1:5" x14ac:dyDescent="0.25">
      <c r="A545" s="78"/>
      <c r="B545" s="79"/>
      <c r="C545" s="2"/>
      <c r="D545" s="2"/>
      <c r="E545" s="2"/>
    </row>
    <row r="546" spans="1:5" x14ac:dyDescent="0.25">
      <c r="A546" s="78"/>
      <c r="B546" s="80"/>
      <c r="C546" s="2"/>
      <c r="D546" s="2"/>
      <c r="E546" s="2"/>
    </row>
    <row r="547" spans="1:5" x14ac:dyDescent="0.25">
      <c r="A547" s="78"/>
      <c r="B547" s="80"/>
      <c r="C547" s="2"/>
      <c r="D547" s="2"/>
      <c r="E547" s="2"/>
    </row>
    <row r="548" spans="1:5" x14ac:dyDescent="0.25">
      <c r="A548" s="78"/>
      <c r="B548" s="80"/>
      <c r="C548" s="2"/>
      <c r="D548" s="2"/>
      <c r="E548" s="2"/>
    </row>
    <row r="549" spans="1:5" x14ac:dyDescent="0.25">
      <c r="A549" s="78"/>
      <c r="B549" s="80"/>
      <c r="C549" s="2"/>
      <c r="D549" s="2"/>
      <c r="E549" s="2"/>
    </row>
    <row r="550" spans="1:5" x14ac:dyDescent="0.25">
      <c r="A550" s="78"/>
      <c r="B550" s="80"/>
      <c r="C550" s="2"/>
      <c r="D550" s="2"/>
      <c r="E550" s="2"/>
    </row>
    <row r="551" spans="1:5" x14ac:dyDescent="0.25">
      <c r="A551" s="78"/>
      <c r="B551" s="80"/>
      <c r="C551" s="2"/>
      <c r="D551" s="2"/>
      <c r="E551" s="2"/>
    </row>
    <row r="552" spans="1:5" x14ac:dyDescent="0.25">
      <c r="A552" s="78"/>
      <c r="B552" s="80"/>
      <c r="C552" s="2"/>
      <c r="D552" s="2"/>
      <c r="E552" s="2"/>
    </row>
    <row r="553" spans="1:5" x14ac:dyDescent="0.25">
      <c r="A553" s="78"/>
      <c r="B553" s="80"/>
      <c r="C553" s="2"/>
      <c r="D553" s="2"/>
      <c r="E553" s="2"/>
    </row>
    <row r="554" spans="1:5" x14ac:dyDescent="0.25">
      <c r="A554" s="78"/>
      <c r="B554" s="80"/>
      <c r="C554" s="2"/>
      <c r="D554" s="2"/>
      <c r="E554" s="2"/>
    </row>
    <row r="555" spans="1:5" x14ac:dyDescent="0.25">
      <c r="A555" s="78"/>
      <c r="B555" s="80"/>
      <c r="C555" s="2"/>
      <c r="D555" s="2"/>
      <c r="E555" s="2"/>
    </row>
    <row r="556" spans="1:5" x14ac:dyDescent="0.25">
      <c r="A556" s="78"/>
      <c r="B556" s="80"/>
      <c r="C556" s="2"/>
      <c r="D556" s="2"/>
      <c r="E556" s="2"/>
    </row>
    <row r="557" spans="1:5" x14ac:dyDescent="0.25">
      <c r="A557" s="78"/>
      <c r="B557" s="80"/>
      <c r="C557" s="2"/>
      <c r="D557" s="2"/>
      <c r="E557" s="2"/>
    </row>
    <row r="558" spans="1:5" x14ac:dyDescent="0.25">
      <c r="A558" s="78"/>
      <c r="B558" s="80"/>
      <c r="C558" s="2"/>
      <c r="D558" s="2"/>
      <c r="E558" s="2"/>
    </row>
    <row r="559" spans="1:5" x14ac:dyDescent="0.25">
      <c r="A559" s="78"/>
      <c r="B559" s="80"/>
      <c r="C559" s="2"/>
      <c r="D559" s="2"/>
      <c r="E559" s="2"/>
    </row>
    <row r="560" spans="1:5" x14ac:dyDescent="0.25">
      <c r="A560" s="78"/>
      <c r="B560" s="80"/>
      <c r="C560" s="2"/>
      <c r="D560" s="2"/>
      <c r="E560" s="2"/>
    </row>
    <row r="561" spans="1:5" x14ac:dyDescent="0.25">
      <c r="A561" s="78"/>
      <c r="B561" s="80"/>
      <c r="C561" s="2"/>
      <c r="D561" s="2"/>
      <c r="E561" s="2"/>
    </row>
    <row r="562" spans="1:5" x14ac:dyDescent="0.25">
      <c r="A562" s="78"/>
      <c r="B562" s="80"/>
      <c r="C562" s="2"/>
      <c r="D562" s="2"/>
      <c r="E562" s="2"/>
    </row>
    <row r="563" spans="1:5" x14ac:dyDescent="0.25">
      <c r="A563" s="78"/>
      <c r="B563" s="80"/>
      <c r="C563" s="2"/>
      <c r="D563" s="2"/>
      <c r="E563" s="2"/>
    </row>
    <row r="564" spans="1:5" x14ac:dyDescent="0.25">
      <c r="A564" s="78"/>
      <c r="B564" s="80"/>
      <c r="C564" s="2"/>
      <c r="D564" s="2"/>
      <c r="E564" s="2"/>
    </row>
    <row r="565" spans="1:5" x14ac:dyDescent="0.25">
      <c r="A565" s="78"/>
      <c r="B565" s="80"/>
      <c r="C565" s="2"/>
      <c r="D565" s="2"/>
      <c r="E565" s="2"/>
    </row>
    <row r="566" spans="1:5" x14ac:dyDescent="0.25">
      <c r="A566" s="78"/>
      <c r="B566" s="80"/>
      <c r="C566" s="2"/>
      <c r="D566" s="2"/>
      <c r="E566" s="2"/>
    </row>
    <row r="567" spans="1:5" x14ac:dyDescent="0.25">
      <c r="A567" s="78"/>
      <c r="B567" s="80"/>
      <c r="C567" s="2"/>
      <c r="D567" s="2"/>
      <c r="E567" s="2"/>
    </row>
    <row r="568" spans="1:5" x14ac:dyDescent="0.25">
      <c r="A568" s="78"/>
      <c r="B568" s="80"/>
      <c r="C568" s="2"/>
      <c r="D568" s="2"/>
      <c r="E568" s="2"/>
    </row>
    <row r="569" spans="1:5" x14ac:dyDescent="0.25">
      <c r="A569" s="78"/>
      <c r="B569" s="80"/>
      <c r="C569" s="2"/>
      <c r="D569" s="2"/>
      <c r="E569" s="2"/>
    </row>
  </sheetData>
  <mergeCells count="42">
    <mergeCell ref="A3:B3"/>
    <mergeCell ref="A4:B4"/>
    <mergeCell ref="A17:B17"/>
    <mergeCell ref="A342:B342"/>
    <mergeCell ref="A277:B277"/>
    <mergeCell ref="A212:B212"/>
    <mergeCell ref="A147:B147"/>
    <mergeCell ref="A134:B134"/>
    <mergeCell ref="A30:B30"/>
    <mergeCell ref="A43:B43"/>
    <mergeCell ref="A56:B56"/>
    <mergeCell ref="A69:B69"/>
    <mergeCell ref="A82:B82"/>
    <mergeCell ref="A95:B95"/>
    <mergeCell ref="A108:B108"/>
    <mergeCell ref="A121:B121"/>
    <mergeCell ref="A160:B160"/>
    <mergeCell ref="A186:B186"/>
    <mergeCell ref="A173:B173"/>
    <mergeCell ref="A290:B290"/>
    <mergeCell ref="A303:B303"/>
    <mergeCell ref="A316:B316"/>
    <mergeCell ref="A329:B329"/>
    <mergeCell ref="A199:B199"/>
    <mergeCell ref="A225:B225"/>
    <mergeCell ref="A238:B238"/>
    <mergeCell ref="A251:B251"/>
    <mergeCell ref="A264:B264"/>
    <mergeCell ref="A459:B459"/>
    <mergeCell ref="A355:B355"/>
    <mergeCell ref="A368:B368"/>
    <mergeCell ref="A381:B381"/>
    <mergeCell ref="A394:B394"/>
    <mergeCell ref="A420:B420"/>
    <mergeCell ref="A433:B433"/>
    <mergeCell ref="A446:B446"/>
    <mergeCell ref="A407:B407"/>
    <mergeCell ref="A472:B472"/>
    <mergeCell ref="A485:B485"/>
    <mergeCell ref="A498:B498"/>
    <mergeCell ref="A532:E532"/>
    <mergeCell ref="A533:E535"/>
  </mergeCells>
  <phoneticPr fontId="15" type="noConversion"/>
  <pageMargins left="1.3645833333333299"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H415"/>
  <sheetViews>
    <sheetView topLeftCell="A397" zoomScaleNormal="100" workbookViewId="0">
      <selection activeCell="Q30" sqref="Q30"/>
    </sheetView>
  </sheetViews>
  <sheetFormatPr defaultRowHeight="15" x14ac:dyDescent="0.25"/>
  <cols>
    <col min="1" max="1" width="8.7109375" style="5" customWidth="1"/>
    <col min="2" max="2" width="10.5703125" style="6" customWidth="1"/>
    <col min="3" max="5" width="10.7109375" style="4" customWidth="1"/>
    <col min="7" max="7" width="10.5703125" bestFit="1" customWidth="1"/>
  </cols>
  <sheetData>
    <row r="1" spans="1:8" ht="20.25" customHeight="1" x14ac:dyDescent="0.25">
      <c r="A1" s="114" t="s">
        <v>92</v>
      </c>
      <c r="B1" s="115"/>
      <c r="C1" s="115"/>
      <c r="D1" s="115"/>
      <c r="E1" s="116"/>
    </row>
    <row r="2" spans="1:8" x14ac:dyDescent="0.25">
      <c r="A2" s="117" t="s">
        <v>79</v>
      </c>
      <c r="B2" s="118"/>
      <c r="C2" s="118"/>
      <c r="D2" s="118"/>
      <c r="E2" s="118"/>
    </row>
    <row r="3" spans="1:8" x14ac:dyDescent="0.25">
      <c r="A3" s="119"/>
      <c r="B3" s="119"/>
      <c r="C3" s="119"/>
      <c r="D3" s="119"/>
      <c r="E3" s="119"/>
    </row>
    <row r="4" spans="1:8" x14ac:dyDescent="0.25">
      <c r="A4" s="119"/>
      <c r="B4" s="120" t="s">
        <v>71</v>
      </c>
      <c r="C4" s="120" t="s">
        <v>65</v>
      </c>
      <c r="D4" s="120" t="s">
        <v>63</v>
      </c>
      <c r="E4" s="2" t="s">
        <v>66</v>
      </c>
    </row>
    <row r="5" spans="1:8" x14ac:dyDescent="0.25">
      <c r="A5" s="137">
        <v>2010</v>
      </c>
      <c r="B5" s="137"/>
      <c r="C5" s="8"/>
      <c r="D5" s="8"/>
      <c r="E5" s="2"/>
    </row>
    <row r="6" spans="1:8" x14ac:dyDescent="0.25">
      <c r="A6" s="19"/>
      <c r="B6" s="79" t="s">
        <v>72</v>
      </c>
      <c r="C6" s="8">
        <v>3.6787192502928647</v>
      </c>
      <c r="D6" s="8">
        <v>3.6787192502928492</v>
      </c>
      <c r="E6" s="2" t="s">
        <v>2</v>
      </c>
      <c r="G6" s="1"/>
      <c r="H6" s="1"/>
    </row>
    <row r="7" spans="1:8" x14ac:dyDescent="0.25">
      <c r="A7" s="19"/>
      <c r="B7" s="79" t="s">
        <v>73</v>
      </c>
      <c r="C7" s="8">
        <v>5.8338045699952499</v>
      </c>
      <c r="D7" s="8">
        <v>5.8338045699952588</v>
      </c>
      <c r="E7" s="2" t="s">
        <v>2</v>
      </c>
    </row>
    <row r="8" spans="1:8" x14ac:dyDescent="0.25">
      <c r="A8" s="19"/>
      <c r="B8" s="79" t="s">
        <v>70</v>
      </c>
      <c r="C8" s="8">
        <v>4.1543552543887783</v>
      </c>
      <c r="D8" s="8">
        <v>4.1543552543887614</v>
      </c>
      <c r="E8" s="2" t="s">
        <v>2</v>
      </c>
    </row>
    <row r="9" spans="1:8" x14ac:dyDescent="0.25">
      <c r="A9" s="19"/>
      <c r="B9" s="79" t="s">
        <v>74</v>
      </c>
      <c r="C9" s="8">
        <v>6.2780317985318677</v>
      </c>
      <c r="D9" s="8">
        <v>6.2780317985318819</v>
      </c>
      <c r="E9" s="2" t="s">
        <v>2</v>
      </c>
    </row>
    <row r="10" spans="1:8" x14ac:dyDescent="0.25">
      <c r="A10" s="19"/>
      <c r="B10" s="79" t="s">
        <v>62</v>
      </c>
      <c r="C10" s="8">
        <v>5.3389178667781652</v>
      </c>
      <c r="D10" s="8">
        <v>5.3389178667781634</v>
      </c>
      <c r="E10" s="2" t="s">
        <v>2</v>
      </c>
    </row>
    <row r="11" spans="1:8" x14ac:dyDescent="0.25">
      <c r="A11" s="19"/>
      <c r="B11" s="79" t="s">
        <v>69</v>
      </c>
      <c r="C11" s="8">
        <v>6.0835733297670096</v>
      </c>
      <c r="D11" s="8">
        <v>6.0835733297670229</v>
      </c>
      <c r="E11" s="2" t="s">
        <v>2</v>
      </c>
    </row>
    <row r="12" spans="1:8" x14ac:dyDescent="0.25">
      <c r="A12" s="19"/>
      <c r="B12" s="79" t="s">
        <v>75</v>
      </c>
      <c r="C12" s="8">
        <v>8.9066893986073516</v>
      </c>
      <c r="D12" s="8">
        <v>8.9066893986073374</v>
      </c>
      <c r="E12" s="2" t="s">
        <v>2</v>
      </c>
    </row>
    <row r="13" spans="1:8" x14ac:dyDescent="0.25">
      <c r="A13" s="19"/>
      <c r="B13" s="79" t="s">
        <v>76</v>
      </c>
      <c r="C13" s="8">
        <v>8.2362262487674975</v>
      </c>
      <c r="D13" s="8">
        <v>8.2362262487675011</v>
      </c>
      <c r="E13" s="2" t="s">
        <v>2</v>
      </c>
    </row>
    <row r="14" spans="1:8" x14ac:dyDescent="0.25">
      <c r="A14" s="19"/>
      <c r="B14" s="79" t="s">
        <v>68</v>
      </c>
      <c r="C14" s="8">
        <v>6.6341639388678582</v>
      </c>
      <c r="D14" s="8">
        <v>6.634163938867875</v>
      </c>
      <c r="E14" s="2" t="s">
        <v>2</v>
      </c>
    </row>
    <row r="15" spans="1:8" x14ac:dyDescent="0.25">
      <c r="A15" s="19"/>
      <c r="B15" s="79" t="s">
        <v>77</v>
      </c>
      <c r="C15" s="8">
        <v>6.8680424003632421</v>
      </c>
      <c r="D15" s="8">
        <v>6.8680424003632643</v>
      </c>
      <c r="E15" s="2" t="s">
        <v>2</v>
      </c>
    </row>
    <row r="16" spans="1:8" x14ac:dyDescent="0.25">
      <c r="A16" s="19"/>
      <c r="B16" s="79" t="s">
        <v>78</v>
      </c>
      <c r="C16" s="8">
        <v>4.8061640677116273</v>
      </c>
      <c r="D16" s="8">
        <v>4.8061640677116397</v>
      </c>
      <c r="E16" s="2" t="s">
        <v>2</v>
      </c>
    </row>
    <row r="17" spans="1:7" x14ac:dyDescent="0.25">
      <c r="A17" s="19"/>
      <c r="B17" s="79" t="s">
        <v>67</v>
      </c>
      <c r="C17" s="8">
        <v>6.9360114553423404</v>
      </c>
      <c r="D17" s="8">
        <v>6.9360114553423431</v>
      </c>
      <c r="E17" s="2" t="s">
        <v>2</v>
      </c>
      <c r="F17" s="1"/>
      <c r="G17" s="1"/>
    </row>
    <row r="18" spans="1:7" x14ac:dyDescent="0.25">
      <c r="A18" s="137">
        <v>2011</v>
      </c>
      <c r="B18" s="137"/>
      <c r="C18" s="8"/>
      <c r="D18" s="8"/>
      <c r="E18" s="2"/>
    </row>
    <row r="19" spans="1:7" x14ac:dyDescent="0.25">
      <c r="A19" s="19"/>
      <c r="B19" s="79" t="s">
        <v>72</v>
      </c>
      <c r="C19" s="8">
        <v>7.7959876650150601</v>
      </c>
      <c r="D19" s="8">
        <v>7.7959876650150832</v>
      </c>
      <c r="E19" s="2" t="s">
        <v>2</v>
      </c>
    </row>
    <row r="20" spans="1:7" x14ac:dyDescent="0.25">
      <c r="A20" s="19"/>
      <c r="B20" s="79" t="s">
        <v>73</v>
      </c>
      <c r="C20" s="8">
        <v>5.9516968921776794</v>
      </c>
      <c r="D20" s="8">
        <v>5.9516968921776732</v>
      </c>
      <c r="E20" s="2" t="s">
        <v>2</v>
      </c>
    </row>
    <row r="21" spans="1:7" x14ac:dyDescent="0.25">
      <c r="A21" s="19"/>
      <c r="B21" s="79" t="s">
        <v>70</v>
      </c>
      <c r="C21" s="8">
        <v>5.6906353216183652</v>
      </c>
      <c r="D21" s="8">
        <v>5.6906353216183554</v>
      </c>
      <c r="E21" s="2" t="s">
        <v>2</v>
      </c>
    </row>
    <row r="22" spans="1:7" x14ac:dyDescent="0.25">
      <c r="A22" s="19"/>
      <c r="B22" s="79" t="s">
        <v>74</v>
      </c>
      <c r="C22" s="8">
        <v>9.3991553842239277</v>
      </c>
      <c r="D22" s="8">
        <v>9.3991553842239188</v>
      </c>
      <c r="E22" s="2" t="s">
        <v>2</v>
      </c>
    </row>
    <row r="23" spans="1:7" x14ac:dyDescent="0.25">
      <c r="A23" s="19"/>
      <c r="B23" s="79" t="s">
        <v>62</v>
      </c>
      <c r="C23" s="8">
        <v>12.883312020928653</v>
      </c>
      <c r="D23" s="8">
        <v>12.883312020928658</v>
      </c>
      <c r="E23" s="2" t="s">
        <v>2</v>
      </c>
    </row>
    <row r="24" spans="1:7" x14ac:dyDescent="0.25">
      <c r="A24" s="19"/>
      <c r="B24" s="79" t="s">
        <v>69</v>
      </c>
      <c r="C24" s="8">
        <v>12.686891578974835</v>
      </c>
      <c r="D24" s="8">
        <v>12.686891578974832</v>
      </c>
      <c r="E24" s="2" t="s">
        <v>2</v>
      </c>
    </row>
    <row r="25" spans="1:7" x14ac:dyDescent="0.25">
      <c r="A25" s="19"/>
      <c r="B25" s="79" t="s">
        <v>75</v>
      </c>
      <c r="C25" s="8">
        <v>10.337808519870356</v>
      </c>
      <c r="D25" s="8">
        <v>10.337808519870361</v>
      </c>
      <c r="E25" s="2" t="s">
        <v>2</v>
      </c>
    </row>
    <row r="26" spans="1:7" x14ac:dyDescent="0.25">
      <c r="A26" s="19"/>
      <c r="B26" s="79" t="s">
        <v>76</v>
      </c>
      <c r="C26" s="8">
        <v>9.9904957096830351</v>
      </c>
      <c r="D26" s="8">
        <v>9.9904957096830422</v>
      </c>
      <c r="E26" s="2" t="s">
        <v>2</v>
      </c>
    </row>
    <row r="27" spans="1:7" x14ac:dyDescent="0.25">
      <c r="A27" s="19"/>
      <c r="B27" s="79" t="s">
        <v>68</v>
      </c>
      <c r="C27" s="8">
        <v>12.873436061408475</v>
      </c>
      <c r="D27" s="8">
        <v>12.873436061408473</v>
      </c>
      <c r="E27" s="2" t="s">
        <v>2</v>
      </c>
    </row>
    <row r="28" spans="1:7" x14ac:dyDescent="0.25">
      <c r="A28" s="19"/>
      <c r="B28" s="79" t="s">
        <v>77</v>
      </c>
      <c r="C28" s="8">
        <v>13.505629342541164</v>
      </c>
      <c r="D28" s="8">
        <v>13.505629342541139</v>
      </c>
      <c r="E28" s="2" t="s">
        <v>2</v>
      </c>
    </row>
    <row r="29" spans="1:7" x14ac:dyDescent="0.25">
      <c r="A29" s="19"/>
      <c r="B29" s="79" t="s">
        <v>78</v>
      </c>
      <c r="C29" s="8">
        <v>16.837680589848521</v>
      </c>
      <c r="D29" s="8">
        <v>16.837680589848507</v>
      </c>
      <c r="E29" s="2" t="s">
        <v>2</v>
      </c>
    </row>
    <row r="30" spans="1:7" x14ac:dyDescent="0.25">
      <c r="A30" s="19"/>
      <c r="B30" s="79" t="s">
        <v>67</v>
      </c>
      <c r="C30" s="8">
        <v>16.658160536887269</v>
      </c>
      <c r="D30" s="8">
        <v>16.65816053688728</v>
      </c>
      <c r="E30" s="2" t="s">
        <v>2</v>
      </c>
    </row>
    <row r="31" spans="1:7" x14ac:dyDescent="0.25">
      <c r="A31" s="137">
        <v>2012</v>
      </c>
      <c r="B31" s="137"/>
      <c r="C31" s="8"/>
      <c r="D31" s="8"/>
      <c r="E31" s="2"/>
    </row>
    <row r="32" spans="1:7" x14ac:dyDescent="0.25">
      <c r="A32" s="19"/>
      <c r="B32" s="79" t="s">
        <v>72</v>
      </c>
      <c r="C32" s="8">
        <v>16.992126209986186</v>
      </c>
      <c r="D32" s="8">
        <v>16.992126209986179</v>
      </c>
      <c r="E32" s="2" t="s">
        <v>2</v>
      </c>
    </row>
    <row r="33" spans="1:5" x14ac:dyDescent="0.25">
      <c r="A33" s="19"/>
      <c r="B33" s="79" t="s">
        <v>73</v>
      </c>
      <c r="C33" s="8">
        <v>17.56709684259658</v>
      </c>
      <c r="D33" s="8">
        <v>17.567096842596602</v>
      </c>
      <c r="E33" s="2" t="s">
        <v>2</v>
      </c>
    </row>
    <row r="34" spans="1:5" x14ac:dyDescent="0.25">
      <c r="A34" s="19"/>
      <c r="B34" s="79" t="s">
        <v>70</v>
      </c>
      <c r="C34" s="8">
        <v>17.716493485863243</v>
      </c>
      <c r="D34" s="8">
        <v>17.716493485863268</v>
      </c>
      <c r="E34" s="2" t="s">
        <v>2</v>
      </c>
    </row>
    <row r="35" spans="1:5" x14ac:dyDescent="0.25">
      <c r="A35" s="19"/>
      <c r="B35" s="79" t="s">
        <v>74</v>
      </c>
      <c r="C35" s="8">
        <v>12.634261176899367</v>
      </c>
      <c r="D35" s="8">
        <v>12.634261176899376</v>
      </c>
      <c r="E35" s="2" t="s">
        <v>2</v>
      </c>
    </row>
    <row r="36" spans="1:5" x14ac:dyDescent="0.25">
      <c r="A36" s="19"/>
      <c r="B36" s="79" t="s">
        <v>62</v>
      </c>
      <c r="C36" s="8">
        <v>6.8561656978384731</v>
      </c>
      <c r="D36" s="8">
        <v>6.8561656978384553</v>
      </c>
      <c r="E36" s="2" t="s">
        <v>2</v>
      </c>
    </row>
    <row r="37" spans="1:5" x14ac:dyDescent="0.25">
      <c r="A37" s="19"/>
      <c r="B37" s="79" t="s">
        <v>69</v>
      </c>
      <c r="C37" s="8">
        <v>10.2974959150377</v>
      </c>
      <c r="D37" s="8">
        <v>10.297495915037691</v>
      </c>
      <c r="E37" s="2" t="s">
        <v>2</v>
      </c>
    </row>
    <row r="38" spans="1:5" x14ac:dyDescent="0.25">
      <c r="A38" s="19"/>
      <c r="B38" s="79" t="s">
        <v>75</v>
      </c>
      <c r="C38" s="8">
        <v>10.500729503740635</v>
      </c>
      <c r="D38" s="8">
        <v>10.418307822199765</v>
      </c>
      <c r="E38" s="2" t="s">
        <v>2</v>
      </c>
    </row>
    <row r="39" spans="1:5" x14ac:dyDescent="0.25">
      <c r="A39" s="19"/>
      <c r="B39" s="79" t="s">
        <v>76</v>
      </c>
      <c r="C39" s="8">
        <v>10.866575206924942</v>
      </c>
      <c r="D39" s="8">
        <v>10.713898954305401</v>
      </c>
      <c r="E39" s="2" t="s">
        <v>2</v>
      </c>
    </row>
    <row r="40" spans="1:5" x14ac:dyDescent="0.25">
      <c r="A40" s="19"/>
      <c r="B40" s="79" t="s">
        <v>68</v>
      </c>
      <c r="C40" s="8">
        <v>9.4638252674826653</v>
      </c>
      <c r="D40" s="8">
        <v>9.3772912618950954</v>
      </c>
      <c r="E40" s="2" t="s">
        <v>2</v>
      </c>
    </row>
    <row r="41" spans="1:5" x14ac:dyDescent="0.25">
      <c r="A41" s="19"/>
      <c r="B41" s="79" t="s">
        <v>77</v>
      </c>
      <c r="C41" s="8">
        <v>9.1472951710695654</v>
      </c>
      <c r="D41" s="8">
        <v>9.0798386481207327</v>
      </c>
      <c r="E41" s="2" t="s">
        <v>2</v>
      </c>
    </row>
    <row r="42" spans="1:5" x14ac:dyDescent="0.25">
      <c r="A42" s="19"/>
      <c r="B42" s="79" t="s">
        <v>78</v>
      </c>
      <c r="C42" s="8">
        <v>5.8961751504207331</v>
      </c>
      <c r="D42" s="8">
        <v>5.9694378646101161</v>
      </c>
      <c r="E42" s="2" t="s">
        <v>2</v>
      </c>
    </row>
    <row r="43" spans="1:5" x14ac:dyDescent="0.25">
      <c r="A43" s="19"/>
      <c r="B43" s="79" t="s">
        <v>67</v>
      </c>
      <c r="C43" s="8">
        <v>5.0669562125144756</v>
      </c>
      <c r="D43" s="8">
        <v>5.4302984659286224</v>
      </c>
      <c r="E43" s="2" t="s">
        <v>2</v>
      </c>
    </row>
    <row r="44" spans="1:5" x14ac:dyDescent="0.25">
      <c r="A44" s="137">
        <v>2013</v>
      </c>
      <c r="B44" s="137"/>
      <c r="C44" s="8"/>
      <c r="D44" s="8"/>
      <c r="E44" s="2"/>
    </row>
    <row r="45" spans="1:5" x14ac:dyDescent="0.25">
      <c r="A45" s="19"/>
      <c r="B45" s="79" t="s">
        <v>72</v>
      </c>
      <c r="C45" s="8">
        <v>4.3286082082422226</v>
      </c>
      <c r="D45" s="8">
        <v>4.7136399686493728</v>
      </c>
      <c r="E45" s="2" t="s">
        <v>2</v>
      </c>
    </row>
    <row r="46" spans="1:5" x14ac:dyDescent="0.25">
      <c r="A46" s="19"/>
      <c r="B46" s="79" t="s">
        <v>73</v>
      </c>
      <c r="C46" s="8">
        <v>4.4335929403362861</v>
      </c>
      <c r="D46" s="8">
        <v>4.7506196050961647</v>
      </c>
      <c r="E46" s="2" t="s">
        <v>2</v>
      </c>
    </row>
    <row r="47" spans="1:5" x14ac:dyDescent="0.25">
      <c r="A47" s="19"/>
      <c r="B47" s="121" t="s">
        <v>70</v>
      </c>
      <c r="C47" s="8">
        <v>4.1651035441879012</v>
      </c>
      <c r="D47" s="8">
        <v>4.5604273454037276</v>
      </c>
      <c r="E47" s="2" t="s">
        <v>2</v>
      </c>
    </row>
    <row r="48" spans="1:5" x14ac:dyDescent="0.25">
      <c r="A48" s="19"/>
      <c r="B48" s="121" t="s">
        <v>74</v>
      </c>
      <c r="C48" s="8">
        <v>4.3799485182937259</v>
      </c>
      <c r="D48" s="8">
        <v>4.6597539135523727</v>
      </c>
      <c r="E48" s="2" t="s">
        <v>2</v>
      </c>
    </row>
    <row r="49" spans="1:5" x14ac:dyDescent="0.25">
      <c r="A49" s="19"/>
      <c r="B49" s="121" t="s">
        <v>62</v>
      </c>
      <c r="C49" s="8">
        <v>6.5969864911449783</v>
      </c>
      <c r="D49" s="8">
        <v>7.0330353890180328</v>
      </c>
      <c r="E49" s="2" t="s">
        <v>2</v>
      </c>
    </row>
    <row r="50" spans="1:5" x14ac:dyDescent="0.25">
      <c r="A50" s="19"/>
      <c r="B50" s="121" t="s">
        <v>69</v>
      </c>
      <c r="C50" s="8">
        <v>2.0671926734614923</v>
      </c>
      <c r="D50" s="8">
        <v>2.4449780638472562</v>
      </c>
      <c r="E50" s="8">
        <v>1.7440628387641095</v>
      </c>
    </row>
    <row r="51" spans="1:5" x14ac:dyDescent="0.25">
      <c r="A51" s="19"/>
      <c r="B51" s="121" t="s">
        <v>75</v>
      </c>
      <c r="C51" s="8">
        <v>3.0045125755318569</v>
      </c>
      <c r="D51" s="8">
        <v>3.5615520903521554</v>
      </c>
      <c r="E51" s="8">
        <v>2.5287208753609209</v>
      </c>
    </row>
    <row r="52" spans="1:5" x14ac:dyDescent="0.25">
      <c r="A52" s="19"/>
      <c r="B52" s="121" t="s">
        <v>76</v>
      </c>
      <c r="C52" s="8">
        <v>2.5148873159002481</v>
      </c>
      <c r="D52" s="8">
        <v>2.7000905223472862</v>
      </c>
      <c r="E52" s="8">
        <v>2.3568823754475208</v>
      </c>
    </row>
    <row r="53" spans="1:5" x14ac:dyDescent="0.25">
      <c r="A53" s="19"/>
      <c r="B53" s="121" t="s">
        <v>68</v>
      </c>
      <c r="C53" s="8">
        <v>3.4011016688187428</v>
      </c>
      <c r="D53" s="8">
        <v>3.4050825888838538</v>
      </c>
      <c r="E53" s="8">
        <v>3.3977016732779965</v>
      </c>
    </row>
    <row r="54" spans="1:5" x14ac:dyDescent="0.25">
      <c r="A54" s="19"/>
      <c r="B54" s="121" t="s">
        <v>77</v>
      </c>
      <c r="C54" s="8">
        <v>3.9514741793007699</v>
      </c>
      <c r="D54" s="8">
        <v>3.6733537034947124</v>
      </c>
      <c r="E54" s="8">
        <v>4.1890853513676269</v>
      </c>
    </row>
    <row r="55" spans="1:5" x14ac:dyDescent="0.25">
      <c r="A55" s="19"/>
      <c r="B55" s="121" t="s">
        <v>78</v>
      </c>
      <c r="C55" s="8">
        <v>3.7229145759384572</v>
      </c>
      <c r="D55" s="8">
        <v>3.622027776684396</v>
      </c>
      <c r="E55" s="8">
        <v>3.8093165504330262</v>
      </c>
    </row>
    <row r="56" spans="1:5" x14ac:dyDescent="0.25">
      <c r="A56" s="19"/>
      <c r="B56" s="121" t="s">
        <v>67</v>
      </c>
      <c r="C56" s="8">
        <v>3.2866700653403367</v>
      </c>
      <c r="D56" s="8">
        <v>3.0677014377208471</v>
      </c>
      <c r="E56" s="8">
        <v>3.4751649542801766</v>
      </c>
    </row>
    <row r="57" spans="1:5" x14ac:dyDescent="0.25">
      <c r="A57" s="137">
        <v>2014</v>
      </c>
      <c r="B57" s="137"/>
      <c r="C57" s="8"/>
      <c r="D57" s="8"/>
      <c r="E57" s="2"/>
    </row>
    <row r="58" spans="1:5" x14ac:dyDescent="0.25">
      <c r="A58" s="19"/>
      <c r="B58" s="79" t="s">
        <v>72</v>
      </c>
      <c r="C58" s="8">
        <v>3.2759797916374476</v>
      </c>
      <c r="D58" s="8">
        <v>2.5883906671014425</v>
      </c>
      <c r="E58" s="8">
        <v>3.8681326372765654</v>
      </c>
    </row>
    <row r="59" spans="1:5" x14ac:dyDescent="0.25">
      <c r="A59" s="19"/>
      <c r="B59" s="79" t="s">
        <v>73</v>
      </c>
      <c r="C59" s="8">
        <v>3.3425454116763564</v>
      </c>
      <c r="D59" s="8">
        <v>3.4012267464817314</v>
      </c>
      <c r="E59" s="8">
        <v>3.2920702900450474</v>
      </c>
    </row>
    <row r="60" spans="1:5" x14ac:dyDescent="0.25">
      <c r="A60" s="19"/>
      <c r="B60" s="79" t="s">
        <v>70</v>
      </c>
      <c r="C60" s="8">
        <v>2.2250517630140085</v>
      </c>
      <c r="D60" s="8">
        <v>2.2546833127091865</v>
      </c>
      <c r="E60" s="8">
        <v>2.1995280752597259</v>
      </c>
    </row>
    <row r="61" spans="1:5" x14ac:dyDescent="0.25">
      <c r="A61" s="19"/>
      <c r="B61" s="79" t="s">
        <v>74</v>
      </c>
      <c r="C61" s="8">
        <v>2.298168958911551</v>
      </c>
      <c r="D61" s="8">
        <v>2.5798690121687047</v>
      </c>
      <c r="E61" s="8">
        <v>2.0560223652975536</v>
      </c>
    </row>
    <row r="62" spans="1:5" x14ac:dyDescent="0.25">
      <c r="A62" s="19"/>
      <c r="B62" s="79" t="s">
        <v>62</v>
      </c>
      <c r="C62" s="8">
        <v>3.1917361463479148</v>
      </c>
      <c r="D62" s="8">
        <v>3.257612610349331</v>
      </c>
      <c r="E62" s="8">
        <v>3.1349611286097887</v>
      </c>
    </row>
    <row r="63" spans="1:5" x14ac:dyDescent="0.25">
      <c r="A63" s="19"/>
      <c r="B63" s="79" t="s">
        <v>69</v>
      </c>
      <c r="C63" s="8">
        <v>3.3190107651045055</v>
      </c>
      <c r="D63" s="8">
        <v>3.5272395616125745</v>
      </c>
      <c r="E63" s="8">
        <v>3.1396802126375003</v>
      </c>
    </row>
    <row r="64" spans="1:5" x14ac:dyDescent="0.25">
      <c r="A64" s="19"/>
      <c r="B64" s="79" t="s">
        <v>75</v>
      </c>
      <c r="C64" s="8">
        <v>2.5508408990252649</v>
      </c>
      <c r="D64" s="8">
        <v>2.3800554124083066</v>
      </c>
      <c r="E64" s="8">
        <v>2.6981857048613578</v>
      </c>
    </row>
    <row r="65" spans="1:5" x14ac:dyDescent="0.25">
      <c r="A65" s="19"/>
      <c r="B65" s="79" t="s">
        <v>76</v>
      </c>
      <c r="C65" s="8">
        <v>2.2333841551956835</v>
      </c>
      <c r="D65" s="8">
        <v>2.9342927834610708</v>
      </c>
      <c r="E65" s="8">
        <v>1.633403361370378</v>
      </c>
    </row>
    <row r="66" spans="1:5" x14ac:dyDescent="0.25">
      <c r="A66" s="19"/>
      <c r="B66" s="79" t="s">
        <v>68</v>
      </c>
      <c r="C66" s="8">
        <v>1.4023268050649513</v>
      </c>
      <c r="D66" s="8">
        <v>2.1302588161895599</v>
      </c>
      <c r="E66" s="8">
        <v>0.78057549541474303</v>
      </c>
    </row>
    <row r="67" spans="1:5" x14ac:dyDescent="0.25">
      <c r="A67" s="19"/>
      <c r="B67" s="79" t="s">
        <v>77</v>
      </c>
      <c r="C67" s="8">
        <v>0.86577192066400377</v>
      </c>
      <c r="D67" s="8">
        <v>2.184580764551614</v>
      </c>
      <c r="E67" s="8">
        <v>-0.25537019173024211</v>
      </c>
    </row>
    <row r="68" spans="1:5" x14ac:dyDescent="0.25">
      <c r="A68" s="19"/>
      <c r="B68" s="79" t="s">
        <v>78</v>
      </c>
      <c r="C68" s="8">
        <v>0.35227046319097316</v>
      </c>
      <c r="D68" s="8">
        <v>1.0505361051722848</v>
      </c>
      <c r="E68" s="8">
        <v>-0.24466276106917761</v>
      </c>
    </row>
    <row r="69" spans="1:5" x14ac:dyDescent="0.25">
      <c r="A69" s="19"/>
      <c r="B69" s="79" t="s">
        <v>67</v>
      </c>
      <c r="C69" s="8">
        <v>0.53111490457100308</v>
      </c>
      <c r="D69" s="8">
        <v>1.1727194340175278</v>
      </c>
      <c r="E69" s="8">
        <v>-1.902299739335318E-2</v>
      </c>
    </row>
    <row r="70" spans="1:5" x14ac:dyDescent="0.25">
      <c r="A70" s="137">
        <v>2015</v>
      </c>
      <c r="B70" s="137"/>
      <c r="C70" s="8"/>
      <c r="D70" s="8"/>
      <c r="E70" s="2"/>
    </row>
    <row r="71" spans="1:5" x14ac:dyDescent="0.25">
      <c r="A71" s="19"/>
      <c r="B71" s="79" t="s">
        <v>72</v>
      </c>
      <c r="C71" s="8">
        <v>0.13867773811122819</v>
      </c>
      <c r="D71" s="8">
        <v>1.4413130801289344</v>
      </c>
      <c r="E71" s="8">
        <v>-0.96933198576268975</v>
      </c>
    </row>
    <row r="72" spans="1:5" x14ac:dyDescent="0.25">
      <c r="A72" s="19"/>
      <c r="B72" s="79" t="s">
        <v>73</v>
      </c>
      <c r="C72" s="8">
        <v>0.39863596242864457</v>
      </c>
      <c r="D72" s="8">
        <v>0.9429295192841981</v>
      </c>
      <c r="E72" s="8">
        <v>-7.0036344536176937E-2</v>
      </c>
    </row>
    <row r="73" spans="1:5" x14ac:dyDescent="0.25">
      <c r="A73" s="19"/>
      <c r="B73" s="79" t="s">
        <v>70</v>
      </c>
      <c r="C73" s="8">
        <v>0.91912324057839179</v>
      </c>
      <c r="D73" s="8">
        <v>1.0675105200332866</v>
      </c>
      <c r="E73" s="8">
        <v>0.79123811095387142</v>
      </c>
    </row>
    <row r="74" spans="1:5" x14ac:dyDescent="0.25">
      <c r="A74" s="19"/>
      <c r="B74" s="79" t="s">
        <v>74</v>
      </c>
      <c r="C74" s="8">
        <v>1.4063293351472317</v>
      </c>
      <c r="D74" s="8">
        <v>1.7455000847147228</v>
      </c>
      <c r="E74" s="8">
        <v>1.1132850012462254</v>
      </c>
    </row>
    <row r="75" spans="1:5" x14ac:dyDescent="0.25">
      <c r="A75" s="19"/>
      <c r="B75" s="79" t="s">
        <v>62</v>
      </c>
      <c r="C75" s="8">
        <v>0.46753686639040049</v>
      </c>
      <c r="D75" s="8">
        <v>0.67549845172793277</v>
      </c>
      <c r="E75" s="8">
        <v>0.28809396254589664</v>
      </c>
    </row>
    <row r="76" spans="1:5" x14ac:dyDescent="0.25">
      <c r="A76" s="19"/>
      <c r="B76" s="79" t="s">
        <v>69</v>
      </c>
      <c r="C76" s="8">
        <v>1.4530777795498981</v>
      </c>
      <c r="D76" s="8">
        <v>1.800727962135757</v>
      </c>
      <c r="E76" s="8">
        <v>1.1525498683464093</v>
      </c>
    </row>
    <row r="77" spans="1:5" x14ac:dyDescent="0.25">
      <c r="A77" s="19"/>
      <c r="B77" s="79" t="s">
        <v>75</v>
      </c>
      <c r="C77" s="8">
        <v>0.91257571556515382</v>
      </c>
      <c r="D77" s="8">
        <v>1.6701469522034749</v>
      </c>
      <c r="E77" s="8">
        <v>0.26100743290092143</v>
      </c>
    </row>
    <row r="78" spans="1:5" x14ac:dyDescent="0.25">
      <c r="A78" s="19"/>
      <c r="B78" s="79" t="s">
        <v>76</v>
      </c>
      <c r="C78" s="8">
        <v>1.2093954859348404</v>
      </c>
      <c r="D78" s="8">
        <v>1.5044467350011299</v>
      </c>
      <c r="E78" s="8">
        <v>0.95359756183522415</v>
      </c>
    </row>
    <row r="79" spans="1:5" x14ac:dyDescent="0.25">
      <c r="A79" s="19"/>
      <c r="B79" s="79" t="s">
        <v>68</v>
      </c>
      <c r="C79" s="8">
        <v>1.1024778533301143</v>
      </c>
      <c r="D79" s="8">
        <v>1.3605074168342737</v>
      </c>
      <c r="E79" s="8">
        <v>0.87913453888684567</v>
      </c>
    </row>
    <row r="80" spans="1:5" x14ac:dyDescent="0.25">
      <c r="A80" s="19"/>
      <c r="B80" s="79" t="s">
        <v>77</v>
      </c>
      <c r="C80" s="8">
        <v>1.0379526456418977</v>
      </c>
      <c r="D80" s="8">
        <v>1.1133944903466813</v>
      </c>
      <c r="E80" s="8">
        <v>0.97224937952828727</v>
      </c>
    </row>
    <row r="81" spans="1:5" x14ac:dyDescent="0.25">
      <c r="A81" s="19"/>
      <c r="B81" s="79" t="s">
        <v>78</v>
      </c>
      <c r="C81" s="8">
        <v>1.5372275402211648</v>
      </c>
      <c r="D81" s="8">
        <v>1.9747488791808852</v>
      </c>
      <c r="E81" s="8">
        <v>1.1583430752775901</v>
      </c>
    </row>
    <row r="82" spans="1:5" x14ac:dyDescent="0.25">
      <c r="A82" s="19"/>
      <c r="B82" s="79" t="s">
        <v>67</v>
      </c>
      <c r="C82" s="8">
        <v>0.85377757248396646</v>
      </c>
      <c r="D82" s="8">
        <v>1.158391362428941</v>
      </c>
      <c r="E82" s="8">
        <v>0.5894759963465781</v>
      </c>
    </row>
    <row r="83" spans="1:5" x14ac:dyDescent="0.25">
      <c r="A83" s="137">
        <v>2016</v>
      </c>
      <c r="B83" s="137"/>
      <c r="C83" s="8"/>
      <c r="D83" s="8"/>
      <c r="E83" s="8"/>
    </row>
    <row r="84" spans="1:5" x14ac:dyDescent="0.25">
      <c r="A84" s="19"/>
      <c r="B84" s="79" t="s">
        <v>72</v>
      </c>
      <c r="C84" s="8">
        <v>1.0407081213697909</v>
      </c>
      <c r="D84" s="8">
        <v>1.3652171624402087</v>
      </c>
      <c r="E84" s="8">
        <v>0.7579645954494697</v>
      </c>
    </row>
    <row r="85" spans="1:5" x14ac:dyDescent="0.25">
      <c r="A85" s="19"/>
      <c r="B85" s="79" t="s">
        <v>73</v>
      </c>
      <c r="C85" s="8">
        <v>1.136477138039228</v>
      </c>
      <c r="D85" s="8">
        <v>1.3496536554170546</v>
      </c>
      <c r="E85" s="8">
        <v>0.95105753916934943</v>
      </c>
    </row>
    <row r="86" spans="1:5" x14ac:dyDescent="0.25">
      <c r="A86" s="19"/>
      <c r="B86" s="79" t="s">
        <v>70</v>
      </c>
      <c r="C86" s="8">
        <v>0.66900523456511352</v>
      </c>
      <c r="D86" s="8">
        <v>1.4395346104989319</v>
      </c>
      <c r="E86" s="8">
        <v>3.1169649641344921E-3</v>
      </c>
    </row>
    <row r="87" spans="1:5" x14ac:dyDescent="0.25">
      <c r="A87" s="19"/>
      <c r="B87" s="79" t="s">
        <v>74</v>
      </c>
      <c r="C87" s="8">
        <v>-0.18380611745640868</v>
      </c>
      <c r="D87" s="8">
        <v>0.60160649209575789</v>
      </c>
      <c r="E87" s="8">
        <v>-0.86664744409466421</v>
      </c>
    </row>
    <row r="88" spans="1:5" x14ac:dyDescent="0.25">
      <c r="A88" s="19"/>
      <c r="B88" s="79" t="s">
        <v>62</v>
      </c>
      <c r="C88" s="8">
        <v>-0.15582000573074159</v>
      </c>
      <c r="D88" s="8">
        <v>0.82201042472550834</v>
      </c>
      <c r="E88" s="8">
        <v>-1.0028155561550691</v>
      </c>
    </row>
    <row r="89" spans="1:5" x14ac:dyDescent="0.25">
      <c r="A89" s="19"/>
      <c r="B89" s="79" t="s">
        <v>69</v>
      </c>
      <c r="C89" s="8">
        <v>-0.76683599519888079</v>
      </c>
      <c r="D89" s="8">
        <v>-0.17067781522514275</v>
      </c>
      <c r="E89" s="8">
        <v>-1.2854902045740839</v>
      </c>
    </row>
    <row r="90" spans="1:5" x14ac:dyDescent="0.25">
      <c r="A90" s="19"/>
      <c r="B90" s="79" t="s">
        <v>75</v>
      </c>
      <c r="C90" s="8">
        <v>-0.38391995634918358</v>
      </c>
      <c r="D90" s="8">
        <v>9.218994909763141E-2</v>
      </c>
      <c r="E90" s="8">
        <v>-0.79916557851400849</v>
      </c>
    </row>
    <row r="91" spans="1:5" x14ac:dyDescent="0.25">
      <c r="A91" s="19"/>
      <c r="B91" s="79" t="s">
        <v>76</v>
      </c>
      <c r="C91" s="8">
        <v>-0.62903020584656599</v>
      </c>
      <c r="D91" s="8">
        <v>-0.36722627317348566</v>
      </c>
      <c r="E91" s="8">
        <v>-0.85724247672324894</v>
      </c>
    </row>
    <row r="92" spans="1:5" x14ac:dyDescent="0.25">
      <c r="A92" s="19"/>
      <c r="B92" s="79" t="s">
        <v>68</v>
      </c>
      <c r="C92" s="8">
        <v>-0.21052298212774645</v>
      </c>
      <c r="D92" s="8">
        <v>0.39042711789758816</v>
      </c>
      <c r="E92" s="8">
        <v>-0.73317102591516314</v>
      </c>
    </row>
    <row r="93" spans="1:5" x14ac:dyDescent="0.25">
      <c r="A93" s="19"/>
      <c r="B93" s="79" t="s">
        <v>77</v>
      </c>
      <c r="C93" s="8">
        <v>1.7128634706690773</v>
      </c>
      <c r="D93" s="8">
        <v>1.2025995861928085</v>
      </c>
      <c r="E93" s="8">
        <v>2.1578800075127793</v>
      </c>
    </row>
    <row r="94" spans="1:5" x14ac:dyDescent="0.25">
      <c r="A94" s="19"/>
      <c r="B94" s="79" t="s">
        <v>78</v>
      </c>
      <c r="C94" s="8">
        <v>1.4991691607198263</v>
      </c>
      <c r="D94" s="8">
        <v>1.0963335089493667</v>
      </c>
      <c r="E94" s="8">
        <v>1.8508319334554328</v>
      </c>
    </row>
    <row r="95" spans="1:5" x14ac:dyDescent="0.25">
      <c r="A95" s="19"/>
      <c r="B95" s="79" t="s">
        <v>67</v>
      </c>
      <c r="C95" s="8">
        <v>2.3177221684353277</v>
      </c>
      <c r="D95" s="8">
        <v>1.8253800545742451</v>
      </c>
      <c r="E95" s="8">
        <v>2.7473244187922821</v>
      </c>
    </row>
    <row r="96" spans="1:5" x14ac:dyDescent="0.25">
      <c r="A96" s="137">
        <v>2017</v>
      </c>
      <c r="B96" s="137"/>
      <c r="C96" s="8"/>
      <c r="D96" s="8"/>
      <c r="E96" s="8"/>
    </row>
    <row r="97" spans="1:5" x14ac:dyDescent="0.25">
      <c r="A97" s="19"/>
      <c r="B97" s="79" t="s">
        <v>72</v>
      </c>
      <c r="C97" s="8">
        <v>2.9126607993475782</v>
      </c>
      <c r="D97" s="8">
        <v>2.0340500931323775</v>
      </c>
      <c r="E97" s="8">
        <v>3.6828047861007316</v>
      </c>
    </row>
    <row r="98" spans="1:5" x14ac:dyDescent="0.25">
      <c r="A98" s="19"/>
      <c r="B98" s="79" t="s">
        <v>73</v>
      </c>
      <c r="C98" s="8">
        <v>3.0529529786106995</v>
      </c>
      <c r="D98" s="8">
        <v>2.2008258414724509</v>
      </c>
      <c r="E98" s="8">
        <v>3.7970542841463244</v>
      </c>
    </row>
    <row r="99" spans="1:5" x14ac:dyDescent="0.25">
      <c r="A99" s="19"/>
      <c r="B99" s="79" t="s">
        <v>70</v>
      </c>
      <c r="C99" s="8">
        <v>4.2812722773463809</v>
      </c>
      <c r="D99" s="8">
        <v>2.757244950984064</v>
      </c>
      <c r="E99" s="8">
        <v>5.6172481943390755</v>
      </c>
    </row>
    <row r="100" spans="1:5" x14ac:dyDescent="0.25">
      <c r="A100" s="19"/>
      <c r="B100" s="79" t="s">
        <v>74</v>
      </c>
      <c r="C100" s="8">
        <v>4.4611947411684367</v>
      </c>
      <c r="D100" s="8">
        <v>2.6332458833117878</v>
      </c>
      <c r="E100" s="8">
        <v>6.073959746047084</v>
      </c>
    </row>
    <row r="101" spans="1:5" x14ac:dyDescent="0.25">
      <c r="A101" s="19"/>
      <c r="B101" s="79" t="s">
        <v>62</v>
      </c>
      <c r="C101" s="8">
        <v>4.6405997959927507</v>
      </c>
      <c r="D101" s="8">
        <v>2.8429538013361562</v>
      </c>
      <c r="E101" s="8">
        <v>6.2264211507091645</v>
      </c>
    </row>
    <row r="102" spans="1:5" x14ac:dyDescent="0.25">
      <c r="A102" s="19"/>
      <c r="B102" s="79" t="s">
        <v>69</v>
      </c>
      <c r="C102" s="8">
        <v>3.3732487782671878</v>
      </c>
      <c r="D102" s="8">
        <v>2.1745825454904395</v>
      </c>
      <c r="E102" s="8">
        <v>4.4278585714848084</v>
      </c>
    </row>
    <row r="103" spans="1:5" x14ac:dyDescent="0.25">
      <c r="A103" s="19"/>
      <c r="B103" s="79" t="s">
        <v>75</v>
      </c>
      <c r="C103" s="8">
        <v>3.0255414905506477</v>
      </c>
      <c r="D103" s="8">
        <v>2.371808272791299</v>
      </c>
      <c r="E103" s="8">
        <v>3.6008267745018321</v>
      </c>
    </row>
    <row r="104" spans="1:5" x14ac:dyDescent="0.25">
      <c r="A104" s="19"/>
      <c r="B104" s="79" t="s">
        <v>76</v>
      </c>
      <c r="C104" s="8">
        <v>2.7490473515496072</v>
      </c>
      <c r="D104" s="8">
        <v>2.460883659577223</v>
      </c>
      <c r="E104" s="8">
        <v>3.0014787151139495</v>
      </c>
    </row>
    <row r="105" spans="1:5" x14ac:dyDescent="0.25">
      <c r="A105" s="19"/>
      <c r="B105" s="79" t="s">
        <v>68</v>
      </c>
      <c r="C105" s="8">
        <v>2.8892612471125134</v>
      </c>
      <c r="D105" s="8">
        <v>2.4709687454309983</v>
      </c>
      <c r="E105" s="8">
        <v>3.2571691781548235</v>
      </c>
    </row>
    <row r="106" spans="1:5" x14ac:dyDescent="0.25">
      <c r="A106" s="19"/>
      <c r="B106" s="79" t="s">
        <v>77</v>
      </c>
      <c r="C106" s="8">
        <v>0.69276243503218027</v>
      </c>
      <c r="D106" s="8">
        <v>1.5467360580873786</v>
      </c>
      <c r="E106" s="8">
        <v>-4.5049323076450522E-2</v>
      </c>
    </row>
    <row r="107" spans="1:5" x14ac:dyDescent="0.25">
      <c r="A107" s="19"/>
      <c r="B107" s="79" t="s">
        <v>78</v>
      </c>
      <c r="C107" s="8">
        <v>0.61664475971381616</v>
      </c>
      <c r="D107" s="8">
        <v>1.5601817636088628</v>
      </c>
      <c r="E107" s="8">
        <v>-0.20093147343564172</v>
      </c>
    </row>
    <row r="108" spans="1:5" x14ac:dyDescent="0.25">
      <c r="A108" s="19"/>
      <c r="B108" s="79" t="s">
        <v>67</v>
      </c>
      <c r="C108" s="8">
        <v>1.2676804197390539</v>
      </c>
      <c r="D108" s="8">
        <v>2.2337433617388092</v>
      </c>
      <c r="E108" s="8">
        <v>0.43228805255768499</v>
      </c>
    </row>
    <row r="109" spans="1:5" x14ac:dyDescent="0.25">
      <c r="A109" s="137">
        <v>2018</v>
      </c>
      <c r="B109" s="137"/>
      <c r="C109" s="8"/>
      <c r="D109" s="8"/>
      <c r="E109" s="8"/>
    </row>
    <row r="110" spans="1:5" x14ac:dyDescent="0.25">
      <c r="A110" s="19"/>
      <c r="B110" s="79" t="s">
        <v>72</v>
      </c>
      <c r="C110" s="8">
        <v>1.0901348566099687</v>
      </c>
      <c r="D110" s="8">
        <v>2.1089933342244329</v>
      </c>
      <c r="E110" s="8">
        <v>0.21125868502495115</v>
      </c>
    </row>
    <row r="111" spans="1:5" x14ac:dyDescent="0.25">
      <c r="A111" s="19"/>
      <c r="B111" s="79" t="s">
        <v>73</v>
      </c>
      <c r="C111" s="8">
        <v>1.017174035808754</v>
      </c>
      <c r="D111" s="8">
        <v>2.4045966144329158</v>
      </c>
      <c r="E111" s="8">
        <v>-0.1757308152816221</v>
      </c>
    </row>
    <row r="112" spans="1:5" x14ac:dyDescent="0.25">
      <c r="A112" s="19"/>
      <c r="B112" s="79" t="s">
        <v>70</v>
      </c>
      <c r="C112" s="8">
        <v>0.14258842001312208</v>
      </c>
      <c r="D112" s="8">
        <v>1.8452867939440756</v>
      </c>
      <c r="E112" s="8">
        <v>-1.3095940850052981</v>
      </c>
    </row>
    <row r="113" spans="1:5" x14ac:dyDescent="0.25">
      <c r="A113" s="19"/>
      <c r="B113" s="79" t="s">
        <v>74</v>
      </c>
      <c r="C113" s="8">
        <v>-1.5367262044736281</v>
      </c>
      <c r="D113" s="8">
        <v>0.5048199490269808</v>
      </c>
      <c r="E113" s="8">
        <v>-3.2795181154550033</v>
      </c>
    </row>
    <row r="114" spans="1:5" x14ac:dyDescent="0.25">
      <c r="A114" s="19"/>
      <c r="B114" s="79" t="s">
        <v>62</v>
      </c>
      <c r="C114" s="8">
        <v>-2.1085589082352878</v>
      </c>
      <c r="D114" s="8">
        <v>0.34328811762232925</v>
      </c>
      <c r="E114" s="8">
        <v>-4.2026012191556639</v>
      </c>
    </row>
    <row r="115" spans="1:5" x14ac:dyDescent="0.25">
      <c r="A115" s="19"/>
      <c r="B115" s="79" t="s">
        <v>69</v>
      </c>
      <c r="C115" s="8">
        <v>-0.92934137150015439</v>
      </c>
      <c r="D115" s="8">
        <v>1.1601483675513848</v>
      </c>
      <c r="E115" s="8">
        <v>-2.7280477354472219</v>
      </c>
    </row>
    <row r="116" spans="1:5" x14ac:dyDescent="0.25">
      <c r="A116" s="19"/>
      <c r="B116" s="79" t="s">
        <v>75</v>
      </c>
      <c r="C116" s="8">
        <v>-0.31604514801566536</v>
      </c>
      <c r="D116" s="8">
        <v>0.78927744887866103</v>
      </c>
      <c r="E116" s="8">
        <v>-1.2771901539896902</v>
      </c>
    </row>
    <row r="117" spans="1:5" x14ac:dyDescent="0.25">
      <c r="A117" s="19"/>
      <c r="B117" s="79" t="s">
        <v>76</v>
      </c>
      <c r="C117" s="8">
        <v>1.4223991355686776</v>
      </c>
      <c r="D117" s="8">
        <v>2.5795972912064347</v>
      </c>
      <c r="E117" s="8">
        <v>0.41401402648483226</v>
      </c>
    </row>
    <row r="118" spans="1:5" x14ac:dyDescent="0.25">
      <c r="A118" s="19"/>
      <c r="B118" s="79" t="s">
        <v>68</v>
      </c>
      <c r="C118" s="8">
        <v>0.21805666180586109</v>
      </c>
      <c r="D118" s="8">
        <v>1.4528761607676732</v>
      </c>
      <c r="E118" s="8">
        <v>-0.85975574075004924</v>
      </c>
    </row>
    <row r="119" spans="1:5" x14ac:dyDescent="0.25">
      <c r="A119" s="19"/>
      <c r="B119" s="79" t="s">
        <v>77</v>
      </c>
      <c r="C119" s="8">
        <v>3.5539820525902932E-2</v>
      </c>
      <c r="D119" s="8">
        <v>1.4117153424512914</v>
      </c>
      <c r="E119" s="8">
        <v>-1.1723758171726735</v>
      </c>
    </row>
    <row r="120" spans="1:5" x14ac:dyDescent="0.25">
      <c r="A120" s="19"/>
      <c r="B120" s="79" t="s">
        <v>78</v>
      </c>
      <c r="C120" s="8">
        <v>0.2937031179524629</v>
      </c>
      <c r="D120" s="8">
        <v>1.2829213511351187</v>
      </c>
      <c r="E120" s="8">
        <v>-0.57858190399697251</v>
      </c>
    </row>
    <row r="121" spans="1:5" x14ac:dyDescent="0.25">
      <c r="A121" s="19"/>
      <c r="B121" s="79" t="s">
        <v>67</v>
      </c>
      <c r="C121" s="8">
        <v>-0.88714438134170104</v>
      </c>
      <c r="D121" s="8">
        <v>0.53992468185874221</v>
      </c>
      <c r="E121" s="8">
        <v>-2.1433217863646061</v>
      </c>
    </row>
    <row r="122" spans="1:5" x14ac:dyDescent="0.25">
      <c r="A122" s="137">
        <v>2019</v>
      </c>
      <c r="B122" s="137"/>
      <c r="C122" s="8"/>
      <c r="D122" s="8"/>
      <c r="E122" s="8"/>
    </row>
    <row r="123" spans="1:5" x14ac:dyDescent="0.25">
      <c r="A123" s="19"/>
      <c r="B123" s="79" t="s">
        <v>72</v>
      </c>
      <c r="C123" s="8">
        <v>-1.279946718830391</v>
      </c>
      <c r="D123" s="8">
        <v>0.18581405561570452</v>
      </c>
      <c r="E123" s="8">
        <v>-2.5682686482408488</v>
      </c>
    </row>
    <row r="124" spans="1:5" x14ac:dyDescent="0.25">
      <c r="A124" s="19"/>
      <c r="B124" s="79" t="s">
        <v>73</v>
      </c>
      <c r="C124" s="8">
        <v>-1.2368495928283916</v>
      </c>
      <c r="D124" s="8">
        <v>-0.11837261856388341</v>
      </c>
      <c r="E124" s="8">
        <v>-2.2233730278947115</v>
      </c>
    </row>
    <row r="125" spans="1:5" x14ac:dyDescent="0.25">
      <c r="A125" s="19"/>
      <c r="B125" s="79" t="s">
        <v>70</v>
      </c>
      <c r="C125" s="8">
        <v>-1.2318876095762517</v>
      </c>
      <c r="D125" s="8">
        <v>0.2614487957438722</v>
      </c>
      <c r="E125" s="8">
        <v>-2.5462258142582868</v>
      </c>
    </row>
    <row r="126" spans="1:5" x14ac:dyDescent="0.25">
      <c r="A126" s="19"/>
      <c r="B126" s="79" t="s">
        <v>74</v>
      </c>
      <c r="C126" s="8">
        <v>0.86929007451293006</v>
      </c>
      <c r="D126" s="8">
        <v>2.1178297419249623</v>
      </c>
      <c r="E126" s="8">
        <v>-0.23824404978161329</v>
      </c>
    </row>
    <row r="127" spans="1:5" x14ac:dyDescent="0.25">
      <c r="A127" s="19"/>
      <c r="B127" s="79" t="s">
        <v>62</v>
      </c>
      <c r="C127" s="8">
        <v>1.5394545671898265</v>
      </c>
      <c r="D127" s="8">
        <v>2.242311571696523</v>
      </c>
      <c r="E127" s="8">
        <v>0.91068187654504451</v>
      </c>
    </row>
    <row r="128" spans="1:5" x14ac:dyDescent="0.25">
      <c r="A128" s="19"/>
      <c r="B128" s="79" t="s">
        <v>69</v>
      </c>
      <c r="C128" s="8">
        <v>1.586658673563937</v>
      </c>
      <c r="D128" s="8">
        <v>2.5447999085433404</v>
      </c>
      <c r="E128" s="8">
        <v>0.72888762314342803</v>
      </c>
    </row>
    <row r="129" spans="1:5" x14ac:dyDescent="0.25">
      <c r="A129" s="19"/>
      <c r="B129" s="79" t="s">
        <v>75</v>
      </c>
      <c r="C129" s="8">
        <v>0.30300806936348501</v>
      </c>
      <c r="D129" s="8">
        <v>1.6370125869849852</v>
      </c>
      <c r="E129" s="8">
        <v>-0.88127082453447769</v>
      </c>
    </row>
    <row r="130" spans="1:5" x14ac:dyDescent="0.25">
      <c r="A130" s="19"/>
      <c r="B130" s="79" t="s">
        <v>76</v>
      </c>
      <c r="C130" s="8">
        <v>-0.42472819971259707</v>
      </c>
      <c r="D130" s="8">
        <v>0.92007440191772627</v>
      </c>
      <c r="E130" s="8">
        <v>-1.6218653081865857</v>
      </c>
    </row>
    <row r="131" spans="1:5" x14ac:dyDescent="0.25">
      <c r="A131" s="19"/>
      <c r="B131" s="79" t="s">
        <v>68</v>
      </c>
      <c r="C131" s="8">
        <v>1.9802765665051646E-2</v>
      </c>
      <c r="D131" s="8">
        <v>1.2531877449339273</v>
      </c>
      <c r="E131" s="8">
        <v>-1.1079098302972072</v>
      </c>
    </row>
    <row r="132" spans="1:5" x14ac:dyDescent="0.25">
      <c r="A132" s="19"/>
      <c r="B132" s="79" t="s">
        <v>77</v>
      </c>
      <c r="C132" s="8">
        <v>0.75110250009255519</v>
      </c>
      <c r="D132" s="8">
        <v>1.7159121963851085</v>
      </c>
      <c r="E132" s="8">
        <v>-0.21411443065950886</v>
      </c>
    </row>
    <row r="133" spans="1:5" x14ac:dyDescent="0.25">
      <c r="A133" s="19"/>
      <c r="B133" s="79" t="s">
        <v>78</v>
      </c>
      <c r="C133" s="8">
        <v>0.54256430059613603</v>
      </c>
      <c r="D133" s="8">
        <v>1.4759921294787004</v>
      </c>
      <c r="E133" s="8">
        <v>-0.32148548564401369</v>
      </c>
    </row>
    <row r="134" spans="1:5" x14ac:dyDescent="0.25">
      <c r="A134" s="19"/>
      <c r="B134" s="79" t="s">
        <v>67</v>
      </c>
      <c r="C134" s="8">
        <v>1.2894325964192184</v>
      </c>
      <c r="D134" s="8">
        <v>1.7155074938011869</v>
      </c>
      <c r="E134" s="8">
        <v>0.94124542641703479</v>
      </c>
    </row>
    <row r="135" spans="1:5" x14ac:dyDescent="0.25">
      <c r="A135" s="137">
        <v>2020</v>
      </c>
      <c r="B135" s="137"/>
      <c r="C135" s="8"/>
      <c r="D135" s="8"/>
      <c r="E135" s="8"/>
    </row>
    <row r="136" spans="1:5" x14ac:dyDescent="0.25">
      <c r="A136" s="19"/>
      <c r="B136" s="79" t="s">
        <v>72</v>
      </c>
      <c r="C136" s="8">
        <v>1.2399364626319465</v>
      </c>
      <c r="D136" s="8">
        <v>1.7343979542380255</v>
      </c>
      <c r="E136" s="8">
        <v>0.81637655502052098</v>
      </c>
    </row>
    <row r="137" spans="1:5" x14ac:dyDescent="0.25">
      <c r="A137" s="19"/>
      <c r="B137" s="79" t="s">
        <v>73</v>
      </c>
      <c r="C137" s="8">
        <v>0.91424177979161736</v>
      </c>
      <c r="D137" s="8">
        <v>1.6347139391777843</v>
      </c>
      <c r="E137" s="8">
        <v>0.2621127786379433</v>
      </c>
    </row>
    <row r="138" spans="1:5" x14ac:dyDescent="0.25">
      <c r="A138" s="19"/>
      <c r="B138" s="79" t="s">
        <v>70</v>
      </c>
      <c r="C138" s="8">
        <v>1.6677136603384572E-3</v>
      </c>
      <c r="D138" s="8">
        <v>0.49396095923436628</v>
      </c>
      <c r="E138" s="8">
        <v>-0.4638282631820862</v>
      </c>
    </row>
    <row r="139" spans="1:5" x14ac:dyDescent="0.25">
      <c r="A139" s="19"/>
      <c r="B139" s="79" t="s">
        <v>74</v>
      </c>
      <c r="C139" s="8">
        <v>-3.6217777486366889</v>
      </c>
      <c r="D139" s="8">
        <v>-3.8353949731113017</v>
      </c>
      <c r="E139" s="8">
        <v>-3.2193473837646316</v>
      </c>
    </row>
    <row r="140" spans="1:5" x14ac:dyDescent="0.25">
      <c r="A140" s="19"/>
      <c r="B140" s="79" t="s">
        <v>62</v>
      </c>
      <c r="C140" s="8">
        <v>-3.8727859620309384</v>
      </c>
      <c r="D140" s="8">
        <v>-4.1055479439080607</v>
      </c>
      <c r="E140" s="8">
        <v>-3.4087484585032848</v>
      </c>
    </row>
    <row r="141" spans="1:5" x14ac:dyDescent="0.25">
      <c r="A141" s="19"/>
      <c r="B141" s="79" t="s">
        <v>69</v>
      </c>
      <c r="C141" s="8">
        <v>-4.5021590962959461</v>
      </c>
      <c r="D141" s="8">
        <v>-4.7489822155639354</v>
      </c>
      <c r="E141" s="8">
        <v>-4.1327174286476538</v>
      </c>
    </row>
    <row r="142" spans="1:5" x14ac:dyDescent="0.25">
      <c r="A142" s="19"/>
      <c r="B142" s="79" t="s">
        <v>75</v>
      </c>
      <c r="C142" s="8">
        <v>-1.0964004112024588</v>
      </c>
      <c r="D142" s="8">
        <v>-1.2719887008636459</v>
      </c>
      <c r="E142" s="8">
        <v>-0.79515558616545778</v>
      </c>
    </row>
    <row r="143" spans="1:5" x14ac:dyDescent="0.25">
      <c r="A143" s="19"/>
      <c r="B143" s="79" t="s">
        <v>76</v>
      </c>
      <c r="C143" s="8">
        <v>-1.1958626674802844</v>
      </c>
      <c r="D143" s="8">
        <v>-1.7154896184941322</v>
      </c>
      <c r="E143" s="8">
        <v>-0.50397110183470772</v>
      </c>
    </row>
    <row r="144" spans="1:5" x14ac:dyDescent="0.25">
      <c r="A144" s="19"/>
      <c r="B144" s="79" t="s">
        <v>68</v>
      </c>
      <c r="C144" s="8">
        <v>-0.89063048366341757</v>
      </c>
      <c r="D144" s="8">
        <v>-1.4956801573798988</v>
      </c>
      <c r="E144" s="8">
        <v>-8.3814869314478888E-2</v>
      </c>
    </row>
    <row r="145" spans="1:5" x14ac:dyDescent="0.25">
      <c r="A145" s="19"/>
      <c r="B145" s="79" t="s">
        <v>77</v>
      </c>
      <c r="C145" s="8">
        <v>-1.1458733500277913</v>
      </c>
      <c r="D145" s="8">
        <v>-1.977759406197797</v>
      </c>
      <c r="E145" s="8">
        <v>-3.2250295217789944E-2</v>
      </c>
    </row>
    <row r="146" spans="1:5" x14ac:dyDescent="0.25">
      <c r="A146" s="19"/>
      <c r="B146" s="79" t="s">
        <v>78</v>
      </c>
      <c r="C146" s="8">
        <v>-0.89251471263491322</v>
      </c>
      <c r="D146" s="8">
        <v>-1.6998043906722671</v>
      </c>
      <c r="E146" s="8">
        <v>0.18393997866767603</v>
      </c>
    </row>
    <row r="147" spans="1:5" x14ac:dyDescent="0.25">
      <c r="A147" s="19"/>
      <c r="B147" s="79" t="s">
        <v>67</v>
      </c>
      <c r="C147" s="8">
        <v>-1.3312655438254635</v>
      </c>
      <c r="D147" s="8">
        <v>-2.0440471055419849</v>
      </c>
      <c r="E147" s="8">
        <v>-0.38413230483918803</v>
      </c>
    </row>
    <row r="148" spans="1:5" x14ac:dyDescent="0.25">
      <c r="A148" s="137">
        <v>2021</v>
      </c>
      <c r="B148" s="137"/>
      <c r="C148" s="8"/>
      <c r="D148" s="8"/>
      <c r="E148" s="8"/>
    </row>
    <row r="149" spans="1:5" x14ac:dyDescent="0.25">
      <c r="A149" s="19"/>
      <c r="B149" s="79" t="s">
        <v>72</v>
      </c>
      <c r="C149" s="8">
        <v>-0.94722761134691835</v>
      </c>
      <c r="D149" s="8">
        <v>-1.6286433560834965</v>
      </c>
      <c r="E149" s="8">
        <v>-4.1081873394551875E-2</v>
      </c>
    </row>
    <row r="150" spans="1:5" x14ac:dyDescent="0.25">
      <c r="A150" s="19"/>
      <c r="B150" s="79" t="s">
        <v>73</v>
      </c>
      <c r="C150" s="8">
        <v>-0.99896242031595284</v>
      </c>
      <c r="D150" s="8">
        <v>-1.7540341607088616</v>
      </c>
      <c r="E150" s="8">
        <v>6.5938728360821919E-3</v>
      </c>
    </row>
    <row r="151" spans="1:5" x14ac:dyDescent="0.25">
      <c r="A151" s="19"/>
      <c r="B151" s="79" t="s">
        <v>70</v>
      </c>
      <c r="C151" s="8">
        <v>-8.0320405753280005E-2</v>
      </c>
      <c r="D151" s="8">
        <v>-0.92022789899823176</v>
      </c>
      <c r="E151" s="8">
        <v>1.0392652265307061</v>
      </c>
    </row>
    <row r="152" spans="1:5" x14ac:dyDescent="0.25">
      <c r="A152" s="19"/>
      <c r="B152" s="79" t="s">
        <v>74</v>
      </c>
      <c r="C152" s="8">
        <v>3.3461106897759372</v>
      </c>
      <c r="D152" s="8">
        <v>3.090742322387324</v>
      </c>
      <c r="E152" s="8">
        <v>3.6820556314820236</v>
      </c>
    </row>
    <row r="153" spans="1:5" x14ac:dyDescent="0.25">
      <c r="A153" s="19"/>
      <c r="B153" s="79" t="s">
        <v>62</v>
      </c>
      <c r="C153" s="8">
        <v>2.7378242696687449</v>
      </c>
      <c r="D153" s="8">
        <v>2.6868407178352682</v>
      </c>
      <c r="E153" s="8">
        <v>2.8047184022521368</v>
      </c>
    </row>
    <row r="154" spans="1:5" x14ac:dyDescent="0.25">
      <c r="A154" s="19"/>
      <c r="B154" s="79" t="s">
        <v>69</v>
      </c>
      <c r="C154" s="8">
        <v>0.92948587517582593</v>
      </c>
      <c r="D154" s="8">
        <v>0.65598438995828046</v>
      </c>
      <c r="E154" s="8">
        <v>1.2905982673781731</v>
      </c>
    </row>
    <row r="155" spans="1:5" x14ac:dyDescent="0.25">
      <c r="A155" s="19"/>
      <c r="B155" s="79" t="s">
        <v>75</v>
      </c>
      <c r="C155" s="8">
        <v>0.91254679249867821</v>
      </c>
      <c r="D155" s="8">
        <v>0.52096709890523851</v>
      </c>
      <c r="E155" s="8">
        <v>1.4297992512080113</v>
      </c>
    </row>
    <row r="156" spans="1:5" x14ac:dyDescent="0.25">
      <c r="A156" s="19"/>
      <c r="B156" s="79" t="s">
        <v>76</v>
      </c>
      <c r="C156" s="8">
        <v>0.44971466413567363</v>
      </c>
      <c r="D156" s="8">
        <v>0.36585107333108946</v>
      </c>
      <c r="E156" s="8">
        <v>0.56002066844186749</v>
      </c>
    </row>
    <row r="157" spans="1:5" x14ac:dyDescent="0.25">
      <c r="A157" s="19"/>
      <c r="B157" s="79" t="s">
        <v>68</v>
      </c>
      <c r="C157" s="8">
        <v>7.78181842492255E-2</v>
      </c>
      <c r="D157" s="8">
        <v>-0.24085107170463346</v>
      </c>
      <c r="E157" s="8">
        <v>0.49674953537819871</v>
      </c>
    </row>
    <row r="158" spans="1:5" x14ac:dyDescent="0.25">
      <c r="A158" s="19"/>
      <c r="B158" s="79" t="s">
        <v>77</v>
      </c>
      <c r="C158" s="8">
        <v>0.14165234742897911</v>
      </c>
      <c r="D158" s="8">
        <v>-0.18197510265899494</v>
      </c>
      <c r="E158" s="8">
        <v>0.5664522702049325</v>
      </c>
    </row>
    <row r="159" spans="1:5" x14ac:dyDescent="0.25">
      <c r="A159" s="19"/>
      <c r="B159" s="79" t="s">
        <v>78</v>
      </c>
      <c r="C159" s="8">
        <v>0.13269628640185488</v>
      </c>
      <c r="D159" s="8">
        <v>5.9544033662446552E-2</v>
      </c>
      <c r="E159" s="8">
        <v>0.22840474781441281</v>
      </c>
    </row>
    <row r="160" spans="1:5" x14ac:dyDescent="0.25">
      <c r="A160" s="19"/>
      <c r="B160" s="79" t="s">
        <v>67</v>
      </c>
      <c r="C160" s="8">
        <v>2.4784192391455444E-2</v>
      </c>
      <c r="D160" s="8">
        <v>0.15998378286607751</v>
      </c>
      <c r="E160" s="8">
        <v>-0.15187340067689808</v>
      </c>
    </row>
    <row r="161" spans="1:5" x14ac:dyDescent="0.25">
      <c r="A161" s="137">
        <v>2022</v>
      </c>
      <c r="B161" s="137"/>
      <c r="C161" s="8"/>
      <c r="D161" s="8"/>
      <c r="E161" s="8"/>
    </row>
    <row r="162" spans="1:5" x14ac:dyDescent="0.25">
      <c r="A162" s="19"/>
      <c r="B162" s="79" t="s">
        <v>72</v>
      </c>
      <c r="C162" s="8">
        <v>0.17288877426586599</v>
      </c>
      <c r="D162" s="8">
        <v>0.56062683622134957</v>
      </c>
      <c r="E162" s="8">
        <v>-0.33453573100914991</v>
      </c>
    </row>
    <row r="163" spans="1:5" x14ac:dyDescent="0.25">
      <c r="A163" s="19"/>
      <c r="B163" s="79" t="s">
        <v>73</v>
      </c>
      <c r="C163" s="8">
        <v>0.5634073835609823</v>
      </c>
      <c r="D163" s="8">
        <v>1.041714451382882</v>
      </c>
      <c r="E163" s="8">
        <v>-6.235731684908196E-2</v>
      </c>
    </row>
    <row r="164" spans="1:5" x14ac:dyDescent="0.25">
      <c r="A164" s="19"/>
      <c r="B164" s="79" t="s">
        <v>70</v>
      </c>
      <c r="C164" s="8">
        <v>1.0532867315757883</v>
      </c>
      <c r="D164" s="8">
        <v>1.4744021716892204</v>
      </c>
      <c r="E164" s="8">
        <v>0.50283170063005922</v>
      </c>
    </row>
    <row r="165" spans="1:5" x14ac:dyDescent="0.25">
      <c r="A165" s="19"/>
      <c r="B165" s="79" t="s">
        <v>74</v>
      </c>
      <c r="C165" s="8">
        <v>1.2355233301134396</v>
      </c>
      <c r="D165" s="8">
        <v>1.4088012629717253</v>
      </c>
      <c r="E165" s="8">
        <v>1.0088709247043726</v>
      </c>
    </row>
    <row r="166" spans="1:5" x14ac:dyDescent="0.25">
      <c r="A166" s="19"/>
      <c r="B166" s="79" t="s">
        <v>62</v>
      </c>
      <c r="C166" s="8">
        <v>2.4569499468976352</v>
      </c>
      <c r="D166" s="8">
        <v>2.7559162392039549</v>
      </c>
      <c r="E166" s="8">
        <v>2.0651341794481288</v>
      </c>
    </row>
    <row r="167" spans="1:5" x14ac:dyDescent="0.25">
      <c r="A167" s="19"/>
      <c r="B167" s="79" t="s">
        <v>69</v>
      </c>
      <c r="C167" s="8">
        <v>5.1931352746937547</v>
      </c>
      <c r="D167" s="8">
        <v>5.3295986760371266</v>
      </c>
      <c r="E167" s="8">
        <v>5.0140873220926512</v>
      </c>
    </row>
    <row r="168" spans="1:5" x14ac:dyDescent="0.25">
      <c r="A168" s="19"/>
      <c r="B168" s="79" t="s">
        <v>75</v>
      </c>
      <c r="C168" s="8">
        <v>2.4823173873081132</v>
      </c>
      <c r="D168" s="8">
        <v>2.7279898004226899</v>
      </c>
      <c r="E168" s="8">
        <v>2.1607071344497761</v>
      </c>
    </row>
    <row r="169" spans="1:5" x14ac:dyDescent="0.25">
      <c r="A169" s="19"/>
      <c r="B169" s="79" t="s">
        <v>76</v>
      </c>
      <c r="C169" s="8">
        <v>2.6315896111020627</v>
      </c>
      <c r="D169" s="8">
        <v>2.747948885243936</v>
      </c>
      <c r="E169" s="8">
        <v>2.4788374650404834</v>
      </c>
    </row>
    <row r="170" spans="1:5" x14ac:dyDescent="0.25">
      <c r="A170" s="19"/>
      <c r="B170" s="79" t="s">
        <v>68</v>
      </c>
      <c r="C170" s="8">
        <v>3.098244610642459</v>
      </c>
      <c r="D170" s="8">
        <v>3.5075240744791727</v>
      </c>
      <c r="E170" s="8">
        <v>2.5641436363845704</v>
      </c>
    </row>
    <row r="171" spans="1:5" x14ac:dyDescent="0.25">
      <c r="A171" s="19"/>
      <c r="B171" s="79" t="s">
        <v>77</v>
      </c>
      <c r="C171" s="8">
        <v>2.9382005642291755</v>
      </c>
      <c r="D171" s="8">
        <v>3.3415695731692687</v>
      </c>
      <c r="E171" s="8">
        <v>2.4122662942095117</v>
      </c>
    </row>
    <row r="172" spans="1:5" x14ac:dyDescent="0.25">
      <c r="A172" s="19"/>
      <c r="B172" s="79" t="s">
        <v>78</v>
      </c>
      <c r="C172" s="8">
        <v>2.8381704090456705</v>
      </c>
      <c r="D172" s="8">
        <v>3.0359403712683042</v>
      </c>
      <c r="E172" s="8">
        <v>2.5798547928535918</v>
      </c>
    </row>
    <row r="173" spans="1:5" x14ac:dyDescent="0.25">
      <c r="A173" s="19"/>
      <c r="B173" s="79" t="s">
        <v>67</v>
      </c>
      <c r="C173" s="8">
        <v>3.4183397951673737</v>
      </c>
      <c r="D173" s="8">
        <v>3.3490193341633043</v>
      </c>
      <c r="E173" s="8">
        <v>3.5298620168550001</v>
      </c>
    </row>
    <row r="174" spans="1:5" x14ac:dyDescent="0.25">
      <c r="A174" s="122">
        <v>2023</v>
      </c>
      <c r="B174" s="79"/>
      <c r="C174" s="8"/>
      <c r="D174" s="8"/>
      <c r="E174" s="8"/>
    </row>
    <row r="175" spans="1:5" x14ac:dyDescent="0.25">
      <c r="A175" s="19"/>
      <c r="B175" s="79" t="s">
        <v>72</v>
      </c>
      <c r="C175" s="8">
        <v>3.9918127309592202</v>
      </c>
      <c r="D175" s="8">
        <v>3.7227280340919133</v>
      </c>
      <c r="E175" s="8">
        <v>4.3433922782034031</v>
      </c>
    </row>
    <row r="176" spans="1:5" x14ac:dyDescent="0.25">
      <c r="A176" s="19"/>
      <c r="B176" s="79" t="s">
        <v>73</v>
      </c>
      <c r="C176" s="8">
        <v>3.8730875338351054</v>
      </c>
      <c r="D176" s="8">
        <v>3.4367046431974253</v>
      </c>
      <c r="E176" s="8">
        <v>4.4617937989278076</v>
      </c>
    </row>
    <row r="177" spans="1:5" x14ac:dyDescent="0.25">
      <c r="A177" s="19"/>
      <c r="B177" s="79" t="s">
        <v>70</v>
      </c>
      <c r="C177" s="8">
        <v>3.9725474460163812</v>
      </c>
      <c r="D177" s="8">
        <v>3.5435294251581664</v>
      </c>
      <c r="E177" s="8">
        <v>4.5691663490434733</v>
      </c>
    </row>
    <row r="178" spans="1:5" x14ac:dyDescent="0.25">
      <c r="A178" s="19"/>
      <c r="B178" s="79" t="s">
        <v>74</v>
      </c>
      <c r="C178" s="8">
        <v>3.9140293354827236</v>
      </c>
      <c r="D178" s="8">
        <v>3.8205075012267553</v>
      </c>
      <c r="E178" s="8">
        <v>4.0462438622095798</v>
      </c>
    </row>
    <row r="179" spans="1:5" x14ac:dyDescent="0.25">
      <c r="A179" s="19"/>
      <c r="B179" s="79" t="s">
        <v>62</v>
      </c>
      <c r="C179" s="8">
        <v>2.817621821407335</v>
      </c>
      <c r="D179" s="8">
        <v>2.4891078899519572</v>
      </c>
      <c r="E179" s="8">
        <v>3.2653161347495652</v>
      </c>
    </row>
    <row r="180" spans="1:5" x14ac:dyDescent="0.25">
      <c r="A180" s="19"/>
      <c r="B180" s="79" t="s">
        <v>69</v>
      </c>
      <c r="C180" s="8">
        <v>2.4665493826310887</v>
      </c>
      <c r="D180" s="8">
        <v>2.1688620506406435</v>
      </c>
      <c r="E180" s="8">
        <v>2.8884069311170228</v>
      </c>
    </row>
    <row r="181" spans="1:5" x14ac:dyDescent="0.25">
      <c r="A181" s="19"/>
      <c r="B181" s="79" t="s">
        <v>75</v>
      </c>
      <c r="C181" s="8">
        <v>2.3758801900039566</v>
      </c>
      <c r="D181" s="8">
        <v>1.791606875761993</v>
      </c>
      <c r="E181" s="8">
        <v>3.2263245456755936</v>
      </c>
    </row>
    <row r="182" spans="1:5" x14ac:dyDescent="0.25">
      <c r="A182" s="19"/>
      <c r="B182" s="79" t="s">
        <v>76</v>
      </c>
      <c r="C182" s="8">
        <v>2.3518782065864814</v>
      </c>
      <c r="D182" s="8">
        <v>2.1404883655816085</v>
      </c>
      <c r="E182" s="8">
        <v>2.6428197171233951</v>
      </c>
    </row>
    <row r="183" spans="1:5" x14ac:dyDescent="0.25">
      <c r="A183" s="19"/>
      <c r="B183" s="79" t="s">
        <v>68</v>
      </c>
      <c r="C183" s="8">
        <v>2.648597899306036</v>
      </c>
      <c r="D183" s="8">
        <v>2.20470431950169</v>
      </c>
      <c r="E183" s="8">
        <v>3.2844275916708661</v>
      </c>
    </row>
    <row r="184" spans="1:5" x14ac:dyDescent="0.25">
      <c r="A184" s="19"/>
      <c r="B184" s="79" t="s">
        <v>77</v>
      </c>
      <c r="C184" s="8">
        <v>2.644461478278012</v>
      </c>
      <c r="D184" s="8">
        <v>2.3113919254807271</v>
      </c>
      <c r="E184" s="8">
        <v>3.1277313459114895</v>
      </c>
    </row>
    <row r="185" spans="1:5" x14ac:dyDescent="0.25">
      <c r="A185" s="19"/>
      <c r="B185" s="79" t="s">
        <v>78</v>
      </c>
      <c r="C185" s="8">
        <v>2.1288429439530461</v>
      </c>
      <c r="D185" s="8">
        <v>1.7888592226816227</v>
      </c>
      <c r="E185" s="8">
        <v>2.6381558736666761</v>
      </c>
    </row>
    <row r="186" spans="1:5" x14ac:dyDescent="0.25">
      <c r="A186" s="19"/>
      <c r="B186" s="79" t="s">
        <v>67</v>
      </c>
      <c r="C186" s="8">
        <v>2.0238483723761194</v>
      </c>
      <c r="D186" s="8">
        <v>1.9174322241615673</v>
      </c>
      <c r="E186" s="8">
        <v>2.1828381148416591</v>
      </c>
    </row>
    <row r="187" spans="1:5" x14ac:dyDescent="0.25">
      <c r="A187" s="122">
        <v>2024</v>
      </c>
      <c r="B187" s="79"/>
      <c r="C187" s="8"/>
      <c r="D187" s="8"/>
      <c r="E187" s="8"/>
    </row>
    <row r="188" spans="1:5" x14ac:dyDescent="0.25">
      <c r="A188" s="78"/>
      <c r="B188" s="79" t="s">
        <v>72</v>
      </c>
      <c r="C188" s="8">
        <v>0.88450165796826608</v>
      </c>
      <c r="D188" s="8">
        <v>0.608229688518935</v>
      </c>
      <c r="E188" s="8">
        <v>1.2985696592895315</v>
      </c>
    </row>
    <row r="189" spans="1:5" x14ac:dyDescent="0.25">
      <c r="A189" s="122"/>
      <c r="B189" s="79" t="s">
        <v>73</v>
      </c>
      <c r="C189" s="8">
        <v>1.1167855067772967</v>
      </c>
      <c r="D189" s="8">
        <v>1.0657179254699944</v>
      </c>
      <c r="E189" s="8">
        <v>1.1931587620362698</v>
      </c>
    </row>
    <row r="190" spans="1:5" x14ac:dyDescent="0.25">
      <c r="A190" s="122"/>
      <c r="B190" s="79" t="s">
        <v>70</v>
      </c>
      <c r="C190" s="8">
        <v>-0.1622046664780589</v>
      </c>
      <c r="D190" s="8">
        <v>-4.557334669094501E-2</v>
      </c>
      <c r="E190" s="8">
        <v>-0.33624222424148736</v>
      </c>
    </row>
    <row r="191" spans="1:5" x14ac:dyDescent="0.25">
      <c r="A191" s="122"/>
      <c r="B191" s="79" t="s">
        <v>74</v>
      </c>
      <c r="C191" s="8">
        <v>-1.1235613814967909</v>
      </c>
      <c r="D191" s="8">
        <v>-1.1025644735939204</v>
      </c>
      <c r="E191" s="8">
        <v>-1.1549776701784198</v>
      </c>
    </row>
    <row r="192" spans="1:5" x14ac:dyDescent="0.25">
      <c r="A192" s="122"/>
      <c r="B192" s="79" t="s">
        <v>62</v>
      </c>
      <c r="C192" s="8">
        <v>0.76785471589814236</v>
      </c>
      <c r="D192" s="8">
        <v>1.2165426167908922</v>
      </c>
      <c r="E192" s="8">
        <v>9.6941588784142732E-2</v>
      </c>
    </row>
    <row r="193" spans="1:5" x14ac:dyDescent="0.25">
      <c r="A193" s="122"/>
      <c r="B193" s="79" t="s">
        <v>69</v>
      </c>
      <c r="C193" s="8">
        <v>1.3970923166706601</v>
      </c>
      <c r="D193" s="8">
        <v>1.4537575479373632</v>
      </c>
      <c r="E193" s="8">
        <v>1.3125382691545662</v>
      </c>
    </row>
    <row r="194" spans="1:5" x14ac:dyDescent="0.25">
      <c r="A194" s="122"/>
      <c r="B194" s="79" t="s">
        <v>75</v>
      </c>
      <c r="C194" s="8">
        <v>1.4349152619674457</v>
      </c>
      <c r="D194" s="8">
        <v>1.7018332489671355</v>
      </c>
      <c r="E194" s="8">
        <v>1.0392869816982935</v>
      </c>
    </row>
    <row r="195" spans="1:5" x14ac:dyDescent="0.25">
      <c r="A195" s="122"/>
      <c r="B195" s="79" t="s">
        <v>76</v>
      </c>
      <c r="C195" s="8">
        <v>1.4257365666663477</v>
      </c>
      <c r="D195" s="8">
        <v>1.5845009683451972</v>
      </c>
      <c r="E195" s="8">
        <v>1.1882946643380086</v>
      </c>
    </row>
    <row r="196" spans="1:5" x14ac:dyDescent="0.25">
      <c r="A196" s="122"/>
      <c r="B196" s="79" t="s">
        <v>68</v>
      </c>
      <c r="C196" s="8">
        <v>1.1355804298461942</v>
      </c>
      <c r="D196" s="8">
        <v>1.4748864934782449</v>
      </c>
      <c r="E196" s="8">
        <v>0.63066687890771944</v>
      </c>
    </row>
    <row r="197" spans="1:5" x14ac:dyDescent="0.25">
      <c r="A197" s="122"/>
      <c r="B197" s="79" t="s">
        <v>77</v>
      </c>
      <c r="C197" s="8">
        <v>1.0559688663527309</v>
      </c>
      <c r="D197" s="8">
        <v>1.2307698980912836</v>
      </c>
      <c r="E197" s="8">
        <v>0.79564133146904892</v>
      </c>
    </row>
    <row r="198" spans="1:5" x14ac:dyDescent="0.25">
      <c r="A198" s="122"/>
      <c r="B198" s="79" t="s">
        <v>78</v>
      </c>
      <c r="C198" s="8">
        <v>4.0504649272755708</v>
      </c>
      <c r="D198" s="8">
        <v>3.8614173466604713</v>
      </c>
      <c r="E198" s="8">
        <v>4.3313244211919324</v>
      </c>
    </row>
    <row r="199" spans="1:5" x14ac:dyDescent="0.25">
      <c r="A199" s="122"/>
      <c r="B199" s="79" t="s">
        <v>67</v>
      </c>
      <c r="C199" s="8">
        <v>4.801049759544231</v>
      </c>
      <c r="D199" s="8">
        <v>4.2879532455511358</v>
      </c>
      <c r="E199" s="8">
        <v>5.5656442192617925</v>
      </c>
    </row>
    <row r="200" spans="1:5" x14ac:dyDescent="0.25">
      <c r="A200" s="122">
        <v>2025</v>
      </c>
      <c r="B200" s="79"/>
      <c r="C200" s="8"/>
      <c r="D200" s="8"/>
      <c r="E200" s="8"/>
    </row>
    <row r="201" spans="1:5" x14ac:dyDescent="0.25">
      <c r="A201" s="78"/>
      <c r="B201" s="79" t="s">
        <v>72</v>
      </c>
      <c r="C201" s="8">
        <v>5.3312415536344773</v>
      </c>
      <c r="D201" s="8">
        <v>5.1885824226028046</v>
      </c>
      <c r="E201" s="8">
        <v>5.543597592019637</v>
      </c>
    </row>
    <row r="202" spans="1:5" x14ac:dyDescent="0.25">
      <c r="A202" s="78"/>
      <c r="B202" s="79" t="s">
        <v>73</v>
      </c>
      <c r="C202" s="8">
        <v>5.1403617035841593</v>
      </c>
      <c r="D202" s="8">
        <v>4.794263570934854</v>
      </c>
      <c r="E202" s="8">
        <v>5.6573110394033277</v>
      </c>
    </row>
    <row r="203" spans="1:5" x14ac:dyDescent="0.25">
      <c r="A203" s="78"/>
      <c r="B203" s="79" t="s">
        <v>70</v>
      </c>
      <c r="C203" s="8">
        <v>5.3456141551629157</v>
      </c>
      <c r="D203" s="8">
        <v>5.0013193276726575</v>
      </c>
      <c r="E203" s="8">
        <v>5.8608701610662184</v>
      </c>
    </row>
    <row r="204" spans="1:5" x14ac:dyDescent="0.25">
      <c r="A204" s="78"/>
      <c r="B204" s="79" t="s">
        <v>74</v>
      </c>
      <c r="C204" s="8">
        <v>5.6211271579788322</v>
      </c>
      <c r="D204" s="8">
        <v>5.2252005590848878</v>
      </c>
      <c r="E204" s="8">
        <v>6.213840142290624</v>
      </c>
    </row>
    <row r="205" spans="1:5" x14ac:dyDescent="0.25">
      <c r="A205" s="78"/>
      <c r="B205" s="79" t="s">
        <v>62</v>
      </c>
      <c r="C205" s="8">
        <v>4.5506698346730445</v>
      </c>
      <c r="D205" s="8">
        <v>3.6182681353836377</v>
      </c>
      <c r="E205" s="8">
        <v>5.9604638981418718</v>
      </c>
    </row>
    <row r="206" spans="1:5" x14ac:dyDescent="0.25">
      <c r="A206" s="78"/>
      <c r="B206" s="79" t="s">
        <v>69</v>
      </c>
      <c r="C206" s="8">
        <v>3.7564688429570716</v>
      </c>
      <c r="D206" s="8">
        <v>3.4484075190881689</v>
      </c>
      <c r="E206" s="8">
        <v>4.2167888528997537</v>
      </c>
    </row>
    <row r="207" spans="1:5" ht="12.75" customHeight="1" x14ac:dyDescent="0.25">
      <c r="A207" s="123"/>
      <c r="B207" s="51"/>
      <c r="C207" s="51"/>
      <c r="D207" s="51"/>
      <c r="E207" s="123"/>
    </row>
    <row r="208" spans="1:5" ht="18.75" customHeight="1" x14ac:dyDescent="0.25">
      <c r="A208" s="155" t="s">
        <v>80</v>
      </c>
      <c r="B208" s="156"/>
      <c r="C208" s="156"/>
      <c r="D208" s="156"/>
      <c r="E208" s="156"/>
    </row>
    <row r="209" spans="1:5" x14ac:dyDescent="0.25">
      <c r="A209" s="137">
        <v>2010</v>
      </c>
      <c r="B209" s="137"/>
      <c r="C209" s="2"/>
      <c r="D209" s="2"/>
      <c r="E209" s="2"/>
    </row>
    <row r="210" spans="1:5" x14ac:dyDescent="0.25">
      <c r="A210" s="19"/>
      <c r="B210" s="79" t="s">
        <v>72</v>
      </c>
      <c r="C210" s="8">
        <v>-0.26114093647123565</v>
      </c>
      <c r="D210" s="8">
        <v>-0.26114093647124287</v>
      </c>
      <c r="E210" s="8" t="s">
        <v>2</v>
      </c>
    </row>
    <row r="211" spans="1:5" x14ac:dyDescent="0.25">
      <c r="A211" s="19"/>
      <c r="B211" s="79" t="s">
        <v>73</v>
      </c>
      <c r="C211" s="8">
        <v>0.93642240242963504</v>
      </c>
      <c r="D211" s="8">
        <v>0.93642240242964436</v>
      </c>
      <c r="E211" s="8" t="s">
        <v>2</v>
      </c>
    </row>
    <row r="212" spans="1:5" x14ac:dyDescent="0.25">
      <c r="A212" s="19"/>
      <c r="B212" s="79" t="s">
        <v>70</v>
      </c>
      <c r="C212" s="8">
        <v>0.880348169231018</v>
      </c>
      <c r="D212" s="8">
        <v>0.88034816923102266</v>
      </c>
      <c r="E212" s="8" t="s">
        <v>2</v>
      </c>
    </row>
    <row r="213" spans="1:5" x14ac:dyDescent="0.25">
      <c r="A213" s="19"/>
      <c r="B213" s="79" t="s">
        <v>74</v>
      </c>
      <c r="C213" s="8">
        <v>0.87747395207254042</v>
      </c>
      <c r="D213" s="8">
        <v>0.87747395207253431</v>
      </c>
      <c r="E213" s="8" t="s">
        <v>2</v>
      </c>
    </row>
    <row r="214" spans="1:5" x14ac:dyDescent="0.25">
      <c r="A214" s="19"/>
      <c r="B214" s="79" t="s">
        <v>62</v>
      </c>
      <c r="C214" s="8">
        <v>0.12502777376498564</v>
      </c>
      <c r="D214" s="8">
        <v>0.12502777376499688</v>
      </c>
      <c r="E214" s="8" t="s">
        <v>2</v>
      </c>
    </row>
    <row r="215" spans="1:5" x14ac:dyDescent="0.25">
      <c r="A215" s="19"/>
      <c r="B215" s="79" t="s">
        <v>69</v>
      </c>
      <c r="C215" s="8">
        <v>1.0846622459905737</v>
      </c>
      <c r="D215" s="8">
        <v>1.0846622459905617</v>
      </c>
      <c r="E215" s="8" t="s">
        <v>2</v>
      </c>
    </row>
    <row r="216" spans="1:5" x14ac:dyDescent="0.25">
      <c r="A216" s="19"/>
      <c r="B216" s="79" t="s">
        <v>75</v>
      </c>
      <c r="C216" s="8">
        <v>2.1903881432707424</v>
      </c>
      <c r="D216" s="8">
        <v>2.1903881432707335</v>
      </c>
      <c r="E216" s="8" t="s">
        <v>2</v>
      </c>
    </row>
    <row r="217" spans="1:5" x14ac:dyDescent="0.25">
      <c r="A217" s="19"/>
      <c r="B217" s="79" t="s">
        <v>76</v>
      </c>
      <c r="C217" s="8">
        <v>0.63207046859003946</v>
      </c>
      <c r="D217" s="8">
        <v>0.63207046859005511</v>
      </c>
      <c r="E217" s="8" t="s">
        <v>2</v>
      </c>
    </row>
    <row r="218" spans="1:5" x14ac:dyDescent="0.25">
      <c r="A218" s="19"/>
      <c r="B218" s="79" t="s">
        <v>68</v>
      </c>
      <c r="C218" s="8">
        <v>-1.2857212304991441</v>
      </c>
      <c r="D218" s="8">
        <v>-1.2857212304991306</v>
      </c>
      <c r="E218" s="8" t="s">
        <v>2</v>
      </c>
    </row>
    <row r="219" spans="1:5" x14ac:dyDescent="0.25">
      <c r="A219" s="19"/>
      <c r="B219" s="79" t="s">
        <v>77</v>
      </c>
      <c r="C219" s="8">
        <v>-0.22603507219276608</v>
      </c>
      <c r="D219" s="8">
        <v>-0.22603507219277241</v>
      </c>
      <c r="E219" s="8" t="s">
        <v>2</v>
      </c>
    </row>
    <row r="220" spans="1:5" x14ac:dyDescent="0.25">
      <c r="A220" s="19"/>
      <c r="B220" s="79" t="s">
        <v>78</v>
      </c>
      <c r="C220" s="8">
        <v>0.47362446108319878</v>
      </c>
      <c r="D220" s="8">
        <v>0.47362446108319778</v>
      </c>
      <c r="E220" s="8" t="s">
        <v>2</v>
      </c>
    </row>
    <row r="221" spans="1:5" x14ac:dyDescent="0.25">
      <c r="A221" s="19"/>
      <c r="B221" s="79" t="s">
        <v>67</v>
      </c>
      <c r="C221" s="8">
        <v>1.3414839053257928</v>
      </c>
      <c r="D221" s="8">
        <v>1.3414839053257819</v>
      </c>
      <c r="E221" s="8" t="s">
        <v>2</v>
      </c>
    </row>
    <row r="222" spans="1:5" x14ac:dyDescent="0.25">
      <c r="A222" s="137">
        <v>2011</v>
      </c>
      <c r="B222" s="137"/>
      <c r="C222" s="8"/>
      <c r="D222" s="2"/>
      <c r="E222" s="8"/>
    </row>
    <row r="223" spans="1:5" x14ac:dyDescent="0.25">
      <c r="A223" s="19"/>
      <c r="B223" s="79" t="s">
        <v>72</v>
      </c>
      <c r="C223" s="8">
        <v>0.54095598866379957</v>
      </c>
      <c r="D223" s="8">
        <v>0.540955988663813</v>
      </c>
      <c r="E223" s="8" t="s">
        <v>2</v>
      </c>
    </row>
    <row r="224" spans="1:5" x14ac:dyDescent="0.25">
      <c r="A224" s="19"/>
      <c r="B224" s="79" t="s">
        <v>73</v>
      </c>
      <c r="C224" s="8">
        <v>-0.79050748162609297</v>
      </c>
      <c r="D224" s="8">
        <v>-0.79050748162611284</v>
      </c>
      <c r="E224" s="8" t="s">
        <v>2</v>
      </c>
    </row>
    <row r="225" spans="1:5" x14ac:dyDescent="0.25">
      <c r="A225" s="19"/>
      <c r="B225" s="79" t="s">
        <v>70</v>
      </c>
      <c r="C225" s="8">
        <v>0.63178223867842997</v>
      </c>
      <c r="D225" s="8">
        <v>0.63178223867843142</v>
      </c>
      <c r="E225" s="8" t="s">
        <v>2</v>
      </c>
    </row>
    <row r="226" spans="1:5" x14ac:dyDescent="0.25">
      <c r="A226" s="19"/>
      <c r="B226" s="79" t="s">
        <v>74</v>
      </c>
      <c r="C226" s="8">
        <v>4.4171076658620336</v>
      </c>
      <c r="D226" s="8">
        <v>4.4171076658620292</v>
      </c>
      <c r="E226" s="8" t="s">
        <v>2</v>
      </c>
    </row>
    <row r="227" spans="1:5" x14ac:dyDescent="0.25">
      <c r="A227" s="19"/>
      <c r="B227" s="79" t="s">
        <v>62</v>
      </c>
      <c r="C227" s="8">
        <v>3.313820948565994</v>
      </c>
      <c r="D227" s="8">
        <v>3.3138209485660193</v>
      </c>
      <c r="E227" s="8" t="s">
        <v>2</v>
      </c>
    </row>
    <row r="228" spans="1:5" x14ac:dyDescent="0.25">
      <c r="A228" s="19"/>
      <c r="B228" s="79" t="s">
        <v>69</v>
      </c>
      <c r="C228" s="8">
        <v>0.90877181827678655</v>
      </c>
      <c r="D228" s="8">
        <v>0.90877181827676901</v>
      </c>
      <c r="E228" s="8" t="s">
        <v>2</v>
      </c>
    </row>
    <row r="229" spans="1:5" x14ac:dyDescent="0.25">
      <c r="A229" s="19"/>
      <c r="B229" s="79" t="s">
        <v>75</v>
      </c>
      <c r="C229" s="8">
        <v>6.0116323478547354E-2</v>
      </c>
      <c r="D229" s="8">
        <v>6.0116323478543808E-2</v>
      </c>
      <c r="E229" s="8" t="s">
        <v>2</v>
      </c>
    </row>
    <row r="230" spans="1:5" x14ac:dyDescent="0.25">
      <c r="A230" s="19"/>
      <c r="B230" s="79" t="s">
        <v>76</v>
      </c>
      <c r="C230" s="8">
        <v>0.31530862912392238</v>
      </c>
      <c r="D230" s="8">
        <v>0.31530862912393842</v>
      </c>
      <c r="E230" s="8" t="s">
        <v>2</v>
      </c>
    </row>
    <row r="231" spans="1:5" x14ac:dyDescent="0.25">
      <c r="A231" s="19"/>
      <c r="B231" s="79" t="s">
        <v>68</v>
      </c>
      <c r="C231" s="8">
        <v>1.301660303876595</v>
      </c>
      <c r="D231" s="8">
        <v>1.3016603038766006</v>
      </c>
      <c r="E231" s="8" t="s">
        <v>2</v>
      </c>
    </row>
    <row r="232" spans="1:5" x14ac:dyDescent="0.25">
      <c r="A232" s="19"/>
      <c r="B232" s="79" t="s">
        <v>77</v>
      </c>
      <c r="C232" s="8">
        <v>0.33278932848386311</v>
      </c>
      <c r="D232" s="8">
        <v>0.3327893284838373</v>
      </c>
      <c r="E232" s="8" t="s">
        <v>2</v>
      </c>
    </row>
    <row r="233" spans="1:5" x14ac:dyDescent="0.25">
      <c r="A233" s="19"/>
      <c r="B233" s="79" t="s">
        <v>78</v>
      </c>
      <c r="C233" s="8">
        <v>3.4231104702459922</v>
      </c>
      <c r="D233" s="8">
        <v>3.4231104702460011</v>
      </c>
      <c r="E233" s="8" t="s">
        <v>2</v>
      </c>
    </row>
    <row r="234" spans="1:5" x14ac:dyDescent="0.25">
      <c r="A234" s="19"/>
      <c r="B234" s="79" t="s">
        <v>67</v>
      </c>
      <c r="C234" s="8">
        <v>1.1857736202019333</v>
      </c>
      <c r="D234" s="8">
        <v>1.1857736202019431</v>
      </c>
      <c r="E234" s="8" t="s">
        <v>2</v>
      </c>
    </row>
    <row r="235" spans="1:5" x14ac:dyDescent="0.25">
      <c r="A235" s="137">
        <v>2012</v>
      </c>
      <c r="B235" s="137"/>
      <c r="C235" s="8"/>
      <c r="D235" s="2"/>
      <c r="E235" s="8"/>
    </row>
    <row r="236" spans="1:5" x14ac:dyDescent="0.25">
      <c r="A236" s="19"/>
      <c r="B236" s="79" t="s">
        <v>72</v>
      </c>
      <c r="C236" s="8">
        <v>0.82878178572962546</v>
      </c>
      <c r="D236" s="8">
        <v>0.82878178572962335</v>
      </c>
      <c r="E236" s="8" t="s">
        <v>2</v>
      </c>
    </row>
    <row r="237" spans="1:5" x14ac:dyDescent="0.25">
      <c r="A237" s="19"/>
      <c r="B237" s="79" t="s">
        <v>73</v>
      </c>
      <c r="C237" s="8">
        <v>-0.30293155218395862</v>
      </c>
      <c r="D237" s="8">
        <v>-0.30293155218395246</v>
      </c>
      <c r="E237" s="8" t="s">
        <v>2</v>
      </c>
    </row>
    <row r="238" spans="1:5" x14ac:dyDescent="0.25">
      <c r="A238" s="19"/>
      <c r="B238" s="79" t="s">
        <v>70</v>
      </c>
      <c r="C238" s="8">
        <v>0.75965858228270078</v>
      </c>
      <c r="D238" s="8">
        <v>0.75965858228270178</v>
      </c>
      <c r="E238" s="8" t="s">
        <v>2</v>
      </c>
    </row>
    <row r="239" spans="1:5" x14ac:dyDescent="0.25">
      <c r="A239" s="19"/>
      <c r="B239" s="79" t="s">
        <v>74</v>
      </c>
      <c r="C239" s="8">
        <v>-9.0943691034126944E-2</v>
      </c>
      <c r="D239" s="8">
        <v>-9.0943691034140309E-2</v>
      </c>
      <c r="E239" s="8" t="s">
        <v>2</v>
      </c>
    </row>
    <row r="240" spans="1:5" x14ac:dyDescent="0.25">
      <c r="A240" s="19"/>
      <c r="B240" s="79" t="s">
        <v>62</v>
      </c>
      <c r="C240" s="8">
        <v>-1.9861394321378494</v>
      </c>
      <c r="D240" s="8">
        <v>-1.9861394321378512</v>
      </c>
      <c r="E240" s="8" t="s">
        <v>2</v>
      </c>
    </row>
    <row r="241" spans="1:5" x14ac:dyDescent="0.25">
      <c r="A241" s="19"/>
      <c r="B241" s="79" t="s">
        <v>69</v>
      </c>
      <c r="C241" s="8">
        <v>4.1585646905071085</v>
      </c>
      <c r="D241" s="8">
        <v>4.1585646905070988</v>
      </c>
      <c r="E241" s="8" t="s">
        <v>2</v>
      </c>
    </row>
    <row r="242" spans="1:5" x14ac:dyDescent="0.25">
      <c r="A242" s="19"/>
      <c r="B242" s="79" t="s">
        <v>75</v>
      </c>
      <c r="C242" s="8">
        <v>0.24448657012601499</v>
      </c>
      <c r="D242" s="8">
        <v>0.16971494476737384</v>
      </c>
      <c r="E242" s="8">
        <v>0.30844071858455557</v>
      </c>
    </row>
    <row r="243" spans="1:5" x14ac:dyDescent="0.25">
      <c r="A243" s="19"/>
      <c r="B243" s="79" t="s">
        <v>76</v>
      </c>
      <c r="C243" s="8">
        <v>0.64743245120538928</v>
      </c>
      <c r="D243" s="8">
        <v>0.58385391142401111</v>
      </c>
      <c r="E243" s="8">
        <v>0.70173764990701348</v>
      </c>
    </row>
    <row r="244" spans="1:5" x14ac:dyDescent="0.25">
      <c r="A244" s="19"/>
      <c r="B244" s="79" t="s">
        <v>68</v>
      </c>
      <c r="C244" s="8">
        <v>1.9931364460514526E-2</v>
      </c>
      <c r="D244" s="8">
        <v>7.8683065291762055E-2</v>
      </c>
      <c r="E244" s="8">
        <v>-3.0192276319891902E-2</v>
      </c>
    </row>
    <row r="245" spans="1:5" x14ac:dyDescent="0.25">
      <c r="A245" s="19"/>
      <c r="B245" s="79" t="s">
        <v>77</v>
      </c>
      <c r="C245" s="8">
        <v>4.2662910903111487E-2</v>
      </c>
      <c r="D245" s="8">
        <v>5.9933326212120122E-2</v>
      </c>
      <c r="E245" s="8">
        <v>2.7912718968431654E-2</v>
      </c>
    </row>
    <row r="246" spans="1:5" x14ac:dyDescent="0.25">
      <c r="A246" s="19"/>
      <c r="B246" s="79" t="s">
        <v>78</v>
      </c>
      <c r="C246" s="8">
        <v>0.34249409289469956</v>
      </c>
      <c r="D246" s="8">
        <v>0.47401072984864662</v>
      </c>
      <c r="E246" s="8">
        <v>0.23013335367777338</v>
      </c>
    </row>
    <row r="247" spans="1:5" x14ac:dyDescent="0.25">
      <c r="A247" s="19"/>
      <c r="B247" s="79" t="s">
        <v>67</v>
      </c>
      <c r="C247" s="8">
        <v>0.3934394342562802</v>
      </c>
      <c r="D247" s="8">
        <v>0.67097201094535397</v>
      </c>
      <c r="E247" s="8">
        <v>0.15575360429839788</v>
      </c>
    </row>
    <row r="248" spans="1:5" x14ac:dyDescent="0.25">
      <c r="A248" s="137">
        <v>2013</v>
      </c>
      <c r="B248" s="137"/>
      <c r="C248" s="8"/>
      <c r="D248" s="8"/>
      <c r="E248" s="8"/>
    </row>
    <row r="249" spans="1:5" x14ac:dyDescent="0.25">
      <c r="A249" s="19"/>
      <c r="B249" s="79" t="s">
        <v>72</v>
      </c>
      <c r="C249" s="8">
        <v>0.1202171476324131</v>
      </c>
      <c r="D249" s="8">
        <v>0.14340192540028765</v>
      </c>
      <c r="E249" s="8">
        <v>0.10025898212730718</v>
      </c>
    </row>
    <row r="250" spans="1:5" x14ac:dyDescent="0.25">
      <c r="A250" s="19"/>
      <c r="B250" s="79" t="s">
        <v>73</v>
      </c>
      <c r="C250" s="8">
        <v>-0.20260748766020126</v>
      </c>
      <c r="D250" s="8">
        <v>-0.26772351866401256</v>
      </c>
      <c r="E250" s="8">
        <v>-0.14652945838415676</v>
      </c>
    </row>
    <row r="251" spans="1:5" ht="14.25" customHeight="1" x14ac:dyDescent="0.25">
      <c r="A251" s="19"/>
      <c r="B251" s="79" t="s">
        <v>70</v>
      </c>
      <c r="C251" s="8">
        <v>0.50061454169003372</v>
      </c>
      <c r="D251" s="8">
        <v>0.57671257944425691</v>
      </c>
      <c r="E251" s="8">
        <v>0.43515833275592142</v>
      </c>
    </row>
    <row r="252" spans="1:5" ht="14.25" customHeight="1" x14ac:dyDescent="0.25">
      <c r="A252" s="19"/>
      <c r="B252" s="79" t="s">
        <v>74</v>
      </c>
      <c r="C252" s="8">
        <v>0.11512300390782688</v>
      </c>
      <c r="D252" s="8">
        <v>3.9643343257568849E-3</v>
      </c>
      <c r="E252" s="8">
        <v>0.21087159629621899</v>
      </c>
    </row>
    <row r="253" spans="1:5" ht="14.25" customHeight="1" x14ac:dyDescent="0.25">
      <c r="A253" s="19"/>
      <c r="B253" s="79" t="s">
        <v>62</v>
      </c>
      <c r="C253" s="8">
        <v>9.5682352882613605E-2</v>
      </c>
      <c r="D253" s="8">
        <v>0.23643869294275971</v>
      </c>
      <c r="E253" s="8">
        <v>-2.5310411872150607E-2</v>
      </c>
    </row>
    <row r="254" spans="1:5" ht="14.25" customHeight="1" x14ac:dyDescent="0.25">
      <c r="A254" s="19"/>
      <c r="B254" s="79" t="s">
        <v>69</v>
      </c>
      <c r="C254" s="8">
        <v>-0.26760942495945156</v>
      </c>
      <c r="D254" s="8">
        <v>-0.30627613149380639</v>
      </c>
      <c r="E254" s="8">
        <v>-0.23428488359795882</v>
      </c>
    </row>
    <row r="255" spans="1:5" ht="14.25" customHeight="1" x14ac:dyDescent="0.25">
      <c r="A255" s="19"/>
      <c r="B255" s="79" t="s">
        <v>75</v>
      </c>
      <c r="C255" s="8">
        <v>1.1650679035972877</v>
      </c>
      <c r="D255" s="8">
        <v>1.2614902964104777</v>
      </c>
      <c r="E255" s="8">
        <v>1.0820271269930941</v>
      </c>
    </row>
    <row r="256" spans="1:5" ht="14.25" customHeight="1" x14ac:dyDescent="0.25">
      <c r="A256" s="19"/>
      <c r="B256" s="79" t="s">
        <v>76</v>
      </c>
      <c r="C256" s="8">
        <v>0.16901141883517926</v>
      </c>
      <c r="D256" s="8">
        <v>-0.25283811141194562</v>
      </c>
      <c r="E256" s="8">
        <v>0.53296118036079787</v>
      </c>
    </row>
    <row r="257" spans="1:5" ht="14.25" customHeight="1" x14ac:dyDescent="0.25">
      <c r="A257" s="19"/>
      <c r="B257" s="79" t="s">
        <v>68</v>
      </c>
      <c r="C257" s="8">
        <v>0.88457747659021657</v>
      </c>
      <c r="D257" s="8">
        <v>0.76568029413165029</v>
      </c>
      <c r="E257" s="8">
        <v>0.98635397503571975</v>
      </c>
    </row>
    <row r="258" spans="1:5" ht="14.25" customHeight="1" x14ac:dyDescent="0.25">
      <c r="A258" s="19"/>
      <c r="B258" s="79" t="s">
        <v>77</v>
      </c>
      <c r="C258" s="8">
        <v>0.57515947673210821</v>
      </c>
      <c r="D258" s="8">
        <v>0.3195258836498801</v>
      </c>
      <c r="E258" s="8">
        <v>0.79350476016584182</v>
      </c>
    </row>
    <row r="259" spans="1:5" ht="14.25" customHeight="1" x14ac:dyDescent="0.25">
      <c r="A259" s="19"/>
      <c r="B259" s="79" t="s">
        <v>78</v>
      </c>
      <c r="C259" s="8">
        <v>0.12186960602403663</v>
      </c>
      <c r="D259" s="8">
        <v>0.42426871286125351</v>
      </c>
      <c r="E259" s="8">
        <v>-0.13520508300082165</v>
      </c>
    </row>
    <row r="260" spans="1:5" ht="14.25" customHeight="1" x14ac:dyDescent="0.25">
      <c r="A260" s="19"/>
      <c r="B260" s="79" t="s">
        <v>67</v>
      </c>
      <c r="C260" s="8">
        <v>-2.8801755478075421E-2</v>
      </c>
      <c r="D260" s="8">
        <v>0.13243235338341641</v>
      </c>
      <c r="E260" s="8">
        <v>-0.16663754557983806</v>
      </c>
    </row>
    <row r="261" spans="1:5" x14ac:dyDescent="0.25">
      <c r="A261" s="137">
        <v>2014</v>
      </c>
      <c r="B261" s="137"/>
      <c r="C261" s="8"/>
      <c r="D261" s="8"/>
      <c r="E261" s="8"/>
    </row>
    <row r="262" spans="1:5" x14ac:dyDescent="0.25">
      <c r="A262" s="19"/>
      <c r="B262" s="79" t="s">
        <v>72</v>
      </c>
      <c r="C262" s="8">
        <v>0.1098546049749359</v>
      </c>
      <c r="D262" s="8">
        <v>-0.322309548511998</v>
      </c>
      <c r="E262" s="8">
        <v>0.48040978311347082</v>
      </c>
    </row>
    <row r="263" spans="1:5" x14ac:dyDescent="0.25">
      <c r="A263" s="19"/>
      <c r="B263" s="79" t="s">
        <v>73</v>
      </c>
      <c r="C263" s="8">
        <v>-0.13828396030899293</v>
      </c>
      <c r="D263" s="8">
        <v>0.522482781245874</v>
      </c>
      <c r="E263" s="8">
        <v>-0.7003261153462248</v>
      </c>
    </row>
    <row r="264" spans="1:5" x14ac:dyDescent="0.25">
      <c r="A264" s="19"/>
      <c r="B264" s="79" t="s">
        <v>70</v>
      </c>
      <c r="C264" s="8">
        <v>-0.58614791407885636</v>
      </c>
      <c r="D264" s="8">
        <v>-0.53851180450933112</v>
      </c>
      <c r="E264" s="8">
        <v>-0.62716571611890259</v>
      </c>
    </row>
    <row r="265" spans="1:5" x14ac:dyDescent="0.25">
      <c r="A265" s="19"/>
      <c r="B265" s="79" t="s">
        <v>74</v>
      </c>
      <c r="C265" s="8">
        <v>0.18673105824223252</v>
      </c>
      <c r="D265" s="8">
        <v>0.32199239951796077</v>
      </c>
      <c r="E265" s="8">
        <v>7.0158301967065725E-2</v>
      </c>
    </row>
    <row r="266" spans="1:5" x14ac:dyDescent="0.25">
      <c r="A266" s="19"/>
      <c r="B266" s="79" t="s">
        <v>62</v>
      </c>
      <c r="C266" s="8">
        <v>0.97001097738139441</v>
      </c>
      <c r="D266" s="8">
        <v>0.89869928347351868</v>
      </c>
      <c r="E266" s="8">
        <v>1.031624450439488</v>
      </c>
    </row>
    <row r="267" spans="1:5" x14ac:dyDescent="0.25">
      <c r="A267" s="19"/>
      <c r="B267" s="79" t="s">
        <v>69</v>
      </c>
      <c r="C267" s="8">
        <v>-0.14460149368363998</v>
      </c>
      <c r="D267" s="8">
        <v>-4.5955229748971385E-2</v>
      </c>
      <c r="E267" s="8">
        <v>-0.22971996412189596</v>
      </c>
    </row>
    <row r="268" spans="1:5" x14ac:dyDescent="0.25">
      <c r="A268" s="19"/>
      <c r="B268" s="79" t="s">
        <v>75</v>
      </c>
      <c r="C268" s="8">
        <v>0.41291245719951358</v>
      </c>
      <c r="D268" s="8">
        <v>0.13941288871808247</v>
      </c>
      <c r="E268" s="8">
        <v>0.64934050512805597</v>
      </c>
    </row>
    <row r="269" spans="1:5" x14ac:dyDescent="0.25">
      <c r="A269" s="19"/>
      <c r="B269" s="79" t="s">
        <v>76</v>
      </c>
      <c r="C269" s="8">
        <v>-0.14107212527697646</v>
      </c>
      <c r="D269" s="8">
        <v>0.28714601491433511</v>
      </c>
      <c r="E269" s="8">
        <v>-0.50937195599416263</v>
      </c>
    </row>
    <row r="270" spans="1:5" x14ac:dyDescent="0.25">
      <c r="A270" s="19"/>
      <c r="B270" s="79" t="s">
        <v>68</v>
      </c>
      <c r="C270" s="8">
        <v>6.4484604583957231E-2</v>
      </c>
      <c r="D270" s="8">
        <v>-2.1414341687532111E-2</v>
      </c>
      <c r="E270" s="8">
        <v>0.13895564040605674</v>
      </c>
    </row>
    <row r="271" spans="1:5" x14ac:dyDescent="0.25">
      <c r="A271" s="19"/>
      <c r="B271" s="79" t="s">
        <v>77</v>
      </c>
      <c r="C271" s="8">
        <v>4.2981421583679479E-2</v>
      </c>
      <c r="D271" s="8">
        <v>0.37288472331134875</v>
      </c>
      <c r="E271" s="8">
        <v>-0.24257382973337954</v>
      </c>
    </row>
    <row r="272" spans="1:5" x14ac:dyDescent="0.25">
      <c r="A272" s="19"/>
      <c r="B272" s="79" t="s">
        <v>78</v>
      </c>
      <c r="C272" s="8">
        <v>-0.38784469039811098</v>
      </c>
      <c r="D272" s="8">
        <v>-0.69024000023220455</v>
      </c>
      <c r="E272" s="8">
        <v>-0.12448475280248811</v>
      </c>
    </row>
    <row r="273" spans="1:5" x14ac:dyDescent="0.25">
      <c r="A273" s="19"/>
      <c r="B273" s="79" t="s">
        <v>67</v>
      </c>
      <c r="C273" s="8">
        <v>0.14936355181003261</v>
      </c>
      <c r="D273" s="8">
        <v>0.25350557458408324</v>
      </c>
      <c r="E273" s="8">
        <v>5.917870580753206E-2</v>
      </c>
    </row>
    <row r="274" spans="1:5" x14ac:dyDescent="0.25">
      <c r="A274" s="137">
        <v>2015</v>
      </c>
      <c r="B274" s="137"/>
      <c r="C274" s="8"/>
      <c r="D274" s="8"/>
      <c r="E274" s="8"/>
    </row>
    <row r="275" spans="1:5" x14ac:dyDescent="0.25">
      <c r="A275" s="19"/>
      <c r="B275" s="79" t="s">
        <v>72</v>
      </c>
      <c r="C275" s="8">
        <v>-0.2809381134105049</v>
      </c>
      <c r="D275" s="8">
        <v>-5.7684909932524911E-2</v>
      </c>
      <c r="E275" s="8">
        <v>-0.47464626289253542</v>
      </c>
    </row>
    <row r="276" spans="1:5" x14ac:dyDescent="0.25">
      <c r="A276" s="19"/>
      <c r="B276" s="79" t="s">
        <v>73</v>
      </c>
      <c r="C276" s="8">
        <v>0.12095527637096383</v>
      </c>
      <c r="D276" s="8">
        <v>2.8613455304698415E-2</v>
      </c>
      <c r="E276" s="8">
        <v>0.20141236315060806</v>
      </c>
    </row>
    <row r="277" spans="1:5" x14ac:dyDescent="0.25">
      <c r="A277" s="19"/>
      <c r="B277" s="79" t="s">
        <v>70</v>
      </c>
      <c r="C277" s="8">
        <v>-7.076595906956476E-2</v>
      </c>
      <c r="D277" s="8">
        <v>-0.41575915809420327</v>
      </c>
      <c r="E277" s="8">
        <v>0.22930696342132337</v>
      </c>
    </row>
    <row r="278" spans="1:5" x14ac:dyDescent="0.25">
      <c r="A278" s="19"/>
      <c r="B278" s="79" t="s">
        <v>74</v>
      </c>
      <c r="C278" s="8">
        <v>0.67040139146683142</v>
      </c>
      <c r="D278" s="8">
        <v>0.99498081691289986</v>
      </c>
      <c r="E278" s="8">
        <v>0.38990120716618021</v>
      </c>
    </row>
    <row r="279" spans="1:5" x14ac:dyDescent="0.25">
      <c r="A279" s="19"/>
      <c r="B279" s="79" t="s">
        <v>62</v>
      </c>
      <c r="C279" s="8">
        <v>3.5257826396308367E-2</v>
      </c>
      <c r="D279" s="8">
        <v>-0.16239700982367164</v>
      </c>
      <c r="E279" s="8">
        <v>0.20709984795216743</v>
      </c>
    </row>
    <row r="280" spans="1:5" x14ac:dyDescent="0.25">
      <c r="A280" s="19"/>
      <c r="B280" s="79" t="s">
        <v>69</v>
      </c>
      <c r="C280" s="8">
        <v>0.83493462014281905</v>
      </c>
      <c r="D280" s="8">
        <v>1.0712107400230999</v>
      </c>
      <c r="E280" s="8">
        <v>0.63027252743543749</v>
      </c>
    </row>
    <row r="281" spans="1:5" x14ac:dyDescent="0.25">
      <c r="A281" s="19"/>
      <c r="B281" s="79" t="s">
        <v>75</v>
      </c>
      <c r="C281" s="8">
        <v>-0.12204801538238151</v>
      </c>
      <c r="D281" s="8">
        <v>1.0962867477583713E-2</v>
      </c>
      <c r="E281" s="8">
        <v>-0.23776672327809806</v>
      </c>
    </row>
    <row r="282" spans="1:5" x14ac:dyDescent="0.25">
      <c r="A282" s="19"/>
      <c r="B282" s="79" t="s">
        <v>76</v>
      </c>
      <c r="C282" s="8">
        <v>0.15264849210853906</v>
      </c>
      <c r="D282" s="8">
        <v>0.12369978831365182</v>
      </c>
      <c r="E282" s="8">
        <v>0.17789649132188726</v>
      </c>
    </row>
    <row r="283" spans="1:5" x14ac:dyDescent="0.25">
      <c r="A283" s="19"/>
      <c r="B283" s="79" t="s">
        <v>68</v>
      </c>
      <c r="C283" s="8">
        <v>-4.1223543857863698E-2</v>
      </c>
      <c r="D283" s="8">
        <v>-0.16318989846204934</v>
      </c>
      <c r="E283" s="8">
        <v>6.5093494509661995E-2</v>
      </c>
    </row>
    <row r="284" spans="1:5" x14ac:dyDescent="0.25">
      <c r="A284" s="19"/>
      <c r="B284" s="79" t="s">
        <v>77</v>
      </c>
      <c r="C284" s="8">
        <v>-2.0867598648453934E-2</v>
      </c>
      <c r="D284" s="8">
        <v>0.12817958206755323</v>
      </c>
      <c r="E284" s="8">
        <v>-0.15049436371591429</v>
      </c>
    </row>
    <row r="285" spans="1:5" x14ac:dyDescent="0.25">
      <c r="A285" s="19"/>
      <c r="B285" s="79" t="s">
        <v>78</v>
      </c>
      <c r="C285" s="8">
        <v>0.1043846851855426</v>
      </c>
      <c r="D285" s="8">
        <v>0.15574977254748443</v>
      </c>
      <c r="E285" s="8">
        <v>5.9587641953779476E-2</v>
      </c>
    </row>
    <row r="286" spans="1:5" x14ac:dyDescent="0.25">
      <c r="A286" s="19"/>
      <c r="B286" s="79" t="s">
        <v>67</v>
      </c>
      <c r="C286" s="8">
        <v>-0.52474466393056451</v>
      </c>
      <c r="D286" s="8">
        <v>-0.54907255143328448</v>
      </c>
      <c r="E286" s="8">
        <v>-0.50350718820964468</v>
      </c>
    </row>
    <row r="287" spans="1:5" x14ac:dyDescent="0.25">
      <c r="A287" s="137">
        <v>2016</v>
      </c>
      <c r="B287" s="137"/>
      <c r="C287" s="8"/>
      <c r="D287" s="8"/>
      <c r="E287" s="8"/>
    </row>
    <row r="288" spans="1:5" x14ac:dyDescent="0.25">
      <c r="A288" s="19"/>
      <c r="B288" s="79" t="s">
        <v>72</v>
      </c>
      <c r="C288" s="8">
        <v>-9.6110738358116468E-2</v>
      </c>
      <c r="D288" s="8">
        <v>0.14665453235282017</v>
      </c>
      <c r="E288" s="8">
        <v>-0.30794008155211339</v>
      </c>
    </row>
    <row r="289" spans="1:5" x14ac:dyDescent="0.25">
      <c r="A289" s="19"/>
      <c r="B289" s="79" t="s">
        <v>73</v>
      </c>
      <c r="C289" s="8">
        <v>0.21585252732159149</v>
      </c>
      <c r="D289" s="8">
        <v>1.3255168985110135E-2</v>
      </c>
      <c r="E289" s="8">
        <v>0.39343872807148206</v>
      </c>
    </row>
    <row r="290" spans="1:5" x14ac:dyDescent="0.25">
      <c r="A290" s="19"/>
      <c r="B290" s="79" t="s">
        <v>70</v>
      </c>
      <c r="C290" s="8">
        <v>-0.53265775688317496</v>
      </c>
      <c r="D290" s="8">
        <v>-0.32744384220367095</v>
      </c>
      <c r="E290" s="8">
        <v>-0.71185630035361624</v>
      </c>
    </row>
    <row r="291" spans="1:5" x14ac:dyDescent="0.25">
      <c r="A291" s="19"/>
      <c r="B291" s="79" t="s">
        <v>74</v>
      </c>
      <c r="C291" s="8">
        <v>-0.18242178801292599</v>
      </c>
      <c r="D291" s="8">
        <v>0.16072487746065309</v>
      </c>
      <c r="E291" s="8">
        <v>-0.4832272087162256</v>
      </c>
    </row>
    <row r="292" spans="1:5" x14ac:dyDescent="0.25">
      <c r="A292" s="19"/>
      <c r="B292" s="79" t="s">
        <v>62</v>
      </c>
      <c r="C292" s="8">
        <v>6.330535849645838E-2</v>
      </c>
      <c r="D292" s="8">
        <v>5.6333098875849884E-2</v>
      </c>
      <c r="E292" s="8">
        <v>6.9456852436110814E-2</v>
      </c>
    </row>
    <row r="293" spans="1:5" x14ac:dyDescent="0.25">
      <c r="A293" s="19"/>
      <c r="B293" s="79" t="s">
        <v>69</v>
      </c>
      <c r="C293" s="8">
        <v>0.21785551394536201</v>
      </c>
      <c r="D293" s="8">
        <v>7.6068886805407271E-2</v>
      </c>
      <c r="E293" s="8">
        <v>0.34293479084417189</v>
      </c>
    </row>
    <row r="294" spans="1:5" x14ac:dyDescent="0.25">
      <c r="A294" s="19"/>
      <c r="B294" s="79" t="s">
        <v>75</v>
      </c>
      <c r="C294" s="8">
        <v>0.26335609952137851</v>
      </c>
      <c r="D294" s="8">
        <v>0.27430892293894493</v>
      </c>
      <c r="E294" s="8">
        <v>0.25371959310806591</v>
      </c>
    </row>
    <row r="295" spans="1:5" x14ac:dyDescent="0.25">
      <c r="A295" s="19"/>
      <c r="B295" s="79" t="s">
        <v>76</v>
      </c>
      <c r="C295" s="8">
        <v>-9.3782010366236901E-2</v>
      </c>
      <c r="D295" s="8">
        <v>-0.3358610619379736</v>
      </c>
      <c r="E295" s="8">
        <v>0.11924757439219064</v>
      </c>
    </row>
    <row r="296" spans="1:5" x14ac:dyDescent="0.25">
      <c r="A296" s="19"/>
      <c r="B296" s="79" t="s">
        <v>68</v>
      </c>
      <c r="C296" s="8">
        <v>0.37975926538358801</v>
      </c>
      <c r="D296" s="8">
        <v>0.59601507895375305</v>
      </c>
      <c r="E296" s="8">
        <v>0.19031919566282707</v>
      </c>
    </row>
    <row r="297" spans="1:5" x14ac:dyDescent="0.25">
      <c r="A297" s="19"/>
      <c r="B297" s="79" t="s">
        <v>77</v>
      </c>
      <c r="C297" s="8">
        <v>1.9061743557722406</v>
      </c>
      <c r="D297" s="8">
        <v>0.93823043145353935</v>
      </c>
      <c r="E297" s="8">
        <v>2.7575265677516363</v>
      </c>
    </row>
    <row r="298" spans="1:5" x14ac:dyDescent="0.25">
      <c r="A298" s="19"/>
      <c r="B298" s="79" t="s">
        <v>78</v>
      </c>
      <c r="C298" s="8">
        <v>-0.10593028067286928</v>
      </c>
      <c r="D298" s="8">
        <v>5.0582922237085944E-2</v>
      </c>
      <c r="E298" s="8">
        <v>-0.24115375630325911</v>
      </c>
    </row>
    <row r="299" spans="1:5" x14ac:dyDescent="0.25">
      <c r="A299" s="19"/>
      <c r="B299" s="79" t="s">
        <v>67</v>
      </c>
      <c r="C299" s="8">
        <v>0.27748623236054404</v>
      </c>
      <c r="D299" s="8">
        <v>0.16810830566624271</v>
      </c>
      <c r="E299" s="8">
        <v>0.37226237036813514</v>
      </c>
    </row>
    <row r="300" spans="1:5" x14ac:dyDescent="0.25">
      <c r="A300" s="137">
        <v>2017</v>
      </c>
      <c r="B300" s="137"/>
      <c r="C300" s="8"/>
      <c r="D300" s="8"/>
      <c r="E300" s="120"/>
    </row>
    <row r="301" spans="1:5" x14ac:dyDescent="0.25">
      <c r="A301" s="79"/>
      <c r="B301" s="79" t="s">
        <v>72</v>
      </c>
      <c r="C301" s="8">
        <v>0.48479237246647472</v>
      </c>
      <c r="D301" s="8">
        <v>0.35188437044950854</v>
      </c>
      <c r="E301" s="8">
        <v>0.59972311413484425</v>
      </c>
    </row>
    <row r="302" spans="1:5" x14ac:dyDescent="0.25">
      <c r="A302" s="79"/>
      <c r="B302" s="79" t="s">
        <v>73</v>
      </c>
      <c r="C302" s="8">
        <v>0.35246837457076347</v>
      </c>
      <c r="D302" s="8">
        <v>0.17672790636551972</v>
      </c>
      <c r="E302" s="8">
        <v>0.5040636287521274</v>
      </c>
    </row>
    <row r="303" spans="1:5" x14ac:dyDescent="0.25">
      <c r="A303" s="79"/>
      <c r="B303" s="79" t="s">
        <v>70</v>
      </c>
      <c r="C303" s="8">
        <v>0.6529235635912225</v>
      </c>
      <c r="D303" s="8">
        <v>0.215210431706923</v>
      </c>
      <c r="E303" s="8">
        <v>1.0292689730255762</v>
      </c>
    </row>
    <row r="304" spans="1:5" x14ac:dyDescent="0.25">
      <c r="A304" s="79"/>
      <c r="B304" s="79" t="s">
        <v>74</v>
      </c>
      <c r="C304" s="8">
        <v>-1.0200791735793859E-2</v>
      </c>
      <c r="D304" s="8">
        <v>3.9859078576021681E-2</v>
      </c>
      <c r="E304" s="8">
        <v>-5.2895416328960686E-2</v>
      </c>
    </row>
    <row r="305" spans="1:5" x14ac:dyDescent="0.25">
      <c r="A305" s="79"/>
      <c r="B305" s="79" t="s">
        <v>62</v>
      </c>
      <c r="C305" s="8">
        <v>0.23515733499571106</v>
      </c>
      <c r="D305" s="8">
        <v>0.26077567612001096</v>
      </c>
      <c r="E305" s="8">
        <v>0.2132879113691438</v>
      </c>
    </row>
    <row r="306" spans="1:5" x14ac:dyDescent="0.25">
      <c r="A306" s="79"/>
      <c r="B306" s="79" t="s">
        <v>69</v>
      </c>
      <c r="C306" s="8">
        <v>-0.9959295888492804</v>
      </c>
      <c r="D306" s="8">
        <v>-0.57432052121553956</v>
      </c>
      <c r="E306" s="8">
        <v>-1.3560120968450522</v>
      </c>
    </row>
    <row r="307" spans="1:5" x14ac:dyDescent="0.25">
      <c r="A307" s="79"/>
      <c r="B307" s="79" t="s">
        <v>75</v>
      </c>
      <c r="C307" s="8">
        <v>-7.3890722250672752E-2</v>
      </c>
      <c r="D307" s="8">
        <v>0.46786658683360932</v>
      </c>
      <c r="E307" s="8">
        <v>-0.54025449583256413</v>
      </c>
    </row>
    <row r="308" spans="1:5" x14ac:dyDescent="0.25">
      <c r="A308" s="79"/>
      <c r="B308" s="79" t="s">
        <v>76</v>
      </c>
      <c r="C308" s="8">
        <v>-0.3619046848432998</v>
      </c>
      <c r="D308" s="8">
        <v>-0.24914166258011827</v>
      </c>
      <c r="E308" s="8">
        <v>-0.45995896873412001</v>
      </c>
    </row>
    <row r="309" spans="1:5" x14ac:dyDescent="0.25">
      <c r="A309" s="79"/>
      <c r="B309" s="79" t="s">
        <v>68</v>
      </c>
      <c r="C309" s="8">
        <v>0.51673997172639852</v>
      </c>
      <c r="D309" s="8">
        <v>0.60591660832167826</v>
      </c>
      <c r="E309" s="8">
        <v>0.43903124744032246</v>
      </c>
    </row>
    <row r="310" spans="1:5" x14ac:dyDescent="0.25">
      <c r="A310" s="79"/>
      <c r="B310" s="79" t="s">
        <v>77</v>
      </c>
      <c r="C310" s="8">
        <v>-0.26933733711968183</v>
      </c>
      <c r="D310" s="8">
        <v>2.7822214281966188E-2</v>
      </c>
      <c r="E310" s="8">
        <v>-0.5287131003854415</v>
      </c>
    </row>
    <row r="311" spans="1:5" x14ac:dyDescent="0.25">
      <c r="A311" s="79"/>
      <c r="B311" s="79" t="s">
        <v>78</v>
      </c>
      <c r="C311" s="8">
        <v>-0.18144419231107392</v>
      </c>
      <c r="D311" s="8">
        <v>6.383052356280175E-2</v>
      </c>
      <c r="E311" s="8">
        <v>-0.39673007708083036</v>
      </c>
    </row>
    <row r="312" spans="1:5" x14ac:dyDescent="0.25">
      <c r="A312" s="79"/>
      <c r="B312" s="79" t="s">
        <v>67</v>
      </c>
      <c r="C312" s="8">
        <v>0.92632738176344953</v>
      </c>
      <c r="D312" s="8">
        <v>0.83243747424787895</v>
      </c>
      <c r="E312" s="8">
        <v>1.0091187793447844</v>
      </c>
    </row>
    <row r="313" spans="1:5" x14ac:dyDescent="0.25">
      <c r="A313" s="137">
        <v>2018</v>
      </c>
      <c r="B313" s="137"/>
      <c r="C313" s="8"/>
      <c r="D313" s="8"/>
      <c r="E313" s="120"/>
    </row>
    <row r="314" spans="1:5" x14ac:dyDescent="0.25">
      <c r="A314" s="79"/>
      <c r="B314" s="79" t="s">
        <v>72</v>
      </c>
      <c r="C314" s="8">
        <v>0.30861939236332514</v>
      </c>
      <c r="D314" s="8">
        <v>0.22943066852413896</v>
      </c>
      <c r="E314" s="8">
        <v>0.37832525887290691</v>
      </c>
    </row>
    <row r="315" spans="1:5" x14ac:dyDescent="0.25">
      <c r="A315" s="79"/>
      <c r="B315" s="79" t="s">
        <v>73</v>
      </c>
      <c r="C315" s="8">
        <v>0.28003995737236803</v>
      </c>
      <c r="D315" s="8">
        <v>0.46673732084232361</v>
      </c>
      <c r="E315" s="8">
        <v>0.11594339283413513</v>
      </c>
    </row>
    <row r="316" spans="1:5" x14ac:dyDescent="0.25">
      <c r="A316" s="79"/>
      <c r="B316" s="79" t="s">
        <v>70</v>
      </c>
      <c r="C316" s="8">
        <v>-0.21850844761599264</v>
      </c>
      <c r="D316" s="8">
        <v>-0.33214147640956732</v>
      </c>
      <c r="E316" s="8">
        <v>-0.1182813991546984</v>
      </c>
    </row>
    <row r="317" spans="1:5" x14ac:dyDescent="0.25">
      <c r="A317" s="79"/>
      <c r="B317" s="79" t="s">
        <v>74</v>
      </c>
      <c r="C317" s="8">
        <v>-1.6869532579859543</v>
      </c>
      <c r="D317" s="8">
        <v>-1.2768450958284776</v>
      </c>
      <c r="E317" s="8">
        <v>-2.0479039611598511</v>
      </c>
    </row>
    <row r="318" spans="1:5" x14ac:dyDescent="0.25">
      <c r="A318" s="79"/>
      <c r="B318" s="79" t="s">
        <v>62</v>
      </c>
      <c r="C318" s="8">
        <v>-0.34696571272942089</v>
      </c>
      <c r="D318" s="8">
        <v>9.9636073847917186E-2</v>
      </c>
      <c r="E318" s="8">
        <v>-0.74312991280689522</v>
      </c>
    </row>
    <row r="319" spans="1:5" x14ac:dyDescent="0.25">
      <c r="A319" s="79"/>
      <c r="B319" s="79" t="s">
        <v>69</v>
      </c>
      <c r="C319" s="8">
        <v>0.19669087658598011</v>
      </c>
      <c r="D319" s="8">
        <v>0.23506979189841462</v>
      </c>
      <c r="E319" s="8">
        <v>0.16235727289378366</v>
      </c>
    </row>
    <row r="320" spans="1:5" x14ac:dyDescent="0.25">
      <c r="A320" s="79"/>
      <c r="B320" s="79" t="s">
        <v>75</v>
      </c>
      <c r="C320" s="8">
        <v>0.54470116253076406</v>
      </c>
      <c r="D320" s="8">
        <v>9.9533695082933207E-2</v>
      </c>
      <c r="E320" s="8">
        <v>0.94323506570205706</v>
      </c>
    </row>
    <row r="321" spans="1:5" x14ac:dyDescent="0.25">
      <c r="A321" s="79"/>
      <c r="B321" s="79" t="s">
        <v>76</v>
      </c>
      <c r="C321" s="8">
        <v>1.3757398286098901</v>
      </c>
      <c r="D321" s="8">
        <v>1.5227327420289454</v>
      </c>
      <c r="E321" s="8">
        <v>1.2452450644499657</v>
      </c>
    </row>
    <row r="322" spans="1:5" x14ac:dyDescent="0.25">
      <c r="A322" s="79"/>
      <c r="B322" s="79" t="s">
        <v>68</v>
      </c>
      <c r="C322" s="8">
        <v>-0.67684823269291883</v>
      </c>
      <c r="D322" s="8">
        <v>-0.49912586682043453</v>
      </c>
      <c r="E322" s="8">
        <v>-0.83505586772674045</v>
      </c>
    </row>
    <row r="323" spans="1:5" x14ac:dyDescent="0.25">
      <c r="A323" s="79"/>
      <c r="B323" s="79" t="s">
        <v>77</v>
      </c>
      <c r="C323" s="8">
        <v>-0.4509665378276132</v>
      </c>
      <c r="D323" s="8">
        <v>-1.2760440173497676E-2</v>
      </c>
      <c r="E323" s="8">
        <v>-0.84237705738656521</v>
      </c>
    </row>
    <row r="324" spans="1:5" x14ac:dyDescent="0.25">
      <c r="A324" s="79"/>
      <c r="B324" s="79" t="s">
        <v>78</v>
      </c>
      <c r="C324" s="8">
        <v>7.6159131046836651E-2</v>
      </c>
      <c r="D324" s="8">
        <v>-6.3251639242504057E-2</v>
      </c>
      <c r="E324" s="8">
        <v>0.20172421038855132</v>
      </c>
    </row>
    <row r="325" spans="1:5" x14ac:dyDescent="0.25">
      <c r="A325" s="79"/>
      <c r="B325" s="79" t="s">
        <v>67</v>
      </c>
      <c r="C325" s="8">
        <v>-0.2619685689956629</v>
      </c>
      <c r="D325" s="8">
        <v>9.2745488679523924E-2</v>
      </c>
      <c r="E325" s="8">
        <v>-0.58060906465188444</v>
      </c>
    </row>
    <row r="326" spans="1:5" x14ac:dyDescent="0.25">
      <c r="A326" s="137">
        <v>2019</v>
      </c>
      <c r="B326" s="137"/>
      <c r="C326" s="8"/>
      <c r="D326" s="8"/>
      <c r="E326" s="8"/>
    </row>
    <row r="327" spans="1:5" x14ac:dyDescent="0.25">
      <c r="A327" s="79"/>
      <c r="B327" s="79" t="s">
        <v>72</v>
      </c>
      <c r="C327" s="8">
        <v>-8.892197521852277E-2</v>
      </c>
      <c r="D327" s="8">
        <v>-0.12358636997398503</v>
      </c>
      <c r="E327" s="8">
        <v>-5.7571964472726521E-2</v>
      </c>
    </row>
    <row r="328" spans="1:5" x14ac:dyDescent="0.25">
      <c r="A328" s="79"/>
      <c r="B328" s="79" t="s">
        <v>73</v>
      </c>
      <c r="C328" s="8">
        <v>0.32381810957027407</v>
      </c>
      <c r="D328" s="8">
        <v>0.16169770041925333</v>
      </c>
      <c r="E328" s="8">
        <v>0.47034077368686528</v>
      </c>
    </row>
    <row r="329" spans="1:5" x14ac:dyDescent="0.25">
      <c r="A329" s="79"/>
      <c r="B329" s="79" t="s">
        <v>70</v>
      </c>
      <c r="C329" s="8">
        <v>-0.21349530164084637</v>
      </c>
      <c r="D329" s="8">
        <v>4.6867035745404642E-2</v>
      </c>
      <c r="E329" s="8">
        <v>-0.44808507673773895</v>
      </c>
    </row>
    <row r="330" spans="1:5" x14ac:dyDescent="0.25">
      <c r="A330" s="79"/>
      <c r="B330" s="79" t="s">
        <v>74</v>
      </c>
      <c r="C330" s="8">
        <v>0.40454342925017073</v>
      </c>
      <c r="D330" s="8">
        <v>0.55105372183520707</v>
      </c>
      <c r="E330" s="8">
        <v>0.27187947810470031</v>
      </c>
    </row>
    <row r="331" spans="1:5" x14ac:dyDescent="0.25">
      <c r="A331" s="79"/>
      <c r="B331" s="79" t="s">
        <v>62</v>
      </c>
      <c r="C331" s="8">
        <v>0.31511810998320294</v>
      </c>
      <c r="D331" s="8">
        <v>0.22165772167798414</v>
      </c>
      <c r="E331" s="8">
        <v>0.39998139596075521</v>
      </c>
    </row>
    <row r="332" spans="1:5" x14ac:dyDescent="0.25">
      <c r="A332" s="79"/>
      <c r="B332" s="79" t="s">
        <v>69</v>
      </c>
      <c r="C332" s="8">
        <v>0.24327075309440235</v>
      </c>
      <c r="D332" s="8">
        <v>0.5316196164181235</v>
      </c>
      <c r="E332" s="8">
        <v>-1.808884659283988E-2</v>
      </c>
    </row>
    <row r="333" spans="1:5" x14ac:dyDescent="0.25">
      <c r="A333" s="79"/>
      <c r="B333" s="79" t="s">
        <v>75</v>
      </c>
      <c r="C333" s="8">
        <v>-0.72578325030112611</v>
      </c>
      <c r="D333" s="8">
        <v>-0.78660668125348843</v>
      </c>
      <c r="E333" s="8">
        <v>-0.67034974112184831</v>
      </c>
    </row>
    <row r="334" spans="1:5" x14ac:dyDescent="0.25">
      <c r="A334" s="79"/>
      <c r="B334" s="79" t="s">
        <v>76</v>
      </c>
      <c r="C334" s="8">
        <v>0.64022048479637284</v>
      </c>
      <c r="D334" s="8">
        <v>0.8066006765292254</v>
      </c>
      <c r="E334" s="8">
        <v>0.48876169733575753</v>
      </c>
    </row>
    <row r="335" spans="1:5" x14ac:dyDescent="0.25">
      <c r="A335" s="79"/>
      <c r="B335" s="79" t="s">
        <v>68</v>
      </c>
      <c r="C335" s="8">
        <v>-0.23344279938388013</v>
      </c>
      <c r="D335" s="8">
        <v>-0.17069696888347607</v>
      </c>
      <c r="E335" s="8">
        <v>-0.31698987256392286</v>
      </c>
    </row>
    <row r="336" spans="1:5" ht="14.25" customHeight="1" x14ac:dyDescent="0.25">
      <c r="A336" s="79"/>
      <c r="B336" s="79" t="s">
        <v>77</v>
      </c>
      <c r="C336" s="8">
        <v>0.27689114355538069</v>
      </c>
      <c r="D336" s="8">
        <v>0.44417866078585416</v>
      </c>
      <c r="E336" s="8">
        <v>5.3818250782475874E-2</v>
      </c>
    </row>
    <row r="337" spans="1:5" ht="14.25" customHeight="1" x14ac:dyDescent="0.25">
      <c r="A337" s="79"/>
      <c r="B337" s="79" t="s">
        <v>78</v>
      </c>
      <c r="C337" s="8">
        <v>-0.13098204676495409</v>
      </c>
      <c r="D337" s="8">
        <v>-0.29897514439899542</v>
      </c>
      <c r="E337" s="8">
        <v>9.3905707016552556E-2</v>
      </c>
    </row>
    <row r="338" spans="1:5" ht="14.25" customHeight="1" x14ac:dyDescent="0.25">
      <c r="A338" s="79"/>
      <c r="B338" s="79" t="s">
        <v>67</v>
      </c>
      <c r="C338" s="8">
        <v>0.4789233515735597</v>
      </c>
      <c r="D338" s="8">
        <v>0.32899595441697221</v>
      </c>
      <c r="E338" s="8">
        <v>0.67883926083721025</v>
      </c>
    </row>
    <row r="339" spans="1:5" ht="14.25" customHeight="1" x14ac:dyDescent="0.25">
      <c r="A339" s="137">
        <v>2020</v>
      </c>
      <c r="B339" s="137"/>
      <c r="C339" s="8"/>
      <c r="D339" s="8"/>
      <c r="E339" s="8"/>
    </row>
    <row r="340" spans="1:5" x14ac:dyDescent="0.25">
      <c r="A340" s="79"/>
      <c r="B340" s="79" t="s">
        <v>72</v>
      </c>
      <c r="C340" s="8">
        <v>-0.13774456172119384</v>
      </c>
      <c r="D340" s="8">
        <v>-0.10503746345285968</v>
      </c>
      <c r="E340" s="8">
        <v>-0.181205253726334</v>
      </c>
    </row>
    <row r="341" spans="1:5" x14ac:dyDescent="0.25">
      <c r="A341" s="79"/>
      <c r="B341" s="79" t="s">
        <v>73</v>
      </c>
      <c r="C341" s="8">
        <v>1.0706320213543969E-3</v>
      </c>
      <c r="D341" s="8">
        <v>6.3554688981576637E-2</v>
      </c>
      <c r="E341" s="8">
        <v>-8.2020582617950352E-2</v>
      </c>
    </row>
    <row r="342" spans="1:5" x14ac:dyDescent="0.25">
      <c r="A342" s="79"/>
      <c r="B342" s="79" t="s">
        <v>70</v>
      </c>
      <c r="C342" s="8">
        <v>-1.1158711678374167</v>
      </c>
      <c r="D342" s="8">
        <v>-1.0760638732088788</v>
      </c>
      <c r="E342" s="8">
        <v>-1.1688839790522103</v>
      </c>
    </row>
    <row r="343" spans="1:5" x14ac:dyDescent="0.25">
      <c r="A343" s="79"/>
      <c r="B343" s="79" t="s">
        <v>74</v>
      </c>
      <c r="C343" s="8">
        <v>-3.2334997714336162</v>
      </c>
      <c r="D343" s="8">
        <v>-3.7807618099540559</v>
      </c>
      <c r="E343" s="8">
        <v>-2.5040066780278614</v>
      </c>
    </row>
    <row r="344" spans="1:5" x14ac:dyDescent="0.25">
      <c r="A344" s="79"/>
      <c r="B344" s="79" t="s">
        <v>62</v>
      </c>
      <c r="C344" s="8">
        <v>5.3856613505830819E-2</v>
      </c>
      <c r="D344" s="8">
        <v>-5.9892632156639328E-2</v>
      </c>
      <c r="E344" s="8">
        <v>0.20349724477880904</v>
      </c>
    </row>
    <row r="345" spans="1:5" x14ac:dyDescent="0.25">
      <c r="A345" s="79"/>
      <c r="B345" s="79" t="s">
        <v>69</v>
      </c>
      <c r="C345" s="8">
        <v>-0.41305141471471463</v>
      </c>
      <c r="D345" s="8">
        <v>-0.14292920324079367</v>
      </c>
      <c r="E345" s="8">
        <v>-0.76747142623258147</v>
      </c>
    </row>
    <row r="346" spans="1:5" x14ac:dyDescent="0.25">
      <c r="A346" s="79"/>
      <c r="B346" s="79" t="s">
        <v>75</v>
      </c>
      <c r="C346" s="8">
        <v>2.8146530852393807</v>
      </c>
      <c r="D346" s="8">
        <v>2.8350273250243698</v>
      </c>
      <c r="E346" s="8">
        <v>2.7877523520963443</v>
      </c>
    </row>
    <row r="347" spans="1:5" x14ac:dyDescent="0.25">
      <c r="A347" s="79"/>
      <c r="B347" s="79" t="s">
        <v>76</v>
      </c>
      <c r="C347" s="8">
        <v>0.53901179832456658</v>
      </c>
      <c r="D347" s="8">
        <v>0.35376242611830255</v>
      </c>
      <c r="E347" s="8">
        <v>0.78371471529335435</v>
      </c>
    </row>
    <row r="348" spans="1:5" x14ac:dyDescent="0.25">
      <c r="A348" s="79"/>
      <c r="B348" s="79" t="s">
        <v>68</v>
      </c>
      <c r="C348" s="8">
        <v>7.476255464648858E-2</v>
      </c>
      <c r="D348" s="8">
        <v>5.2567360536313251E-2</v>
      </c>
      <c r="E348" s="8">
        <v>0.10395595256329154</v>
      </c>
    </row>
    <row r="349" spans="1:5" x14ac:dyDescent="0.25">
      <c r="A349" s="79"/>
      <c r="B349" s="79" t="s">
        <v>77</v>
      </c>
      <c r="C349" s="8">
        <v>1.8641482090523562E-2</v>
      </c>
      <c r="D349" s="8">
        <v>-4.7394239512184383E-2</v>
      </c>
      <c r="E349" s="8">
        <v>0.10545385434461244</v>
      </c>
    </row>
    <row r="350" spans="1:5" x14ac:dyDescent="0.25">
      <c r="A350" s="79"/>
      <c r="B350" s="79" t="s">
        <v>78</v>
      </c>
      <c r="C350" s="8">
        <v>0.12497771094945613</v>
      </c>
      <c r="D350" s="8">
        <v>-1.6259714270355701E-2</v>
      </c>
      <c r="E350" s="8">
        <v>0.31036880589563776</v>
      </c>
    </row>
    <row r="351" spans="1:5" x14ac:dyDescent="0.25">
      <c r="A351" s="79"/>
      <c r="B351" s="79" t="s">
        <v>67</v>
      </c>
      <c r="C351" s="8">
        <v>3.4101136482458307E-2</v>
      </c>
      <c r="D351" s="8">
        <v>-2.2351524938645156E-2</v>
      </c>
      <c r="E351" s="8">
        <v>0.10796075344468334</v>
      </c>
    </row>
    <row r="352" spans="1:5" x14ac:dyDescent="0.25">
      <c r="A352" s="137">
        <v>2021</v>
      </c>
      <c r="B352" s="137"/>
      <c r="C352" s="8"/>
      <c r="D352" s="8"/>
      <c r="E352" s="8"/>
    </row>
    <row r="353" spans="1:5" x14ac:dyDescent="0.25">
      <c r="A353" s="79"/>
      <c r="B353" s="79" t="s">
        <v>72</v>
      </c>
      <c r="C353" s="8">
        <v>0.25093878688499666</v>
      </c>
      <c r="D353" s="8">
        <v>0.31858908259694796</v>
      </c>
      <c r="E353" s="8">
        <v>0.16254400426116858</v>
      </c>
    </row>
    <row r="354" spans="1:5" x14ac:dyDescent="0.25">
      <c r="A354" s="79"/>
      <c r="B354" s="79" t="s">
        <v>73</v>
      </c>
      <c r="C354" s="8">
        <v>-5.1159468773271995E-2</v>
      </c>
      <c r="D354" s="8">
        <v>-6.3993106069611783E-2</v>
      </c>
      <c r="E354" s="8">
        <v>-3.4364362244023457E-2</v>
      </c>
    </row>
    <row r="355" spans="1:5" x14ac:dyDescent="0.25">
      <c r="A355" s="79"/>
      <c r="B355" s="79" t="s">
        <v>70</v>
      </c>
      <c r="C355" s="8">
        <v>-0.19831396298955789</v>
      </c>
      <c r="D355" s="8">
        <v>-0.23650372770116809</v>
      </c>
      <c r="E355" s="8">
        <v>-0.14835064803728118</v>
      </c>
    </row>
    <row r="356" spans="1:5" x14ac:dyDescent="0.25">
      <c r="A356" s="79"/>
      <c r="B356" s="79" t="s">
        <v>74</v>
      </c>
      <c r="C356" s="8">
        <v>8.4802956668667009E-2</v>
      </c>
      <c r="D356" s="8">
        <v>0.11440761687162504</v>
      </c>
      <c r="E356" s="8">
        <v>4.610564805474552E-2</v>
      </c>
    </row>
    <row r="357" spans="1:5" x14ac:dyDescent="0.25">
      <c r="A357" s="79"/>
      <c r="B357" s="79" t="s">
        <v>62</v>
      </c>
      <c r="C357" s="8">
        <v>-0.53505187904539209</v>
      </c>
      <c r="D357" s="8">
        <v>-0.45145029112414842</v>
      </c>
      <c r="E357" s="8">
        <v>-0.644405105309099</v>
      </c>
    </row>
    <row r="358" spans="1:5" x14ac:dyDescent="0.25">
      <c r="A358" s="79"/>
      <c r="B358" s="79" t="s">
        <v>69</v>
      </c>
      <c r="C358" s="8">
        <v>-2.1659297143803489</v>
      </c>
      <c r="D358" s="8">
        <v>-2.1178206566462352</v>
      </c>
      <c r="E358" s="8">
        <v>-2.2289799239272332</v>
      </c>
    </row>
    <row r="359" spans="1:5" x14ac:dyDescent="0.25">
      <c r="A359" s="79"/>
      <c r="B359" s="79" t="s">
        <v>75</v>
      </c>
      <c r="C359" s="8">
        <v>2.7973976133232052</v>
      </c>
      <c r="D359" s="8">
        <v>2.6970871230687723</v>
      </c>
      <c r="E359" s="8">
        <v>2.9290108350929609</v>
      </c>
    </row>
    <row r="360" spans="1:5" x14ac:dyDescent="0.25">
      <c r="A360" s="79"/>
      <c r="B360" s="79" t="s">
        <v>76</v>
      </c>
      <c r="C360" s="8">
        <v>7.7892876117454227E-2</v>
      </c>
      <c r="D360" s="8">
        <v>0.19890441760316793</v>
      </c>
      <c r="E360" s="8">
        <v>-8.0523577576294525E-2</v>
      </c>
    </row>
    <row r="361" spans="1:5" x14ac:dyDescent="0.25">
      <c r="A361" s="79"/>
      <c r="B361" s="79" t="s">
        <v>68</v>
      </c>
      <c r="C361" s="8">
        <v>-0.29574573444109797</v>
      </c>
      <c r="D361" s="8">
        <v>-0.55224101387399571</v>
      </c>
      <c r="E361" s="8">
        <v>4.0971769831695044E-2</v>
      </c>
    </row>
    <row r="362" spans="1:5" x14ac:dyDescent="0.25">
      <c r="A362" s="79"/>
      <c r="B362" s="79" t="s">
        <v>77</v>
      </c>
      <c r="C362" s="8">
        <v>8.2437899690581545E-2</v>
      </c>
      <c r="D362" s="8">
        <v>1.1595904108780723E-2</v>
      </c>
      <c r="E362" s="8">
        <v>0.17488519353695972</v>
      </c>
    </row>
    <row r="363" spans="1:5" x14ac:dyDescent="0.25">
      <c r="A363" s="79"/>
      <c r="B363" s="79" t="s">
        <v>78</v>
      </c>
      <c r="C363" s="8">
        <v>0.11602314120052047</v>
      </c>
      <c r="D363" s="8">
        <v>0.22566038608057806</v>
      </c>
      <c r="E363" s="8">
        <v>-2.6817908753525504E-2</v>
      </c>
    </row>
    <row r="364" spans="1:5" x14ac:dyDescent="0.25">
      <c r="A364" s="79"/>
      <c r="B364" s="79" t="s">
        <v>67</v>
      </c>
      <c r="C364" s="8">
        <v>-7.3704702433634667E-2</v>
      </c>
      <c r="D364" s="8">
        <v>7.8006017520529533E-2</v>
      </c>
      <c r="E364" s="8">
        <v>-0.27186041661530302</v>
      </c>
    </row>
    <row r="365" spans="1:5" x14ac:dyDescent="0.25">
      <c r="A365" s="124">
        <v>2022</v>
      </c>
      <c r="B365" s="79"/>
      <c r="C365" s="8"/>
      <c r="D365" s="8"/>
      <c r="E365" s="8"/>
    </row>
    <row r="366" spans="1:5" x14ac:dyDescent="0.25">
      <c r="A366" s="124"/>
      <c r="B366" s="79" t="s">
        <v>72</v>
      </c>
      <c r="C366" s="8">
        <v>0.3993782310830491</v>
      </c>
      <c r="D366" s="8">
        <v>0.71986656208891209</v>
      </c>
      <c r="E366" s="8">
        <v>-2.0693521799226167E-2</v>
      </c>
    </row>
    <row r="367" spans="1:5" x14ac:dyDescent="0.25">
      <c r="A367" s="124"/>
      <c r="B367" s="79" t="s">
        <v>73</v>
      </c>
      <c r="C367" s="8">
        <v>0.33848570051869309</v>
      </c>
      <c r="D367" s="8">
        <v>0.41410629265102167</v>
      </c>
      <c r="E367" s="8">
        <v>0.23863379592392112</v>
      </c>
    </row>
    <row r="368" spans="1:5" x14ac:dyDescent="0.25">
      <c r="A368" s="124"/>
      <c r="B368" s="79" t="s">
        <v>70</v>
      </c>
      <c r="C368" s="8">
        <v>0.28785477530819764</v>
      </c>
      <c r="D368" s="8">
        <v>0.19071031954880008</v>
      </c>
      <c r="E368" s="8">
        <v>0.41635204131705006</v>
      </c>
    </row>
    <row r="369" spans="1:5" x14ac:dyDescent="0.25">
      <c r="A369" s="124"/>
      <c r="B369" s="79" t="s">
        <v>74</v>
      </c>
      <c r="C369" s="8">
        <v>0.26529301934799671</v>
      </c>
      <c r="D369" s="8">
        <v>4.9685913911813859E-2</v>
      </c>
      <c r="E369" s="8">
        <v>0.54984522252368073</v>
      </c>
    </row>
    <row r="370" spans="1:5" x14ac:dyDescent="0.25">
      <c r="A370" s="124"/>
      <c r="B370" s="79" t="s">
        <v>62</v>
      </c>
      <c r="C370" s="8">
        <v>0.6650123975607134</v>
      </c>
      <c r="D370" s="8">
        <v>0.87095309502051699</v>
      </c>
      <c r="E370" s="8">
        <v>0.39456962116515887</v>
      </c>
    </row>
    <row r="371" spans="1:5" x14ac:dyDescent="0.25">
      <c r="A371" s="124"/>
      <c r="B371" s="79" t="s">
        <v>69</v>
      </c>
      <c r="C371" s="8">
        <v>0.4467983417722971</v>
      </c>
      <c r="D371" s="8">
        <v>0.33379142638467157</v>
      </c>
      <c r="E371" s="8">
        <v>0.59590400172337576</v>
      </c>
    </row>
    <row r="372" spans="1:5" x14ac:dyDescent="0.25">
      <c r="A372" s="124"/>
      <c r="B372" s="79" t="s">
        <v>75</v>
      </c>
      <c r="C372" s="8">
        <v>0.14831767574738461</v>
      </c>
      <c r="D372" s="8">
        <v>0.16050047774332443</v>
      </c>
      <c r="E372" s="8">
        <v>0.13228510295639245</v>
      </c>
    </row>
    <row r="373" spans="1:5" x14ac:dyDescent="0.25">
      <c r="A373" s="124"/>
      <c r="B373" s="79" t="s">
        <v>76</v>
      </c>
      <c r="C373" s="8">
        <v>0.22366289774735931</v>
      </c>
      <c r="D373" s="8">
        <v>0.21837212485756105</v>
      </c>
      <c r="E373" s="8">
        <v>0.23062751914508817</v>
      </c>
    </row>
    <row r="374" spans="1:5" x14ac:dyDescent="0.25">
      <c r="A374" s="124"/>
      <c r="B374" s="79" t="s">
        <v>68</v>
      </c>
      <c r="C374" s="8">
        <v>0.15759898042471268</v>
      </c>
      <c r="D374" s="8">
        <v>0.18293716895545414</v>
      </c>
      <c r="E374" s="8">
        <v>0.1242485954703304</v>
      </c>
    </row>
    <row r="375" spans="1:5" x14ac:dyDescent="0.25">
      <c r="A375" s="124"/>
      <c r="B375" s="79" t="s">
        <v>77</v>
      </c>
      <c r="C375" s="8">
        <v>-7.2924574198905953E-2</v>
      </c>
      <c r="D375" s="8">
        <v>-0.14875354557500178</v>
      </c>
      <c r="E375" s="8">
        <v>2.6545873610255861E-2</v>
      </c>
    </row>
    <row r="376" spans="1:5" x14ac:dyDescent="0.25">
      <c r="A376" s="124"/>
      <c r="B376" s="79" t="s">
        <v>78</v>
      </c>
      <c r="C376" s="8">
        <v>1.8735435797897718E-2</v>
      </c>
      <c r="D376" s="8">
        <v>-7.0753619631878747E-2</v>
      </c>
      <c r="E376" s="8">
        <v>0.13677924711072162</v>
      </c>
    </row>
    <row r="377" spans="1:5" x14ac:dyDescent="0.25">
      <c r="A377" s="124"/>
      <c r="B377" s="79" t="s">
        <v>67</v>
      </c>
      <c r="C377" s="8">
        <v>0.49003711803641181</v>
      </c>
      <c r="D377" s="8">
        <v>0.38209717464168591</v>
      </c>
      <c r="E377" s="8">
        <v>0.65173665058424035</v>
      </c>
    </row>
    <row r="378" spans="1:5" x14ac:dyDescent="0.25">
      <c r="A378" s="124">
        <v>2023</v>
      </c>
      <c r="B378" s="79"/>
      <c r="C378" s="8"/>
      <c r="D378" s="8"/>
      <c r="E378" s="8"/>
    </row>
    <row r="379" spans="1:5" x14ac:dyDescent="0.25">
      <c r="A379" s="124"/>
      <c r="B379" s="79" t="s">
        <v>72</v>
      </c>
      <c r="C379" s="8">
        <v>0.9561104924971513</v>
      </c>
      <c r="D379" s="8">
        <v>1.0840682800384445</v>
      </c>
      <c r="E379" s="8">
        <v>0.76493672771663157</v>
      </c>
    </row>
    <row r="380" spans="1:5" x14ac:dyDescent="0.25">
      <c r="A380" s="124"/>
      <c r="B380" s="79" t="s">
        <v>73</v>
      </c>
      <c r="C380" s="8">
        <v>0.22393142762848192</v>
      </c>
      <c r="D380" s="8">
        <v>0.13720668038836861</v>
      </c>
      <c r="E380" s="8">
        <v>0.35391183362614298</v>
      </c>
    </row>
    <row r="381" spans="1:5" x14ac:dyDescent="0.25">
      <c r="A381" s="124"/>
      <c r="B381" s="79" t="s">
        <v>70</v>
      </c>
      <c r="C381" s="8">
        <v>0.38388177773607257</v>
      </c>
      <c r="D381" s="8">
        <v>0.29418278438899659</v>
      </c>
      <c r="E381" s="8">
        <v>0.51802958618885064</v>
      </c>
    </row>
    <row r="382" spans="1:5" x14ac:dyDescent="0.25">
      <c r="A382" s="124"/>
      <c r="B382" s="79" t="s">
        <v>74</v>
      </c>
      <c r="C382" s="8">
        <v>0.20886143578366523</v>
      </c>
      <c r="D382" s="8">
        <v>0.31731798778015785</v>
      </c>
      <c r="E382" s="8">
        <v>4.7022287711163693E-2</v>
      </c>
    </row>
    <row r="383" spans="1:5" x14ac:dyDescent="0.25">
      <c r="A383" s="124"/>
      <c r="B383" s="79" t="s">
        <v>62</v>
      </c>
      <c r="C383" s="8">
        <v>-0.39711440767414163</v>
      </c>
      <c r="D383" s="8">
        <v>-0.42262127647870401</v>
      </c>
      <c r="E383" s="8">
        <v>-0.35895016189793499</v>
      </c>
    </row>
    <row r="384" spans="1:5" x14ac:dyDescent="0.25">
      <c r="A384" s="124"/>
      <c r="B384" s="79" t="s">
        <v>69</v>
      </c>
      <c r="C384" s="8">
        <v>0.10382111825350483</v>
      </c>
      <c r="D384" s="8">
        <v>2.0280264972958251E-2</v>
      </c>
      <c r="E384" s="8">
        <v>0.22873791454933526</v>
      </c>
    </row>
    <row r="385" spans="1:5" x14ac:dyDescent="0.25">
      <c r="A385" s="124"/>
      <c r="B385" s="79" t="s">
        <v>75</v>
      </c>
      <c r="C385" s="8">
        <v>5.969980814730922E-2</v>
      </c>
      <c r="D385" s="8">
        <v>-0.20933888784474358</v>
      </c>
      <c r="E385" s="8">
        <v>0.46115075392271959</v>
      </c>
    </row>
    <row r="386" spans="1:5" x14ac:dyDescent="0.25">
      <c r="A386" s="124"/>
      <c r="B386" s="79" t="s">
        <v>76</v>
      </c>
      <c r="C386" s="8">
        <v>0.20016550079755852</v>
      </c>
      <c r="D386" s="8">
        <v>0.56186149541923791</v>
      </c>
      <c r="E386" s="8">
        <v>-0.33594360874932805</v>
      </c>
    </row>
    <row r="387" spans="1:5" x14ac:dyDescent="0.25">
      <c r="A387" s="124"/>
      <c r="B387" s="79" t="s">
        <v>68</v>
      </c>
      <c r="C387" s="8">
        <v>0.44795742341308381</v>
      </c>
      <c r="D387" s="8">
        <v>0.24592240605156931</v>
      </c>
      <c r="E387" s="8">
        <v>0.75011318598961363</v>
      </c>
    </row>
    <row r="388" spans="1:5" x14ac:dyDescent="0.25">
      <c r="A388" s="124"/>
      <c r="B388" s="79" t="s">
        <v>77</v>
      </c>
      <c r="C388" s="8">
        <v>-7.695132628825925E-2</v>
      </c>
      <c r="D388" s="8">
        <v>-4.4522624805019631E-2</v>
      </c>
      <c r="E388" s="8">
        <v>-0.12520773126654342</v>
      </c>
    </row>
    <row r="389" spans="1:5" x14ac:dyDescent="0.25">
      <c r="A389" s="124"/>
      <c r="B389" s="79" t="s">
        <v>78</v>
      </c>
      <c r="C389" s="8">
        <v>-0.48369317094535463</v>
      </c>
      <c r="D389" s="8">
        <v>-0.58112004332244394</v>
      </c>
      <c r="E389" s="8">
        <v>-0.33859735963863641</v>
      </c>
    </row>
    <row r="390" spans="1:5" x14ac:dyDescent="0.25">
      <c r="A390" s="124"/>
      <c r="B390" s="79" t="s">
        <v>67</v>
      </c>
      <c r="C390" s="8">
        <v>0.3867273370693648</v>
      </c>
      <c r="D390" s="8">
        <v>0.50889324669864833</v>
      </c>
      <c r="E390" s="8">
        <v>0.20523093578945789</v>
      </c>
    </row>
    <row r="391" spans="1:5" x14ac:dyDescent="0.25">
      <c r="A391" s="124">
        <v>2024</v>
      </c>
      <c r="B391" s="79"/>
      <c r="C391" s="8"/>
      <c r="D391" s="8"/>
      <c r="E391" s="8"/>
    </row>
    <row r="392" spans="1:5" x14ac:dyDescent="0.25">
      <c r="A392" s="78"/>
      <c r="B392" s="79" t="s">
        <v>72</v>
      </c>
      <c r="C392" s="8">
        <v>-0.17131230740741082</v>
      </c>
      <c r="D392" s="8">
        <v>-0.21442909786081529</v>
      </c>
      <c r="E392" s="8">
        <v>-0.10706151208449953</v>
      </c>
    </row>
    <row r="393" spans="1:5" x14ac:dyDescent="0.25">
      <c r="A393" s="124"/>
      <c r="B393" s="79" t="s">
        <v>73</v>
      </c>
      <c r="C393" s="8">
        <v>0.45469433126763698</v>
      </c>
      <c r="D393" s="8">
        <v>0.59255306983629452</v>
      </c>
      <c r="E393" s="8">
        <v>0.24948394362891069</v>
      </c>
    </row>
    <row r="394" spans="1:5" x14ac:dyDescent="0.25">
      <c r="A394" s="124"/>
      <c r="B394" s="79" t="s">
        <v>70</v>
      </c>
      <c r="C394" s="8">
        <v>-0.88583815751985195</v>
      </c>
      <c r="D394" s="8">
        <v>-0.8086248962431084</v>
      </c>
      <c r="E394" s="8">
        <v>-1.0011677139895958</v>
      </c>
    </row>
    <row r="395" spans="1:5" x14ac:dyDescent="0.25">
      <c r="A395" s="124"/>
      <c r="B395" s="79" t="s">
        <v>74</v>
      </c>
      <c r="C395" s="8">
        <v>-0.75606834380378474</v>
      </c>
      <c r="D395" s="8">
        <v>-0.74351061719566336</v>
      </c>
      <c r="E395" s="8">
        <v>-0.77486166725360783</v>
      </c>
    </row>
    <row r="396" spans="1:5" x14ac:dyDescent="0.25">
      <c r="A396" s="124"/>
      <c r="B396" s="79" t="s">
        <v>62</v>
      </c>
      <c r="C396" s="8">
        <v>1.5081979578243525</v>
      </c>
      <c r="D396" s="8">
        <v>1.9124302221821734</v>
      </c>
      <c r="E396" s="8">
        <v>0.90305116437354105</v>
      </c>
    </row>
    <row r="397" spans="1:5" x14ac:dyDescent="0.25">
      <c r="A397" s="124"/>
      <c r="B397" s="79" t="s">
        <v>69</v>
      </c>
      <c r="C397" s="8">
        <v>0.72891220911974064</v>
      </c>
      <c r="D397" s="8">
        <v>0.25469159026525628</v>
      </c>
      <c r="E397" s="8">
        <v>1.4459351550721695</v>
      </c>
    </row>
    <row r="398" spans="1:5" x14ac:dyDescent="0.25">
      <c r="A398" s="124"/>
      <c r="B398" s="79" t="s">
        <v>75</v>
      </c>
      <c r="C398" s="8">
        <v>9.7023881903161135E-2</v>
      </c>
      <c r="D398" s="8">
        <v>3.4670193828995312E-2</v>
      </c>
      <c r="E398" s="8">
        <v>0.19019575415833395</v>
      </c>
    </row>
    <row r="399" spans="1:5" x14ac:dyDescent="0.25">
      <c r="A399" s="124"/>
      <c r="B399" s="79" t="s">
        <v>76</v>
      </c>
      <c r="C399" s="8">
        <v>0.19109853617422187</v>
      </c>
      <c r="D399" s="8">
        <v>0.44584438760604267</v>
      </c>
      <c r="E399" s="8">
        <v>-0.18896404734343536</v>
      </c>
    </row>
    <row r="400" spans="1:5" x14ac:dyDescent="0.25">
      <c r="A400" s="124"/>
      <c r="B400" s="79" t="s">
        <v>68</v>
      </c>
      <c r="C400" s="8">
        <v>0.16059849200127568</v>
      </c>
      <c r="D400" s="8">
        <v>0.1377523206808029</v>
      </c>
      <c r="E400" s="8">
        <v>0.19490012815403815</v>
      </c>
    </row>
    <row r="401" spans="1:5" x14ac:dyDescent="0.25">
      <c r="A401" s="124"/>
      <c r="B401" s="79" t="s">
        <v>77</v>
      </c>
      <c r="C401" s="8">
        <v>-0.15560841314272908</v>
      </c>
      <c r="D401" s="8">
        <v>-0.28498400072071745</v>
      </c>
      <c r="E401" s="8">
        <v>3.8527536423154748E-2</v>
      </c>
    </row>
    <row r="402" spans="1:5" x14ac:dyDescent="0.25">
      <c r="A402" s="124"/>
      <c r="B402" s="79" t="s">
        <v>78</v>
      </c>
      <c r="C402" s="8">
        <v>2.4651795392980325</v>
      </c>
      <c r="D402" s="8">
        <v>2.0024424758693766</v>
      </c>
      <c r="E402" s="8">
        <v>3.1572992025431317</v>
      </c>
    </row>
    <row r="403" spans="1:5" x14ac:dyDescent="0.25">
      <c r="A403" s="124"/>
      <c r="B403" s="79" t="s">
        <v>67</v>
      </c>
      <c r="C403" s="8">
        <v>1.1108832065597865</v>
      </c>
      <c r="D403" s="8">
        <v>0.92166106965638883</v>
      </c>
      <c r="E403" s="8">
        <v>1.3907358749856891</v>
      </c>
    </row>
    <row r="404" spans="1:5" x14ac:dyDescent="0.25">
      <c r="A404" s="124">
        <v>2025</v>
      </c>
      <c r="B404" s="80"/>
      <c r="C404" s="8"/>
      <c r="D404" s="8"/>
      <c r="E404" s="8"/>
    </row>
    <row r="405" spans="1:5" x14ac:dyDescent="0.25">
      <c r="A405" s="124"/>
      <c r="B405" s="79" t="s">
        <v>72</v>
      </c>
      <c r="C405" s="8">
        <v>0.33372415120487881</v>
      </c>
      <c r="D405" s="8">
        <v>0.6473175737957062</v>
      </c>
      <c r="E405" s="8">
        <v>-0.12792343544275159</v>
      </c>
    </row>
    <row r="406" spans="1:5" x14ac:dyDescent="0.25">
      <c r="A406" s="124"/>
      <c r="B406" s="79" t="s">
        <v>73</v>
      </c>
      <c r="C406" s="8">
        <v>0.27265169407875417</v>
      </c>
      <c r="D406" s="8">
        <v>0.21546328405055112</v>
      </c>
      <c r="E406" s="8">
        <v>0.35749347407652543</v>
      </c>
    </row>
    <row r="407" spans="1:5" x14ac:dyDescent="0.25">
      <c r="A407" s="124"/>
      <c r="B407" s="79" t="s">
        <v>70</v>
      </c>
      <c r="C407" s="8">
        <v>-0.69234990643607075</v>
      </c>
      <c r="D407" s="8">
        <v>-0.61263950034336401</v>
      </c>
      <c r="E407" s="8">
        <v>-0.81043680149953079</v>
      </c>
    </row>
    <row r="408" spans="1:5" x14ac:dyDescent="0.25">
      <c r="A408" s="124"/>
      <c r="B408" s="79" t="s">
        <v>74</v>
      </c>
      <c r="C408" s="8">
        <v>-0.49651322287005606</v>
      </c>
      <c r="D408" s="8">
        <v>-0.53187837094425161</v>
      </c>
      <c r="E408" s="8">
        <v>-0.44401708642774912</v>
      </c>
    </row>
    <row r="409" spans="1:5" x14ac:dyDescent="0.25">
      <c r="A409" s="124"/>
      <c r="B409" s="79" t="s">
        <v>62</v>
      </c>
      <c r="C409" s="8">
        <v>0.47942467350783258</v>
      </c>
      <c r="D409" s="8">
        <v>0.3560883227884114</v>
      </c>
      <c r="E409" s="8">
        <v>0.66234396375893245</v>
      </c>
    </row>
    <row r="410" spans="1:5" x14ac:dyDescent="0.25">
      <c r="A410" s="124"/>
      <c r="B410" s="79" t="s">
        <v>69</v>
      </c>
      <c r="C410" s="8">
        <v>-3.6257465043583556E-2</v>
      </c>
      <c r="D410" s="8">
        <v>9.034485868521501E-2</v>
      </c>
      <c r="E410" s="8">
        <v>-0.22344924608701938</v>
      </c>
    </row>
    <row r="411" spans="1:5" ht="14.25" customHeight="1" x14ac:dyDescent="0.25">
      <c r="A411" s="125"/>
      <c r="B411" s="126"/>
      <c r="C411" s="127"/>
      <c r="D411" s="127"/>
      <c r="E411" s="127"/>
    </row>
    <row r="412" spans="1:5" x14ac:dyDescent="0.25">
      <c r="A412" s="144" t="s">
        <v>87</v>
      </c>
      <c r="B412" s="145"/>
      <c r="C412" s="145"/>
      <c r="D412" s="145"/>
      <c r="E412" s="146"/>
    </row>
    <row r="413" spans="1:5" x14ac:dyDescent="0.25">
      <c r="A413" s="147" t="s">
        <v>281</v>
      </c>
      <c r="B413" s="148"/>
      <c r="C413" s="148"/>
      <c r="D413" s="148"/>
      <c r="E413" s="149"/>
    </row>
    <row r="414" spans="1:5" x14ac:dyDescent="0.25">
      <c r="A414" s="150"/>
      <c r="B414" s="139"/>
      <c r="C414" s="139"/>
      <c r="D414" s="139"/>
      <c r="E414" s="151"/>
    </row>
    <row r="415" spans="1:5" x14ac:dyDescent="0.25">
      <c r="A415" s="152"/>
      <c r="B415" s="153"/>
      <c r="C415" s="153"/>
      <c r="D415" s="153"/>
      <c r="E415" s="154"/>
    </row>
  </sheetData>
  <mergeCells count="28">
    <mergeCell ref="A326:B326"/>
    <mergeCell ref="A339:B339"/>
    <mergeCell ref="A352:B352"/>
    <mergeCell ref="A412:E412"/>
    <mergeCell ref="A413:E415"/>
    <mergeCell ref="A261:B261"/>
    <mergeCell ref="A274:B274"/>
    <mergeCell ref="A287:B287"/>
    <mergeCell ref="A300:B300"/>
    <mergeCell ref="A313:B313"/>
    <mergeCell ref="A208:E208"/>
    <mergeCell ref="A209:B209"/>
    <mergeCell ref="A222:B222"/>
    <mergeCell ref="A235:B235"/>
    <mergeCell ref="A248:B248"/>
    <mergeCell ref="A161:B161"/>
    <mergeCell ref="A5:B5"/>
    <mergeCell ref="A18:B18"/>
    <mergeCell ref="A31:B31"/>
    <mergeCell ref="A44:B44"/>
    <mergeCell ref="A57:B57"/>
    <mergeCell ref="A135:B135"/>
    <mergeCell ref="A148:B148"/>
    <mergeCell ref="A70:B70"/>
    <mergeCell ref="A83:B83"/>
    <mergeCell ref="A96:B96"/>
    <mergeCell ref="A109:B109"/>
    <mergeCell ref="A122:B122"/>
  </mergeCells>
  <phoneticPr fontId="15" type="noConversion"/>
  <pageMargins left="0.7" right="0.7" top="0.75" bottom="0.75" header="0.3" footer="0.3"/>
  <pageSetup orientation="portrait" r:id="rId1"/>
  <rowBreaks count="1" manualBreakCount="1">
    <brk id="1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4'!Print_Titles</vt:lpstr>
      <vt:lpstr>'table 5'!Print_Titles</vt:lpstr>
      <vt:lpstr>'table 6'!Print_Titles</vt:lpstr>
      <vt:lpstr>'table 7'!Print_Titles</vt:lpstr>
      <vt:lpstr>'table 8'!Print_Titles</vt:lpstr>
    </vt:vector>
  </TitlesOfParts>
  <Company>Min. of Planning and National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dc:creator>
  <cp:lastModifiedBy>Azmeela Hassan</cp:lastModifiedBy>
  <cp:lastPrinted>2019-04-23T04:44:39Z</cp:lastPrinted>
  <dcterms:created xsi:type="dcterms:W3CDTF">2012-11-24T10:19:41Z</dcterms:created>
  <dcterms:modified xsi:type="dcterms:W3CDTF">2025-07-24T05:48:44Z</dcterms:modified>
</cp:coreProperties>
</file>