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fileserver\cpi\Rebasing 2022\Documentaion\Writeup\Tables\2023\"/>
    </mc:Choice>
  </mc:AlternateContent>
  <xr:revisionPtr revIDLastSave="0" documentId="13_ncr:1_{572715F7-F710-4A7D-A2F3-240E9149C19E}" xr6:coauthVersionLast="47" xr6:coauthVersionMax="47" xr10:uidLastSave="{00000000-0000-0000-0000-000000000000}"/>
  <bookViews>
    <workbookView xWindow="-120" yWindow="-120" windowWidth="29040" windowHeight="15720" activeTab="8" xr2:uid="{00000000-000D-0000-FFFF-FFFF00000000}"/>
  </bookViews>
  <sheets>
    <sheet name="table 1" sheetId="30" r:id="rId1"/>
    <sheet name="Table 2" sheetId="43" r:id="rId2"/>
    <sheet name="Table 3" sheetId="44" r:id="rId3"/>
    <sheet name="table 4" sheetId="24" r:id="rId4"/>
    <sheet name="table 5" sheetId="45" r:id="rId5"/>
    <sheet name="table 6" sheetId="46"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1'!$A$7:$CY$137</definedName>
    <definedName name="_xlnm._FilterDatabase" localSheetId="1" hidden="1">'Table 2'!$A$5:$CY$5</definedName>
    <definedName name="_xlnm._FilterDatabase" localSheetId="2" hidden="1">'Table 3'!$A$7:$CY$137</definedName>
    <definedName name="_xlnm._FilterDatabase" localSheetId="3" hidden="1">'table 4'!$A$4:$H$263</definedName>
    <definedName name="_xlnm._FilterDatabase" localSheetId="4" hidden="1">'table 5'!$A$4:$H$263</definedName>
    <definedName name="_xlnm._FilterDatabase" localSheetId="5" hidden="1">'table 6'!$A$4:$H$263</definedName>
    <definedName name="_xlnm.Print_Area" localSheetId="0">'table 1'!$A$1:$J$139</definedName>
    <definedName name="_xlnm.Print_Area" localSheetId="1">'Table 2'!$A$1:$J$139</definedName>
    <definedName name="_xlnm.Print_Area" localSheetId="2">'Table 3'!$A$1:$J$139</definedName>
    <definedName name="_xlnm.Print_Area" localSheetId="3">'table 4'!$A$1:$J$264</definedName>
    <definedName name="_xlnm.Print_Area" localSheetId="4">'table 5'!$A$1:$J$264</definedName>
    <definedName name="_xlnm.Print_Area" localSheetId="5">'table 6'!$A$1:$J$264</definedName>
    <definedName name="_xlnm.Print_Area" localSheetId="6">'table 7'!$A$1:$H$63</definedName>
    <definedName name="_xlnm.Print_Area" localSheetId="7">'table 8'!$A$1:$E$302</definedName>
    <definedName name="_xlnm.Print_Titles" localSheetId="3">'table 4'!$3:$4</definedName>
    <definedName name="_xlnm.Print_Titles" localSheetId="4">'table 5'!$3:$4</definedName>
    <definedName name="_xlnm.Print_Titles" localSheetId="5">'table 6'!$3:$4</definedName>
    <definedName name="_xlnm.Print_Titles" localSheetId="6">'table 7'!$3:$4</definedName>
    <definedName name="_xlnm.Print_Titles" localSheetId="7">'table 8'!$3:$3</definedName>
    <definedName name="_xlnm.Print_Titles" localSheetId="8">'table 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97" i="12" l="1"/>
  <c r="D497" i="12"/>
  <c r="C497" i="12"/>
  <c r="C174" i="13"/>
  <c r="C173" i="13"/>
  <c r="D174" i="13"/>
  <c r="D173" i="13"/>
  <c r="E174" i="13"/>
  <c r="E173" i="13"/>
  <c r="E348" i="13"/>
  <c r="D348" i="13"/>
  <c r="C348" i="13"/>
  <c r="I7" i="28"/>
  <c r="J7" i="28" s="1"/>
  <c r="E5" i="44"/>
  <c r="J5" i="45"/>
  <c r="J5" i="24" l="1"/>
  <c r="J7" i="24"/>
  <c r="K7" i="24" s="1"/>
  <c r="E169" i="13" l="1"/>
  <c r="D169" i="13"/>
  <c r="C169" i="13"/>
  <c r="I34" i="28" l="1"/>
  <c r="I27" i="28"/>
  <c r="I28" i="28"/>
  <c r="I29" i="28"/>
  <c r="I30" i="28"/>
  <c r="I31" i="28"/>
  <c r="I32" i="28"/>
  <c r="I33" i="28"/>
  <c r="I35" i="28"/>
  <c r="I36" i="28"/>
  <c r="I37" i="28"/>
  <c r="I38" i="28"/>
  <c r="I39" i="28"/>
  <c r="I40" i="28"/>
  <c r="I41" i="28"/>
  <c r="E5" i="30" l="1"/>
  <c r="E7" i="28" l="1"/>
  <c r="E8" i="28"/>
  <c r="E9" i="28"/>
  <c r="E45" i="28"/>
  <c r="E46" i="28"/>
  <c r="J5" i="30" l="1"/>
  <c r="E8" i="24" l="1"/>
  <c r="I8" i="28" l="1"/>
  <c r="J8" i="28" s="1"/>
  <c r="J11" i="43" l="1"/>
  <c r="J61" i="28" l="1"/>
  <c r="J88" i="30"/>
  <c r="E5" i="46"/>
  <c r="E5" i="24"/>
  <c r="I60" i="28"/>
  <c r="J60" i="28" s="1"/>
  <c r="E60" i="28"/>
  <c r="I59" i="28"/>
  <c r="J59" i="28" s="1"/>
  <c r="E59" i="28"/>
  <c r="I58" i="28"/>
  <c r="J58" i="28" s="1"/>
  <c r="E58" i="28"/>
  <c r="I57" i="28"/>
  <c r="J57" i="28" s="1"/>
  <c r="E57" i="28"/>
  <c r="I56" i="28"/>
  <c r="J56" i="28" s="1"/>
  <c r="E56" i="28"/>
  <c r="I55" i="28"/>
  <c r="J55" i="28" s="1"/>
  <c r="E55" i="28"/>
  <c r="I54" i="28"/>
  <c r="J54" i="28" s="1"/>
  <c r="E54" i="28"/>
  <c r="I53" i="28"/>
  <c r="J53" i="28" s="1"/>
  <c r="E53" i="28"/>
  <c r="I52" i="28"/>
  <c r="J52" i="28" s="1"/>
  <c r="E52" i="28"/>
  <c r="I51" i="28"/>
  <c r="J51" i="28" s="1"/>
  <c r="E51" i="28"/>
  <c r="I50" i="28"/>
  <c r="J50" i="28" s="1"/>
  <c r="E50" i="28"/>
  <c r="I49" i="28"/>
  <c r="J49" i="28" s="1"/>
  <c r="E49" i="28"/>
  <c r="I48" i="28"/>
  <c r="J48" i="28" s="1"/>
  <c r="E48" i="28"/>
  <c r="I47" i="28"/>
  <c r="J47" i="28" s="1"/>
  <c r="E47" i="28"/>
  <c r="I46" i="28"/>
  <c r="J46" i="28" s="1"/>
  <c r="I45" i="28"/>
  <c r="J45" i="28" s="1"/>
  <c r="J41" i="28"/>
  <c r="E41" i="28"/>
  <c r="J40" i="28"/>
  <c r="E40" i="28"/>
  <c r="J39" i="28"/>
  <c r="E39" i="28"/>
  <c r="J38" i="28"/>
  <c r="E38" i="28"/>
  <c r="J37" i="28"/>
  <c r="E37" i="28"/>
  <c r="J36" i="28"/>
  <c r="E36" i="28"/>
  <c r="J35" i="28"/>
  <c r="E35" i="28"/>
  <c r="J34" i="28"/>
  <c r="E34" i="28"/>
  <c r="J33" i="28"/>
  <c r="E33" i="28"/>
  <c r="J32" i="28"/>
  <c r="E32" i="28"/>
  <c r="J31" i="28"/>
  <c r="E31" i="28"/>
  <c r="J30" i="28"/>
  <c r="E30" i="28"/>
  <c r="J29" i="28"/>
  <c r="E29" i="28"/>
  <c r="J28" i="28"/>
  <c r="E28" i="28"/>
  <c r="J27" i="28"/>
  <c r="E27" i="28"/>
  <c r="I26" i="28"/>
  <c r="J26" i="28" s="1"/>
  <c r="E26" i="28"/>
  <c r="I22" i="28"/>
  <c r="J22" i="28" s="1"/>
  <c r="E22" i="28"/>
  <c r="I21" i="28"/>
  <c r="J21" i="28" s="1"/>
  <c r="E21" i="28"/>
  <c r="I20" i="28"/>
  <c r="J20" i="28" s="1"/>
  <c r="E20" i="28"/>
  <c r="I19" i="28"/>
  <c r="J19" i="28" s="1"/>
  <c r="E19" i="28"/>
  <c r="I18" i="28"/>
  <c r="J18" i="28" s="1"/>
  <c r="E18" i="28"/>
  <c r="I17" i="28"/>
  <c r="J17" i="28" s="1"/>
  <c r="E17" i="28"/>
  <c r="I16" i="28"/>
  <c r="J16" i="28" s="1"/>
  <c r="E16" i="28"/>
  <c r="I15" i="28"/>
  <c r="J15" i="28" s="1"/>
  <c r="E15" i="28"/>
  <c r="I14" i="28"/>
  <c r="J14" i="28" s="1"/>
  <c r="E14" i="28"/>
  <c r="I13" i="28"/>
  <c r="J13" i="28" s="1"/>
  <c r="E13" i="28"/>
  <c r="I12" i="28"/>
  <c r="J12" i="28" s="1"/>
  <c r="E12" i="28"/>
  <c r="I11" i="28"/>
  <c r="J11" i="28" s="1"/>
  <c r="E11" i="28"/>
  <c r="I10" i="28"/>
  <c r="J10" i="28" s="1"/>
  <c r="E10" i="28"/>
  <c r="I9" i="28"/>
  <c r="J9" i="28" s="1"/>
  <c r="J263" i="46"/>
  <c r="K263" i="46" s="1"/>
  <c r="E263" i="46"/>
  <c r="J262" i="46"/>
  <c r="K262" i="46" s="1"/>
  <c r="E262" i="46"/>
  <c r="J261" i="46"/>
  <c r="K261" i="46" s="1"/>
  <c r="E261" i="46"/>
  <c r="J260" i="46"/>
  <c r="K260" i="46" s="1"/>
  <c r="E260" i="46"/>
  <c r="J259" i="46"/>
  <c r="K259" i="46" s="1"/>
  <c r="E259" i="46"/>
  <c r="J258" i="46"/>
  <c r="K258" i="46" s="1"/>
  <c r="E258" i="46"/>
  <c r="J257" i="46"/>
  <c r="K257" i="46" s="1"/>
  <c r="E257" i="46"/>
  <c r="J256" i="46"/>
  <c r="K256" i="46" s="1"/>
  <c r="E256" i="46"/>
  <c r="J255" i="46"/>
  <c r="K255" i="46" s="1"/>
  <c r="E255" i="46"/>
  <c r="J254" i="46"/>
  <c r="K254" i="46" s="1"/>
  <c r="E254" i="46"/>
  <c r="J253" i="46"/>
  <c r="K253" i="46" s="1"/>
  <c r="E253" i="46"/>
  <c r="J252" i="46"/>
  <c r="K252" i="46" s="1"/>
  <c r="E252" i="46"/>
  <c r="J251" i="46"/>
  <c r="K251" i="46" s="1"/>
  <c r="E251" i="46"/>
  <c r="J250" i="46"/>
  <c r="K250" i="46" s="1"/>
  <c r="E250" i="46"/>
  <c r="J249" i="46"/>
  <c r="K249" i="46" s="1"/>
  <c r="E249" i="46"/>
  <c r="J248" i="46"/>
  <c r="K248" i="46" s="1"/>
  <c r="E248" i="46"/>
  <c r="J247" i="46"/>
  <c r="K247" i="46" s="1"/>
  <c r="E247" i="46"/>
  <c r="J246" i="46"/>
  <c r="K246" i="46" s="1"/>
  <c r="E246" i="46"/>
  <c r="J245" i="46"/>
  <c r="K245" i="46" s="1"/>
  <c r="E245" i="46"/>
  <c r="J244" i="46"/>
  <c r="K244" i="46" s="1"/>
  <c r="E244" i="46"/>
  <c r="J243" i="46"/>
  <c r="K243" i="46" s="1"/>
  <c r="E243" i="46"/>
  <c r="J242" i="46"/>
  <c r="K242" i="46" s="1"/>
  <c r="E242" i="46"/>
  <c r="J241" i="46"/>
  <c r="K241" i="46" s="1"/>
  <c r="E241" i="46"/>
  <c r="J240" i="46"/>
  <c r="K240" i="46" s="1"/>
  <c r="E240" i="46"/>
  <c r="J239" i="46"/>
  <c r="K239" i="46" s="1"/>
  <c r="E239" i="46"/>
  <c r="J238" i="46"/>
  <c r="K238" i="46" s="1"/>
  <c r="E238" i="46"/>
  <c r="J237" i="46"/>
  <c r="K237" i="46" s="1"/>
  <c r="E237" i="46"/>
  <c r="J236" i="46"/>
  <c r="K236" i="46" s="1"/>
  <c r="E236" i="46"/>
  <c r="J235" i="46"/>
  <c r="K235" i="46" s="1"/>
  <c r="E235" i="46"/>
  <c r="J234" i="46"/>
  <c r="K234" i="46" s="1"/>
  <c r="E234" i="46"/>
  <c r="J233" i="46"/>
  <c r="K233" i="46" s="1"/>
  <c r="E233" i="46"/>
  <c r="J232" i="46"/>
  <c r="K232" i="46" s="1"/>
  <c r="E232" i="46"/>
  <c r="J231" i="46"/>
  <c r="K231" i="46" s="1"/>
  <c r="E231" i="46"/>
  <c r="J230" i="46"/>
  <c r="K230" i="46" s="1"/>
  <c r="E230" i="46"/>
  <c r="J229" i="46"/>
  <c r="K229" i="46" s="1"/>
  <c r="E229" i="46"/>
  <c r="J228" i="46"/>
  <c r="K228" i="46" s="1"/>
  <c r="E228" i="46"/>
  <c r="J227" i="46"/>
  <c r="K227" i="46" s="1"/>
  <c r="E227" i="46"/>
  <c r="J226" i="46"/>
  <c r="K226" i="46" s="1"/>
  <c r="E226" i="46"/>
  <c r="J225" i="46"/>
  <c r="K225" i="46" s="1"/>
  <c r="E225" i="46"/>
  <c r="J224" i="46"/>
  <c r="K224" i="46" s="1"/>
  <c r="E224" i="46"/>
  <c r="J223" i="46"/>
  <c r="K223" i="46" s="1"/>
  <c r="E223" i="46"/>
  <c r="J222" i="46"/>
  <c r="K222" i="46" s="1"/>
  <c r="E222" i="46"/>
  <c r="J221" i="46"/>
  <c r="K221" i="46" s="1"/>
  <c r="E221" i="46"/>
  <c r="J220" i="46"/>
  <c r="K220" i="46" s="1"/>
  <c r="E220" i="46"/>
  <c r="J219" i="46"/>
  <c r="K219" i="46" s="1"/>
  <c r="E219" i="46"/>
  <c r="J218" i="46"/>
  <c r="K218" i="46" s="1"/>
  <c r="E218" i="46"/>
  <c r="J217" i="46"/>
  <c r="K217" i="46" s="1"/>
  <c r="E217" i="46"/>
  <c r="J216" i="46"/>
  <c r="K216" i="46" s="1"/>
  <c r="E216" i="46"/>
  <c r="J215" i="46"/>
  <c r="K215" i="46" s="1"/>
  <c r="E215" i="46"/>
  <c r="J214" i="46"/>
  <c r="K214" i="46" s="1"/>
  <c r="E214" i="46"/>
  <c r="J213" i="46"/>
  <c r="K213" i="46" s="1"/>
  <c r="E213" i="46"/>
  <c r="J212" i="46"/>
  <c r="K212" i="46" s="1"/>
  <c r="E212" i="46"/>
  <c r="J211" i="46"/>
  <c r="K211" i="46" s="1"/>
  <c r="E211" i="46"/>
  <c r="J210" i="46"/>
  <c r="K210" i="46" s="1"/>
  <c r="E210" i="46"/>
  <c r="J209" i="46"/>
  <c r="K209" i="46" s="1"/>
  <c r="E209" i="46"/>
  <c r="J208" i="46"/>
  <c r="K208" i="46" s="1"/>
  <c r="E208" i="46"/>
  <c r="J207" i="46"/>
  <c r="K207" i="46" s="1"/>
  <c r="E207" i="46"/>
  <c r="J206" i="46"/>
  <c r="K206" i="46" s="1"/>
  <c r="E206" i="46"/>
  <c r="J205" i="46"/>
  <c r="K205" i="46" s="1"/>
  <c r="E205" i="46"/>
  <c r="J204" i="46"/>
  <c r="K204" i="46" s="1"/>
  <c r="E204" i="46"/>
  <c r="J203" i="46"/>
  <c r="K203" i="46" s="1"/>
  <c r="E203" i="46"/>
  <c r="J202" i="46"/>
  <c r="K202" i="46" s="1"/>
  <c r="E202" i="46"/>
  <c r="J201" i="46"/>
  <c r="K201" i="46" s="1"/>
  <c r="E201" i="46"/>
  <c r="J200" i="46"/>
  <c r="K200" i="46" s="1"/>
  <c r="E200" i="46"/>
  <c r="J199" i="46"/>
  <c r="K199" i="46" s="1"/>
  <c r="E199" i="46"/>
  <c r="J198" i="46"/>
  <c r="K198" i="46" s="1"/>
  <c r="E198" i="46"/>
  <c r="J197" i="46"/>
  <c r="K197" i="46" s="1"/>
  <c r="E197" i="46"/>
  <c r="J196" i="46"/>
  <c r="K196" i="46" s="1"/>
  <c r="E196" i="46"/>
  <c r="J195" i="46"/>
  <c r="K195" i="46" s="1"/>
  <c r="E195" i="46"/>
  <c r="J194" i="46"/>
  <c r="K194" i="46" s="1"/>
  <c r="E194" i="46"/>
  <c r="J193" i="46"/>
  <c r="K193" i="46" s="1"/>
  <c r="E193" i="46"/>
  <c r="J192" i="46"/>
  <c r="K192" i="46" s="1"/>
  <c r="E192" i="46"/>
  <c r="J191" i="46"/>
  <c r="K191" i="46" s="1"/>
  <c r="E191" i="46"/>
  <c r="J190" i="46"/>
  <c r="K190" i="46" s="1"/>
  <c r="E190" i="46"/>
  <c r="J189" i="46"/>
  <c r="K189" i="46" s="1"/>
  <c r="E189" i="46"/>
  <c r="J188" i="46"/>
  <c r="K188" i="46" s="1"/>
  <c r="E188" i="46"/>
  <c r="J187" i="46"/>
  <c r="K187" i="46" s="1"/>
  <c r="E187" i="46"/>
  <c r="J186" i="46"/>
  <c r="K186" i="46" s="1"/>
  <c r="E186" i="46"/>
  <c r="J185" i="46"/>
  <c r="K185" i="46" s="1"/>
  <c r="E185" i="46"/>
  <c r="J184" i="46"/>
  <c r="K184" i="46" s="1"/>
  <c r="E184" i="46"/>
  <c r="J183" i="46"/>
  <c r="K183" i="46" s="1"/>
  <c r="E183" i="46"/>
  <c r="J182" i="46"/>
  <c r="K182" i="46" s="1"/>
  <c r="E182" i="46"/>
  <c r="J181" i="46"/>
  <c r="K181" i="46" s="1"/>
  <c r="E181" i="46"/>
  <c r="J180" i="46"/>
  <c r="K180" i="46" s="1"/>
  <c r="E180" i="46"/>
  <c r="J179" i="46"/>
  <c r="K179" i="46" s="1"/>
  <c r="E179" i="46"/>
  <c r="J178" i="46"/>
  <c r="K178" i="46" s="1"/>
  <c r="E178" i="46"/>
  <c r="J177" i="46"/>
  <c r="K177" i="46" s="1"/>
  <c r="E177" i="46"/>
  <c r="J176" i="46"/>
  <c r="K176" i="46" s="1"/>
  <c r="E176" i="46"/>
  <c r="J175" i="46"/>
  <c r="K175" i="46" s="1"/>
  <c r="E175" i="46"/>
  <c r="J174" i="46"/>
  <c r="K174" i="46" s="1"/>
  <c r="E174" i="46"/>
  <c r="J173" i="46"/>
  <c r="K173" i="46" s="1"/>
  <c r="E173" i="46"/>
  <c r="J172" i="46"/>
  <c r="K172" i="46" s="1"/>
  <c r="E172" i="46"/>
  <c r="J171" i="46"/>
  <c r="K171" i="46" s="1"/>
  <c r="E171" i="46"/>
  <c r="J170" i="46"/>
  <c r="K170" i="46" s="1"/>
  <c r="E170" i="46"/>
  <c r="J169" i="46"/>
  <c r="K169" i="46" s="1"/>
  <c r="E169" i="46"/>
  <c r="J168" i="46"/>
  <c r="K168" i="46" s="1"/>
  <c r="E168" i="46"/>
  <c r="J167" i="46"/>
  <c r="K167" i="46" s="1"/>
  <c r="E167" i="46"/>
  <c r="J166" i="46"/>
  <c r="K166" i="46" s="1"/>
  <c r="E166" i="46"/>
  <c r="J165" i="46"/>
  <c r="K165" i="46" s="1"/>
  <c r="E165" i="46"/>
  <c r="J164" i="46"/>
  <c r="K164" i="46" s="1"/>
  <c r="E164" i="46"/>
  <c r="J163" i="46"/>
  <c r="K163" i="46" s="1"/>
  <c r="E163" i="46"/>
  <c r="J162" i="46"/>
  <c r="K162" i="46" s="1"/>
  <c r="E162" i="46"/>
  <c r="J161" i="46"/>
  <c r="K161" i="46" s="1"/>
  <c r="E161" i="46"/>
  <c r="J160" i="46"/>
  <c r="K160" i="46" s="1"/>
  <c r="E160" i="46"/>
  <c r="J159" i="46"/>
  <c r="K159" i="46" s="1"/>
  <c r="E159" i="46"/>
  <c r="J158" i="46"/>
  <c r="K158" i="46" s="1"/>
  <c r="E158" i="46"/>
  <c r="J157" i="46"/>
  <c r="K157" i="46" s="1"/>
  <c r="E157" i="46"/>
  <c r="J156" i="46"/>
  <c r="K156" i="46" s="1"/>
  <c r="E156" i="46"/>
  <c r="J155" i="46"/>
  <c r="K155" i="46" s="1"/>
  <c r="E155" i="46"/>
  <c r="J154" i="46"/>
  <c r="K154" i="46" s="1"/>
  <c r="E154" i="46"/>
  <c r="J153" i="46"/>
  <c r="K153" i="46" s="1"/>
  <c r="E153" i="46"/>
  <c r="J152" i="46"/>
  <c r="K152" i="46" s="1"/>
  <c r="E152" i="46"/>
  <c r="J151" i="46"/>
  <c r="K151" i="46" s="1"/>
  <c r="E151" i="46"/>
  <c r="J150" i="46"/>
  <c r="K150" i="46" s="1"/>
  <c r="E150" i="46"/>
  <c r="J149" i="46"/>
  <c r="K149" i="46" s="1"/>
  <c r="E149" i="46"/>
  <c r="J148" i="46"/>
  <c r="K148" i="46" s="1"/>
  <c r="E148" i="46"/>
  <c r="J147" i="46"/>
  <c r="K147" i="46" s="1"/>
  <c r="E147" i="46"/>
  <c r="J146" i="46"/>
  <c r="K146" i="46" s="1"/>
  <c r="E146" i="46"/>
  <c r="J145" i="46"/>
  <c r="K145" i="46" s="1"/>
  <c r="E145" i="46"/>
  <c r="J144" i="46"/>
  <c r="K144" i="46" s="1"/>
  <c r="E144" i="46"/>
  <c r="J143" i="46"/>
  <c r="K143" i="46" s="1"/>
  <c r="E143" i="46"/>
  <c r="J142" i="46"/>
  <c r="K142" i="46" s="1"/>
  <c r="E142" i="46"/>
  <c r="J141" i="46"/>
  <c r="K141" i="46" s="1"/>
  <c r="E141" i="46"/>
  <c r="J140" i="46"/>
  <c r="K140" i="46" s="1"/>
  <c r="E140" i="46"/>
  <c r="J139" i="46"/>
  <c r="K139" i="46" s="1"/>
  <c r="E139" i="46"/>
  <c r="J138" i="46"/>
  <c r="K138" i="46" s="1"/>
  <c r="E138" i="46"/>
  <c r="J137" i="46"/>
  <c r="K137" i="46" s="1"/>
  <c r="E137" i="46"/>
  <c r="J136" i="46"/>
  <c r="K136" i="46" s="1"/>
  <c r="E136" i="46"/>
  <c r="J135" i="46"/>
  <c r="K135" i="46" s="1"/>
  <c r="E135" i="46"/>
  <c r="J134" i="46"/>
  <c r="K134" i="46" s="1"/>
  <c r="E134" i="46"/>
  <c r="J133" i="46"/>
  <c r="K133" i="46" s="1"/>
  <c r="E133" i="46"/>
  <c r="J132" i="46"/>
  <c r="K132" i="46" s="1"/>
  <c r="E132" i="46"/>
  <c r="J131" i="46"/>
  <c r="K131" i="46" s="1"/>
  <c r="E131" i="46"/>
  <c r="J130" i="46"/>
  <c r="K130" i="46" s="1"/>
  <c r="E130" i="46"/>
  <c r="J129" i="46"/>
  <c r="K129" i="46" s="1"/>
  <c r="E129" i="46"/>
  <c r="J128" i="46"/>
  <c r="K128" i="46" s="1"/>
  <c r="E128" i="46"/>
  <c r="J127" i="46"/>
  <c r="K127" i="46" s="1"/>
  <c r="E127" i="46"/>
  <c r="J126" i="46"/>
  <c r="K126" i="46" s="1"/>
  <c r="E126" i="46"/>
  <c r="J125" i="46"/>
  <c r="K125" i="46" s="1"/>
  <c r="E125" i="46"/>
  <c r="J124" i="46"/>
  <c r="K124" i="46" s="1"/>
  <c r="E124" i="46"/>
  <c r="J123" i="46"/>
  <c r="K123" i="46" s="1"/>
  <c r="E123" i="46"/>
  <c r="J122" i="46"/>
  <c r="K122" i="46" s="1"/>
  <c r="E122" i="46"/>
  <c r="J121" i="46"/>
  <c r="K121" i="46" s="1"/>
  <c r="E121" i="46"/>
  <c r="J120" i="46"/>
  <c r="K120" i="46" s="1"/>
  <c r="E120" i="46"/>
  <c r="J119" i="46"/>
  <c r="K119" i="46" s="1"/>
  <c r="E119" i="46"/>
  <c r="J118" i="46"/>
  <c r="K118" i="46" s="1"/>
  <c r="E118" i="46"/>
  <c r="J117" i="46"/>
  <c r="K117" i="46" s="1"/>
  <c r="E117" i="46"/>
  <c r="J116" i="46"/>
  <c r="K116" i="46" s="1"/>
  <c r="E116" i="46"/>
  <c r="J115" i="46"/>
  <c r="K115" i="46" s="1"/>
  <c r="E115" i="46"/>
  <c r="J114" i="46"/>
  <c r="K114" i="46" s="1"/>
  <c r="E114" i="46"/>
  <c r="J113" i="46"/>
  <c r="K113" i="46" s="1"/>
  <c r="E113" i="46"/>
  <c r="J112" i="46"/>
  <c r="K112" i="46" s="1"/>
  <c r="E112" i="46"/>
  <c r="J111" i="46"/>
  <c r="K111" i="46" s="1"/>
  <c r="E111" i="46"/>
  <c r="J110" i="46"/>
  <c r="K110" i="46" s="1"/>
  <c r="E110" i="46"/>
  <c r="J109" i="46"/>
  <c r="K109" i="46" s="1"/>
  <c r="E109" i="46"/>
  <c r="J108" i="46"/>
  <c r="K108" i="46" s="1"/>
  <c r="E108" i="46"/>
  <c r="J107" i="46"/>
  <c r="K107" i="46" s="1"/>
  <c r="E107" i="46"/>
  <c r="J106" i="46"/>
  <c r="K106" i="46" s="1"/>
  <c r="E106" i="46"/>
  <c r="J105" i="46"/>
  <c r="K105" i="46" s="1"/>
  <c r="E105" i="46"/>
  <c r="J104" i="46"/>
  <c r="K104" i="46" s="1"/>
  <c r="E104" i="46"/>
  <c r="J103" i="46"/>
  <c r="K103" i="46" s="1"/>
  <c r="E103" i="46"/>
  <c r="J102" i="46"/>
  <c r="K102" i="46" s="1"/>
  <c r="E102" i="46"/>
  <c r="J101" i="46"/>
  <c r="K101" i="46" s="1"/>
  <c r="E101" i="46"/>
  <c r="J100" i="46"/>
  <c r="K100" i="46" s="1"/>
  <c r="E100" i="46"/>
  <c r="J99" i="46"/>
  <c r="K99" i="46" s="1"/>
  <c r="E99" i="46"/>
  <c r="J98" i="46"/>
  <c r="K98" i="46" s="1"/>
  <c r="E98" i="46"/>
  <c r="J97" i="46"/>
  <c r="K97" i="46" s="1"/>
  <c r="E97" i="46"/>
  <c r="J96" i="46"/>
  <c r="K96" i="46" s="1"/>
  <c r="E96" i="46"/>
  <c r="J95" i="46"/>
  <c r="K95" i="46" s="1"/>
  <c r="E95" i="46"/>
  <c r="J94" i="46"/>
  <c r="K94" i="46" s="1"/>
  <c r="E94" i="46"/>
  <c r="J93" i="46"/>
  <c r="K93" i="46" s="1"/>
  <c r="E93" i="46"/>
  <c r="J92" i="46"/>
  <c r="K92" i="46" s="1"/>
  <c r="E92" i="46"/>
  <c r="J91" i="46"/>
  <c r="K91" i="46" s="1"/>
  <c r="E91" i="46"/>
  <c r="J90" i="46"/>
  <c r="K90" i="46" s="1"/>
  <c r="E90" i="46"/>
  <c r="J89" i="46"/>
  <c r="K89" i="46" s="1"/>
  <c r="E89" i="46"/>
  <c r="J88" i="46"/>
  <c r="K88" i="46" s="1"/>
  <c r="E88" i="46"/>
  <c r="J87" i="46"/>
  <c r="K87" i="46" s="1"/>
  <c r="E87" i="46"/>
  <c r="J86" i="46"/>
  <c r="K86" i="46" s="1"/>
  <c r="E86" i="46"/>
  <c r="J85" i="46"/>
  <c r="K85" i="46" s="1"/>
  <c r="E85" i="46"/>
  <c r="J84" i="46"/>
  <c r="K84" i="46" s="1"/>
  <c r="E84" i="46"/>
  <c r="J83" i="46"/>
  <c r="K83" i="46" s="1"/>
  <c r="E83" i="46"/>
  <c r="J82" i="46"/>
  <c r="K82" i="46" s="1"/>
  <c r="E82" i="46"/>
  <c r="J81" i="46"/>
  <c r="K81" i="46" s="1"/>
  <c r="E81" i="46"/>
  <c r="J80" i="46"/>
  <c r="K80" i="46" s="1"/>
  <c r="E80" i="46"/>
  <c r="J79" i="46"/>
  <c r="K79" i="46" s="1"/>
  <c r="E79" i="46"/>
  <c r="J78" i="46"/>
  <c r="K78" i="46" s="1"/>
  <c r="E78" i="46"/>
  <c r="J77" i="46"/>
  <c r="K77" i="46" s="1"/>
  <c r="E77" i="46"/>
  <c r="J76" i="46"/>
  <c r="K76" i="46" s="1"/>
  <c r="E76" i="46"/>
  <c r="J75" i="46"/>
  <c r="K75" i="46" s="1"/>
  <c r="E75" i="46"/>
  <c r="J74" i="46"/>
  <c r="K74" i="46" s="1"/>
  <c r="E74" i="46"/>
  <c r="J73" i="46"/>
  <c r="K73" i="46" s="1"/>
  <c r="E73" i="46"/>
  <c r="J72" i="46"/>
  <c r="K72" i="46" s="1"/>
  <c r="E72" i="46"/>
  <c r="J71" i="46"/>
  <c r="K71" i="46" s="1"/>
  <c r="E71" i="46"/>
  <c r="J70" i="46"/>
  <c r="K70" i="46" s="1"/>
  <c r="E70" i="46"/>
  <c r="J69" i="46"/>
  <c r="K69" i="46" s="1"/>
  <c r="E69" i="46"/>
  <c r="J68" i="46"/>
  <c r="K68" i="46" s="1"/>
  <c r="E68" i="46"/>
  <c r="J67" i="46"/>
  <c r="K67" i="46" s="1"/>
  <c r="E67" i="46"/>
  <c r="J66" i="46"/>
  <c r="K66" i="46" s="1"/>
  <c r="E66" i="46"/>
  <c r="J65" i="46"/>
  <c r="K65" i="46" s="1"/>
  <c r="E65" i="46"/>
  <c r="J64" i="46"/>
  <c r="K64" i="46" s="1"/>
  <c r="E64" i="46"/>
  <c r="J63" i="46"/>
  <c r="K63" i="46" s="1"/>
  <c r="E63" i="46"/>
  <c r="J62" i="46"/>
  <c r="K62" i="46" s="1"/>
  <c r="E62" i="46"/>
  <c r="J61" i="46"/>
  <c r="K61" i="46" s="1"/>
  <c r="E61" i="46"/>
  <c r="J60" i="46"/>
  <c r="K60" i="46" s="1"/>
  <c r="E60" i="46"/>
  <c r="J59" i="46"/>
  <c r="K59" i="46" s="1"/>
  <c r="E59" i="46"/>
  <c r="J58" i="46"/>
  <c r="K58" i="46" s="1"/>
  <c r="E58" i="46"/>
  <c r="J57" i="46"/>
  <c r="K57" i="46" s="1"/>
  <c r="E57" i="46"/>
  <c r="J56" i="46"/>
  <c r="K56" i="46" s="1"/>
  <c r="E56" i="46"/>
  <c r="J55" i="46"/>
  <c r="K55" i="46" s="1"/>
  <c r="E55" i="46"/>
  <c r="J54" i="46"/>
  <c r="K54" i="46" s="1"/>
  <c r="E54" i="46"/>
  <c r="J53" i="46"/>
  <c r="K53" i="46" s="1"/>
  <c r="E53" i="46"/>
  <c r="J52" i="46"/>
  <c r="K52" i="46" s="1"/>
  <c r="E52" i="46"/>
  <c r="J51" i="46"/>
  <c r="K51" i="46" s="1"/>
  <c r="E51" i="46"/>
  <c r="J50" i="46"/>
  <c r="K50" i="46" s="1"/>
  <c r="E50" i="46"/>
  <c r="J49" i="46"/>
  <c r="K49" i="46" s="1"/>
  <c r="E49" i="46"/>
  <c r="J48" i="46"/>
  <c r="K48" i="46" s="1"/>
  <c r="E48" i="46"/>
  <c r="J47" i="46"/>
  <c r="K47" i="46" s="1"/>
  <c r="E47" i="46"/>
  <c r="J46" i="46"/>
  <c r="K46" i="46" s="1"/>
  <c r="E46" i="46"/>
  <c r="J45" i="46"/>
  <c r="K45" i="46" s="1"/>
  <c r="E45" i="46"/>
  <c r="J44" i="46"/>
  <c r="K44" i="46" s="1"/>
  <c r="E44" i="46"/>
  <c r="J43" i="46"/>
  <c r="K43" i="46" s="1"/>
  <c r="E43" i="46"/>
  <c r="J42" i="46"/>
  <c r="K42" i="46" s="1"/>
  <c r="E42" i="46"/>
  <c r="J41" i="46"/>
  <c r="K41" i="46" s="1"/>
  <c r="E41" i="46"/>
  <c r="J40" i="46"/>
  <c r="K40" i="46" s="1"/>
  <c r="E40" i="46"/>
  <c r="J39" i="46"/>
  <c r="K39" i="46" s="1"/>
  <c r="E39" i="46"/>
  <c r="J38" i="46"/>
  <c r="K38" i="46" s="1"/>
  <c r="E38" i="46"/>
  <c r="J37" i="46"/>
  <c r="K37" i="46" s="1"/>
  <c r="E37" i="46"/>
  <c r="J36" i="46"/>
  <c r="K36" i="46" s="1"/>
  <c r="E36" i="46"/>
  <c r="J35" i="46"/>
  <c r="K35" i="46" s="1"/>
  <c r="E35" i="46"/>
  <c r="J34" i="46"/>
  <c r="K34" i="46" s="1"/>
  <c r="E34" i="46"/>
  <c r="J33" i="46"/>
  <c r="K33" i="46" s="1"/>
  <c r="E33" i="46"/>
  <c r="J32" i="46"/>
  <c r="K32" i="46" s="1"/>
  <c r="E32" i="46"/>
  <c r="J31" i="46"/>
  <c r="K31" i="46" s="1"/>
  <c r="E31" i="46"/>
  <c r="J30" i="46"/>
  <c r="K30" i="46" s="1"/>
  <c r="E30" i="46"/>
  <c r="J29" i="46"/>
  <c r="K29" i="46" s="1"/>
  <c r="E29" i="46"/>
  <c r="J28" i="46"/>
  <c r="K28" i="46" s="1"/>
  <c r="E28" i="46"/>
  <c r="J27" i="46"/>
  <c r="K27" i="46" s="1"/>
  <c r="E27" i="46"/>
  <c r="J26" i="46"/>
  <c r="K26" i="46" s="1"/>
  <c r="E26" i="46"/>
  <c r="J25" i="46"/>
  <c r="K25" i="46" s="1"/>
  <c r="E25" i="46"/>
  <c r="J24" i="46"/>
  <c r="K24" i="46" s="1"/>
  <c r="E24" i="46"/>
  <c r="J23" i="46"/>
  <c r="K23" i="46" s="1"/>
  <c r="E23" i="46"/>
  <c r="J22" i="46"/>
  <c r="K22" i="46" s="1"/>
  <c r="E22" i="46"/>
  <c r="J21" i="46"/>
  <c r="K21" i="46" s="1"/>
  <c r="E21" i="46"/>
  <c r="J20" i="46"/>
  <c r="K20" i="46" s="1"/>
  <c r="E20" i="46"/>
  <c r="J19" i="46"/>
  <c r="K19" i="46" s="1"/>
  <c r="E19" i="46"/>
  <c r="J18" i="46"/>
  <c r="K18" i="46" s="1"/>
  <c r="E18" i="46"/>
  <c r="J17" i="46"/>
  <c r="K17" i="46" s="1"/>
  <c r="E17" i="46"/>
  <c r="J16" i="46"/>
  <c r="K16" i="46" s="1"/>
  <c r="E16" i="46"/>
  <c r="J15" i="46"/>
  <c r="K15" i="46" s="1"/>
  <c r="E15" i="46"/>
  <c r="J14" i="46"/>
  <c r="K14" i="46" s="1"/>
  <c r="E14" i="46"/>
  <c r="J13" i="46"/>
  <c r="K13" i="46" s="1"/>
  <c r="E13" i="46"/>
  <c r="J12" i="46"/>
  <c r="K12" i="46" s="1"/>
  <c r="E12" i="46"/>
  <c r="J11" i="46"/>
  <c r="K11" i="46" s="1"/>
  <c r="E11" i="46"/>
  <c r="J10" i="46"/>
  <c r="K10" i="46" s="1"/>
  <c r="E10" i="46"/>
  <c r="J9" i="46"/>
  <c r="K9" i="46" s="1"/>
  <c r="E9" i="46"/>
  <c r="J8" i="46"/>
  <c r="K8" i="46" s="1"/>
  <c r="E8" i="46"/>
  <c r="J7" i="46"/>
  <c r="K7" i="46" s="1"/>
  <c r="E7" i="46"/>
  <c r="J5" i="46"/>
  <c r="J263" i="45"/>
  <c r="K263" i="45" s="1"/>
  <c r="E263" i="45"/>
  <c r="J262" i="45"/>
  <c r="K262" i="45" s="1"/>
  <c r="E262" i="45"/>
  <c r="J261" i="45"/>
  <c r="K261" i="45" s="1"/>
  <c r="E261" i="45"/>
  <c r="J260" i="45"/>
  <c r="K260" i="45" s="1"/>
  <c r="E260" i="45"/>
  <c r="J259" i="45"/>
  <c r="K259" i="45" s="1"/>
  <c r="E259" i="45"/>
  <c r="J258" i="45"/>
  <c r="K258" i="45" s="1"/>
  <c r="E258" i="45"/>
  <c r="J257" i="45"/>
  <c r="K257" i="45" s="1"/>
  <c r="E257" i="45"/>
  <c r="J256" i="45"/>
  <c r="K256" i="45" s="1"/>
  <c r="E256" i="45"/>
  <c r="J255" i="45"/>
  <c r="K255" i="45" s="1"/>
  <c r="E255" i="45"/>
  <c r="J254" i="45"/>
  <c r="K254" i="45" s="1"/>
  <c r="E254" i="45"/>
  <c r="J253" i="45"/>
  <c r="K253" i="45" s="1"/>
  <c r="E253" i="45"/>
  <c r="J252" i="45"/>
  <c r="K252" i="45" s="1"/>
  <c r="E252" i="45"/>
  <c r="J251" i="45"/>
  <c r="K251" i="45" s="1"/>
  <c r="E251" i="45"/>
  <c r="J250" i="45"/>
  <c r="K250" i="45" s="1"/>
  <c r="E250" i="45"/>
  <c r="J249" i="45"/>
  <c r="K249" i="45" s="1"/>
  <c r="E249" i="45"/>
  <c r="J248" i="45"/>
  <c r="K248" i="45" s="1"/>
  <c r="E248" i="45"/>
  <c r="J247" i="45"/>
  <c r="K247" i="45" s="1"/>
  <c r="E247" i="45"/>
  <c r="J246" i="45"/>
  <c r="K246" i="45" s="1"/>
  <c r="E246" i="45"/>
  <c r="J245" i="45"/>
  <c r="K245" i="45" s="1"/>
  <c r="E245" i="45"/>
  <c r="J244" i="45"/>
  <c r="K244" i="45" s="1"/>
  <c r="E244" i="45"/>
  <c r="J243" i="45"/>
  <c r="K243" i="45" s="1"/>
  <c r="E243" i="45"/>
  <c r="J242" i="45"/>
  <c r="K242" i="45" s="1"/>
  <c r="E242" i="45"/>
  <c r="J241" i="45"/>
  <c r="K241" i="45" s="1"/>
  <c r="E241" i="45"/>
  <c r="J240" i="45"/>
  <c r="K240" i="45" s="1"/>
  <c r="E240" i="45"/>
  <c r="J239" i="45"/>
  <c r="K239" i="45" s="1"/>
  <c r="E239" i="45"/>
  <c r="J238" i="45"/>
  <c r="K238" i="45" s="1"/>
  <c r="E238" i="45"/>
  <c r="J237" i="45"/>
  <c r="K237" i="45" s="1"/>
  <c r="E237" i="45"/>
  <c r="J236" i="45"/>
  <c r="K236" i="45" s="1"/>
  <c r="E236" i="45"/>
  <c r="J235" i="45"/>
  <c r="K235" i="45" s="1"/>
  <c r="E235" i="45"/>
  <c r="J234" i="45"/>
  <c r="K234" i="45" s="1"/>
  <c r="E234" i="45"/>
  <c r="J233" i="45"/>
  <c r="K233" i="45" s="1"/>
  <c r="E233" i="45"/>
  <c r="J232" i="45"/>
  <c r="K232" i="45" s="1"/>
  <c r="E232" i="45"/>
  <c r="J231" i="45"/>
  <c r="K231" i="45" s="1"/>
  <c r="E231" i="45"/>
  <c r="J230" i="45"/>
  <c r="K230" i="45" s="1"/>
  <c r="E230" i="45"/>
  <c r="J229" i="45"/>
  <c r="K229" i="45" s="1"/>
  <c r="E229" i="45"/>
  <c r="J228" i="45"/>
  <c r="K228" i="45" s="1"/>
  <c r="E228" i="45"/>
  <c r="J227" i="45"/>
  <c r="K227" i="45" s="1"/>
  <c r="E227" i="45"/>
  <c r="J226" i="45"/>
  <c r="K226" i="45" s="1"/>
  <c r="E226" i="45"/>
  <c r="J225" i="45"/>
  <c r="K225" i="45" s="1"/>
  <c r="E225" i="45"/>
  <c r="J224" i="45"/>
  <c r="K224" i="45" s="1"/>
  <c r="E224" i="45"/>
  <c r="J223" i="45"/>
  <c r="K223" i="45" s="1"/>
  <c r="E223" i="45"/>
  <c r="J222" i="45"/>
  <c r="K222" i="45" s="1"/>
  <c r="E222" i="45"/>
  <c r="J221" i="45"/>
  <c r="K221" i="45" s="1"/>
  <c r="E221" i="45"/>
  <c r="J220" i="45"/>
  <c r="K220" i="45" s="1"/>
  <c r="E220" i="45"/>
  <c r="J219" i="45"/>
  <c r="K219" i="45" s="1"/>
  <c r="E219" i="45"/>
  <c r="J218" i="45"/>
  <c r="K218" i="45" s="1"/>
  <c r="E218" i="45"/>
  <c r="J217" i="45"/>
  <c r="K217" i="45" s="1"/>
  <c r="E217" i="45"/>
  <c r="J216" i="45"/>
  <c r="K216" i="45" s="1"/>
  <c r="E216" i="45"/>
  <c r="J215" i="45"/>
  <c r="K215" i="45" s="1"/>
  <c r="E215" i="45"/>
  <c r="J214" i="45"/>
  <c r="K214" i="45" s="1"/>
  <c r="E214" i="45"/>
  <c r="J213" i="45"/>
  <c r="K213" i="45" s="1"/>
  <c r="E213" i="45"/>
  <c r="J212" i="45"/>
  <c r="K212" i="45" s="1"/>
  <c r="E212" i="45"/>
  <c r="J211" i="45"/>
  <c r="K211" i="45" s="1"/>
  <c r="E211" i="45"/>
  <c r="J210" i="45"/>
  <c r="K210" i="45" s="1"/>
  <c r="E210" i="45"/>
  <c r="J209" i="45"/>
  <c r="K209" i="45" s="1"/>
  <c r="E209" i="45"/>
  <c r="J208" i="45"/>
  <c r="K208" i="45" s="1"/>
  <c r="E208" i="45"/>
  <c r="J207" i="45"/>
  <c r="K207" i="45" s="1"/>
  <c r="E207" i="45"/>
  <c r="J206" i="45"/>
  <c r="K206" i="45" s="1"/>
  <c r="E206" i="45"/>
  <c r="J205" i="45"/>
  <c r="K205" i="45" s="1"/>
  <c r="E205" i="45"/>
  <c r="J204" i="45"/>
  <c r="K204" i="45" s="1"/>
  <c r="E204" i="45"/>
  <c r="J203" i="45"/>
  <c r="K203" i="45" s="1"/>
  <c r="E203" i="45"/>
  <c r="J202" i="45"/>
  <c r="K202" i="45" s="1"/>
  <c r="E202" i="45"/>
  <c r="J201" i="45"/>
  <c r="K201" i="45" s="1"/>
  <c r="E201" i="45"/>
  <c r="J200" i="45"/>
  <c r="K200" i="45" s="1"/>
  <c r="E200" i="45"/>
  <c r="J199" i="45"/>
  <c r="K199" i="45" s="1"/>
  <c r="E199" i="45"/>
  <c r="J198" i="45"/>
  <c r="K198" i="45" s="1"/>
  <c r="E198" i="45"/>
  <c r="J197" i="45"/>
  <c r="K197" i="45" s="1"/>
  <c r="E197" i="45"/>
  <c r="J196" i="45"/>
  <c r="K196" i="45" s="1"/>
  <c r="E196" i="45"/>
  <c r="J195" i="45"/>
  <c r="K195" i="45" s="1"/>
  <c r="E195" i="45"/>
  <c r="J194" i="45"/>
  <c r="K194" i="45" s="1"/>
  <c r="E194" i="45"/>
  <c r="J193" i="45"/>
  <c r="K193" i="45" s="1"/>
  <c r="E193" i="45"/>
  <c r="J192" i="45"/>
  <c r="K192" i="45" s="1"/>
  <c r="E192" i="45"/>
  <c r="J191" i="45"/>
  <c r="K191" i="45" s="1"/>
  <c r="E191" i="45"/>
  <c r="J190" i="45"/>
  <c r="K190" i="45" s="1"/>
  <c r="E190" i="45"/>
  <c r="J189" i="45"/>
  <c r="K189" i="45" s="1"/>
  <c r="E189" i="45"/>
  <c r="J188" i="45"/>
  <c r="K188" i="45" s="1"/>
  <c r="E188" i="45"/>
  <c r="J187" i="45"/>
  <c r="K187" i="45" s="1"/>
  <c r="E187" i="45"/>
  <c r="J186" i="45"/>
  <c r="K186" i="45" s="1"/>
  <c r="E186" i="45"/>
  <c r="J185" i="45"/>
  <c r="K185" i="45" s="1"/>
  <c r="E185" i="45"/>
  <c r="J184" i="45"/>
  <c r="K184" i="45" s="1"/>
  <c r="E184" i="45"/>
  <c r="J183" i="45"/>
  <c r="K183" i="45" s="1"/>
  <c r="E183" i="45"/>
  <c r="J182" i="45"/>
  <c r="K182" i="45" s="1"/>
  <c r="E182" i="45"/>
  <c r="J181" i="45"/>
  <c r="K181" i="45" s="1"/>
  <c r="E181" i="45"/>
  <c r="J180" i="45"/>
  <c r="K180" i="45" s="1"/>
  <c r="E180" i="45"/>
  <c r="J179" i="45"/>
  <c r="K179" i="45" s="1"/>
  <c r="E179" i="45"/>
  <c r="J178" i="45"/>
  <c r="K178" i="45" s="1"/>
  <c r="E178" i="45"/>
  <c r="J177" i="45"/>
  <c r="K177" i="45" s="1"/>
  <c r="E177" i="45"/>
  <c r="J176" i="45"/>
  <c r="K176" i="45" s="1"/>
  <c r="E176" i="45"/>
  <c r="J175" i="45"/>
  <c r="K175" i="45" s="1"/>
  <c r="E175" i="45"/>
  <c r="J174" i="45"/>
  <c r="K174" i="45" s="1"/>
  <c r="E174" i="45"/>
  <c r="J173" i="45"/>
  <c r="K173" i="45" s="1"/>
  <c r="E173" i="45"/>
  <c r="J172" i="45"/>
  <c r="K172" i="45" s="1"/>
  <c r="E172" i="45"/>
  <c r="J171" i="45"/>
  <c r="K171" i="45" s="1"/>
  <c r="E171" i="45"/>
  <c r="J170" i="45"/>
  <c r="K170" i="45" s="1"/>
  <c r="E170" i="45"/>
  <c r="J169" i="45"/>
  <c r="K169" i="45" s="1"/>
  <c r="E169" i="45"/>
  <c r="J168" i="45"/>
  <c r="K168" i="45" s="1"/>
  <c r="E168" i="45"/>
  <c r="J167" i="45"/>
  <c r="K167" i="45" s="1"/>
  <c r="E167" i="45"/>
  <c r="J166" i="45"/>
  <c r="K166" i="45" s="1"/>
  <c r="E166" i="45"/>
  <c r="J165" i="45"/>
  <c r="K165" i="45" s="1"/>
  <c r="E165" i="45"/>
  <c r="J164" i="45"/>
  <c r="K164" i="45" s="1"/>
  <c r="E164" i="45"/>
  <c r="J163" i="45"/>
  <c r="K163" i="45" s="1"/>
  <c r="E163" i="45"/>
  <c r="J162" i="45"/>
  <c r="K162" i="45" s="1"/>
  <c r="E162" i="45"/>
  <c r="J161" i="45"/>
  <c r="K161" i="45" s="1"/>
  <c r="E161" i="45"/>
  <c r="J160" i="45"/>
  <c r="K160" i="45" s="1"/>
  <c r="E160" i="45"/>
  <c r="J159" i="45"/>
  <c r="K159" i="45" s="1"/>
  <c r="E159" i="45"/>
  <c r="J158" i="45"/>
  <c r="K158" i="45" s="1"/>
  <c r="E158" i="45"/>
  <c r="J157" i="45"/>
  <c r="K157" i="45" s="1"/>
  <c r="E157" i="45"/>
  <c r="J156" i="45"/>
  <c r="K156" i="45" s="1"/>
  <c r="E156" i="45"/>
  <c r="J155" i="45"/>
  <c r="K155" i="45" s="1"/>
  <c r="E155" i="45"/>
  <c r="J154" i="45"/>
  <c r="K154" i="45" s="1"/>
  <c r="E154" i="45"/>
  <c r="J153" i="45"/>
  <c r="K153" i="45" s="1"/>
  <c r="E153" i="45"/>
  <c r="J152" i="45"/>
  <c r="K152" i="45" s="1"/>
  <c r="E152" i="45"/>
  <c r="J151" i="45"/>
  <c r="K151" i="45" s="1"/>
  <c r="E151" i="45"/>
  <c r="J150" i="45"/>
  <c r="K150" i="45" s="1"/>
  <c r="E150" i="45"/>
  <c r="J149" i="45"/>
  <c r="K149" i="45" s="1"/>
  <c r="E149" i="45"/>
  <c r="J148" i="45"/>
  <c r="K148" i="45" s="1"/>
  <c r="E148" i="45"/>
  <c r="J147" i="45"/>
  <c r="K147" i="45" s="1"/>
  <c r="E147" i="45"/>
  <c r="J146" i="45"/>
  <c r="K146" i="45" s="1"/>
  <c r="E146" i="45"/>
  <c r="J145" i="45"/>
  <c r="K145" i="45" s="1"/>
  <c r="E145" i="45"/>
  <c r="J144" i="45"/>
  <c r="K144" i="45" s="1"/>
  <c r="E144" i="45"/>
  <c r="J143" i="45"/>
  <c r="K143" i="45" s="1"/>
  <c r="E143" i="45"/>
  <c r="J142" i="45"/>
  <c r="K142" i="45" s="1"/>
  <c r="E142" i="45"/>
  <c r="J141" i="45"/>
  <c r="K141" i="45" s="1"/>
  <c r="E141" i="45"/>
  <c r="J140" i="45"/>
  <c r="K140" i="45" s="1"/>
  <c r="E140" i="45"/>
  <c r="J139" i="45"/>
  <c r="K139" i="45" s="1"/>
  <c r="E139" i="45"/>
  <c r="J138" i="45"/>
  <c r="K138" i="45" s="1"/>
  <c r="E138" i="45"/>
  <c r="J137" i="45"/>
  <c r="K137" i="45" s="1"/>
  <c r="E137" i="45"/>
  <c r="J136" i="45"/>
  <c r="K136" i="45" s="1"/>
  <c r="E136" i="45"/>
  <c r="J135" i="45"/>
  <c r="K135" i="45" s="1"/>
  <c r="E135" i="45"/>
  <c r="J134" i="45"/>
  <c r="K134" i="45" s="1"/>
  <c r="E134" i="45"/>
  <c r="J133" i="45"/>
  <c r="K133" i="45" s="1"/>
  <c r="E133" i="45"/>
  <c r="J132" i="45"/>
  <c r="K132" i="45" s="1"/>
  <c r="E132" i="45"/>
  <c r="J131" i="45"/>
  <c r="K131" i="45" s="1"/>
  <c r="E131" i="45"/>
  <c r="J130" i="45"/>
  <c r="K130" i="45" s="1"/>
  <c r="E130" i="45"/>
  <c r="J129" i="45"/>
  <c r="K129" i="45" s="1"/>
  <c r="E129" i="45"/>
  <c r="J128" i="45"/>
  <c r="K128" i="45" s="1"/>
  <c r="E128" i="45"/>
  <c r="J127" i="45"/>
  <c r="K127" i="45" s="1"/>
  <c r="E127" i="45"/>
  <c r="J126" i="45"/>
  <c r="K126" i="45" s="1"/>
  <c r="E126" i="45"/>
  <c r="J125" i="45"/>
  <c r="K125" i="45" s="1"/>
  <c r="E125" i="45"/>
  <c r="J124" i="45"/>
  <c r="K124" i="45" s="1"/>
  <c r="E124" i="45"/>
  <c r="J123" i="45"/>
  <c r="K123" i="45" s="1"/>
  <c r="E123" i="45"/>
  <c r="J122" i="45"/>
  <c r="K122" i="45" s="1"/>
  <c r="E122" i="45"/>
  <c r="J121" i="45"/>
  <c r="K121" i="45" s="1"/>
  <c r="E121" i="45"/>
  <c r="J120" i="45"/>
  <c r="K120" i="45" s="1"/>
  <c r="E120" i="45"/>
  <c r="J119" i="45"/>
  <c r="K119" i="45" s="1"/>
  <c r="E119" i="45"/>
  <c r="J118" i="45"/>
  <c r="K118" i="45" s="1"/>
  <c r="E118" i="45"/>
  <c r="J117" i="45"/>
  <c r="K117" i="45" s="1"/>
  <c r="E117" i="45"/>
  <c r="J116" i="45"/>
  <c r="K116" i="45" s="1"/>
  <c r="E116" i="45"/>
  <c r="J115" i="45"/>
  <c r="K115" i="45" s="1"/>
  <c r="E115" i="45"/>
  <c r="J114" i="45"/>
  <c r="K114" i="45" s="1"/>
  <c r="E114" i="45"/>
  <c r="J113" i="45"/>
  <c r="K113" i="45" s="1"/>
  <c r="E113" i="45"/>
  <c r="J112" i="45"/>
  <c r="K112" i="45" s="1"/>
  <c r="E112" i="45"/>
  <c r="J111" i="45"/>
  <c r="K111" i="45" s="1"/>
  <c r="E111" i="45"/>
  <c r="J110" i="45"/>
  <c r="K110" i="45" s="1"/>
  <c r="E110" i="45"/>
  <c r="J109" i="45"/>
  <c r="K109" i="45" s="1"/>
  <c r="E109" i="45"/>
  <c r="J108" i="45"/>
  <c r="K108" i="45" s="1"/>
  <c r="E108" i="45"/>
  <c r="J107" i="45"/>
  <c r="K107" i="45" s="1"/>
  <c r="E107" i="45"/>
  <c r="J106" i="45"/>
  <c r="K106" i="45" s="1"/>
  <c r="E106" i="45"/>
  <c r="J105" i="45"/>
  <c r="K105" i="45" s="1"/>
  <c r="E105" i="45"/>
  <c r="J104" i="45"/>
  <c r="K104" i="45" s="1"/>
  <c r="E104" i="45"/>
  <c r="J103" i="45"/>
  <c r="K103" i="45" s="1"/>
  <c r="E103" i="45"/>
  <c r="J102" i="45"/>
  <c r="K102" i="45" s="1"/>
  <c r="E102" i="45"/>
  <c r="J101" i="45"/>
  <c r="K101" i="45" s="1"/>
  <c r="E101" i="45"/>
  <c r="J100" i="45"/>
  <c r="K100" i="45" s="1"/>
  <c r="E100" i="45"/>
  <c r="J99" i="45"/>
  <c r="K99" i="45" s="1"/>
  <c r="E99" i="45"/>
  <c r="J98" i="45"/>
  <c r="K98" i="45" s="1"/>
  <c r="E98" i="45"/>
  <c r="J97" i="45"/>
  <c r="K97" i="45" s="1"/>
  <c r="E97" i="45"/>
  <c r="J96" i="45"/>
  <c r="K96" i="45" s="1"/>
  <c r="E96" i="45"/>
  <c r="J95" i="45"/>
  <c r="K95" i="45" s="1"/>
  <c r="E95" i="45"/>
  <c r="J94" i="45"/>
  <c r="K94" i="45" s="1"/>
  <c r="E94" i="45"/>
  <c r="J93" i="45"/>
  <c r="K93" i="45" s="1"/>
  <c r="E93" i="45"/>
  <c r="J92" i="45"/>
  <c r="K92" i="45" s="1"/>
  <c r="E92" i="45"/>
  <c r="J91" i="45"/>
  <c r="K91" i="45" s="1"/>
  <c r="E91" i="45"/>
  <c r="J90" i="45"/>
  <c r="K90" i="45" s="1"/>
  <c r="E90" i="45"/>
  <c r="J89" i="45"/>
  <c r="K89" i="45" s="1"/>
  <c r="E89" i="45"/>
  <c r="J88" i="45"/>
  <c r="K88" i="45" s="1"/>
  <c r="E88" i="45"/>
  <c r="J87" i="45"/>
  <c r="K87" i="45" s="1"/>
  <c r="E87" i="45"/>
  <c r="J86" i="45"/>
  <c r="K86" i="45" s="1"/>
  <c r="E86" i="45"/>
  <c r="J85" i="45"/>
  <c r="K85" i="45" s="1"/>
  <c r="E85" i="45"/>
  <c r="J84" i="45"/>
  <c r="K84" i="45" s="1"/>
  <c r="E84" i="45"/>
  <c r="J83" i="45"/>
  <c r="K83" i="45" s="1"/>
  <c r="E83" i="45"/>
  <c r="J82" i="45"/>
  <c r="K82" i="45" s="1"/>
  <c r="E82" i="45"/>
  <c r="J81" i="45"/>
  <c r="K81" i="45" s="1"/>
  <c r="E81" i="45"/>
  <c r="J80" i="45"/>
  <c r="K80" i="45" s="1"/>
  <c r="E80" i="45"/>
  <c r="J79" i="45"/>
  <c r="K79" i="45" s="1"/>
  <c r="E79" i="45"/>
  <c r="J78" i="45"/>
  <c r="K78" i="45" s="1"/>
  <c r="E78" i="45"/>
  <c r="J77" i="45"/>
  <c r="K77" i="45" s="1"/>
  <c r="E77" i="45"/>
  <c r="J76" i="45"/>
  <c r="K76" i="45" s="1"/>
  <c r="E76" i="45"/>
  <c r="J75" i="45"/>
  <c r="K75" i="45" s="1"/>
  <c r="E75" i="45"/>
  <c r="J74" i="45"/>
  <c r="K74" i="45" s="1"/>
  <c r="E74" i="45"/>
  <c r="J73" i="45"/>
  <c r="K73" i="45" s="1"/>
  <c r="E73" i="45"/>
  <c r="J72" i="45"/>
  <c r="K72" i="45" s="1"/>
  <c r="E72" i="45"/>
  <c r="J71" i="45"/>
  <c r="K71" i="45" s="1"/>
  <c r="E71" i="45"/>
  <c r="J70" i="45"/>
  <c r="K70" i="45" s="1"/>
  <c r="E70" i="45"/>
  <c r="J69" i="45"/>
  <c r="K69" i="45" s="1"/>
  <c r="E69" i="45"/>
  <c r="J68" i="45"/>
  <c r="K68" i="45" s="1"/>
  <c r="E68" i="45"/>
  <c r="J67" i="45"/>
  <c r="K67" i="45" s="1"/>
  <c r="E67" i="45"/>
  <c r="J66" i="45"/>
  <c r="K66" i="45" s="1"/>
  <c r="E66" i="45"/>
  <c r="J65" i="45"/>
  <c r="K65" i="45" s="1"/>
  <c r="E65" i="45"/>
  <c r="J64" i="45"/>
  <c r="K64" i="45" s="1"/>
  <c r="E64" i="45"/>
  <c r="J63" i="45"/>
  <c r="K63" i="45" s="1"/>
  <c r="E63" i="45"/>
  <c r="J62" i="45"/>
  <c r="K62" i="45" s="1"/>
  <c r="E62" i="45"/>
  <c r="J61" i="45"/>
  <c r="K61" i="45" s="1"/>
  <c r="E61" i="45"/>
  <c r="J60" i="45"/>
  <c r="K60" i="45" s="1"/>
  <c r="E60" i="45"/>
  <c r="J59" i="45"/>
  <c r="K59" i="45" s="1"/>
  <c r="E59" i="45"/>
  <c r="J58" i="45"/>
  <c r="K58" i="45" s="1"/>
  <c r="E58" i="45"/>
  <c r="J57" i="45"/>
  <c r="K57" i="45" s="1"/>
  <c r="E57" i="45"/>
  <c r="J56" i="45"/>
  <c r="K56" i="45" s="1"/>
  <c r="E56" i="45"/>
  <c r="J55" i="45"/>
  <c r="K55" i="45" s="1"/>
  <c r="E55" i="45"/>
  <c r="J54" i="45"/>
  <c r="K54" i="45" s="1"/>
  <c r="E54" i="45"/>
  <c r="J53" i="45"/>
  <c r="K53" i="45" s="1"/>
  <c r="E53" i="45"/>
  <c r="J52" i="45"/>
  <c r="K52" i="45" s="1"/>
  <c r="E52" i="45"/>
  <c r="J51" i="45"/>
  <c r="K51" i="45" s="1"/>
  <c r="E51" i="45"/>
  <c r="J50" i="45"/>
  <c r="K50" i="45" s="1"/>
  <c r="E50" i="45"/>
  <c r="J49" i="45"/>
  <c r="K49" i="45" s="1"/>
  <c r="E49" i="45"/>
  <c r="J48" i="45"/>
  <c r="K48" i="45" s="1"/>
  <c r="E48" i="45"/>
  <c r="J47" i="45"/>
  <c r="K47" i="45" s="1"/>
  <c r="E47" i="45"/>
  <c r="J46" i="45"/>
  <c r="K46" i="45" s="1"/>
  <c r="E46" i="45"/>
  <c r="J45" i="45"/>
  <c r="K45" i="45" s="1"/>
  <c r="E45" i="45"/>
  <c r="J44" i="45"/>
  <c r="K44" i="45" s="1"/>
  <c r="E44" i="45"/>
  <c r="J43" i="45"/>
  <c r="K43" i="45" s="1"/>
  <c r="E43" i="45"/>
  <c r="J42" i="45"/>
  <c r="K42" i="45" s="1"/>
  <c r="E42" i="45"/>
  <c r="J41" i="45"/>
  <c r="K41" i="45" s="1"/>
  <c r="E41" i="45"/>
  <c r="J40" i="45"/>
  <c r="K40" i="45" s="1"/>
  <c r="E40" i="45"/>
  <c r="J39" i="45"/>
  <c r="K39" i="45" s="1"/>
  <c r="E39" i="45"/>
  <c r="J38" i="45"/>
  <c r="K38" i="45" s="1"/>
  <c r="E38" i="45"/>
  <c r="J37" i="45"/>
  <c r="K37" i="45" s="1"/>
  <c r="E37" i="45"/>
  <c r="J36" i="45"/>
  <c r="K36" i="45" s="1"/>
  <c r="E36" i="45"/>
  <c r="J35" i="45"/>
  <c r="K35" i="45" s="1"/>
  <c r="E35" i="45"/>
  <c r="J34" i="45"/>
  <c r="K34" i="45" s="1"/>
  <c r="E34" i="45"/>
  <c r="J33" i="45"/>
  <c r="K33" i="45" s="1"/>
  <c r="E33" i="45"/>
  <c r="J32" i="45"/>
  <c r="K32" i="45" s="1"/>
  <c r="E32" i="45"/>
  <c r="J31" i="45"/>
  <c r="K31" i="45" s="1"/>
  <c r="E31" i="45"/>
  <c r="J30" i="45"/>
  <c r="K30" i="45" s="1"/>
  <c r="E30" i="45"/>
  <c r="J29" i="45"/>
  <c r="K29" i="45" s="1"/>
  <c r="E29" i="45"/>
  <c r="J28" i="45"/>
  <c r="K28" i="45" s="1"/>
  <c r="E28" i="45"/>
  <c r="J27" i="45"/>
  <c r="K27" i="45" s="1"/>
  <c r="E27" i="45"/>
  <c r="J26" i="45"/>
  <c r="K26" i="45" s="1"/>
  <c r="E26" i="45"/>
  <c r="J25" i="45"/>
  <c r="K25" i="45" s="1"/>
  <c r="E25" i="45"/>
  <c r="J24" i="45"/>
  <c r="K24" i="45" s="1"/>
  <c r="E24" i="45"/>
  <c r="J23" i="45"/>
  <c r="K23" i="45" s="1"/>
  <c r="E23" i="45"/>
  <c r="J22" i="45"/>
  <c r="K22" i="45" s="1"/>
  <c r="E22" i="45"/>
  <c r="J21" i="45"/>
  <c r="K21" i="45" s="1"/>
  <c r="E21" i="45"/>
  <c r="J20" i="45"/>
  <c r="K20" i="45" s="1"/>
  <c r="E20" i="45"/>
  <c r="J19" i="45"/>
  <c r="K19" i="45" s="1"/>
  <c r="E19" i="45"/>
  <c r="J18" i="45"/>
  <c r="K18" i="45" s="1"/>
  <c r="E18" i="45"/>
  <c r="J17" i="45"/>
  <c r="K17" i="45" s="1"/>
  <c r="E17" i="45"/>
  <c r="J16" i="45"/>
  <c r="K16" i="45" s="1"/>
  <c r="E16" i="45"/>
  <c r="J15" i="45"/>
  <c r="K15" i="45" s="1"/>
  <c r="E15" i="45"/>
  <c r="J14" i="45"/>
  <c r="K14" i="45" s="1"/>
  <c r="E14" i="45"/>
  <c r="J13" i="45"/>
  <c r="K13" i="45" s="1"/>
  <c r="E13" i="45"/>
  <c r="J12" i="45"/>
  <c r="K12" i="45" s="1"/>
  <c r="E12" i="45"/>
  <c r="J11" i="45"/>
  <c r="K11" i="45" s="1"/>
  <c r="E11" i="45"/>
  <c r="J10" i="45"/>
  <c r="K10" i="45" s="1"/>
  <c r="E10" i="45"/>
  <c r="J9" i="45"/>
  <c r="K9" i="45" s="1"/>
  <c r="E9" i="45"/>
  <c r="J8" i="45"/>
  <c r="K8" i="45" s="1"/>
  <c r="E8" i="45"/>
  <c r="J7" i="45"/>
  <c r="K7" i="45" s="1"/>
  <c r="E7" i="45"/>
  <c r="E5" i="45"/>
  <c r="J263" i="24"/>
  <c r="K263" i="24" s="1"/>
  <c r="E263" i="24"/>
  <c r="J262" i="24"/>
  <c r="K262" i="24" s="1"/>
  <c r="E262" i="24"/>
  <c r="J261" i="24"/>
  <c r="K261" i="24" s="1"/>
  <c r="E261" i="24"/>
  <c r="J260" i="24"/>
  <c r="K260" i="24" s="1"/>
  <c r="E260" i="24"/>
  <c r="J259" i="24"/>
  <c r="K259" i="24" s="1"/>
  <c r="E259" i="24"/>
  <c r="J258" i="24"/>
  <c r="K258" i="24" s="1"/>
  <c r="E258" i="24"/>
  <c r="J257" i="24"/>
  <c r="K257" i="24" s="1"/>
  <c r="E257" i="24"/>
  <c r="J256" i="24"/>
  <c r="K256" i="24" s="1"/>
  <c r="E256" i="24"/>
  <c r="J255" i="24"/>
  <c r="K255" i="24" s="1"/>
  <c r="E255" i="24"/>
  <c r="J254" i="24"/>
  <c r="K254" i="24" s="1"/>
  <c r="E254" i="24"/>
  <c r="J253" i="24"/>
  <c r="K253" i="24" s="1"/>
  <c r="E253" i="24"/>
  <c r="J252" i="24"/>
  <c r="K252" i="24" s="1"/>
  <c r="E252" i="24"/>
  <c r="J251" i="24"/>
  <c r="K251" i="24" s="1"/>
  <c r="E251" i="24"/>
  <c r="J250" i="24"/>
  <c r="K250" i="24" s="1"/>
  <c r="E250" i="24"/>
  <c r="J249" i="24"/>
  <c r="K249" i="24" s="1"/>
  <c r="E249" i="24"/>
  <c r="J248" i="24"/>
  <c r="K248" i="24" s="1"/>
  <c r="E248" i="24"/>
  <c r="J247" i="24"/>
  <c r="K247" i="24" s="1"/>
  <c r="E247" i="24"/>
  <c r="J246" i="24"/>
  <c r="K246" i="24" s="1"/>
  <c r="E246" i="24"/>
  <c r="J245" i="24"/>
  <c r="K245" i="24" s="1"/>
  <c r="E245" i="24"/>
  <c r="J244" i="24"/>
  <c r="K244" i="24" s="1"/>
  <c r="E244" i="24"/>
  <c r="J243" i="24"/>
  <c r="K243" i="24" s="1"/>
  <c r="E243" i="24"/>
  <c r="J242" i="24"/>
  <c r="K242" i="24" s="1"/>
  <c r="E242" i="24"/>
  <c r="J241" i="24"/>
  <c r="K241" i="24" s="1"/>
  <c r="E241" i="24"/>
  <c r="J240" i="24"/>
  <c r="K240" i="24" s="1"/>
  <c r="E240" i="24"/>
  <c r="J239" i="24"/>
  <c r="K239" i="24" s="1"/>
  <c r="E239" i="24"/>
  <c r="J238" i="24"/>
  <c r="K238" i="24" s="1"/>
  <c r="E238" i="24"/>
  <c r="J237" i="24"/>
  <c r="K237" i="24" s="1"/>
  <c r="E237" i="24"/>
  <c r="J236" i="24"/>
  <c r="K236" i="24" s="1"/>
  <c r="E236" i="24"/>
  <c r="J235" i="24"/>
  <c r="K235" i="24" s="1"/>
  <c r="E235" i="24"/>
  <c r="J234" i="24"/>
  <c r="K234" i="24" s="1"/>
  <c r="E234" i="24"/>
  <c r="J233" i="24"/>
  <c r="K233" i="24" s="1"/>
  <c r="E233" i="24"/>
  <c r="J232" i="24"/>
  <c r="K232" i="24" s="1"/>
  <c r="E232" i="24"/>
  <c r="J231" i="24"/>
  <c r="K231" i="24" s="1"/>
  <c r="E231" i="24"/>
  <c r="J230" i="24"/>
  <c r="K230" i="24" s="1"/>
  <c r="E230" i="24"/>
  <c r="J229" i="24"/>
  <c r="K229" i="24" s="1"/>
  <c r="E229" i="24"/>
  <c r="J228" i="24"/>
  <c r="K228" i="24" s="1"/>
  <c r="E228" i="24"/>
  <c r="J227" i="24"/>
  <c r="K227" i="24" s="1"/>
  <c r="E227" i="24"/>
  <c r="J226" i="24"/>
  <c r="K226" i="24" s="1"/>
  <c r="E226" i="24"/>
  <c r="J225" i="24"/>
  <c r="K225" i="24" s="1"/>
  <c r="E225" i="24"/>
  <c r="J224" i="24"/>
  <c r="K224" i="24" s="1"/>
  <c r="E224" i="24"/>
  <c r="J223" i="24"/>
  <c r="K223" i="24" s="1"/>
  <c r="E223" i="24"/>
  <c r="J222" i="24"/>
  <c r="K222" i="24" s="1"/>
  <c r="E222" i="24"/>
  <c r="J221" i="24"/>
  <c r="K221" i="24" s="1"/>
  <c r="E221" i="24"/>
  <c r="J220" i="24"/>
  <c r="K220" i="24" s="1"/>
  <c r="E220" i="24"/>
  <c r="J219" i="24"/>
  <c r="K219" i="24" s="1"/>
  <c r="E219" i="24"/>
  <c r="J218" i="24"/>
  <c r="K218" i="24" s="1"/>
  <c r="E218" i="24"/>
  <c r="J217" i="24"/>
  <c r="K217" i="24" s="1"/>
  <c r="E217" i="24"/>
  <c r="J216" i="24"/>
  <c r="K216" i="24" s="1"/>
  <c r="E216" i="24"/>
  <c r="J215" i="24"/>
  <c r="K215" i="24" s="1"/>
  <c r="E215" i="24"/>
  <c r="J214" i="24"/>
  <c r="K214" i="24" s="1"/>
  <c r="E214" i="24"/>
  <c r="J213" i="24"/>
  <c r="K213" i="24" s="1"/>
  <c r="E213" i="24"/>
  <c r="J212" i="24"/>
  <c r="K212" i="24" s="1"/>
  <c r="E212" i="24"/>
  <c r="J211" i="24"/>
  <c r="K211" i="24" s="1"/>
  <c r="E211" i="24"/>
  <c r="J210" i="24"/>
  <c r="K210" i="24" s="1"/>
  <c r="E210" i="24"/>
  <c r="J209" i="24"/>
  <c r="K209" i="24" s="1"/>
  <c r="E209" i="24"/>
  <c r="J208" i="24"/>
  <c r="K208" i="24" s="1"/>
  <c r="E208" i="24"/>
  <c r="J207" i="24"/>
  <c r="K207" i="24" s="1"/>
  <c r="E207" i="24"/>
  <c r="J206" i="24"/>
  <c r="K206" i="24" s="1"/>
  <c r="E206" i="24"/>
  <c r="J205" i="24"/>
  <c r="K205" i="24" s="1"/>
  <c r="E205" i="24"/>
  <c r="J204" i="24"/>
  <c r="K204" i="24" s="1"/>
  <c r="E204" i="24"/>
  <c r="J203" i="24"/>
  <c r="K203" i="24" s="1"/>
  <c r="E203" i="24"/>
  <c r="J202" i="24"/>
  <c r="K202" i="24" s="1"/>
  <c r="E202" i="24"/>
  <c r="J201" i="24"/>
  <c r="K201" i="24" s="1"/>
  <c r="E201" i="24"/>
  <c r="J200" i="24"/>
  <c r="K200" i="24" s="1"/>
  <c r="E200" i="24"/>
  <c r="J199" i="24"/>
  <c r="K199" i="24" s="1"/>
  <c r="E199" i="24"/>
  <c r="J198" i="24"/>
  <c r="K198" i="24" s="1"/>
  <c r="E198" i="24"/>
  <c r="J197" i="24"/>
  <c r="K197" i="24" s="1"/>
  <c r="E197" i="24"/>
  <c r="J196" i="24"/>
  <c r="K196" i="24" s="1"/>
  <c r="E196" i="24"/>
  <c r="J195" i="24"/>
  <c r="K195" i="24" s="1"/>
  <c r="E195" i="24"/>
  <c r="J194" i="24"/>
  <c r="K194" i="24" s="1"/>
  <c r="E194" i="24"/>
  <c r="J193" i="24"/>
  <c r="K193" i="24" s="1"/>
  <c r="E193" i="24"/>
  <c r="J192" i="24"/>
  <c r="K192" i="24" s="1"/>
  <c r="E192" i="24"/>
  <c r="J191" i="24"/>
  <c r="K191" i="24" s="1"/>
  <c r="E191" i="24"/>
  <c r="J190" i="24"/>
  <c r="K190" i="24" s="1"/>
  <c r="E190" i="24"/>
  <c r="J189" i="24"/>
  <c r="K189" i="24" s="1"/>
  <c r="E189" i="24"/>
  <c r="J188" i="24"/>
  <c r="K188" i="24" s="1"/>
  <c r="E188" i="24"/>
  <c r="J187" i="24"/>
  <c r="K187" i="24" s="1"/>
  <c r="E187" i="24"/>
  <c r="J186" i="24"/>
  <c r="K186" i="24" s="1"/>
  <c r="E186" i="24"/>
  <c r="J185" i="24"/>
  <c r="K185" i="24" s="1"/>
  <c r="E185" i="24"/>
  <c r="J184" i="24"/>
  <c r="K184" i="24" s="1"/>
  <c r="E184" i="24"/>
  <c r="J183" i="24"/>
  <c r="K183" i="24" s="1"/>
  <c r="E183" i="24"/>
  <c r="J182" i="24"/>
  <c r="K182" i="24" s="1"/>
  <c r="E182" i="24"/>
  <c r="J181" i="24"/>
  <c r="K181" i="24" s="1"/>
  <c r="E181" i="24"/>
  <c r="J180" i="24"/>
  <c r="K180" i="24" s="1"/>
  <c r="E180" i="24"/>
  <c r="J179" i="24"/>
  <c r="K179" i="24" s="1"/>
  <c r="E179" i="24"/>
  <c r="J178" i="24"/>
  <c r="K178" i="24" s="1"/>
  <c r="E178" i="24"/>
  <c r="J177" i="24"/>
  <c r="K177" i="24" s="1"/>
  <c r="E177" i="24"/>
  <c r="J176" i="24"/>
  <c r="K176" i="24" s="1"/>
  <c r="E176" i="24"/>
  <c r="J175" i="24"/>
  <c r="K175" i="24" s="1"/>
  <c r="E175" i="24"/>
  <c r="J174" i="24"/>
  <c r="K174" i="24" s="1"/>
  <c r="E174" i="24"/>
  <c r="J173" i="24"/>
  <c r="K173" i="24" s="1"/>
  <c r="E173" i="24"/>
  <c r="J172" i="24"/>
  <c r="K172" i="24" s="1"/>
  <c r="E172" i="24"/>
  <c r="J171" i="24"/>
  <c r="K171" i="24" s="1"/>
  <c r="E171" i="24"/>
  <c r="J170" i="24"/>
  <c r="K170" i="24" s="1"/>
  <c r="E170" i="24"/>
  <c r="J169" i="24"/>
  <c r="K169" i="24" s="1"/>
  <c r="E169" i="24"/>
  <c r="J168" i="24"/>
  <c r="K168" i="24" s="1"/>
  <c r="E168" i="24"/>
  <c r="J167" i="24"/>
  <c r="K167" i="24" s="1"/>
  <c r="E167" i="24"/>
  <c r="J166" i="24"/>
  <c r="K166" i="24" s="1"/>
  <c r="E166" i="24"/>
  <c r="J165" i="24"/>
  <c r="K165" i="24" s="1"/>
  <c r="E165" i="24"/>
  <c r="J164" i="24"/>
  <c r="K164" i="24" s="1"/>
  <c r="E164" i="24"/>
  <c r="J163" i="24"/>
  <c r="K163" i="24" s="1"/>
  <c r="E163" i="24"/>
  <c r="J162" i="24"/>
  <c r="K162" i="24" s="1"/>
  <c r="E162" i="24"/>
  <c r="J161" i="24"/>
  <c r="K161" i="24" s="1"/>
  <c r="E161" i="24"/>
  <c r="J160" i="24"/>
  <c r="K160" i="24" s="1"/>
  <c r="E160" i="24"/>
  <c r="J159" i="24"/>
  <c r="K159" i="24" s="1"/>
  <c r="E159" i="24"/>
  <c r="J158" i="24"/>
  <c r="K158" i="24" s="1"/>
  <c r="E158" i="24"/>
  <c r="J157" i="24"/>
  <c r="K157" i="24" s="1"/>
  <c r="E157" i="24"/>
  <c r="J156" i="24"/>
  <c r="K156" i="24" s="1"/>
  <c r="E156" i="24"/>
  <c r="J155" i="24"/>
  <c r="K155" i="24" s="1"/>
  <c r="E155" i="24"/>
  <c r="J154" i="24"/>
  <c r="K154" i="24" s="1"/>
  <c r="E154" i="24"/>
  <c r="J153" i="24"/>
  <c r="K153" i="24" s="1"/>
  <c r="E153" i="24"/>
  <c r="J152" i="24"/>
  <c r="K152" i="24" s="1"/>
  <c r="E152" i="24"/>
  <c r="J151" i="24"/>
  <c r="K151" i="24" s="1"/>
  <c r="E151" i="24"/>
  <c r="J150" i="24"/>
  <c r="K150" i="24" s="1"/>
  <c r="E150" i="24"/>
  <c r="J149" i="24"/>
  <c r="K149" i="24" s="1"/>
  <c r="E149" i="24"/>
  <c r="J148" i="24"/>
  <c r="K148" i="24" s="1"/>
  <c r="E148" i="24"/>
  <c r="J147" i="24"/>
  <c r="K147" i="24" s="1"/>
  <c r="E147" i="24"/>
  <c r="J146" i="24"/>
  <c r="K146" i="24" s="1"/>
  <c r="E146" i="24"/>
  <c r="J145" i="24"/>
  <c r="K145" i="24" s="1"/>
  <c r="E145" i="24"/>
  <c r="J144" i="24"/>
  <c r="K144" i="24" s="1"/>
  <c r="E144" i="24"/>
  <c r="J143" i="24"/>
  <c r="K143" i="24" s="1"/>
  <c r="E143" i="24"/>
  <c r="J142" i="24"/>
  <c r="K142" i="24" s="1"/>
  <c r="E142" i="24"/>
  <c r="J141" i="24"/>
  <c r="K141" i="24" s="1"/>
  <c r="E141" i="24"/>
  <c r="J140" i="24"/>
  <c r="K140" i="24" s="1"/>
  <c r="E140" i="24"/>
  <c r="J139" i="24"/>
  <c r="K139" i="24" s="1"/>
  <c r="E139" i="24"/>
  <c r="J138" i="24"/>
  <c r="K138" i="24" s="1"/>
  <c r="E138" i="24"/>
  <c r="J137" i="24"/>
  <c r="K137" i="24" s="1"/>
  <c r="E137" i="24"/>
  <c r="J136" i="24"/>
  <c r="K136" i="24" s="1"/>
  <c r="E136" i="24"/>
  <c r="J135" i="24"/>
  <c r="K135" i="24" s="1"/>
  <c r="E135" i="24"/>
  <c r="J134" i="24"/>
  <c r="K134" i="24" s="1"/>
  <c r="E134" i="24"/>
  <c r="J133" i="24"/>
  <c r="K133" i="24" s="1"/>
  <c r="E133" i="24"/>
  <c r="J132" i="24"/>
  <c r="K132" i="24" s="1"/>
  <c r="E132" i="24"/>
  <c r="J131" i="24"/>
  <c r="K131" i="24" s="1"/>
  <c r="E131" i="24"/>
  <c r="J130" i="24"/>
  <c r="K130" i="24" s="1"/>
  <c r="E130" i="24"/>
  <c r="J129" i="24"/>
  <c r="K129" i="24" s="1"/>
  <c r="E129" i="24"/>
  <c r="J128" i="24"/>
  <c r="K128" i="24" s="1"/>
  <c r="E128" i="24"/>
  <c r="J127" i="24"/>
  <c r="K127" i="24" s="1"/>
  <c r="E127" i="24"/>
  <c r="J126" i="24"/>
  <c r="K126" i="24" s="1"/>
  <c r="E126" i="24"/>
  <c r="J125" i="24"/>
  <c r="K125" i="24" s="1"/>
  <c r="E125" i="24"/>
  <c r="J124" i="24"/>
  <c r="K124" i="24" s="1"/>
  <c r="E124" i="24"/>
  <c r="J123" i="24"/>
  <c r="K123" i="24" s="1"/>
  <c r="E123" i="24"/>
  <c r="J122" i="24"/>
  <c r="K122" i="24" s="1"/>
  <c r="E122" i="24"/>
  <c r="J121" i="24"/>
  <c r="K121" i="24" s="1"/>
  <c r="E121" i="24"/>
  <c r="J120" i="24"/>
  <c r="K120" i="24" s="1"/>
  <c r="E120" i="24"/>
  <c r="J119" i="24"/>
  <c r="K119" i="24" s="1"/>
  <c r="E119" i="24"/>
  <c r="J118" i="24"/>
  <c r="K118" i="24" s="1"/>
  <c r="E118" i="24"/>
  <c r="J117" i="24"/>
  <c r="K117" i="24" s="1"/>
  <c r="E117" i="24"/>
  <c r="J116" i="24"/>
  <c r="K116" i="24" s="1"/>
  <c r="E116" i="24"/>
  <c r="J115" i="24"/>
  <c r="K115" i="24" s="1"/>
  <c r="E115" i="24"/>
  <c r="J114" i="24"/>
  <c r="K114" i="24" s="1"/>
  <c r="E114" i="24"/>
  <c r="J113" i="24"/>
  <c r="K113" i="24" s="1"/>
  <c r="E113" i="24"/>
  <c r="J112" i="24"/>
  <c r="K112" i="24" s="1"/>
  <c r="E112" i="24"/>
  <c r="J111" i="24"/>
  <c r="K111" i="24" s="1"/>
  <c r="E111" i="24"/>
  <c r="J110" i="24"/>
  <c r="K110" i="24" s="1"/>
  <c r="E110" i="24"/>
  <c r="J109" i="24"/>
  <c r="K109" i="24" s="1"/>
  <c r="E109" i="24"/>
  <c r="J108" i="24"/>
  <c r="K108" i="24" s="1"/>
  <c r="E108" i="24"/>
  <c r="J107" i="24"/>
  <c r="K107" i="24" s="1"/>
  <c r="E107" i="24"/>
  <c r="J106" i="24"/>
  <c r="K106" i="24" s="1"/>
  <c r="E106" i="24"/>
  <c r="J105" i="24"/>
  <c r="K105" i="24" s="1"/>
  <c r="E105" i="24"/>
  <c r="J104" i="24"/>
  <c r="K104" i="24" s="1"/>
  <c r="E104" i="24"/>
  <c r="J103" i="24"/>
  <c r="K103" i="24" s="1"/>
  <c r="E103" i="24"/>
  <c r="J102" i="24"/>
  <c r="K102" i="24" s="1"/>
  <c r="E102" i="24"/>
  <c r="J101" i="24"/>
  <c r="K101" i="24" s="1"/>
  <c r="E101" i="24"/>
  <c r="J100" i="24"/>
  <c r="K100" i="24" s="1"/>
  <c r="E100" i="24"/>
  <c r="J99" i="24"/>
  <c r="K99" i="24" s="1"/>
  <c r="E99" i="24"/>
  <c r="J98" i="24"/>
  <c r="K98" i="24" s="1"/>
  <c r="E98" i="24"/>
  <c r="J97" i="24"/>
  <c r="K97" i="24" s="1"/>
  <c r="E97" i="24"/>
  <c r="J96" i="24"/>
  <c r="K96" i="24" s="1"/>
  <c r="E96" i="24"/>
  <c r="J95" i="24"/>
  <c r="K95" i="24" s="1"/>
  <c r="E95" i="24"/>
  <c r="J94" i="24"/>
  <c r="K94" i="24" s="1"/>
  <c r="E94" i="24"/>
  <c r="J93" i="24"/>
  <c r="K93" i="24" s="1"/>
  <c r="E93" i="24"/>
  <c r="J92" i="24"/>
  <c r="K92" i="24" s="1"/>
  <c r="E92" i="24"/>
  <c r="J91" i="24"/>
  <c r="K91" i="24" s="1"/>
  <c r="E91" i="24"/>
  <c r="J90" i="24"/>
  <c r="K90" i="24" s="1"/>
  <c r="E90" i="24"/>
  <c r="J89" i="24"/>
  <c r="K89" i="24" s="1"/>
  <c r="E89" i="24"/>
  <c r="J88" i="24"/>
  <c r="K88" i="24" s="1"/>
  <c r="E88" i="24"/>
  <c r="J87" i="24"/>
  <c r="K87" i="24" s="1"/>
  <c r="E87" i="24"/>
  <c r="J86" i="24"/>
  <c r="K86" i="24" s="1"/>
  <c r="E86" i="24"/>
  <c r="J85" i="24"/>
  <c r="K85" i="24" s="1"/>
  <c r="E85" i="24"/>
  <c r="J84" i="24"/>
  <c r="K84" i="24" s="1"/>
  <c r="E84" i="24"/>
  <c r="J83" i="24"/>
  <c r="K83" i="24" s="1"/>
  <c r="E83" i="24"/>
  <c r="J82" i="24"/>
  <c r="K82" i="24" s="1"/>
  <c r="E82" i="24"/>
  <c r="J81" i="24"/>
  <c r="K81" i="24" s="1"/>
  <c r="E81" i="24"/>
  <c r="J80" i="24"/>
  <c r="K80" i="24" s="1"/>
  <c r="E80" i="24"/>
  <c r="J79" i="24"/>
  <c r="K79" i="24" s="1"/>
  <c r="E79" i="24"/>
  <c r="J78" i="24"/>
  <c r="K78" i="24" s="1"/>
  <c r="E78" i="24"/>
  <c r="J77" i="24"/>
  <c r="K77" i="24" s="1"/>
  <c r="E77" i="24"/>
  <c r="J76" i="24"/>
  <c r="K76" i="24" s="1"/>
  <c r="E76" i="24"/>
  <c r="J75" i="24"/>
  <c r="K75" i="24" s="1"/>
  <c r="E75" i="24"/>
  <c r="J74" i="24"/>
  <c r="K74" i="24" s="1"/>
  <c r="E74" i="24"/>
  <c r="J73" i="24"/>
  <c r="K73" i="24" s="1"/>
  <c r="E73" i="24"/>
  <c r="J72" i="24"/>
  <c r="K72" i="24" s="1"/>
  <c r="E72" i="24"/>
  <c r="J71" i="24"/>
  <c r="K71" i="24" s="1"/>
  <c r="E71" i="24"/>
  <c r="J70" i="24"/>
  <c r="K70" i="24" s="1"/>
  <c r="E70" i="24"/>
  <c r="J69" i="24"/>
  <c r="K69" i="24" s="1"/>
  <c r="E69" i="24"/>
  <c r="J68" i="24"/>
  <c r="K68" i="24" s="1"/>
  <c r="E68" i="24"/>
  <c r="J67" i="24"/>
  <c r="K67" i="24" s="1"/>
  <c r="E67" i="24"/>
  <c r="J66" i="24"/>
  <c r="K66" i="24" s="1"/>
  <c r="E66" i="24"/>
  <c r="J65" i="24"/>
  <c r="K65" i="24" s="1"/>
  <c r="E65" i="24"/>
  <c r="J64" i="24"/>
  <c r="K64" i="24" s="1"/>
  <c r="E64" i="24"/>
  <c r="J63" i="24"/>
  <c r="K63" i="24" s="1"/>
  <c r="E63" i="24"/>
  <c r="J62" i="24"/>
  <c r="K62" i="24" s="1"/>
  <c r="E62" i="24"/>
  <c r="J61" i="24"/>
  <c r="K61" i="24" s="1"/>
  <c r="E61" i="24"/>
  <c r="J60" i="24"/>
  <c r="K60" i="24" s="1"/>
  <c r="E60" i="24"/>
  <c r="J59" i="24"/>
  <c r="K59" i="24" s="1"/>
  <c r="E59" i="24"/>
  <c r="J58" i="24"/>
  <c r="K58" i="24" s="1"/>
  <c r="E58" i="24"/>
  <c r="J57" i="24"/>
  <c r="K57" i="24" s="1"/>
  <c r="E57" i="24"/>
  <c r="J56" i="24"/>
  <c r="K56" i="24" s="1"/>
  <c r="E56" i="24"/>
  <c r="J55" i="24"/>
  <c r="K55" i="24" s="1"/>
  <c r="E55" i="24"/>
  <c r="J54" i="24"/>
  <c r="K54" i="24" s="1"/>
  <c r="E54" i="24"/>
  <c r="J53" i="24"/>
  <c r="K53" i="24" s="1"/>
  <c r="E53" i="24"/>
  <c r="J52" i="24"/>
  <c r="K52" i="24" s="1"/>
  <c r="E52" i="24"/>
  <c r="J51" i="24"/>
  <c r="K51" i="24" s="1"/>
  <c r="E51" i="24"/>
  <c r="J50" i="24"/>
  <c r="K50" i="24" s="1"/>
  <c r="E50" i="24"/>
  <c r="J49" i="24"/>
  <c r="K49" i="24" s="1"/>
  <c r="E49" i="24"/>
  <c r="J48" i="24"/>
  <c r="K48" i="24" s="1"/>
  <c r="E48" i="24"/>
  <c r="J47" i="24"/>
  <c r="K47" i="24" s="1"/>
  <c r="E47" i="24"/>
  <c r="J46" i="24"/>
  <c r="K46" i="24" s="1"/>
  <c r="E46" i="24"/>
  <c r="J45" i="24"/>
  <c r="K45" i="24" s="1"/>
  <c r="E45" i="24"/>
  <c r="J44" i="24"/>
  <c r="K44" i="24" s="1"/>
  <c r="E44" i="24"/>
  <c r="J43" i="24"/>
  <c r="K43" i="24" s="1"/>
  <c r="E43" i="24"/>
  <c r="J42" i="24"/>
  <c r="K42" i="24" s="1"/>
  <c r="E42" i="24"/>
  <c r="J41" i="24"/>
  <c r="K41" i="24" s="1"/>
  <c r="E41" i="24"/>
  <c r="J40" i="24"/>
  <c r="K40" i="24" s="1"/>
  <c r="E40" i="24"/>
  <c r="J39" i="24"/>
  <c r="K39" i="24" s="1"/>
  <c r="E39" i="24"/>
  <c r="J38" i="24"/>
  <c r="K38" i="24" s="1"/>
  <c r="E38" i="24"/>
  <c r="J37" i="24"/>
  <c r="K37" i="24" s="1"/>
  <c r="E37" i="24"/>
  <c r="J36" i="24"/>
  <c r="K36" i="24" s="1"/>
  <c r="E36" i="24"/>
  <c r="J35" i="24"/>
  <c r="K35" i="24" s="1"/>
  <c r="E35" i="24"/>
  <c r="J34" i="24"/>
  <c r="K34" i="24" s="1"/>
  <c r="E34" i="24"/>
  <c r="J33" i="24"/>
  <c r="K33" i="24" s="1"/>
  <c r="E33" i="24"/>
  <c r="J32" i="24"/>
  <c r="K32" i="24" s="1"/>
  <c r="E32" i="24"/>
  <c r="J31" i="24"/>
  <c r="K31" i="24" s="1"/>
  <c r="E31" i="24"/>
  <c r="J30" i="24"/>
  <c r="K30" i="24" s="1"/>
  <c r="E30" i="24"/>
  <c r="J29" i="24"/>
  <c r="K29" i="24" s="1"/>
  <c r="E29" i="24"/>
  <c r="J28" i="24"/>
  <c r="K28" i="24" s="1"/>
  <c r="E28" i="24"/>
  <c r="J27" i="24"/>
  <c r="K27" i="24" s="1"/>
  <c r="E27" i="24"/>
  <c r="J26" i="24"/>
  <c r="K26" i="24" s="1"/>
  <c r="E26" i="24"/>
  <c r="J25" i="24"/>
  <c r="K25" i="24" s="1"/>
  <c r="E25" i="24"/>
  <c r="J24" i="24"/>
  <c r="K24" i="24" s="1"/>
  <c r="E24" i="24"/>
  <c r="J23" i="24"/>
  <c r="K23" i="24" s="1"/>
  <c r="E23" i="24"/>
  <c r="J22" i="24"/>
  <c r="K22" i="24" s="1"/>
  <c r="E22" i="24"/>
  <c r="J21" i="24"/>
  <c r="K21" i="24" s="1"/>
  <c r="E21" i="24"/>
  <c r="J20" i="24"/>
  <c r="K20" i="24" s="1"/>
  <c r="E20" i="24"/>
  <c r="J19" i="24"/>
  <c r="K19" i="24" s="1"/>
  <c r="E19" i="24"/>
  <c r="J18" i="24"/>
  <c r="K18" i="24" s="1"/>
  <c r="E18" i="24"/>
  <c r="J17" i="24"/>
  <c r="K17" i="24" s="1"/>
  <c r="E17" i="24"/>
  <c r="J16" i="24"/>
  <c r="K16" i="24" s="1"/>
  <c r="E16" i="24"/>
  <c r="J15" i="24"/>
  <c r="K15" i="24" s="1"/>
  <c r="E15" i="24"/>
  <c r="J14" i="24"/>
  <c r="K14" i="24" s="1"/>
  <c r="E14" i="24"/>
  <c r="J13" i="24"/>
  <c r="K13" i="24" s="1"/>
  <c r="E13" i="24"/>
  <c r="J12" i="24"/>
  <c r="K12" i="24" s="1"/>
  <c r="E12" i="24"/>
  <c r="J11" i="24"/>
  <c r="K11" i="24" s="1"/>
  <c r="E11" i="24"/>
  <c r="J10" i="24"/>
  <c r="K10" i="24" s="1"/>
  <c r="E10" i="24"/>
  <c r="J9" i="24"/>
  <c r="K9" i="24" s="1"/>
  <c r="E9" i="24"/>
  <c r="J8" i="24"/>
  <c r="K8" i="24" s="1"/>
  <c r="E7" i="24"/>
  <c r="J135" i="44"/>
  <c r="K135" i="44" s="1"/>
  <c r="E135" i="44"/>
  <c r="J134" i="44"/>
  <c r="K134" i="44" s="1"/>
  <c r="E134" i="44"/>
  <c r="J133" i="44"/>
  <c r="K133" i="44" s="1"/>
  <c r="E133" i="44"/>
  <c r="J132" i="44"/>
  <c r="K132" i="44" s="1"/>
  <c r="E132" i="44"/>
  <c r="J131" i="44"/>
  <c r="K131" i="44" s="1"/>
  <c r="E131" i="44"/>
  <c r="J130" i="44"/>
  <c r="K130" i="44" s="1"/>
  <c r="E130" i="44"/>
  <c r="J129" i="44"/>
  <c r="K129" i="44" s="1"/>
  <c r="E129" i="44"/>
  <c r="J128" i="44"/>
  <c r="K128" i="44" s="1"/>
  <c r="E128" i="44"/>
  <c r="J127" i="44"/>
  <c r="K127" i="44" s="1"/>
  <c r="E127" i="44"/>
  <c r="J126" i="44"/>
  <c r="K126" i="44" s="1"/>
  <c r="E126" i="44"/>
  <c r="J125" i="44"/>
  <c r="K125" i="44" s="1"/>
  <c r="E125" i="44"/>
  <c r="J124" i="44"/>
  <c r="K124" i="44" s="1"/>
  <c r="E124" i="44"/>
  <c r="J123" i="44"/>
  <c r="K123" i="44" s="1"/>
  <c r="E123" i="44"/>
  <c r="J122" i="44"/>
  <c r="K122" i="44" s="1"/>
  <c r="E122" i="44"/>
  <c r="J121" i="44"/>
  <c r="K121" i="44" s="1"/>
  <c r="E121" i="44"/>
  <c r="J120" i="44"/>
  <c r="K120" i="44" s="1"/>
  <c r="E120" i="44"/>
  <c r="J119" i="44"/>
  <c r="K119" i="44" s="1"/>
  <c r="E119" i="44"/>
  <c r="J118" i="44"/>
  <c r="K118" i="44" s="1"/>
  <c r="E118" i="44"/>
  <c r="J117" i="44"/>
  <c r="K117" i="44" s="1"/>
  <c r="E117" i="44"/>
  <c r="J116" i="44"/>
  <c r="K116" i="44" s="1"/>
  <c r="E116" i="44"/>
  <c r="J115" i="44"/>
  <c r="K115" i="44" s="1"/>
  <c r="E115" i="44"/>
  <c r="J114" i="44"/>
  <c r="K114" i="44" s="1"/>
  <c r="E114" i="44"/>
  <c r="J113" i="44"/>
  <c r="K113" i="44" s="1"/>
  <c r="E113" i="44"/>
  <c r="J112" i="44"/>
  <c r="K112" i="44" s="1"/>
  <c r="E112" i="44"/>
  <c r="J111" i="44"/>
  <c r="K111" i="44" s="1"/>
  <c r="E111" i="44"/>
  <c r="J110" i="44"/>
  <c r="K110" i="44" s="1"/>
  <c r="E110" i="44"/>
  <c r="J109" i="44"/>
  <c r="K109" i="44" s="1"/>
  <c r="E109" i="44"/>
  <c r="J108" i="44"/>
  <c r="K108" i="44" s="1"/>
  <c r="E108" i="44"/>
  <c r="J107" i="44"/>
  <c r="K107" i="44" s="1"/>
  <c r="E107" i="44"/>
  <c r="J106" i="44"/>
  <c r="K106" i="44" s="1"/>
  <c r="E106" i="44"/>
  <c r="J105" i="44"/>
  <c r="K105" i="44" s="1"/>
  <c r="E105" i="44"/>
  <c r="J104" i="44"/>
  <c r="K104" i="44" s="1"/>
  <c r="E104" i="44"/>
  <c r="J103" i="44"/>
  <c r="K103" i="44" s="1"/>
  <c r="E103" i="44"/>
  <c r="J102" i="44"/>
  <c r="K102" i="44" s="1"/>
  <c r="E102" i="44"/>
  <c r="J101" i="44"/>
  <c r="K101" i="44" s="1"/>
  <c r="E101" i="44"/>
  <c r="J100" i="44"/>
  <c r="K100" i="44" s="1"/>
  <c r="E100" i="44"/>
  <c r="J99" i="44"/>
  <c r="K99" i="44" s="1"/>
  <c r="E99" i="44"/>
  <c r="J98" i="44"/>
  <c r="K98" i="44" s="1"/>
  <c r="E98" i="44"/>
  <c r="J97" i="44"/>
  <c r="K97" i="44" s="1"/>
  <c r="E97" i="44"/>
  <c r="J96" i="44"/>
  <c r="K96" i="44" s="1"/>
  <c r="E96" i="44"/>
  <c r="J95" i="44"/>
  <c r="K95" i="44" s="1"/>
  <c r="E95" i="44"/>
  <c r="J94" i="44"/>
  <c r="K94" i="44" s="1"/>
  <c r="E94" i="44"/>
  <c r="J93" i="44"/>
  <c r="K93" i="44" s="1"/>
  <c r="E93" i="44"/>
  <c r="J92" i="44"/>
  <c r="K92" i="44" s="1"/>
  <c r="E92" i="44"/>
  <c r="J91" i="44"/>
  <c r="K91" i="44" s="1"/>
  <c r="E91" i="44"/>
  <c r="J90" i="44"/>
  <c r="K90" i="44" s="1"/>
  <c r="E90" i="44"/>
  <c r="J89" i="44"/>
  <c r="K89" i="44" s="1"/>
  <c r="E89" i="44"/>
  <c r="J88" i="44"/>
  <c r="K88" i="44" s="1"/>
  <c r="E88" i="44"/>
  <c r="J87" i="44"/>
  <c r="K87" i="44" s="1"/>
  <c r="E87" i="44"/>
  <c r="J86" i="44"/>
  <c r="K86" i="44" s="1"/>
  <c r="E86" i="44"/>
  <c r="J85" i="44"/>
  <c r="K85" i="44" s="1"/>
  <c r="E85" i="44"/>
  <c r="J84" i="44"/>
  <c r="K84" i="44" s="1"/>
  <c r="E84" i="44"/>
  <c r="J83" i="44"/>
  <c r="K83" i="44" s="1"/>
  <c r="E83" i="44"/>
  <c r="J82" i="44"/>
  <c r="K82" i="44" s="1"/>
  <c r="E82" i="44"/>
  <c r="J81" i="44"/>
  <c r="K81" i="44" s="1"/>
  <c r="E81" i="44"/>
  <c r="J80" i="44"/>
  <c r="K80" i="44" s="1"/>
  <c r="E80" i="44"/>
  <c r="J79" i="44"/>
  <c r="K79" i="44" s="1"/>
  <c r="E79" i="44"/>
  <c r="J78" i="44"/>
  <c r="K78" i="44" s="1"/>
  <c r="E78" i="44"/>
  <c r="J77" i="44"/>
  <c r="K77" i="44" s="1"/>
  <c r="E77" i="44"/>
  <c r="J76" i="44"/>
  <c r="K76" i="44" s="1"/>
  <c r="E76" i="44"/>
  <c r="J75" i="44"/>
  <c r="K75" i="44" s="1"/>
  <c r="E75" i="44"/>
  <c r="J74" i="44"/>
  <c r="K74" i="44" s="1"/>
  <c r="E74" i="44"/>
  <c r="J73" i="44"/>
  <c r="K73" i="44" s="1"/>
  <c r="E73" i="44"/>
  <c r="J72" i="44"/>
  <c r="K72" i="44" s="1"/>
  <c r="E72" i="44"/>
  <c r="J71" i="44"/>
  <c r="K71" i="44" s="1"/>
  <c r="E71" i="44"/>
  <c r="J70" i="44"/>
  <c r="K70" i="44" s="1"/>
  <c r="E70" i="44"/>
  <c r="J69" i="44"/>
  <c r="K69" i="44" s="1"/>
  <c r="E69" i="44"/>
  <c r="J68" i="44"/>
  <c r="K68" i="44" s="1"/>
  <c r="E68" i="44"/>
  <c r="J67" i="44"/>
  <c r="K67" i="44" s="1"/>
  <c r="E67" i="44"/>
  <c r="J66" i="44"/>
  <c r="K66" i="44" s="1"/>
  <c r="E66" i="44"/>
  <c r="J65" i="44"/>
  <c r="K65" i="44" s="1"/>
  <c r="E65" i="44"/>
  <c r="J64" i="44"/>
  <c r="K64" i="44" s="1"/>
  <c r="E64" i="44"/>
  <c r="J63" i="44"/>
  <c r="K63" i="44" s="1"/>
  <c r="E63" i="44"/>
  <c r="J62" i="44"/>
  <c r="K62" i="44" s="1"/>
  <c r="E62" i="44"/>
  <c r="J61" i="44"/>
  <c r="K61" i="44" s="1"/>
  <c r="E61" i="44"/>
  <c r="J60" i="44"/>
  <c r="K60" i="44" s="1"/>
  <c r="E60" i="44"/>
  <c r="J59" i="44"/>
  <c r="K59" i="44" s="1"/>
  <c r="E59" i="44"/>
  <c r="J58" i="44"/>
  <c r="K58" i="44" s="1"/>
  <c r="E58" i="44"/>
  <c r="J57" i="44"/>
  <c r="K57" i="44" s="1"/>
  <c r="E57" i="44"/>
  <c r="J56" i="44"/>
  <c r="K56" i="44" s="1"/>
  <c r="E56" i="44"/>
  <c r="J55" i="44"/>
  <c r="K55" i="44" s="1"/>
  <c r="E55" i="44"/>
  <c r="J54" i="44"/>
  <c r="K54" i="44" s="1"/>
  <c r="E54" i="44"/>
  <c r="J53" i="44"/>
  <c r="K53" i="44" s="1"/>
  <c r="E53" i="44"/>
  <c r="J52" i="44"/>
  <c r="K52" i="44" s="1"/>
  <c r="E52" i="44"/>
  <c r="J51" i="44"/>
  <c r="K51" i="44" s="1"/>
  <c r="E51" i="44"/>
  <c r="J50" i="44"/>
  <c r="K50" i="44" s="1"/>
  <c r="E50" i="44"/>
  <c r="J49" i="44"/>
  <c r="K49" i="44" s="1"/>
  <c r="E49" i="44"/>
  <c r="J48" i="44"/>
  <c r="K48" i="44" s="1"/>
  <c r="E48" i="44"/>
  <c r="J47" i="44"/>
  <c r="K47" i="44" s="1"/>
  <c r="E47" i="44"/>
  <c r="J46" i="44"/>
  <c r="K46" i="44" s="1"/>
  <c r="E46" i="44"/>
  <c r="J45" i="44"/>
  <c r="K45" i="44" s="1"/>
  <c r="E45" i="44"/>
  <c r="J44" i="44"/>
  <c r="K44" i="44" s="1"/>
  <c r="E44" i="44"/>
  <c r="J43" i="44"/>
  <c r="K43" i="44" s="1"/>
  <c r="E43" i="44"/>
  <c r="J42" i="44"/>
  <c r="K42" i="44" s="1"/>
  <c r="E42" i="44"/>
  <c r="J41" i="44"/>
  <c r="K41" i="44" s="1"/>
  <c r="E41" i="44"/>
  <c r="J40" i="44"/>
  <c r="K40" i="44" s="1"/>
  <c r="E40" i="44"/>
  <c r="J39" i="44"/>
  <c r="K39" i="44" s="1"/>
  <c r="E39" i="44"/>
  <c r="J38" i="44"/>
  <c r="K38" i="44" s="1"/>
  <c r="E38" i="44"/>
  <c r="J37" i="44"/>
  <c r="K37" i="44" s="1"/>
  <c r="E37" i="44"/>
  <c r="J36" i="44"/>
  <c r="K36" i="44" s="1"/>
  <c r="E36" i="44"/>
  <c r="J35" i="44"/>
  <c r="K35" i="44" s="1"/>
  <c r="E35" i="44"/>
  <c r="J34" i="44"/>
  <c r="K34" i="44" s="1"/>
  <c r="E34" i="44"/>
  <c r="J33" i="44"/>
  <c r="K33" i="44" s="1"/>
  <c r="E33" i="44"/>
  <c r="J32" i="44"/>
  <c r="K32" i="44" s="1"/>
  <c r="E32" i="44"/>
  <c r="J31" i="44"/>
  <c r="K31" i="44" s="1"/>
  <c r="E31" i="44"/>
  <c r="J30" i="44"/>
  <c r="K30" i="44" s="1"/>
  <c r="E30" i="44"/>
  <c r="J29" i="44"/>
  <c r="K29" i="44" s="1"/>
  <c r="E29" i="44"/>
  <c r="J28" i="44"/>
  <c r="K28" i="44" s="1"/>
  <c r="E28" i="44"/>
  <c r="J27" i="44"/>
  <c r="K27" i="44" s="1"/>
  <c r="E27" i="44"/>
  <c r="J26" i="44"/>
  <c r="K26" i="44" s="1"/>
  <c r="E26" i="44"/>
  <c r="J25" i="44"/>
  <c r="K25" i="44" s="1"/>
  <c r="E25" i="44"/>
  <c r="J24" i="44"/>
  <c r="K24" i="44" s="1"/>
  <c r="E24" i="44"/>
  <c r="J23" i="44"/>
  <c r="K23" i="44" s="1"/>
  <c r="E23" i="44"/>
  <c r="J22" i="44"/>
  <c r="K22" i="44" s="1"/>
  <c r="E22" i="44"/>
  <c r="J21" i="44"/>
  <c r="K21" i="44" s="1"/>
  <c r="E21" i="44"/>
  <c r="J20" i="44"/>
  <c r="K20" i="44" s="1"/>
  <c r="E20" i="44"/>
  <c r="J19" i="44"/>
  <c r="K19" i="44" s="1"/>
  <c r="E19" i="44"/>
  <c r="J18" i="44"/>
  <c r="K18" i="44" s="1"/>
  <c r="E18" i="44"/>
  <c r="J17" i="44"/>
  <c r="K17" i="44" s="1"/>
  <c r="E17" i="44"/>
  <c r="J16" i="44"/>
  <c r="K16" i="44" s="1"/>
  <c r="E16" i="44"/>
  <c r="J15" i="44"/>
  <c r="K15" i="44" s="1"/>
  <c r="E15" i="44"/>
  <c r="J14" i="44"/>
  <c r="K14" i="44" s="1"/>
  <c r="E14" i="44"/>
  <c r="J13" i="44"/>
  <c r="K13" i="44" s="1"/>
  <c r="E13" i="44"/>
  <c r="J12" i="44"/>
  <c r="K12" i="44" s="1"/>
  <c r="E12" i="44"/>
  <c r="J11" i="44"/>
  <c r="K11" i="44" s="1"/>
  <c r="E11" i="44"/>
  <c r="J10" i="44"/>
  <c r="K10" i="44" s="1"/>
  <c r="E10" i="44"/>
  <c r="J9" i="44"/>
  <c r="K9" i="44" s="1"/>
  <c r="E9" i="44"/>
  <c r="J8" i="44"/>
  <c r="K8" i="44" s="1"/>
  <c r="E8" i="44"/>
  <c r="J7" i="44"/>
  <c r="K7" i="44" s="1"/>
  <c r="E7" i="44"/>
  <c r="J5" i="44"/>
  <c r="J135" i="43"/>
  <c r="K135" i="43" s="1"/>
  <c r="E135" i="43"/>
  <c r="J134" i="43"/>
  <c r="K134" i="43" s="1"/>
  <c r="E134" i="43"/>
  <c r="J133" i="43"/>
  <c r="K133" i="43" s="1"/>
  <c r="E133" i="43"/>
  <c r="J132" i="43"/>
  <c r="K132" i="43" s="1"/>
  <c r="E132" i="43"/>
  <c r="J131" i="43"/>
  <c r="K131" i="43" s="1"/>
  <c r="E131" i="43"/>
  <c r="J130" i="43"/>
  <c r="K130" i="43" s="1"/>
  <c r="E130" i="43"/>
  <c r="J129" i="43"/>
  <c r="K129" i="43" s="1"/>
  <c r="E129" i="43"/>
  <c r="J128" i="43"/>
  <c r="K128" i="43" s="1"/>
  <c r="E128" i="43"/>
  <c r="J127" i="43"/>
  <c r="K127" i="43" s="1"/>
  <c r="E127" i="43"/>
  <c r="J126" i="43"/>
  <c r="K126" i="43" s="1"/>
  <c r="E126" i="43"/>
  <c r="J125" i="43"/>
  <c r="K125" i="43" s="1"/>
  <c r="E125" i="43"/>
  <c r="J124" i="43"/>
  <c r="K124" i="43" s="1"/>
  <c r="E124" i="43"/>
  <c r="J123" i="43"/>
  <c r="K123" i="43" s="1"/>
  <c r="E123" i="43"/>
  <c r="J122" i="43"/>
  <c r="K122" i="43" s="1"/>
  <c r="E122" i="43"/>
  <c r="J121" i="43"/>
  <c r="K121" i="43" s="1"/>
  <c r="E121" i="43"/>
  <c r="J120" i="43"/>
  <c r="K120" i="43" s="1"/>
  <c r="E120" i="43"/>
  <c r="J119" i="43"/>
  <c r="K119" i="43" s="1"/>
  <c r="E119" i="43"/>
  <c r="J118" i="43"/>
  <c r="K118" i="43" s="1"/>
  <c r="E118" i="43"/>
  <c r="J117" i="43"/>
  <c r="K117" i="43" s="1"/>
  <c r="E117" i="43"/>
  <c r="J116" i="43"/>
  <c r="K116" i="43" s="1"/>
  <c r="E116" i="43"/>
  <c r="J115" i="43"/>
  <c r="K115" i="43" s="1"/>
  <c r="E115" i="43"/>
  <c r="J114" i="43"/>
  <c r="K114" i="43" s="1"/>
  <c r="E114" i="43"/>
  <c r="J113" i="43"/>
  <c r="K113" i="43" s="1"/>
  <c r="E113" i="43"/>
  <c r="J112" i="43"/>
  <c r="K112" i="43" s="1"/>
  <c r="E112" i="43"/>
  <c r="J111" i="43"/>
  <c r="K111" i="43" s="1"/>
  <c r="E111" i="43"/>
  <c r="J110" i="43"/>
  <c r="K110" i="43" s="1"/>
  <c r="E110" i="43"/>
  <c r="J109" i="43"/>
  <c r="K109" i="43" s="1"/>
  <c r="E109" i="43"/>
  <c r="J108" i="43"/>
  <c r="K108" i="43" s="1"/>
  <c r="E108" i="43"/>
  <c r="J107" i="43"/>
  <c r="K107" i="43" s="1"/>
  <c r="E107" i="43"/>
  <c r="J106" i="43"/>
  <c r="K106" i="43" s="1"/>
  <c r="E106" i="43"/>
  <c r="J105" i="43"/>
  <c r="K105" i="43" s="1"/>
  <c r="E105" i="43"/>
  <c r="J104" i="43"/>
  <c r="K104" i="43" s="1"/>
  <c r="E104" i="43"/>
  <c r="J103" i="43"/>
  <c r="K103" i="43" s="1"/>
  <c r="E103" i="43"/>
  <c r="J102" i="43"/>
  <c r="K102" i="43" s="1"/>
  <c r="E102" i="43"/>
  <c r="J101" i="43"/>
  <c r="K101" i="43" s="1"/>
  <c r="E101" i="43"/>
  <c r="J100" i="43"/>
  <c r="K100" i="43" s="1"/>
  <c r="E100" i="43"/>
  <c r="J99" i="43"/>
  <c r="K99" i="43" s="1"/>
  <c r="E99" i="43"/>
  <c r="J98" i="43"/>
  <c r="K98" i="43" s="1"/>
  <c r="E98" i="43"/>
  <c r="J97" i="43"/>
  <c r="K97" i="43" s="1"/>
  <c r="E97" i="43"/>
  <c r="J96" i="43"/>
  <c r="K96" i="43" s="1"/>
  <c r="E96" i="43"/>
  <c r="J95" i="43"/>
  <c r="K95" i="43" s="1"/>
  <c r="E95" i="43"/>
  <c r="J94" i="43"/>
  <c r="K94" i="43" s="1"/>
  <c r="E94" i="43"/>
  <c r="J93" i="43"/>
  <c r="K93" i="43" s="1"/>
  <c r="E93" i="43"/>
  <c r="J92" i="43"/>
  <c r="K92" i="43" s="1"/>
  <c r="E92" i="43"/>
  <c r="J91" i="43"/>
  <c r="K91" i="43" s="1"/>
  <c r="E91" i="43"/>
  <c r="J90" i="43"/>
  <c r="K90" i="43" s="1"/>
  <c r="E90" i="43"/>
  <c r="J89" i="43"/>
  <c r="K89" i="43" s="1"/>
  <c r="E89" i="43"/>
  <c r="J88" i="43"/>
  <c r="K88" i="43" s="1"/>
  <c r="E88" i="43"/>
  <c r="J87" i="43"/>
  <c r="K87" i="43" s="1"/>
  <c r="E87" i="43"/>
  <c r="J86" i="43"/>
  <c r="K86" i="43" s="1"/>
  <c r="E86" i="43"/>
  <c r="J85" i="43"/>
  <c r="K85" i="43" s="1"/>
  <c r="E85" i="43"/>
  <c r="J84" i="43"/>
  <c r="K84" i="43" s="1"/>
  <c r="E84" i="43"/>
  <c r="J83" i="43"/>
  <c r="K83" i="43" s="1"/>
  <c r="E83" i="43"/>
  <c r="J82" i="43"/>
  <c r="K82" i="43" s="1"/>
  <c r="E82" i="43"/>
  <c r="J81" i="43"/>
  <c r="K81" i="43" s="1"/>
  <c r="E81" i="43"/>
  <c r="J80" i="43"/>
  <c r="K80" i="43" s="1"/>
  <c r="E80" i="43"/>
  <c r="J79" i="43"/>
  <c r="K79" i="43" s="1"/>
  <c r="E79" i="43"/>
  <c r="J78" i="43"/>
  <c r="K78" i="43" s="1"/>
  <c r="E78" i="43"/>
  <c r="J77" i="43"/>
  <c r="K77" i="43" s="1"/>
  <c r="E77" i="43"/>
  <c r="J76" i="43"/>
  <c r="K76" i="43" s="1"/>
  <c r="E76" i="43"/>
  <c r="J75" i="43"/>
  <c r="K75" i="43" s="1"/>
  <c r="E75" i="43"/>
  <c r="J74" i="43"/>
  <c r="K74" i="43" s="1"/>
  <c r="E74" i="43"/>
  <c r="J73" i="43"/>
  <c r="K73" i="43" s="1"/>
  <c r="E73" i="43"/>
  <c r="J72" i="43"/>
  <c r="K72" i="43" s="1"/>
  <c r="E72" i="43"/>
  <c r="J71" i="43"/>
  <c r="K71" i="43" s="1"/>
  <c r="E71" i="43"/>
  <c r="J70" i="43"/>
  <c r="K70" i="43" s="1"/>
  <c r="E70" i="43"/>
  <c r="J69" i="43"/>
  <c r="K69" i="43" s="1"/>
  <c r="E69" i="43"/>
  <c r="J68" i="43"/>
  <c r="K68" i="43" s="1"/>
  <c r="E68" i="43"/>
  <c r="J67" i="43"/>
  <c r="K67" i="43" s="1"/>
  <c r="E67" i="43"/>
  <c r="J66" i="43"/>
  <c r="K66" i="43" s="1"/>
  <c r="E66" i="43"/>
  <c r="J65" i="43"/>
  <c r="K65" i="43" s="1"/>
  <c r="E65" i="43"/>
  <c r="J64" i="43"/>
  <c r="K64" i="43" s="1"/>
  <c r="E64" i="43"/>
  <c r="J63" i="43"/>
  <c r="K63" i="43" s="1"/>
  <c r="E63" i="43"/>
  <c r="J62" i="43"/>
  <c r="K62" i="43" s="1"/>
  <c r="E62" i="43"/>
  <c r="J61" i="43"/>
  <c r="K61" i="43" s="1"/>
  <c r="E61" i="43"/>
  <c r="J60" i="43"/>
  <c r="K60" i="43" s="1"/>
  <c r="E60" i="43"/>
  <c r="J59" i="43"/>
  <c r="K59" i="43" s="1"/>
  <c r="E59" i="43"/>
  <c r="J58" i="43"/>
  <c r="K58" i="43" s="1"/>
  <c r="E58" i="43"/>
  <c r="J57" i="43"/>
  <c r="K57" i="43" s="1"/>
  <c r="E57" i="43"/>
  <c r="J56" i="43"/>
  <c r="K56" i="43" s="1"/>
  <c r="E56" i="43"/>
  <c r="J55" i="43"/>
  <c r="K55" i="43" s="1"/>
  <c r="E55" i="43"/>
  <c r="J54" i="43"/>
  <c r="K54" i="43" s="1"/>
  <c r="E54" i="43"/>
  <c r="J53" i="43"/>
  <c r="K53" i="43" s="1"/>
  <c r="E53" i="43"/>
  <c r="J52" i="43"/>
  <c r="K52" i="43" s="1"/>
  <c r="E52" i="43"/>
  <c r="J51" i="43"/>
  <c r="K51" i="43" s="1"/>
  <c r="E51" i="43"/>
  <c r="J50" i="43"/>
  <c r="K50" i="43" s="1"/>
  <c r="E50" i="43"/>
  <c r="J49" i="43"/>
  <c r="K49" i="43" s="1"/>
  <c r="E49" i="43"/>
  <c r="J48" i="43"/>
  <c r="K48" i="43" s="1"/>
  <c r="E48" i="43"/>
  <c r="J47" i="43"/>
  <c r="K47" i="43" s="1"/>
  <c r="E47" i="43"/>
  <c r="J46" i="43"/>
  <c r="K46" i="43" s="1"/>
  <c r="E46" i="43"/>
  <c r="J45" i="43"/>
  <c r="K45" i="43" s="1"/>
  <c r="E45" i="43"/>
  <c r="J44" i="43"/>
  <c r="K44" i="43" s="1"/>
  <c r="E44" i="43"/>
  <c r="J43" i="43"/>
  <c r="K43" i="43" s="1"/>
  <c r="E43" i="43"/>
  <c r="J42" i="43"/>
  <c r="K42" i="43" s="1"/>
  <c r="E42" i="43"/>
  <c r="J41" i="43"/>
  <c r="K41" i="43" s="1"/>
  <c r="E41" i="43"/>
  <c r="J40" i="43"/>
  <c r="K40" i="43" s="1"/>
  <c r="E40" i="43"/>
  <c r="J39" i="43"/>
  <c r="K39" i="43" s="1"/>
  <c r="E39" i="43"/>
  <c r="J38" i="43"/>
  <c r="K38" i="43" s="1"/>
  <c r="E38" i="43"/>
  <c r="J37" i="43"/>
  <c r="K37" i="43" s="1"/>
  <c r="E37" i="43"/>
  <c r="J36" i="43"/>
  <c r="K36" i="43" s="1"/>
  <c r="E36" i="43"/>
  <c r="J35" i="43"/>
  <c r="K35" i="43" s="1"/>
  <c r="E35" i="43"/>
  <c r="J34" i="43"/>
  <c r="K34" i="43" s="1"/>
  <c r="E34" i="43"/>
  <c r="J33" i="43"/>
  <c r="K33" i="43" s="1"/>
  <c r="E33" i="43"/>
  <c r="J32" i="43"/>
  <c r="K32" i="43" s="1"/>
  <c r="E32" i="43"/>
  <c r="J31" i="43"/>
  <c r="K31" i="43" s="1"/>
  <c r="E31" i="43"/>
  <c r="J30" i="43"/>
  <c r="K30" i="43" s="1"/>
  <c r="E30" i="43"/>
  <c r="J29" i="43"/>
  <c r="K29" i="43" s="1"/>
  <c r="E29" i="43"/>
  <c r="J28" i="43"/>
  <c r="K28" i="43" s="1"/>
  <c r="E28" i="43"/>
  <c r="J27" i="43"/>
  <c r="K27" i="43" s="1"/>
  <c r="E27" i="43"/>
  <c r="J26" i="43"/>
  <c r="K26" i="43" s="1"/>
  <c r="E26" i="43"/>
  <c r="J25" i="43"/>
  <c r="K25" i="43" s="1"/>
  <c r="E25" i="43"/>
  <c r="J24" i="43"/>
  <c r="K24" i="43" s="1"/>
  <c r="E24" i="43"/>
  <c r="J23" i="43"/>
  <c r="K23" i="43" s="1"/>
  <c r="E23" i="43"/>
  <c r="J22" i="43"/>
  <c r="K22" i="43" s="1"/>
  <c r="E22" i="43"/>
  <c r="J21" i="43"/>
  <c r="K21" i="43" s="1"/>
  <c r="E21" i="43"/>
  <c r="J20" i="43"/>
  <c r="K20" i="43" s="1"/>
  <c r="E20" i="43"/>
  <c r="J19" i="43"/>
  <c r="K19" i="43" s="1"/>
  <c r="E19" i="43"/>
  <c r="J18" i="43"/>
  <c r="K18" i="43" s="1"/>
  <c r="E18" i="43"/>
  <c r="J17" i="43"/>
  <c r="K17" i="43" s="1"/>
  <c r="E17" i="43"/>
  <c r="J16" i="43"/>
  <c r="K16" i="43" s="1"/>
  <c r="E16" i="43"/>
  <c r="J15" i="43"/>
  <c r="K15" i="43" s="1"/>
  <c r="E15" i="43"/>
  <c r="J14" i="43"/>
  <c r="K14" i="43" s="1"/>
  <c r="E14" i="43"/>
  <c r="J13" i="43"/>
  <c r="K13" i="43" s="1"/>
  <c r="E13" i="43"/>
  <c r="J12" i="43"/>
  <c r="K12" i="43" s="1"/>
  <c r="E12" i="43"/>
  <c r="K11" i="43"/>
  <c r="E11" i="43"/>
  <c r="J10" i="43"/>
  <c r="K10" i="43" s="1"/>
  <c r="E10" i="43"/>
  <c r="J9" i="43"/>
  <c r="K9" i="43" s="1"/>
  <c r="E9" i="43"/>
  <c r="J8" i="43"/>
  <c r="K8" i="43" s="1"/>
  <c r="E8" i="43"/>
  <c r="J7" i="43"/>
  <c r="K7" i="43" s="1"/>
  <c r="E7" i="43"/>
  <c r="J5" i="43"/>
  <c r="E5" i="43"/>
  <c r="J135" i="30"/>
  <c r="K135" i="30" s="1"/>
  <c r="E135" i="30"/>
  <c r="J134" i="30"/>
  <c r="K134" i="30" s="1"/>
  <c r="E134" i="30"/>
  <c r="J133" i="30"/>
  <c r="K133" i="30" s="1"/>
  <c r="E133" i="30"/>
  <c r="J132" i="30"/>
  <c r="K132" i="30" s="1"/>
  <c r="E132" i="30"/>
  <c r="J131" i="30"/>
  <c r="K131" i="30" s="1"/>
  <c r="E131" i="30"/>
  <c r="J130" i="30"/>
  <c r="K130" i="30" s="1"/>
  <c r="E130" i="30"/>
  <c r="J129" i="30"/>
  <c r="K129" i="30" s="1"/>
  <c r="E129" i="30"/>
  <c r="J128" i="30"/>
  <c r="K128" i="30" s="1"/>
  <c r="E128" i="30"/>
  <c r="J127" i="30"/>
  <c r="K127" i="30" s="1"/>
  <c r="E127" i="30"/>
  <c r="J126" i="30"/>
  <c r="K126" i="30" s="1"/>
  <c r="E126" i="30"/>
  <c r="J125" i="30"/>
  <c r="K125" i="30" s="1"/>
  <c r="E125" i="30"/>
  <c r="J124" i="30"/>
  <c r="K124" i="30" s="1"/>
  <c r="E124" i="30"/>
  <c r="J123" i="30"/>
  <c r="K123" i="30" s="1"/>
  <c r="E123" i="30"/>
  <c r="J122" i="30"/>
  <c r="K122" i="30" s="1"/>
  <c r="E122" i="30"/>
  <c r="J121" i="30"/>
  <c r="K121" i="30" s="1"/>
  <c r="E121" i="30"/>
  <c r="J120" i="30"/>
  <c r="K120" i="30" s="1"/>
  <c r="E120" i="30"/>
  <c r="J119" i="30"/>
  <c r="K119" i="30" s="1"/>
  <c r="E119" i="30"/>
  <c r="J118" i="30"/>
  <c r="K118" i="30" s="1"/>
  <c r="E118" i="30"/>
  <c r="J117" i="30"/>
  <c r="K117" i="30" s="1"/>
  <c r="E117" i="30"/>
  <c r="J116" i="30"/>
  <c r="K116" i="30" s="1"/>
  <c r="E116" i="30"/>
  <c r="J115" i="30"/>
  <c r="K115" i="30" s="1"/>
  <c r="E115" i="30"/>
  <c r="J114" i="30"/>
  <c r="K114" i="30" s="1"/>
  <c r="E114" i="30"/>
  <c r="J113" i="30"/>
  <c r="K113" i="30" s="1"/>
  <c r="E113" i="30"/>
  <c r="J112" i="30"/>
  <c r="K112" i="30" s="1"/>
  <c r="E112" i="30"/>
  <c r="J111" i="30"/>
  <c r="K111" i="30" s="1"/>
  <c r="E111" i="30"/>
  <c r="J110" i="30"/>
  <c r="K110" i="30" s="1"/>
  <c r="E110" i="30"/>
  <c r="J109" i="30"/>
  <c r="K109" i="30" s="1"/>
  <c r="E109" i="30"/>
  <c r="J108" i="30"/>
  <c r="K108" i="30" s="1"/>
  <c r="E108" i="30"/>
  <c r="J107" i="30"/>
  <c r="K107" i="30" s="1"/>
  <c r="E107" i="30"/>
  <c r="J106" i="30"/>
  <c r="K106" i="30" s="1"/>
  <c r="E106" i="30"/>
  <c r="J105" i="30"/>
  <c r="K105" i="30" s="1"/>
  <c r="E105" i="30"/>
  <c r="J104" i="30"/>
  <c r="K104" i="30" s="1"/>
  <c r="E104" i="30"/>
  <c r="J103" i="30"/>
  <c r="K103" i="30" s="1"/>
  <c r="E103" i="30"/>
  <c r="J102" i="30"/>
  <c r="K102" i="30" s="1"/>
  <c r="E102" i="30"/>
  <c r="J101" i="30"/>
  <c r="K101" i="30" s="1"/>
  <c r="E101" i="30"/>
  <c r="J100" i="30"/>
  <c r="K100" i="30" s="1"/>
  <c r="E100" i="30"/>
  <c r="J99" i="30"/>
  <c r="K99" i="30" s="1"/>
  <c r="E99" i="30"/>
  <c r="J98" i="30"/>
  <c r="K98" i="30" s="1"/>
  <c r="E98" i="30"/>
  <c r="J97" i="30"/>
  <c r="K97" i="30" s="1"/>
  <c r="E97" i="30"/>
  <c r="J96" i="30"/>
  <c r="K96" i="30" s="1"/>
  <c r="E96" i="30"/>
  <c r="J95" i="30"/>
  <c r="K95" i="30" s="1"/>
  <c r="E95" i="30"/>
  <c r="J94" i="30"/>
  <c r="K94" i="30" s="1"/>
  <c r="E94" i="30"/>
  <c r="J93" i="30"/>
  <c r="K93" i="30" s="1"/>
  <c r="E93" i="30"/>
  <c r="J92" i="30"/>
  <c r="K92" i="30" s="1"/>
  <c r="E92" i="30"/>
  <c r="J91" i="30"/>
  <c r="K91" i="30" s="1"/>
  <c r="E91" i="30"/>
  <c r="J90" i="30"/>
  <c r="K90" i="30" s="1"/>
  <c r="E90" i="30"/>
  <c r="J89" i="30"/>
  <c r="K89" i="30" s="1"/>
  <c r="E89" i="30"/>
  <c r="K88" i="30"/>
  <c r="E88" i="30"/>
  <c r="J87" i="30"/>
  <c r="K87" i="30" s="1"/>
  <c r="E87" i="30"/>
  <c r="J86" i="30"/>
  <c r="K86" i="30" s="1"/>
  <c r="E86" i="30"/>
  <c r="J85" i="30"/>
  <c r="K85" i="30" s="1"/>
  <c r="E85" i="30"/>
  <c r="J84" i="30"/>
  <c r="K84" i="30" s="1"/>
  <c r="E84" i="30"/>
  <c r="J83" i="30"/>
  <c r="K83" i="30" s="1"/>
  <c r="E83" i="30"/>
  <c r="J82" i="30"/>
  <c r="K82" i="30" s="1"/>
  <c r="E82" i="30"/>
  <c r="J81" i="30"/>
  <c r="K81" i="30" s="1"/>
  <c r="E81" i="30"/>
  <c r="J80" i="30"/>
  <c r="K80" i="30" s="1"/>
  <c r="E80" i="30"/>
  <c r="J79" i="30"/>
  <c r="K79" i="30" s="1"/>
  <c r="E79" i="30"/>
  <c r="J78" i="30"/>
  <c r="K78" i="30" s="1"/>
  <c r="E78" i="30"/>
  <c r="J77" i="30"/>
  <c r="K77" i="30" s="1"/>
  <c r="E77" i="30"/>
  <c r="J76" i="30"/>
  <c r="K76" i="30" s="1"/>
  <c r="E76" i="30"/>
  <c r="J75" i="30"/>
  <c r="K75" i="30" s="1"/>
  <c r="E75" i="30"/>
  <c r="J74" i="30"/>
  <c r="K74" i="30" s="1"/>
  <c r="E74" i="30"/>
  <c r="J73" i="30"/>
  <c r="K73" i="30" s="1"/>
  <c r="E73" i="30"/>
  <c r="J72" i="30"/>
  <c r="K72" i="30" s="1"/>
  <c r="E72" i="30"/>
  <c r="J71" i="30"/>
  <c r="K71" i="30" s="1"/>
  <c r="E71" i="30"/>
  <c r="J70" i="30"/>
  <c r="K70" i="30" s="1"/>
  <c r="E70" i="30"/>
  <c r="J69" i="30"/>
  <c r="K69" i="30" s="1"/>
  <c r="E69" i="30"/>
  <c r="J68" i="30"/>
  <c r="K68" i="30" s="1"/>
  <c r="E68" i="30"/>
  <c r="J67" i="30"/>
  <c r="K67" i="30" s="1"/>
  <c r="E67" i="30"/>
  <c r="J66" i="30"/>
  <c r="K66" i="30" s="1"/>
  <c r="E66" i="30"/>
  <c r="J65" i="30"/>
  <c r="K65" i="30" s="1"/>
  <c r="E65" i="30"/>
  <c r="J64" i="30"/>
  <c r="K64" i="30" s="1"/>
  <c r="E64" i="30"/>
  <c r="J63" i="30"/>
  <c r="K63" i="30" s="1"/>
  <c r="E63" i="30"/>
  <c r="J62" i="30"/>
  <c r="K62" i="30" s="1"/>
  <c r="E62" i="30"/>
  <c r="J61" i="30"/>
  <c r="K61" i="30" s="1"/>
  <c r="E61" i="30"/>
  <c r="J60" i="30"/>
  <c r="K60" i="30" s="1"/>
  <c r="E60" i="30"/>
  <c r="J59" i="30"/>
  <c r="K59" i="30" s="1"/>
  <c r="E59" i="30"/>
  <c r="J58" i="30"/>
  <c r="K58" i="30" s="1"/>
  <c r="E58" i="30"/>
  <c r="J57" i="30"/>
  <c r="K57" i="30" s="1"/>
  <c r="E57" i="30"/>
  <c r="J56" i="30"/>
  <c r="K56" i="30" s="1"/>
  <c r="E56" i="30"/>
  <c r="J55" i="30"/>
  <c r="K55" i="30" s="1"/>
  <c r="E55" i="30"/>
  <c r="J54" i="30"/>
  <c r="K54" i="30" s="1"/>
  <c r="E54" i="30"/>
  <c r="J53" i="30"/>
  <c r="K53" i="30" s="1"/>
  <c r="E53" i="30"/>
  <c r="J52" i="30"/>
  <c r="K52" i="30" s="1"/>
  <c r="E52" i="30"/>
  <c r="J51" i="30"/>
  <c r="K51" i="30" s="1"/>
  <c r="E51" i="30"/>
  <c r="J50" i="30"/>
  <c r="K50" i="30" s="1"/>
  <c r="E50" i="30"/>
  <c r="J49" i="30"/>
  <c r="K49" i="30" s="1"/>
  <c r="E49" i="30"/>
  <c r="J48" i="30"/>
  <c r="K48" i="30" s="1"/>
  <c r="E48" i="30"/>
  <c r="J47" i="30"/>
  <c r="K47" i="30" s="1"/>
  <c r="E47" i="30"/>
  <c r="J46" i="30"/>
  <c r="K46" i="30" s="1"/>
  <c r="E46" i="30"/>
  <c r="J45" i="30"/>
  <c r="K45" i="30" s="1"/>
  <c r="E45" i="30"/>
  <c r="J44" i="30"/>
  <c r="K44" i="30" s="1"/>
  <c r="E44" i="30"/>
  <c r="J43" i="30"/>
  <c r="K43" i="30" s="1"/>
  <c r="E43" i="30"/>
  <c r="J42" i="30"/>
  <c r="K42" i="30" s="1"/>
  <c r="E42" i="30"/>
  <c r="J41" i="30"/>
  <c r="K41" i="30" s="1"/>
  <c r="E41" i="30"/>
  <c r="J40" i="30"/>
  <c r="K40" i="30" s="1"/>
  <c r="E40" i="30"/>
  <c r="J39" i="30"/>
  <c r="K39" i="30" s="1"/>
  <c r="E39" i="30"/>
  <c r="J38" i="30"/>
  <c r="K38" i="30" s="1"/>
  <c r="E38" i="30"/>
  <c r="J37" i="30"/>
  <c r="K37" i="30" s="1"/>
  <c r="E37" i="30"/>
  <c r="J36" i="30"/>
  <c r="K36" i="30" s="1"/>
  <c r="E36" i="30"/>
  <c r="J35" i="30"/>
  <c r="K35" i="30" s="1"/>
  <c r="E35" i="30"/>
  <c r="J34" i="30"/>
  <c r="K34" i="30" s="1"/>
  <c r="E34" i="30"/>
  <c r="J33" i="30"/>
  <c r="K33" i="30" s="1"/>
  <c r="E33" i="30"/>
  <c r="J32" i="30"/>
  <c r="K32" i="30" s="1"/>
  <c r="E32" i="30"/>
  <c r="J31" i="30"/>
  <c r="K31" i="30" s="1"/>
  <c r="E31" i="30"/>
  <c r="J30" i="30"/>
  <c r="K30" i="30" s="1"/>
  <c r="E30" i="30"/>
  <c r="J29" i="30"/>
  <c r="K29" i="30" s="1"/>
  <c r="E29" i="30"/>
  <c r="J28" i="30"/>
  <c r="K28" i="30" s="1"/>
  <c r="E28" i="30"/>
  <c r="J27" i="30"/>
  <c r="K27" i="30" s="1"/>
  <c r="E27" i="30"/>
  <c r="J26" i="30"/>
  <c r="K26" i="30" s="1"/>
  <c r="E26" i="30"/>
  <c r="J25" i="30"/>
  <c r="K25" i="30" s="1"/>
  <c r="E25" i="30"/>
  <c r="J24" i="30"/>
  <c r="K24" i="30" s="1"/>
  <c r="E24" i="30"/>
  <c r="J23" i="30"/>
  <c r="K23" i="30" s="1"/>
  <c r="E23" i="30"/>
  <c r="J22" i="30"/>
  <c r="K22" i="30" s="1"/>
  <c r="E22" i="30"/>
  <c r="J21" i="30"/>
  <c r="K21" i="30" s="1"/>
  <c r="E21" i="30"/>
  <c r="J20" i="30"/>
  <c r="K20" i="30" s="1"/>
  <c r="E20" i="30"/>
  <c r="J19" i="30"/>
  <c r="K19" i="30" s="1"/>
  <c r="E19" i="30"/>
  <c r="J18" i="30"/>
  <c r="K18" i="30" s="1"/>
  <c r="E18" i="30"/>
  <c r="J17" i="30"/>
  <c r="K17" i="30" s="1"/>
  <c r="E17" i="30"/>
  <c r="J16" i="30"/>
  <c r="K16" i="30" s="1"/>
  <c r="E16" i="30"/>
  <c r="J15" i="30"/>
  <c r="K15" i="30" s="1"/>
  <c r="E15" i="30"/>
  <c r="J14" i="30"/>
  <c r="K14" i="30" s="1"/>
  <c r="E14" i="30"/>
  <c r="J13" i="30"/>
  <c r="K13" i="30" s="1"/>
  <c r="E13" i="30"/>
  <c r="J12" i="30"/>
  <c r="K12" i="30" s="1"/>
  <c r="E12" i="30"/>
  <c r="J11" i="30"/>
  <c r="K11" i="30" s="1"/>
  <c r="E11" i="30"/>
  <c r="J10" i="30"/>
  <c r="K10" i="30" s="1"/>
  <c r="E10" i="30"/>
  <c r="J9" i="30"/>
  <c r="K9" i="30" s="1"/>
  <c r="E9" i="30"/>
  <c r="J8" i="30"/>
  <c r="K8" i="30" s="1"/>
  <c r="E8" i="30"/>
  <c r="J7" i="30"/>
  <c r="K7" i="30" s="1"/>
  <c r="K5" i="30" s="1"/>
  <c r="E7" i="30"/>
  <c r="K5" i="44" l="1"/>
  <c r="K5" i="24"/>
  <c r="K5" i="46"/>
  <c r="K5" i="45"/>
  <c r="K5" i="43"/>
</calcChain>
</file>

<file path=xl/sharedStrings.xml><?xml version="1.0" encoding="utf-8"?>
<sst xmlns="http://schemas.openxmlformats.org/spreadsheetml/2006/main" count="2477" uniqueCount="286">
  <si>
    <t>FOOD AND NON-ALCOHOLIC BEVERAGES</t>
  </si>
  <si>
    <t>FOOD</t>
  </si>
  <si>
    <t>na</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</si>
  <si>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</si>
  <si>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</si>
  <si>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</si>
  <si>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</si>
  <si>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</si>
  <si>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</si>
  <si>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</si>
  <si>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</si>
  <si>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</si>
  <si>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</si>
  <si>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</si>
  <si>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</si>
  <si>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</si>
  <si>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</si>
  <si>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</si>
  <si>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</si>
  <si>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</si>
  <si>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</si>
  <si>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</si>
  <si>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</si>
  <si>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</si>
  <si>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</si>
  <si>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</si>
  <si>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</si>
  <si>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</si>
  <si>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</si>
  <si>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</si>
  <si>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</si>
  <si>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</si>
  <si>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</si>
  <si>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</si>
  <si>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</si>
  <si>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</si>
  <si>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</si>
  <si>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</si>
  <si>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</si>
  <si>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</si>
  <si>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</si>
  <si>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</si>
  <si>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</si>
  <si>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</si>
  <si>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</si>
  <si>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</si>
  <si>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</si>
  <si>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</si>
  <si>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</si>
  <si>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</si>
  <si>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</si>
  <si>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</si>
  <si>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</si>
  <si>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</si>
  <si>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</si>
  <si>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</si>
  <si>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</si>
  <si>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</si>
  <si>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</si>
  <si>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</si>
  <si>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</si>
  <si>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</si>
  <si>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</si>
  <si>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</si>
  <si>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</si>
  <si>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</si>
  <si>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</si>
  <si>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</si>
  <si>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</si>
  <si>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</si>
  <si>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</si>
  <si>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</si>
  <si>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</si>
  <si>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</si>
  <si>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</si>
  <si>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</si>
  <si>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</si>
  <si>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</si>
  <si>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</si>
  <si>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</si>
  <si>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</si>
  <si>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</si>
  <si>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</si>
  <si>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</si>
  <si>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</si>
  <si>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</si>
  <si>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</si>
  <si>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</si>
  <si>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</si>
  <si>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</si>
  <si>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</si>
  <si>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</si>
  <si>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</si>
  <si>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</si>
  <si>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</si>
  <si>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</si>
  <si>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</si>
  <si>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</si>
  <si>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</si>
  <si>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</si>
  <si>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</si>
  <si>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</si>
  <si>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</si>
  <si>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</si>
  <si>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</si>
  <si>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</si>
  <si>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</si>
  <si>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</si>
  <si>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</si>
  <si>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</si>
  <si>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</si>
  <si>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</si>
  <si>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</si>
  <si>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</si>
  <si>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</si>
  <si>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</si>
  <si>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</si>
  <si>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</si>
  <si>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</si>
  <si>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</si>
  <si>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</si>
  <si>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</si>
  <si>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</si>
  <si>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</si>
  <si>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</si>
  <si>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</si>
  <si>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</si>
  <si>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</si>
  <si>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</si>
  <si>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</si>
  <si>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</si>
  <si>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</si>
  <si>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</si>
  <si>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</si>
  <si>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</si>
  <si>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</si>
  <si>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</si>
  <si>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</si>
  <si>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</si>
  <si>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</si>
  <si>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</si>
  <si>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</si>
  <si>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</si>
  <si>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</si>
  <si>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</si>
  <si>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</si>
  <si>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</si>
  <si>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</si>
  <si>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</si>
  <si>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</si>
  <si>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</si>
  <si>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</si>
  <si>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</si>
  <si>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</si>
  <si>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</si>
  <si>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</si>
  <si>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</si>
  <si>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</si>
  <si>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</si>
  <si>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</si>
  <si>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</si>
  <si>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</si>
  <si>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</si>
  <si>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</si>
  <si>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</si>
  <si>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</si>
  <si>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</si>
  <si>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</si>
  <si>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</si>
  <si>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</si>
  <si>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</si>
  <si>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</si>
  <si>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</si>
  <si>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</si>
  <si>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</si>
  <si>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</si>
  <si>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</si>
  <si>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</si>
  <si>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</si>
  <si>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</si>
  <si>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</si>
  <si>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</si>
  <si>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</si>
  <si>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</si>
  <si>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</si>
  <si>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</si>
  <si>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</si>
  <si>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</si>
  <si>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</si>
  <si>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</si>
  <si>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</si>
  <si>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</si>
  <si>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</si>
  <si>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</si>
  <si>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</si>
  <si>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</si>
  <si>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</si>
  <si>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</si>
  <si>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</si>
  <si>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</si>
  <si>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</si>
  <si>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</si>
  <si>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</si>
  <si>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</si>
  <si>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</si>
  <si>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</si>
  <si>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</si>
  <si>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</si>
  <si>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</si>
  <si>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</si>
  <si>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</si>
  <si>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</si>
  <si>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</si>
  <si>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</si>
  <si>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INFORMATION AND COMMUNICATION SERVICES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</si>
  <si>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</si>
  <si>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</si>
  <si>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</si>
  <si>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</si>
  <si>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</si>
  <si>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</si>
  <si>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</si>
  <si>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</si>
  <si>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</si>
  <si>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</si>
  <si>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</si>
  <si>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</si>
  <si>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</si>
  <si>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</si>
  <si>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</si>
  <si>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</si>
  <si>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</si>
  <si>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</si>
  <si>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</si>
  <si>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</si>
  <si>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</si>
  <si>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</si>
  <si>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</si>
  <si>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</si>
  <si>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</si>
  <si>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</si>
  <si>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</si>
  <si>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</si>
  <si>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</si>
  <si>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</si>
  <si>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</si>
  <si>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</si>
  <si>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</si>
  <si>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</si>
  <si>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</si>
  <si>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</si>
  <si>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</si>
  <si>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</si>
  <si>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</si>
  <si>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</si>
  <si>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</si>
  <si>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</si>
  <si>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</si>
  <si>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</si>
  <si>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</si>
  <si>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</si>
  <si>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</si>
  <si>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</si>
  <si>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</si>
  <si>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</si>
  <si>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</si>
  <si>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</si>
  <si>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Personal care and Misc. services</t>
  </si>
  <si>
    <t>Note: COICOP 2018 has been adopted in the rebased series</t>
  </si>
  <si>
    <t xml:space="preserve">Percentage change in contribution </t>
  </si>
  <si>
    <t>TABLE 2: CPI GROUP AND SUB- GROUP, MALE'</t>
  </si>
  <si>
    <t>TABLE 3: CPI GROUP AND SUB- GROUP, ATOLLS</t>
  </si>
  <si>
    <t>Cereals and cereal products (ND)</t>
  </si>
  <si>
    <t>Other sugar and sugar substitutes</t>
  </si>
  <si>
    <t>Outpatient dental services (S)</t>
  </si>
  <si>
    <t>Dental preventive services (S)</t>
  </si>
  <si>
    <t>Diesel (ND)</t>
  </si>
  <si>
    <t>Insurance connected with the dwelling (S)</t>
  </si>
  <si>
    <t>Total excluding Insurance and Financial services</t>
  </si>
  <si>
    <t>(a) Base of each index: Nov 2022=100</t>
  </si>
  <si>
    <t>The series for the Republic prior to June 2012 was linked to previously published series for Male’ and hence the Male' and Republic have the same values prior to June 2012. November 2022 is the base where Index=100 and the base series are calculated and linked to create a continuous time series.</t>
  </si>
  <si>
    <t>Nov 2022 Dec 2022</t>
  </si>
  <si>
    <t>Nov 2022 Dec  2022</t>
  </si>
  <si>
    <t>Nov  2022  Dec 2022</t>
  </si>
  <si>
    <t>Nov  2022 Dec  2022</t>
  </si>
  <si>
    <t xml:space="preserve">The series for the Republic prior to Dec 2022 was linked to previously published series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</si>
</sst>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0\ _ރ_._-;_-* #,##0.00\ _ރ_.\-;_-* &quot;-&quot;??\ _ރ_._-;_-@_-"/>
    <numFmt numFmtId="166" formatCode="[$-409]mmm\-yy;@"/>
    <numFmt numFmtId="167" formatCode="B1mmm\-yy"/>
    <numFmt numFmtId="168" formatCode="0.0"/>
    <numFmt numFmtId="169" formatCode="_(* #,##0_);_(* \(#,##0\);_(* &quot;-&quot;??_);_(@_)"/>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b/>
      <sz val="11"/>
      <color rgb="FFFF0000"/>
      <name val="Calibri"/>
      <family val="2"/>
      <scheme val="minor"/>
    </font>
    <font>
      <sz val="8"/>
      <name val="Calibri"/>
      <family val="2"/>
      <scheme val="minor"/>
    </font>
  </fonts>
  <fills count="7">
    <fill>
      <patternFill patternType="none"/>
    </fill>
    <fill>
      <patternFill patternType="gray125"/>
    </fill>
    <fill>
      <patternFill patternType="solid">
        <fgColor theme="9" tint="-0.249977111117893"/>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82">
    <xf numFmtId="166" fontId="0" fillId="0" borderId="0" xfId="0"/>
    <xf numFmtId="2" fontId="0" fillId="0" borderId="0" xfId="0" applyNumberFormat="1"/>
    <xf numFmtId="166" fontId="0" fillId="0" borderId="0" xfId="0"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3" fillId="0" borderId="0" xfId="0" applyFont="1"/>
    <xf numFmtId="166" fontId="0" fillId="0" borderId="16" xfId="0" applyBorder="1" applyAlignment="1">
      <alignment horizontal="right"/>
    </xf>
    <xf numFmtId="0" fontId="5" fillId="0" borderId="16" xfId="0" applyNumberFormat="1" applyFont="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166" fontId="5" fillId="0" borderId="3" xfId="0" applyFont="1" applyBorder="1"/>
    <xf numFmtId="166" fontId="3" fillId="0" borderId="3" xfId="0" applyFont="1" applyBorder="1"/>
    <xf numFmtId="166" fontId="0" fillId="6" borderId="0" xfId="0" applyFill="1"/>
    <xf numFmtId="166" fontId="2" fillId="6" borderId="0" xfId="0" applyFont="1" applyFill="1"/>
    <xf numFmtId="167" fontId="0" fillId="0" borderId="25" xfId="0" applyNumberFormat="1" applyBorder="1" applyAlignment="1">
      <alignment wrapText="1"/>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25" xfId="0" applyNumberFormat="1" applyBorder="1" applyAlignment="1">
      <alignment horizontal="right"/>
    </xf>
    <xf numFmtId="2" fontId="0" fillId="0" borderId="3" xfId="0" applyNumberFormat="1" applyBorder="1" applyAlignment="1">
      <alignment horizontal="left"/>
    </xf>
    <xf numFmtId="166" fontId="0" fillId="0" borderId="21" xfId="0" applyBorder="1" applyAlignment="1">
      <alignment vertical="center"/>
    </xf>
    <xf numFmtId="167" fontId="0" fillId="0" borderId="0" xfId="0" applyNumberFormat="1" applyAlignment="1">
      <alignment wrapText="1"/>
    </xf>
    <xf numFmtId="166" fontId="7" fillId="0" borderId="20" xfId="0" applyFont="1" applyBorder="1" applyAlignment="1">
      <alignment horizontal="right"/>
    </xf>
    <xf numFmtId="166" fontId="6" fillId="0" borderId="16" xfId="0" applyFont="1" applyBorder="1"/>
    <xf numFmtId="166" fontId="6" fillId="0" borderId="0" xfId="0" applyFont="1"/>
    <xf numFmtId="166" fontId="6" fillId="0" borderId="0" xfId="0" applyFont="1" applyAlignment="1">
      <alignment horizontal="right"/>
    </xf>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6" borderId="4" xfId="0" applyNumberFormat="1" applyFont="1" applyFill="1" applyBorder="1" applyAlignment="1">
      <alignment horizontal="right"/>
    </xf>
    <xf numFmtId="2" fontId="6" fillId="0" borderId="1" xfId="0" applyNumberFormat="1" applyFont="1" applyBorder="1" applyAlignment="1">
      <alignment horizontal="right"/>
    </xf>
    <xf numFmtId="166" fontId="6" fillId="0" borderId="1" xfId="0" applyFont="1" applyBorder="1" applyAlignment="1">
      <alignment horizontal="center"/>
    </xf>
    <xf numFmtId="166" fontId="0" fillId="0" borderId="25" xfId="0" applyBorder="1" applyAlignment="1">
      <alignment horizontal="center"/>
    </xf>
    <xf numFmtId="10" fontId="0" fillId="0" borderId="0" xfId="3" applyNumberFormat="1" applyFont="1" applyAlignment="1">
      <alignment horizontal="center"/>
    </xf>
    <xf numFmtId="166" fontId="8" fillId="0" borderId="21" xfId="0" applyFont="1" applyBorder="1" applyAlignment="1">
      <alignment horizontal="center" vertical="center" wrapText="1"/>
    </xf>
    <xf numFmtId="167" fontId="0" fillId="0" borderId="4" xfId="0" applyNumberFormat="1" applyBorder="1" applyAlignment="1">
      <alignment wrapText="1"/>
    </xf>
    <xf numFmtId="168" fontId="0" fillId="0" borderId="0" xfId="0" applyNumberFormat="1"/>
    <xf numFmtId="0" fontId="2" fillId="0" borderId="29" xfId="0" applyNumberFormat="1" applyFont="1" applyBorder="1" applyAlignment="1">
      <alignment horizontal="left" wrapText="1"/>
    </xf>
    <xf numFmtId="166" fontId="3" fillId="0" borderId="30" xfId="0" applyFont="1" applyBorder="1"/>
    <xf numFmtId="2" fontId="8" fillId="0" borderId="31" xfId="0" applyNumberFormat="1" applyFont="1" applyBorder="1" applyAlignment="1">
      <alignment horizontal="right"/>
    </xf>
    <xf numFmtId="2" fontId="6" fillId="0" borderId="0" xfId="0" applyNumberFormat="1" applyFont="1"/>
    <xf numFmtId="2" fontId="0" fillId="0" borderId="12" xfId="0" applyNumberFormat="1" applyBorder="1" applyAlignment="1">
      <alignment horizontal="right"/>
    </xf>
    <xf numFmtId="2" fontId="12" fillId="0" borderId="0" xfId="0" applyNumberFormat="1" applyFont="1"/>
    <xf numFmtId="166" fontId="8" fillId="0" borderId="16" xfId="0" applyFont="1" applyBorder="1" applyAlignment="1">
      <alignment horizontal="right" wrapText="1"/>
    </xf>
    <xf numFmtId="2" fontId="14" fillId="0" borderId="1" xfId="0" applyNumberFormat="1" applyFont="1" applyBorder="1" applyAlignment="1">
      <alignment horizontal="right"/>
    </xf>
    <xf numFmtId="166" fontId="14" fillId="0" borderId="0" xfId="0" applyFont="1"/>
    <xf numFmtId="2" fontId="8" fillId="0" borderId="32" xfId="0" applyNumberFormat="1" applyFont="1" applyBorder="1" applyAlignment="1">
      <alignment horizontal="right"/>
    </xf>
    <xf numFmtId="2" fontId="6" fillId="0" borderId="12" xfId="0" applyNumberFormat="1" applyFont="1" applyBorder="1" applyAlignment="1">
      <alignment horizontal="right"/>
    </xf>
    <xf numFmtId="166" fontId="7" fillId="0" borderId="20" xfId="0" applyFont="1" applyBorder="1" applyAlignment="1">
      <alignment horizontal="center" vertical="center"/>
    </xf>
    <xf numFmtId="166" fontId="6" fillId="0" borderId="16" xfId="0" applyFont="1" applyBorder="1" applyAlignment="1">
      <alignment horizontal="center" vertical="center"/>
    </xf>
    <xf numFmtId="166" fontId="8" fillId="0" borderId="16" xfId="0" applyFont="1" applyBorder="1" applyAlignment="1">
      <alignment horizontal="center" vertical="center" wrapText="1"/>
    </xf>
    <xf numFmtId="166" fontId="0" fillId="0" borderId="4" xfId="0" applyBorder="1"/>
    <xf numFmtId="166" fontId="0" fillId="0" borderId="1" xfId="0" applyBorder="1"/>
    <xf numFmtId="10" fontId="0" fillId="0" borderId="0" xfId="3" applyNumberFormat="1" applyFont="1" applyBorder="1" applyAlignment="1">
      <alignment horizontal="center"/>
    </xf>
    <xf numFmtId="0" fontId="2" fillId="0" borderId="10" xfId="0" applyNumberFormat="1" applyFont="1" applyBorder="1" applyAlignment="1">
      <alignment wrapText="1"/>
    </xf>
    <xf numFmtId="167" fontId="0" fillId="0" borderId="33" xfId="0" applyNumberFormat="1" applyBorder="1" applyAlignment="1">
      <alignment wrapText="1"/>
    </xf>
    <xf numFmtId="167" fontId="0" fillId="0" borderId="33" xfId="0" applyNumberFormat="1" applyBorder="1" applyAlignment="1">
      <alignment horizontal="left"/>
    </xf>
    <xf numFmtId="2" fontId="0" fillId="0" borderId="33" xfId="0" applyNumberFormat="1" applyBorder="1" applyAlignment="1">
      <alignment horizontal="right"/>
    </xf>
    <xf numFmtId="166" fontId="13" fillId="0" borderId="9" xfId="0" applyFont="1" applyBorder="1" applyAlignment="1">
      <alignment horizontal="left" wrapText="1"/>
    </xf>
    <xf numFmtId="166" fontId="8" fillId="2" borderId="0" xfId="0" quotePrefix="1" applyFont="1" applyFill="1" applyAlignment="1">
      <alignment horizontal="left" vertical="top"/>
    </xf>
    <xf numFmtId="166" fontId="8" fillId="3" borderId="0" xfId="0" applyFont="1" applyFill="1" applyAlignment="1">
      <alignment horizontal="left" vertical="top"/>
    </xf>
    <xf numFmtId="49" fontId="8" fillId="4" borderId="0" xfId="0" applyNumberFormat="1" applyFont="1" applyFill="1" applyAlignment="1">
      <alignment horizontal="left" vertical="top"/>
    </xf>
    <xf numFmtId="166" fontId="8" fillId="4" borderId="0" xfId="0" applyFont="1" applyFill="1" applyAlignment="1">
      <alignment horizontal="left" vertical="top"/>
    </xf>
    <xf numFmtId="49" fontId="8" fillId="5" borderId="0" xfId="0" applyNumberFormat="1" applyFont="1" applyFill="1" applyAlignment="1">
      <alignment horizontal="left" vertical="top"/>
    </xf>
    <xf numFmtId="49" fontId="15" fillId="5" borderId="0" xfId="0" applyNumberFormat="1" applyFont="1" applyFill="1" applyAlignment="1">
      <alignment horizontal="left" vertical="top"/>
    </xf>
    <xf numFmtId="166" fontId="8" fillId="5" borderId="0" xfId="0" applyFont="1" applyFill="1" applyAlignment="1">
      <alignment horizontal="left" vertical="top"/>
    </xf>
    <xf numFmtId="49" fontId="8" fillId="3" borderId="0" xfId="0" quotePrefix="1" applyNumberFormat="1" applyFont="1" applyFill="1" applyAlignment="1">
      <alignment horizontal="left" vertical="top"/>
    </xf>
    <xf numFmtId="2" fontId="6" fillId="6" borderId="4" xfId="0" applyNumberFormat="1" applyFont="1" applyFill="1" applyBorder="1" applyAlignment="1">
      <alignment horizontal="right"/>
    </xf>
    <xf numFmtId="2" fontId="2" fillId="0" borderId="30" xfId="0" applyNumberFormat="1" applyFont="1" applyBorder="1"/>
    <xf numFmtId="2" fontId="8" fillId="0" borderId="30" xfId="0" applyNumberFormat="1" applyFont="1" applyBorder="1"/>
    <xf numFmtId="166" fontId="2" fillId="0" borderId="21" xfId="0" applyFont="1" applyBorder="1" applyAlignment="1">
      <alignment vertical="center" wrapText="1"/>
    </xf>
    <xf numFmtId="166" fontId="2" fillId="0" borderId="0" xfId="0" applyFont="1"/>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0" fontId="2" fillId="0" borderId="4" xfId="0" applyNumberFormat="1" applyFont="1" applyBorder="1" applyAlignment="1">
      <alignment horizontal="left" wrapText="1"/>
    </xf>
    <xf numFmtId="2" fontId="0" fillId="0" borderId="28" xfId="0" applyNumberFormat="1" applyBorder="1"/>
    <xf numFmtId="167" fontId="0" fillId="0" borderId="4" xfId="0" applyNumberFormat="1" applyBorder="1" applyAlignment="1">
      <alignment horizontal="left"/>
    </xf>
    <xf numFmtId="166" fontId="0" fillId="0" borderId="4" xfId="0" applyBorder="1" applyAlignment="1">
      <alignment horizontal="center"/>
    </xf>
    <xf numFmtId="166" fontId="0" fillId="0" borderId="34" xfId="0" applyBorder="1" applyAlignment="1">
      <alignment wrapText="1"/>
    </xf>
    <xf numFmtId="166" fontId="0" fillId="0" borderId="4" xfId="0" applyBorder="1" applyAlignment="1">
      <alignment horizontal="left"/>
    </xf>
    <xf numFmtId="2" fontId="6" fillId="0" borderId="28" xfId="0" applyNumberFormat="1" applyFont="1" applyBorder="1"/>
    <xf numFmtId="166" fontId="0" fillId="0" borderId="28" xfId="0" applyBorder="1" applyAlignment="1">
      <alignment horizontal="center"/>
    </xf>
    <xf numFmtId="2" fontId="0" fillId="0" borderId="29" xfId="0" applyNumberFormat="1" applyBorder="1" applyAlignment="1">
      <alignment horizontal="right"/>
    </xf>
    <xf numFmtId="166" fontId="0" fillId="0" borderId="29" xfId="0" applyBorder="1" applyAlignment="1">
      <alignment wrapText="1"/>
    </xf>
    <xf numFmtId="10" fontId="8" fillId="0" borderId="32" xfId="3" applyNumberFormat="1" applyFont="1" applyBorder="1" applyAlignment="1">
      <alignment horizontal="right"/>
    </xf>
    <xf numFmtId="10" fontId="8" fillId="6" borderId="4" xfId="3" applyNumberFormat="1" applyFont="1" applyFill="1" applyBorder="1" applyAlignment="1">
      <alignment horizontal="right"/>
    </xf>
    <xf numFmtId="10" fontId="6" fillId="0" borderId="1" xfId="3" applyNumberFormat="1" applyFont="1" applyBorder="1" applyAlignment="1">
      <alignment horizontal="right"/>
    </xf>
    <xf numFmtId="10" fontId="6" fillId="6" borderId="4"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2" fontId="8" fillId="0" borderId="31" xfId="0" applyNumberFormat="1" applyFont="1" applyBorder="1" applyAlignment="1">
      <alignment horizontal="left"/>
    </xf>
    <xf numFmtId="10" fontId="8" fillId="0" borderId="4" xfId="3" applyNumberFormat="1" applyFont="1" applyFill="1" applyBorder="1" applyAlignment="1">
      <alignment horizontal="right"/>
    </xf>
    <xf numFmtId="10" fontId="6" fillId="0" borderId="4" xfId="3" applyNumberFormat="1" applyFont="1" applyFill="1" applyBorder="1" applyAlignment="1">
      <alignment horizontal="right"/>
    </xf>
    <xf numFmtId="2" fontId="0" fillId="0" borderId="1" xfId="0" applyNumberFormat="1" applyBorder="1"/>
    <xf numFmtId="2" fontId="0" fillId="0" borderId="3" xfId="0" applyNumberFormat="1" applyBorder="1"/>
    <xf numFmtId="167" fontId="0" fillId="0" borderId="29" xfId="0" applyNumberFormat="1" applyBorder="1" applyAlignment="1">
      <alignment horizontal="left"/>
    </xf>
    <xf numFmtId="0" fontId="2" fillId="0" borderId="3" xfId="0" applyNumberFormat="1" applyFont="1" applyBorder="1" applyAlignment="1">
      <alignment horizontal="left"/>
    </xf>
    <xf numFmtId="169" fontId="8" fillId="4" borderId="0" xfId="6" applyNumberFormat="1" applyFont="1" applyFill="1" applyBorder="1" applyAlignment="1">
      <alignment horizontal="left" vertical="top"/>
    </xf>
    <xf numFmtId="169" fontId="8" fillId="3" borderId="0" xfId="6" applyNumberFormat="1" applyFont="1" applyFill="1" applyBorder="1" applyAlignment="1">
      <alignment horizontal="left" vertical="top"/>
    </xf>
    <xf numFmtId="169" fontId="15" fillId="4" borderId="0" xfId="6" applyNumberFormat="1" applyFont="1" applyFill="1" applyBorder="1" applyAlignment="1">
      <alignment horizontal="left" vertical="top"/>
    </xf>
    <xf numFmtId="166" fontId="7" fillId="0" borderId="3" xfId="0" applyFont="1" applyBorder="1"/>
    <xf numFmtId="0" fontId="12" fillId="0" borderId="16" xfId="0" applyNumberFormat="1" applyFont="1" applyBorder="1" applyAlignment="1">
      <alignment horizontal="left" indent="4"/>
    </xf>
    <xf numFmtId="166" fontId="13" fillId="0" borderId="1" xfId="0" applyFont="1" applyBorder="1" applyAlignment="1">
      <alignment horizontal="left"/>
    </xf>
    <xf numFmtId="2" fontId="6" fillId="0" borderId="35" xfId="3" applyNumberFormat="1" applyFont="1" applyFill="1" applyBorder="1" applyAlignment="1">
      <alignment horizontal="left"/>
    </xf>
    <xf numFmtId="2" fontId="6" fillId="0" borderId="35" xfId="3" applyNumberFormat="1" applyFont="1" applyFill="1" applyBorder="1" applyAlignment="1">
      <alignment horizontal="right"/>
    </xf>
    <xf numFmtId="10" fontId="6" fillId="0" borderId="35" xfId="3" applyNumberFormat="1" applyFont="1" applyFill="1" applyBorder="1" applyAlignment="1">
      <alignment horizontal="right"/>
    </xf>
    <xf numFmtId="166" fontId="7" fillId="0" borderId="30" xfId="0" applyFont="1" applyBorder="1"/>
    <xf numFmtId="166" fontId="7" fillId="0" borderId="0" xfId="0" applyFont="1"/>
    <xf numFmtId="2" fontId="6" fillId="0" borderId="35" xfId="0" applyNumberFormat="1" applyFont="1" applyBorder="1" applyAlignment="1">
      <alignment horizontal="left" indent="2"/>
    </xf>
    <xf numFmtId="2" fontId="6" fillId="0" borderId="35" xfId="0" applyNumberFormat="1" applyFont="1" applyBorder="1" applyAlignment="1">
      <alignment horizontal="right"/>
    </xf>
    <xf numFmtId="2" fontId="8" fillId="0" borderId="1" xfId="0" applyNumberFormat="1" applyFont="1" applyBorder="1" applyAlignment="1">
      <alignment horizontal="right"/>
    </xf>
    <xf numFmtId="10" fontId="8" fillId="0" borderId="1" xfId="3" applyNumberFormat="1" applyFont="1" applyBorder="1" applyAlignment="1">
      <alignment horizontal="right"/>
    </xf>
    <xf numFmtId="166" fontId="8" fillId="0" borderId="21" xfId="0" applyFont="1" applyBorder="1" applyAlignment="1">
      <alignment horizontal="center" vertical="center" wrapText="1"/>
    </xf>
    <xf numFmtId="166" fontId="7" fillId="0" borderId="21" xfId="0" applyFont="1" applyBorder="1" applyAlignment="1">
      <alignment horizontal="left"/>
    </xf>
    <xf numFmtId="166" fontId="7" fillId="0" borderId="16" xfId="0" applyFont="1" applyBorder="1" applyAlignment="1">
      <alignment horizontal="left"/>
    </xf>
    <xf numFmtId="166" fontId="8" fillId="0" borderId="21" xfId="0" applyFont="1" applyBorder="1" applyAlignment="1">
      <alignment horizontal="center" vertical="center"/>
    </xf>
    <xf numFmtId="166" fontId="3" fillId="0" borderId="21" xfId="0" applyFont="1" applyBorder="1" applyAlignment="1">
      <alignment horizontal="left"/>
    </xf>
    <xf numFmtId="166" fontId="3" fillId="0" borderId="16" xfId="0" applyFont="1" applyBorder="1" applyAlignment="1">
      <alignment horizontal="left"/>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Alignment="1">
      <alignment horizontal="left" wrapText="1"/>
    </xf>
    <xf numFmtId="166" fontId="4" fillId="0" borderId="26" xfId="0" applyFont="1" applyBorder="1" applyAlignment="1">
      <alignment horizontal="left" wrapText="1"/>
    </xf>
    <xf numFmtId="166" fontId="4" fillId="0" borderId="9" xfId="0" applyFont="1" applyBorder="1" applyAlignment="1">
      <alignment horizontal="left" wrapText="1"/>
    </xf>
    <xf numFmtId="166" fontId="4" fillId="0" borderId="19" xfId="0" applyFont="1" applyBorder="1" applyAlignment="1">
      <alignment horizontal="left" wrapText="1"/>
    </xf>
    <xf numFmtId="166" fontId="4" fillId="0" borderId="10" xfId="0"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Alignment="1">
      <alignment horizontal="left" wrapText="1"/>
    </xf>
    <xf numFmtId="0" fontId="2" fillId="0" borderId="26" xfId="0" applyNumberFormat="1" applyFont="1" applyBorder="1" applyAlignment="1">
      <alignment horizontal="left" wrapText="1"/>
    </xf>
    <xf numFmtId="0" fontId="2" fillId="0" borderId="1"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cellXfs>
  <cellStyles count="1106">
    <cellStyle name="Comma 2" xfId="2" xr:uid="{00000000-0005-0000-0000-000001000000}"/>
    <cellStyle name="Comma 2 2" xfId="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ileserver\cpi\Rebasing%202022\Documentaion\Writeup\Tables\2023\Graphs%20&amp;%20tables%20used_Dec%202022.xlsx" TargetMode="External"/><Relationship Id="rId1" Type="http://schemas.openxmlformats.org/officeDocument/2006/relationships/externalLinkPath" Target="Graphs%20&amp;%20tables%20used_Dec%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8\st2\PES\STI\CPI%20(consumer%20price%20index)\Rebasing%202018\Documenation\Writeup\Tables\2022\July\Graphs%20&amp;%20tables%20used_July%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ublic data"/>
      <sheetName val="Chnages in rep."/>
      <sheetName val="Graph month on month male &amp; Ato"/>
      <sheetName val="graph"/>
      <sheetName val="graph 2"/>
      <sheetName val="Male data"/>
      <sheetName val="Change in Male"/>
      <sheetName val="Atolls data"/>
      <sheetName val="Atolls new change"/>
      <sheetName val="month on month male atolls rep."/>
      <sheetName val="monthly change male atolls rep."/>
      <sheetName val="All grps CPI"/>
      <sheetName val="graph (monthly n MnM)"/>
      <sheetName val="point contribution change"/>
    </sheetNames>
    <sheetDataSet>
      <sheetData sheetId="0"/>
      <sheetData sheetId="1">
        <row r="3">
          <cell r="DY3">
            <v>100.49003711803641</v>
          </cell>
        </row>
        <row r="22">
          <cell r="DX22">
            <v>2.8381704090456705</v>
          </cell>
          <cell r="DY22">
            <v>3.4183397951673737</v>
          </cell>
        </row>
        <row r="42">
          <cell r="DY42">
            <v>0.49003711803641181</v>
          </cell>
        </row>
      </sheetData>
      <sheetData sheetId="2"/>
      <sheetData sheetId="3"/>
      <sheetData sheetId="4"/>
      <sheetData sheetId="5"/>
      <sheetData sheetId="6">
        <row r="3">
          <cell r="DY3">
            <v>100.38209717464169</v>
          </cell>
        </row>
        <row r="22">
          <cell r="DX22">
            <v>3.0359403712683042</v>
          </cell>
          <cell r="DY22">
            <v>3.3490193341633043</v>
          </cell>
        </row>
        <row r="42">
          <cell r="DY42">
            <v>0.38209717464168591</v>
          </cell>
        </row>
      </sheetData>
      <sheetData sheetId="7"/>
      <sheetData sheetId="8">
        <row r="3">
          <cell r="DY3">
            <v>100.65173665058424</v>
          </cell>
        </row>
        <row r="22">
          <cell r="DX22">
            <v>2.5798547928535918</v>
          </cell>
          <cell r="DY22">
            <v>3.5298620168550001</v>
          </cell>
        </row>
        <row r="42">
          <cell r="DY42">
            <v>0.65173665058424035</v>
          </cell>
        </row>
      </sheetData>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ublic data"/>
      <sheetName val="Chnages in rep."/>
      <sheetName val="Graph month on month male &amp; Ato"/>
      <sheetName val="graph"/>
      <sheetName val="graph 2"/>
      <sheetName val="Male data"/>
      <sheetName val="Change in Male"/>
      <sheetName val="Atolls data"/>
      <sheetName val="Atolls new change"/>
      <sheetName val="month on month male atolls rep."/>
      <sheetName val="monthly change male atolls rep."/>
      <sheetName val="All grps CPI"/>
      <sheetName val="graph (monthly n MnM)"/>
      <sheetName val="point contribution change"/>
    </sheetNames>
    <sheetDataSet>
      <sheetData sheetId="0"/>
      <sheetData sheetId="1">
        <row r="22">
          <cell r="DT22">
            <v>2.4823173873081132</v>
          </cell>
        </row>
      </sheetData>
      <sheetData sheetId="2"/>
      <sheetData sheetId="3"/>
      <sheetData sheetId="4"/>
      <sheetData sheetId="5"/>
      <sheetData sheetId="6">
        <row r="22">
          <cell r="DT22">
            <v>2.7279898004226899</v>
          </cell>
        </row>
      </sheetData>
      <sheetData sheetId="7"/>
      <sheetData sheetId="8">
        <row r="22">
          <cell r="DT22">
            <v>2.1607071344497761</v>
          </cell>
        </row>
      </sheetData>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CY138"/>
  <sheetViews>
    <sheetView topLeftCell="A10" zoomScaleNormal="100" zoomScaleSheetLayoutView="100" workbookViewId="0">
      <selection activeCell="B28" sqref="B28"/>
    </sheetView>
  </sheetViews>
  <sheetFormatPr defaultRowHeight="15" x14ac:dyDescent="0.25"/>
  <cols>
    <col min="1" max="1" width="49.85546875" style="52" customWidth="1"/>
    <col min="2" max="3" width="9.7109375" style="53" bestFit="1" customWidth="1"/>
    <col min="4" max="4" width="1.85546875" style="52" customWidth="1"/>
    <col min="5" max="5" width="13.28515625" style="52" customWidth="1"/>
    <col min="6" max="6" width="1.85546875" style="52" customWidth="1"/>
    <col min="7" max="8" width="9.7109375" style="52" bestFit="1" customWidth="1"/>
    <col min="9" max="9" width="1.85546875" style="52" customWidth="1"/>
    <col min="10" max="10" width="12" style="52" bestFit="1" customWidth="1"/>
    <col min="11" max="11" width="13" customWidth="1"/>
    <col min="14" max="14" width="13.5703125" customWidth="1"/>
  </cols>
  <sheetData>
    <row r="1" spans="1:14" ht="15.75" x14ac:dyDescent="0.25">
      <c r="A1" s="128" t="s">
        <v>88</v>
      </c>
    </row>
    <row r="2" spans="1:14" ht="6" customHeight="1" x14ac:dyDescent="0.25">
      <c r="A2" s="51"/>
      <c r="B2" s="54"/>
      <c r="C2" s="54"/>
      <c r="D2" s="51"/>
      <c r="E2" s="51"/>
      <c r="F2" s="51"/>
      <c r="G2" s="51"/>
      <c r="H2" s="51"/>
      <c r="I2" s="51"/>
      <c r="J2" s="51"/>
    </row>
    <row r="3" spans="1:14" ht="53.25" customHeight="1" x14ac:dyDescent="0.25">
      <c r="A3" s="141" t="s">
        <v>81</v>
      </c>
      <c r="B3" s="143" t="s">
        <v>83</v>
      </c>
      <c r="C3" s="143"/>
      <c r="D3" s="143"/>
      <c r="E3" s="62" t="s">
        <v>84</v>
      </c>
      <c r="F3" s="55"/>
      <c r="G3" s="140" t="s">
        <v>85</v>
      </c>
      <c r="H3" s="140"/>
      <c r="I3" s="55"/>
      <c r="J3" s="62" t="s">
        <v>86</v>
      </c>
      <c r="K3" s="62" t="s">
        <v>269</v>
      </c>
      <c r="N3" s="1"/>
    </row>
    <row r="4" spans="1:14" ht="30" x14ac:dyDescent="0.25">
      <c r="A4" s="142"/>
      <c r="B4" s="50">
        <v>44866</v>
      </c>
      <c r="C4" s="50">
        <v>44896</v>
      </c>
      <c r="D4" s="51"/>
      <c r="E4" s="71" t="s">
        <v>281</v>
      </c>
      <c r="F4" s="51"/>
      <c r="G4" s="50">
        <v>44866</v>
      </c>
      <c r="H4" s="50">
        <v>44896</v>
      </c>
      <c r="I4" s="51"/>
      <c r="J4" s="71" t="s">
        <v>281</v>
      </c>
      <c r="K4" s="71" t="s">
        <v>281</v>
      </c>
    </row>
    <row r="5" spans="1:14" ht="15.75" x14ac:dyDescent="0.25">
      <c r="A5" s="134" t="s">
        <v>82</v>
      </c>
      <c r="B5" s="97">
        <v>100</v>
      </c>
      <c r="C5" s="97">
        <v>100.49003711803641</v>
      </c>
      <c r="D5" s="67"/>
      <c r="E5" s="96">
        <f>((C5/B5-1)*100)</f>
        <v>0.4900371180364127</v>
      </c>
      <c r="F5" s="67"/>
      <c r="G5" s="67">
        <v>100</v>
      </c>
      <c r="H5" s="67">
        <v>100.49003711803641</v>
      </c>
      <c r="I5" s="67"/>
      <c r="J5" s="74">
        <f>H5-G5</f>
        <v>0.49003711803641181</v>
      </c>
      <c r="K5" s="112">
        <f>SUM(K7+K25+K30+K38+K50+K67+K78+K89+K98+K108+K117+K122+K127)</f>
        <v>4.9003711803652754E-3</v>
      </c>
    </row>
    <row r="6" spans="1:14" ht="13.5" customHeight="1" x14ac:dyDescent="0.25">
      <c r="A6" s="135"/>
      <c r="B6" s="56"/>
      <c r="C6" s="56"/>
      <c r="D6" s="56"/>
      <c r="E6" s="56"/>
      <c r="F6" s="56"/>
      <c r="G6" s="56"/>
      <c r="H6" s="56"/>
      <c r="I6" s="56"/>
      <c r="J6" s="56"/>
      <c r="K6" s="56"/>
    </row>
    <row r="7" spans="1:14" ht="15.75" customHeight="1" x14ac:dyDescent="0.25">
      <c r="A7" s="87" t="s">
        <v>0</v>
      </c>
      <c r="B7" s="57">
        <v>100</v>
      </c>
      <c r="C7" s="57">
        <v>100.53842787431924</v>
      </c>
      <c r="D7" s="57"/>
      <c r="E7" s="57">
        <f>((C7/B7-1)*100)</f>
        <v>0.53842787431923611</v>
      </c>
      <c r="F7" s="57"/>
      <c r="G7" s="57">
        <v>23.491394175957051</v>
      </c>
      <c r="H7" s="57">
        <v>23.617878390266611</v>
      </c>
      <c r="I7" s="57"/>
      <c r="J7" s="57">
        <f>H7-G7</f>
        <v>0.12648421430955992</v>
      </c>
      <c r="K7" s="113">
        <f>J7/$G$5</f>
        <v>1.2648421430955991E-3</v>
      </c>
    </row>
    <row r="8" spans="1:14" x14ac:dyDescent="0.25">
      <c r="A8" s="88" t="s">
        <v>1</v>
      </c>
      <c r="B8" s="58">
        <v>100</v>
      </c>
      <c r="C8" s="58">
        <v>100.49675760560774</v>
      </c>
      <c r="D8" s="58"/>
      <c r="E8" s="58">
        <f>((C8/B8-1)*100)</f>
        <v>0.49675760560774496</v>
      </c>
      <c r="F8" s="58"/>
      <c r="G8" s="58">
        <v>20.108780359030707</v>
      </c>
      <c r="H8" s="58">
        <v>20.208672254859149</v>
      </c>
      <c r="I8" s="58"/>
      <c r="J8" s="58">
        <f t="shared" ref="J8:J94" si="0">H8-G8</f>
        <v>9.9891895828442046E-2</v>
      </c>
      <c r="K8" s="114">
        <f>J8/$G$5</f>
        <v>9.9891895828442046E-4</v>
      </c>
    </row>
    <row r="9" spans="1:14" ht="15.75" customHeight="1" x14ac:dyDescent="0.25">
      <c r="A9" s="90" t="s">
        <v>272</v>
      </c>
      <c r="B9" s="95">
        <v>100</v>
      </c>
      <c r="C9" s="95">
        <v>101.48092749780888</v>
      </c>
      <c r="D9" s="95"/>
      <c r="E9" s="95">
        <f>((C9/B9-1)*100)</f>
        <v>1.4809274978088816</v>
      </c>
      <c r="F9" s="95"/>
      <c r="G9" s="95">
        <v>2.6652641632723717</v>
      </c>
      <c r="H9" s="95">
        <v>2.7047347931555183</v>
      </c>
      <c r="I9" s="95"/>
      <c r="J9" s="95">
        <f t="shared" si="0"/>
        <v>3.9470629883146646E-2</v>
      </c>
      <c r="K9" s="115">
        <f>J9/$G$5</f>
        <v>3.9470629883146645E-4</v>
      </c>
    </row>
    <row r="10" spans="1:14" x14ac:dyDescent="0.25">
      <c r="A10" s="90" t="s">
        <v>3</v>
      </c>
      <c r="B10" s="58">
        <v>100</v>
      </c>
      <c r="C10" s="58">
        <v>95.898102165490613</v>
      </c>
      <c r="D10" s="58"/>
      <c r="E10" s="58">
        <f t="shared" ref="E10:E73" si="1">((C10/B10-1)*100)</f>
        <v>-4.1018978345093826</v>
      </c>
      <c r="F10" s="58"/>
      <c r="G10" s="58">
        <v>1.0010038198679274</v>
      </c>
      <c r="H10" s="58">
        <v>0.95994366585740887</v>
      </c>
      <c r="I10" s="58"/>
      <c r="J10" s="58">
        <f t="shared" si="0"/>
        <v>-4.1060154010518546E-2</v>
      </c>
      <c r="K10" s="114">
        <f t="shared" ref="K10:K71" si="2">J10/$G$5</f>
        <v>-4.1060154010518548E-4</v>
      </c>
    </row>
    <row r="11" spans="1:14" ht="15.75" customHeight="1" x14ac:dyDescent="0.25">
      <c r="A11" s="90" t="s">
        <v>4</v>
      </c>
      <c r="B11" s="95">
        <v>100</v>
      </c>
      <c r="C11" s="95">
        <v>99.735536750984508</v>
      </c>
      <c r="D11" s="95"/>
      <c r="E11" s="95">
        <f t="shared" si="1"/>
        <v>-0.26446324901548968</v>
      </c>
      <c r="F11" s="95"/>
      <c r="G11" s="95">
        <v>4.4906178589676227</v>
      </c>
      <c r="H11" s="95">
        <v>4.4787418250769271</v>
      </c>
      <c r="I11" s="95"/>
      <c r="J11" s="95">
        <f t="shared" si="0"/>
        <v>-1.1876033890695581E-2</v>
      </c>
      <c r="K11" s="115">
        <f t="shared" si="2"/>
        <v>-1.1876033890695581E-4</v>
      </c>
    </row>
    <row r="12" spans="1:14" ht="15.75" customHeight="1" x14ac:dyDescent="0.25">
      <c r="A12" s="125" t="s">
        <v>106</v>
      </c>
      <c r="B12" s="58">
        <v>100</v>
      </c>
      <c r="C12" s="58">
        <v>100.64525664028221</v>
      </c>
      <c r="D12" s="58"/>
      <c r="E12" s="58">
        <f t="shared" si="1"/>
        <v>0.64525664028221019</v>
      </c>
      <c r="F12" s="58"/>
      <c r="G12" s="58">
        <v>2.846456892666156</v>
      </c>
      <c r="H12" s="58">
        <v>2.8648238447788548</v>
      </c>
      <c r="I12" s="58"/>
      <c r="J12" s="58">
        <f t="shared" si="0"/>
        <v>1.8366952112698787E-2</v>
      </c>
      <c r="K12" s="114">
        <f t="shared" si="2"/>
        <v>1.8366952112698785E-4</v>
      </c>
    </row>
    <row r="13" spans="1:14" x14ac:dyDescent="0.25">
      <c r="A13" s="90" t="s">
        <v>5</v>
      </c>
      <c r="B13" s="95">
        <v>100</v>
      </c>
      <c r="C13" s="95">
        <v>101.55233510905954</v>
      </c>
      <c r="D13" s="95"/>
      <c r="E13" s="95">
        <f t="shared" si="1"/>
        <v>1.5523351090595439</v>
      </c>
      <c r="F13" s="95"/>
      <c r="G13" s="95">
        <v>0.39782332617198984</v>
      </c>
      <c r="H13" s="95">
        <v>0.40399887733618617</v>
      </c>
      <c r="I13" s="95"/>
      <c r="J13" s="95">
        <f t="shared" si="0"/>
        <v>6.1755511641963245E-3</v>
      </c>
      <c r="K13" s="115">
        <f t="shared" si="2"/>
        <v>6.1755511641963247E-5</v>
      </c>
    </row>
    <row r="14" spans="1:14" x14ac:dyDescent="0.25">
      <c r="A14" s="90" t="s">
        <v>6</v>
      </c>
      <c r="B14" s="58">
        <v>100</v>
      </c>
      <c r="C14" s="58">
        <v>104.77729706957707</v>
      </c>
      <c r="D14" s="58"/>
      <c r="E14" s="58">
        <f t="shared" si="1"/>
        <v>4.77729706957708</v>
      </c>
      <c r="F14" s="58"/>
      <c r="G14" s="58">
        <v>3.0735188303169836</v>
      </c>
      <c r="H14" s="58">
        <v>3.2203499553306165</v>
      </c>
      <c r="I14" s="58"/>
      <c r="J14" s="58">
        <f t="shared" si="0"/>
        <v>0.14683112501363293</v>
      </c>
      <c r="K14" s="114">
        <f t="shared" si="2"/>
        <v>1.4683112501363293E-3</v>
      </c>
    </row>
    <row r="15" spans="1:14" ht="15.75" customHeight="1" x14ac:dyDescent="0.25">
      <c r="A15" s="90" t="s">
        <v>7</v>
      </c>
      <c r="B15" s="95">
        <v>100</v>
      </c>
      <c r="C15" s="95">
        <v>97.052942769784678</v>
      </c>
      <c r="D15" s="95"/>
      <c r="E15" s="95">
        <f t="shared" si="1"/>
        <v>-2.947057230215322</v>
      </c>
      <c r="F15" s="95"/>
      <c r="G15" s="95">
        <v>2.5841840889921883</v>
      </c>
      <c r="H15" s="95">
        <v>2.5080267049554701</v>
      </c>
      <c r="I15" s="95"/>
      <c r="J15" s="95">
        <f t="shared" si="0"/>
        <v>-7.6157384036718234E-2</v>
      </c>
      <c r="K15" s="115">
        <f t="shared" si="2"/>
        <v>-7.6157384036718229E-4</v>
      </c>
    </row>
    <row r="16" spans="1:14" x14ac:dyDescent="0.25">
      <c r="A16" s="90" t="s">
        <v>8</v>
      </c>
      <c r="B16" s="58">
        <v>100</v>
      </c>
      <c r="C16" s="58">
        <v>100.34442081701853</v>
      </c>
      <c r="D16" s="58"/>
      <c r="E16" s="58">
        <f t="shared" si="1"/>
        <v>0.34442081701853144</v>
      </c>
      <c r="F16" s="58"/>
      <c r="G16" s="58">
        <v>1.2404820596280095</v>
      </c>
      <c r="H16" s="58">
        <v>1.2447545380727487</v>
      </c>
      <c r="I16" s="58"/>
      <c r="J16" s="58">
        <f t="shared" si="0"/>
        <v>4.2724784447392139E-3</v>
      </c>
      <c r="K16" s="114">
        <f t="shared" si="2"/>
        <v>4.2724784447392141E-5</v>
      </c>
    </row>
    <row r="17" spans="1:13" ht="15.75" customHeight="1" x14ac:dyDescent="0.25">
      <c r="A17" s="90" t="s">
        <v>9</v>
      </c>
      <c r="B17" s="95">
        <v>100</v>
      </c>
      <c r="C17" s="95">
        <v>100.76646990303533</v>
      </c>
      <c r="D17" s="95"/>
      <c r="E17" s="95">
        <f t="shared" si="1"/>
        <v>0.76646990303532725</v>
      </c>
      <c r="F17" s="95"/>
      <c r="G17" s="95">
        <v>1.8094293191474566</v>
      </c>
      <c r="H17" s="95">
        <v>1.8232980502954188</v>
      </c>
      <c r="I17" s="95"/>
      <c r="J17" s="95">
        <f t="shared" si="0"/>
        <v>1.3868731147962166E-2</v>
      </c>
      <c r="K17" s="115">
        <f t="shared" si="2"/>
        <v>1.3868731147962166E-4</v>
      </c>
    </row>
    <row r="18" spans="1:13" x14ac:dyDescent="0.25">
      <c r="A18" s="88" t="s">
        <v>10</v>
      </c>
      <c r="B18" s="58">
        <v>100</v>
      </c>
      <c r="C18" s="58">
        <v>100.78614704250448</v>
      </c>
      <c r="D18" s="58"/>
      <c r="E18" s="58">
        <f t="shared" si="1"/>
        <v>0.78614704250448142</v>
      </c>
      <c r="F18" s="58"/>
      <c r="G18" s="58">
        <v>3.3826138169263475</v>
      </c>
      <c r="H18" s="58">
        <v>3.4092061354074623</v>
      </c>
      <c r="I18" s="58"/>
      <c r="J18" s="58">
        <f t="shared" si="0"/>
        <v>2.6592318481114763E-2</v>
      </c>
      <c r="K18" s="114">
        <f t="shared" si="2"/>
        <v>2.6592318481114761E-4</v>
      </c>
    </row>
    <row r="19" spans="1:13" ht="15.75" customHeight="1" x14ac:dyDescent="0.25">
      <c r="A19" s="90" t="s">
        <v>136</v>
      </c>
      <c r="B19" s="95">
        <v>100</v>
      </c>
      <c r="C19" s="95">
        <v>100.03400008303257</v>
      </c>
      <c r="D19" s="95"/>
      <c r="E19" s="95">
        <f t="shared" si="1"/>
        <v>3.4000083032559303E-2</v>
      </c>
      <c r="F19" s="95"/>
      <c r="G19" s="95">
        <v>0.49197832184122009</v>
      </c>
      <c r="H19" s="95">
        <v>0.49214559487914827</v>
      </c>
      <c r="I19" s="95"/>
      <c r="J19" s="95">
        <f t="shared" si="0"/>
        <v>1.6727303792818393E-4</v>
      </c>
      <c r="K19" s="115">
        <f t="shared" si="2"/>
        <v>1.6727303792818393E-6</v>
      </c>
    </row>
    <row r="20" spans="1:13" x14ac:dyDescent="0.25">
      <c r="A20" s="90" t="s">
        <v>137</v>
      </c>
      <c r="B20" s="58">
        <v>100</v>
      </c>
      <c r="C20" s="58">
        <v>100.74502007783595</v>
      </c>
      <c r="D20" s="58"/>
      <c r="E20" s="58">
        <f t="shared" si="1"/>
        <v>0.74502007783594504</v>
      </c>
      <c r="F20" s="58"/>
      <c r="G20" s="58">
        <v>0.49228608243266331</v>
      </c>
      <c r="H20" s="58">
        <v>0.49595371258717857</v>
      </c>
      <c r="I20" s="58"/>
      <c r="J20" s="58">
        <f t="shared" si="0"/>
        <v>3.6676301545152667E-3</v>
      </c>
      <c r="K20" s="114">
        <f t="shared" si="2"/>
        <v>3.6676301545152671E-5</v>
      </c>
    </row>
    <row r="21" spans="1:13" ht="15.75" customHeight="1" x14ac:dyDescent="0.25">
      <c r="A21" s="90" t="s">
        <v>138</v>
      </c>
      <c r="B21" s="95">
        <v>100</v>
      </c>
      <c r="C21" s="95">
        <v>101.04419900066964</v>
      </c>
      <c r="D21" s="95"/>
      <c r="E21" s="95">
        <f t="shared" si="1"/>
        <v>1.0441990006696322</v>
      </c>
      <c r="F21" s="95"/>
      <c r="G21" s="95">
        <v>1.2519484699150989</v>
      </c>
      <c r="H21" s="95">
        <v>1.2650213033268509</v>
      </c>
      <c r="I21" s="95"/>
      <c r="J21" s="95">
        <f t="shared" si="0"/>
        <v>1.3072833411752027E-2</v>
      </c>
      <c r="K21" s="115">
        <f t="shared" si="2"/>
        <v>1.3072833411752028E-4</v>
      </c>
    </row>
    <row r="22" spans="1:13" x14ac:dyDescent="0.25">
      <c r="A22" s="90" t="s">
        <v>139</v>
      </c>
      <c r="B22" s="58">
        <v>100</v>
      </c>
      <c r="C22" s="58">
        <v>100.66956093497849</v>
      </c>
      <c r="D22" s="58"/>
      <c r="E22" s="58">
        <f t="shared" si="1"/>
        <v>0.669560934978497</v>
      </c>
      <c r="F22" s="58"/>
      <c r="G22" s="58">
        <v>0.9024711464618187</v>
      </c>
      <c r="H22" s="58">
        <v>0.90851374070797974</v>
      </c>
      <c r="I22" s="58"/>
      <c r="J22" s="58">
        <f t="shared" si="0"/>
        <v>6.0425942461610482E-3</v>
      </c>
      <c r="K22" s="114">
        <f t="shared" si="2"/>
        <v>6.0425942461610481E-5</v>
      </c>
    </row>
    <row r="23" spans="1:13" ht="15.75" customHeight="1" x14ac:dyDescent="0.25">
      <c r="A23" s="90" t="s">
        <v>140</v>
      </c>
      <c r="B23" s="95">
        <v>100</v>
      </c>
      <c r="C23" s="95">
        <v>102.3093125784175</v>
      </c>
      <c r="D23" s="95"/>
      <c r="E23" s="95">
        <f t="shared" si="1"/>
        <v>2.3093125784175106</v>
      </c>
      <c r="F23" s="95"/>
      <c r="G23" s="95">
        <v>0.16287898567292028</v>
      </c>
      <c r="H23" s="95">
        <v>0.16664037057666389</v>
      </c>
      <c r="I23" s="95"/>
      <c r="J23" s="95">
        <f t="shared" si="0"/>
        <v>3.7613849037436142E-3</v>
      </c>
      <c r="K23" s="115">
        <f t="shared" si="2"/>
        <v>3.7613849037436142E-5</v>
      </c>
    </row>
    <row r="24" spans="1:13" x14ac:dyDescent="0.25">
      <c r="A24" s="90" t="s">
        <v>141</v>
      </c>
      <c r="B24" s="58">
        <v>100</v>
      </c>
      <c r="C24" s="58">
        <v>99.852688366596141</v>
      </c>
      <c r="D24" s="58"/>
      <c r="E24" s="58">
        <f t="shared" si="1"/>
        <v>-0.14731163340385711</v>
      </c>
      <c r="F24" s="58"/>
      <c r="G24" s="58">
        <v>8.1050810602626866E-2</v>
      </c>
      <c r="H24" s="58">
        <v>8.0931413329641072E-2</v>
      </c>
      <c r="I24" s="58"/>
      <c r="J24" s="58">
        <f t="shared" si="0"/>
        <v>-1.1939727298579395E-4</v>
      </c>
      <c r="K24" s="114">
        <f t="shared" si="2"/>
        <v>-1.1939727298579395E-6</v>
      </c>
    </row>
    <row r="25" spans="1:13" ht="15.75" customHeight="1" x14ac:dyDescent="0.25">
      <c r="A25" s="87" t="s">
        <v>142</v>
      </c>
      <c r="B25" s="57">
        <v>100</v>
      </c>
      <c r="C25" s="57">
        <v>99.722484150204735</v>
      </c>
      <c r="D25" s="57"/>
      <c r="E25" s="57">
        <f t="shared" si="1"/>
        <v>-0.27751584979526234</v>
      </c>
      <c r="F25" s="57"/>
      <c r="G25" s="57">
        <v>1.9982161183876572</v>
      </c>
      <c r="H25" s="57">
        <v>1.9926707519459679</v>
      </c>
      <c r="I25" s="57"/>
      <c r="J25" s="57">
        <f t="shared" si="0"/>
        <v>-5.5453664416893478E-3</v>
      </c>
      <c r="K25" s="113">
        <f t="shared" si="2"/>
        <v>-5.5453664416893478E-5</v>
      </c>
      <c r="M25" s="1"/>
    </row>
    <row r="26" spans="1:13" x14ac:dyDescent="0.25">
      <c r="A26" s="126" t="s">
        <v>11</v>
      </c>
      <c r="B26" s="58">
        <v>100</v>
      </c>
      <c r="C26" s="58">
        <v>100.2193347049501</v>
      </c>
      <c r="D26" s="58"/>
      <c r="E26" s="58">
        <f t="shared" si="1"/>
        <v>0.21933470495010265</v>
      </c>
      <c r="F26" s="58"/>
      <c r="G26" s="58">
        <v>1.5410517864849007</v>
      </c>
      <c r="H26" s="58">
        <v>1.5444318478739156</v>
      </c>
      <c r="I26" s="58"/>
      <c r="J26" s="58">
        <f t="shared" si="0"/>
        <v>3.3800613890149211E-3</v>
      </c>
      <c r="K26" s="114">
        <f t="shared" si="2"/>
        <v>3.3800613890149213E-5</v>
      </c>
    </row>
    <row r="27" spans="1:13" ht="15.75" customHeight="1" x14ac:dyDescent="0.25">
      <c r="A27" s="125" t="s">
        <v>12</v>
      </c>
      <c r="B27" s="95">
        <v>100</v>
      </c>
      <c r="C27" s="95">
        <v>100.2193347049501</v>
      </c>
      <c r="D27" s="95"/>
      <c r="E27" s="95">
        <f t="shared" si="1"/>
        <v>0.21933470495010265</v>
      </c>
      <c r="F27" s="95"/>
      <c r="G27" s="95">
        <v>1.5410517864849007</v>
      </c>
      <c r="H27" s="95">
        <v>1.5444318478739156</v>
      </c>
      <c r="I27" s="95"/>
      <c r="J27" s="95">
        <f t="shared" si="0"/>
        <v>3.3800613890149211E-3</v>
      </c>
      <c r="K27" s="115">
        <f t="shared" si="2"/>
        <v>3.3800613890149213E-5</v>
      </c>
    </row>
    <row r="28" spans="1:13" x14ac:dyDescent="0.25">
      <c r="A28" s="126" t="s">
        <v>13</v>
      </c>
      <c r="B28" s="58">
        <v>100</v>
      </c>
      <c r="C28" s="58">
        <v>98.047654375494318</v>
      </c>
      <c r="D28" s="58"/>
      <c r="E28" s="58">
        <f t="shared" si="1"/>
        <v>-1.9523456245056803</v>
      </c>
      <c r="F28" s="58"/>
      <c r="G28" s="58">
        <v>0.45716433190275635</v>
      </c>
      <c r="H28" s="58">
        <v>0.44823890407205219</v>
      </c>
      <c r="I28" s="58"/>
      <c r="J28" s="58">
        <f t="shared" si="0"/>
        <v>-8.9254278307041579E-3</v>
      </c>
      <c r="K28" s="114">
        <f t="shared" si="2"/>
        <v>-8.925427830704158E-5</v>
      </c>
    </row>
    <row r="29" spans="1:13" ht="15.75" customHeight="1" x14ac:dyDescent="0.25">
      <c r="A29" s="125" t="s">
        <v>14</v>
      </c>
      <c r="B29" s="95">
        <v>100</v>
      </c>
      <c r="C29" s="95">
        <v>98.047654375494318</v>
      </c>
      <c r="D29" s="95"/>
      <c r="E29" s="95">
        <f t="shared" si="1"/>
        <v>-1.9523456245056803</v>
      </c>
      <c r="F29" s="95"/>
      <c r="G29" s="95">
        <v>0.45716433190275635</v>
      </c>
      <c r="H29" s="95">
        <v>0.44823890407205219</v>
      </c>
      <c r="I29" s="95"/>
      <c r="J29" s="95">
        <f t="shared" si="0"/>
        <v>-8.9254278307041579E-3</v>
      </c>
      <c r="K29" s="115">
        <f t="shared" si="2"/>
        <v>-8.925427830704158E-5</v>
      </c>
    </row>
    <row r="30" spans="1:13" x14ac:dyDescent="0.25">
      <c r="A30" s="87" t="s">
        <v>15</v>
      </c>
      <c r="B30" s="138">
        <v>100</v>
      </c>
      <c r="C30" s="138">
        <v>100.12778832118119</v>
      </c>
      <c r="D30" s="138"/>
      <c r="E30" s="138">
        <f t="shared" si="1"/>
        <v>0.1277883211811881</v>
      </c>
      <c r="F30" s="138"/>
      <c r="G30" s="138">
        <v>3.8716357932295637</v>
      </c>
      <c r="H30" s="138">
        <v>3.8765832916119818</v>
      </c>
      <c r="I30" s="138"/>
      <c r="J30" s="138">
        <f t="shared" si="0"/>
        <v>4.9474983824180363E-3</v>
      </c>
      <c r="K30" s="139">
        <f t="shared" si="2"/>
        <v>4.9474983824180361E-5</v>
      </c>
    </row>
    <row r="31" spans="1:13" ht="15.75" customHeight="1" x14ac:dyDescent="0.25">
      <c r="A31" s="126" t="s">
        <v>16</v>
      </c>
      <c r="B31" s="95">
        <v>100</v>
      </c>
      <c r="C31" s="95">
        <v>100.12456455946162</v>
      </c>
      <c r="D31" s="95"/>
      <c r="E31" s="95">
        <f t="shared" si="1"/>
        <v>0.12456455946161515</v>
      </c>
      <c r="F31" s="95"/>
      <c r="G31" s="95">
        <v>2.8689669412468679</v>
      </c>
      <c r="H31" s="95">
        <v>2.8725406572783316</v>
      </c>
      <c r="I31" s="95"/>
      <c r="J31" s="95">
        <f t="shared" si="0"/>
        <v>3.5737160314637251E-3</v>
      </c>
      <c r="K31" s="115">
        <f t="shared" si="2"/>
        <v>3.573716031463725E-5</v>
      </c>
    </row>
    <row r="32" spans="1:13" x14ac:dyDescent="0.25">
      <c r="A32" s="125" t="s">
        <v>17</v>
      </c>
      <c r="B32" s="58">
        <v>100</v>
      </c>
      <c r="C32" s="58">
        <v>100.51290136046987</v>
      </c>
      <c r="D32" s="58"/>
      <c r="E32" s="58">
        <f t="shared" si="1"/>
        <v>0.51290136046986401</v>
      </c>
      <c r="F32" s="58"/>
      <c r="G32" s="58">
        <v>0.50291326199304853</v>
      </c>
      <c r="H32" s="58">
        <v>0.50549271095579418</v>
      </c>
      <c r="I32" s="58"/>
      <c r="J32" s="58">
        <f t="shared" si="0"/>
        <v>2.5794489627456452E-3</v>
      </c>
      <c r="K32" s="114">
        <f t="shared" si="2"/>
        <v>2.5794489627456452E-5</v>
      </c>
    </row>
    <row r="33" spans="1:11" x14ac:dyDescent="0.25">
      <c r="A33" s="125" t="s">
        <v>18</v>
      </c>
      <c r="B33" s="95">
        <v>100</v>
      </c>
      <c r="C33" s="95">
        <v>99.931408338142532</v>
      </c>
      <c r="D33" s="95"/>
      <c r="E33" s="95">
        <f t="shared" si="1"/>
        <v>-6.8591661857464459E-2</v>
      </c>
      <c r="F33" s="95"/>
      <c r="G33" s="95">
        <v>2.0120365012081525</v>
      </c>
      <c r="H33" s="95">
        <v>2.0106564119347947</v>
      </c>
      <c r="I33" s="95"/>
      <c r="J33" s="95">
        <f t="shared" si="0"/>
        <v>-1.3800892733577541E-3</v>
      </c>
      <c r="K33" s="115">
        <f t="shared" si="2"/>
        <v>-1.3800892733577541E-5</v>
      </c>
    </row>
    <row r="34" spans="1:11" x14ac:dyDescent="0.25">
      <c r="A34" s="125" t="s">
        <v>19</v>
      </c>
      <c r="B34" s="58">
        <v>100</v>
      </c>
      <c r="C34" s="58">
        <v>101.35832740179163</v>
      </c>
      <c r="D34" s="58"/>
      <c r="E34" s="58">
        <f t="shared" si="1"/>
        <v>1.3583274017916258</v>
      </c>
      <c r="F34" s="58"/>
      <c r="G34" s="58">
        <v>0.15446673857795096</v>
      </c>
      <c r="H34" s="58">
        <v>0.15656490261470912</v>
      </c>
      <c r="I34" s="58"/>
      <c r="J34" s="58">
        <f t="shared" si="0"/>
        <v>2.0981640367581655E-3</v>
      </c>
      <c r="K34" s="114">
        <f t="shared" si="2"/>
        <v>2.0981640367581655E-5</v>
      </c>
    </row>
    <row r="35" spans="1:11" x14ac:dyDescent="0.25">
      <c r="A35" s="125" t="s">
        <v>149</v>
      </c>
      <c r="B35" s="95">
        <v>100</v>
      </c>
      <c r="C35" s="95">
        <v>100.13840726487682</v>
      </c>
      <c r="D35" s="95"/>
      <c r="E35" s="95">
        <f t="shared" si="1"/>
        <v>0.13840726487681643</v>
      </c>
      <c r="F35" s="95"/>
      <c r="G35" s="95">
        <v>0.19955043946771617</v>
      </c>
      <c r="H35" s="95">
        <v>0.19982663177303309</v>
      </c>
      <c r="I35" s="95"/>
      <c r="J35" s="95">
        <f t="shared" si="0"/>
        <v>2.7619230531691907E-4</v>
      </c>
      <c r="K35" s="115">
        <f>J35/$G$5</f>
        <v>2.7619230531691909E-6</v>
      </c>
    </row>
    <row r="36" spans="1:11" x14ac:dyDescent="0.25">
      <c r="A36" s="88" t="s">
        <v>20</v>
      </c>
      <c r="B36" s="58">
        <v>100</v>
      </c>
      <c r="C36" s="58">
        <v>100.13701256882948</v>
      </c>
      <c r="D36" s="58"/>
      <c r="E36" s="58">
        <f t="shared" si="1"/>
        <v>0.13701256882947543</v>
      </c>
      <c r="F36" s="58"/>
      <c r="G36" s="58">
        <v>1.0026688519826954</v>
      </c>
      <c r="H36" s="58">
        <v>1.0040426343336499</v>
      </c>
      <c r="I36" s="58"/>
      <c r="J36" s="58">
        <f t="shared" si="0"/>
        <v>1.3737823509545333E-3</v>
      </c>
      <c r="K36" s="114">
        <f t="shared" si="2"/>
        <v>1.3737823509545333E-5</v>
      </c>
    </row>
    <row r="37" spans="1:11" x14ac:dyDescent="0.25">
      <c r="A37" s="90" t="s">
        <v>21</v>
      </c>
      <c r="B37" s="95">
        <v>100</v>
      </c>
      <c r="C37" s="95">
        <v>100.13701256882948</v>
      </c>
      <c r="D37" s="95"/>
      <c r="E37" s="95">
        <f t="shared" si="1"/>
        <v>0.13701256882947543</v>
      </c>
      <c r="F37" s="95"/>
      <c r="G37" s="95">
        <v>1.0026688519826954</v>
      </c>
      <c r="H37" s="95">
        <v>1.0040426343336499</v>
      </c>
      <c r="I37" s="95"/>
      <c r="J37" s="95">
        <f t="shared" si="0"/>
        <v>1.3737823509545333E-3</v>
      </c>
      <c r="K37" s="115">
        <f t="shared" si="2"/>
        <v>1.3737823509545333E-5</v>
      </c>
    </row>
    <row r="38" spans="1:11" x14ac:dyDescent="0.25">
      <c r="A38" s="87" t="s">
        <v>22</v>
      </c>
      <c r="B38" s="138">
        <v>100</v>
      </c>
      <c r="C38" s="138">
        <v>100.32968689559128</v>
      </c>
      <c r="D38" s="138"/>
      <c r="E38" s="138">
        <f t="shared" si="1"/>
        <v>0.32968689559127462</v>
      </c>
      <c r="F38" s="138"/>
      <c r="G38" s="138">
        <v>25.805832141598845</v>
      </c>
      <c r="H38" s="138">
        <v>25.890910588467971</v>
      </c>
      <c r="I38" s="138"/>
      <c r="J38" s="138">
        <f t="shared" si="0"/>
        <v>8.5078446869125912E-2</v>
      </c>
      <c r="K38" s="139">
        <f t="shared" si="2"/>
        <v>8.5078446869125913E-4</v>
      </c>
    </row>
    <row r="39" spans="1:11" x14ac:dyDescent="0.25">
      <c r="A39" s="126" t="s">
        <v>23</v>
      </c>
      <c r="B39" s="95">
        <v>100</v>
      </c>
      <c r="C39" s="95">
        <v>100</v>
      </c>
      <c r="D39" s="95"/>
      <c r="E39" s="95">
        <f t="shared" si="1"/>
        <v>0</v>
      </c>
      <c r="F39" s="95"/>
      <c r="G39" s="95">
        <v>16.790359868029309</v>
      </c>
      <c r="H39" s="95">
        <v>16.790359868029309</v>
      </c>
      <c r="I39" s="95"/>
      <c r="J39" s="95">
        <f t="shared" si="0"/>
        <v>0</v>
      </c>
      <c r="K39" s="115">
        <f t="shared" si="2"/>
        <v>0</v>
      </c>
    </row>
    <row r="40" spans="1:11" x14ac:dyDescent="0.25">
      <c r="A40" s="125" t="s">
        <v>154</v>
      </c>
      <c r="B40" s="58">
        <v>100</v>
      </c>
      <c r="C40" s="58">
        <v>100</v>
      </c>
      <c r="D40" s="58"/>
      <c r="E40" s="58">
        <f t="shared" si="1"/>
        <v>0</v>
      </c>
      <c r="F40" s="58"/>
      <c r="G40" s="58">
        <v>16.790359868029309</v>
      </c>
      <c r="H40" s="58">
        <v>16.790359868029309</v>
      </c>
      <c r="I40" s="58"/>
      <c r="J40" s="58">
        <f t="shared" si="0"/>
        <v>0</v>
      </c>
      <c r="K40" s="114">
        <f t="shared" si="2"/>
        <v>0</v>
      </c>
    </row>
    <row r="41" spans="1:11" x14ac:dyDescent="0.25">
      <c r="A41" s="126" t="s">
        <v>155</v>
      </c>
      <c r="B41" s="95">
        <v>100</v>
      </c>
      <c r="C41" s="95">
        <v>103.39935732245455</v>
      </c>
      <c r="D41" s="95"/>
      <c r="E41" s="95">
        <f t="shared" si="1"/>
        <v>3.3993573224545548</v>
      </c>
      <c r="F41" s="95"/>
      <c r="G41" s="95">
        <v>1.58984350790633</v>
      </c>
      <c r="H41" s="95">
        <v>1.6438879696079123</v>
      </c>
      <c r="I41" s="95"/>
      <c r="J41" s="95">
        <f t="shared" si="0"/>
        <v>5.404446170158228E-2</v>
      </c>
      <c r="K41" s="115">
        <f t="shared" si="2"/>
        <v>5.4044461701582283E-4</v>
      </c>
    </row>
    <row r="42" spans="1:11" x14ac:dyDescent="0.25">
      <c r="A42" s="125" t="s">
        <v>156</v>
      </c>
      <c r="B42" s="58">
        <v>100</v>
      </c>
      <c r="C42" s="58">
        <v>100.29460649065101</v>
      </c>
      <c r="D42" s="58"/>
      <c r="E42" s="58">
        <f t="shared" si="1"/>
        <v>0.29460649065100597</v>
      </c>
      <c r="F42" s="58"/>
      <c r="G42" s="58">
        <v>1.114394328255413</v>
      </c>
      <c r="H42" s="58">
        <v>1.1176774062779</v>
      </c>
      <c r="I42" s="58"/>
      <c r="J42" s="58">
        <f t="shared" si="0"/>
        <v>3.2830780224870626E-3</v>
      </c>
      <c r="K42" s="114">
        <f t="shared" si="2"/>
        <v>3.2830780224870628E-5</v>
      </c>
    </row>
    <row r="43" spans="1:11" x14ac:dyDescent="0.25">
      <c r="A43" s="125" t="s">
        <v>157</v>
      </c>
      <c r="B43" s="95">
        <v>100</v>
      </c>
      <c r="C43" s="95">
        <v>110.67651093990007</v>
      </c>
      <c r="D43" s="95"/>
      <c r="E43" s="95">
        <f t="shared" si="1"/>
        <v>10.676510939900075</v>
      </c>
      <c r="F43" s="95"/>
      <c r="G43" s="95">
        <v>0.47544917965091704</v>
      </c>
      <c r="H43" s="95">
        <v>0.52621056333001237</v>
      </c>
      <c r="I43" s="95"/>
      <c r="J43" s="95">
        <f t="shared" si="0"/>
        <v>5.0761383679095329E-2</v>
      </c>
      <c r="K43" s="115">
        <f t="shared" si="2"/>
        <v>5.0761383679095334E-4</v>
      </c>
    </row>
    <row r="44" spans="1:11" x14ac:dyDescent="0.25">
      <c r="A44" s="126" t="s">
        <v>25</v>
      </c>
      <c r="B44" s="58">
        <v>100</v>
      </c>
      <c r="C44" s="58">
        <v>100.07276973258949</v>
      </c>
      <c r="D44" s="58"/>
      <c r="E44" s="58">
        <f t="shared" si="1"/>
        <v>7.2769732589494929E-2</v>
      </c>
      <c r="F44" s="58"/>
      <c r="G44" s="58">
        <v>2.1369961805016553</v>
      </c>
      <c r="H44" s="58">
        <v>2.1385512669076538</v>
      </c>
      <c r="I44" s="58"/>
      <c r="J44" s="58">
        <f t="shared" si="0"/>
        <v>1.5550864059985514E-3</v>
      </c>
      <c r="K44" s="114">
        <f t="shared" si="2"/>
        <v>1.5550864059985513E-5</v>
      </c>
    </row>
    <row r="45" spans="1:11" x14ac:dyDescent="0.25">
      <c r="A45" s="125" t="s">
        <v>158</v>
      </c>
      <c r="B45" s="95">
        <v>100</v>
      </c>
      <c r="C45" s="95">
        <v>100.08673002641748</v>
      </c>
      <c r="D45" s="95"/>
      <c r="E45" s="95">
        <f t="shared" si="1"/>
        <v>8.6730026417480843E-2</v>
      </c>
      <c r="F45" s="95"/>
      <c r="G45" s="95">
        <v>1.7930196383352308</v>
      </c>
      <c r="H45" s="95">
        <v>1.7945747247412296</v>
      </c>
      <c r="I45" s="95"/>
      <c r="J45" s="95">
        <f t="shared" si="0"/>
        <v>1.5550864059987735E-3</v>
      </c>
      <c r="K45" s="115">
        <f t="shared" si="2"/>
        <v>1.5550864059987736E-5</v>
      </c>
    </row>
    <row r="46" spans="1:11" x14ac:dyDescent="0.25">
      <c r="A46" s="125" t="s">
        <v>160</v>
      </c>
      <c r="B46" s="58">
        <v>100</v>
      </c>
      <c r="C46" s="58">
        <v>100</v>
      </c>
      <c r="D46" s="58"/>
      <c r="E46" s="58">
        <f t="shared" si="1"/>
        <v>0</v>
      </c>
      <c r="F46" s="58"/>
      <c r="G46" s="58">
        <v>0.34397654216642454</v>
      </c>
      <c r="H46" s="58">
        <v>0.34397654216642454</v>
      </c>
      <c r="I46" s="58"/>
      <c r="J46" s="58">
        <f t="shared" si="0"/>
        <v>0</v>
      </c>
      <c r="K46" s="114">
        <f t="shared" si="2"/>
        <v>0</v>
      </c>
    </row>
    <row r="47" spans="1:11" x14ac:dyDescent="0.25">
      <c r="A47" s="126" t="s">
        <v>26</v>
      </c>
      <c r="B47" s="95">
        <v>100</v>
      </c>
      <c r="C47" s="95">
        <v>100.557401148347</v>
      </c>
      <c r="D47" s="95"/>
      <c r="E47" s="95">
        <f t="shared" si="1"/>
        <v>0.55740114834699206</v>
      </c>
      <c r="F47" s="95"/>
      <c r="G47" s="95">
        <v>5.2886325851615483</v>
      </c>
      <c r="H47" s="95">
        <v>5.3181114839230927</v>
      </c>
      <c r="I47" s="95"/>
      <c r="J47" s="95">
        <f t="shared" si="0"/>
        <v>2.9478898761544414E-2</v>
      </c>
      <c r="K47" s="115">
        <f t="shared" si="2"/>
        <v>2.9478898761544416E-4</v>
      </c>
    </row>
    <row r="48" spans="1:11" x14ac:dyDescent="0.25">
      <c r="A48" s="125" t="s">
        <v>161</v>
      </c>
      <c r="B48" s="58">
        <v>100</v>
      </c>
      <c r="C48" s="58">
        <v>100.65935298875388</v>
      </c>
      <c r="D48" s="58"/>
      <c r="E48" s="58">
        <f t="shared" si="1"/>
        <v>0.65935298875388071</v>
      </c>
      <c r="F48" s="58"/>
      <c r="G48" s="58">
        <v>4.4666191373099364</v>
      </c>
      <c r="H48" s="58">
        <v>4.4960699240880428</v>
      </c>
      <c r="I48" s="58"/>
      <c r="J48" s="58">
        <f t="shared" si="0"/>
        <v>2.9450786778106419E-2</v>
      </c>
      <c r="K48" s="114">
        <f t="shared" si="2"/>
        <v>2.9450786778106419E-4</v>
      </c>
    </row>
    <row r="49" spans="1:103" x14ac:dyDescent="0.25">
      <c r="A49" s="125" t="s">
        <v>27</v>
      </c>
      <c r="B49" s="95">
        <v>100</v>
      </c>
      <c r="C49" s="95">
        <v>100.00341989337416</v>
      </c>
      <c r="D49" s="95"/>
      <c r="E49" s="95">
        <f t="shared" si="1"/>
        <v>3.4198933741569348E-3</v>
      </c>
      <c r="F49" s="95"/>
      <c r="G49" s="95">
        <v>0.82201344785161279</v>
      </c>
      <c r="H49" s="95">
        <v>0.82204155983505045</v>
      </c>
      <c r="I49" s="95"/>
      <c r="J49" s="95">
        <f t="shared" si="0"/>
        <v>2.8111983437661969E-5</v>
      </c>
      <c r="K49" s="115">
        <f t="shared" si="2"/>
        <v>2.811198343766197E-7</v>
      </c>
    </row>
    <row r="50" spans="1:103" s="38" customFormat="1" x14ac:dyDescent="0.25">
      <c r="A50" s="87" t="s">
        <v>28</v>
      </c>
      <c r="B50" s="138">
        <v>100</v>
      </c>
      <c r="C50" s="138">
        <v>101.64137009483825</v>
      </c>
      <c r="D50" s="138"/>
      <c r="E50" s="138">
        <f t="shared" si="1"/>
        <v>1.6413700948382459</v>
      </c>
      <c r="F50" s="138"/>
      <c r="G50" s="138">
        <v>5.379599199498152</v>
      </c>
      <c r="H50" s="138">
        <v>5.4678983319808729</v>
      </c>
      <c r="I50" s="138"/>
      <c r="J50" s="138">
        <f t="shared" si="0"/>
        <v>8.8299132482720921E-2</v>
      </c>
      <c r="K50" s="139">
        <f t="shared" si="2"/>
        <v>8.8299132482720926E-4</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row>
    <row r="51" spans="1:103" x14ac:dyDescent="0.25">
      <c r="A51" s="126" t="s">
        <v>163</v>
      </c>
      <c r="B51" s="95">
        <v>100</v>
      </c>
      <c r="C51" s="95">
        <v>100.19598507358913</v>
      </c>
      <c r="D51" s="95"/>
      <c r="E51" s="95">
        <f t="shared" si="1"/>
        <v>0.19598507358913331</v>
      </c>
      <c r="F51" s="95"/>
      <c r="G51" s="95">
        <v>1.2802979468295255</v>
      </c>
      <c r="H51" s="95">
        <v>1.2828071397027796</v>
      </c>
      <c r="I51" s="95"/>
      <c r="J51" s="95">
        <f t="shared" si="0"/>
        <v>2.5091928732541291E-3</v>
      </c>
      <c r="K51" s="115">
        <f t="shared" si="2"/>
        <v>2.5091928732541292E-5</v>
      </c>
    </row>
    <row r="52" spans="1:103" s="38" customFormat="1" x14ac:dyDescent="0.25">
      <c r="A52" s="125" t="s">
        <v>164</v>
      </c>
      <c r="B52" s="58">
        <v>100</v>
      </c>
      <c r="C52" s="58">
        <v>100.19598507358913</v>
      </c>
      <c r="D52" s="58"/>
      <c r="E52" s="58">
        <f t="shared" si="1"/>
        <v>0.19598507358913331</v>
      </c>
      <c r="F52" s="58"/>
      <c r="G52" s="58">
        <v>1.2802979468295255</v>
      </c>
      <c r="H52" s="58">
        <v>1.2828071397027796</v>
      </c>
      <c r="I52" s="58"/>
      <c r="J52" s="58">
        <f t="shared" si="0"/>
        <v>2.5091928732541291E-3</v>
      </c>
      <c r="K52" s="114">
        <f t="shared" si="2"/>
        <v>2.5091928732541292E-5</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row>
    <row r="53" spans="1:103" x14ac:dyDescent="0.25">
      <c r="A53" s="126" t="s">
        <v>29</v>
      </c>
      <c r="B53" s="95">
        <v>100</v>
      </c>
      <c r="C53" s="95">
        <v>100.49453910072101</v>
      </c>
      <c r="D53" s="95"/>
      <c r="E53" s="95">
        <f t="shared" si="1"/>
        <v>0.49453910072101426</v>
      </c>
      <c r="F53" s="95"/>
      <c r="G53" s="95">
        <v>0.14804614583251224</v>
      </c>
      <c r="H53" s="95">
        <v>0.14877829191076447</v>
      </c>
      <c r="I53" s="95"/>
      <c r="J53" s="95">
        <f t="shared" si="0"/>
        <v>7.3214607825222711E-4</v>
      </c>
      <c r="K53" s="115">
        <f t="shared" si="2"/>
        <v>7.3214607825222707E-6</v>
      </c>
    </row>
    <row r="54" spans="1:103" s="38" customFormat="1" x14ac:dyDescent="0.25">
      <c r="A54" s="125" t="s">
        <v>30</v>
      </c>
      <c r="B54" s="58">
        <v>100</v>
      </c>
      <c r="C54" s="58">
        <v>100.49453910072101</v>
      </c>
      <c r="D54" s="58"/>
      <c r="E54" s="58">
        <f t="shared" si="1"/>
        <v>0.49453910072101426</v>
      </c>
      <c r="F54" s="58"/>
      <c r="G54" s="58">
        <v>0.14804614583251224</v>
      </c>
      <c r="H54" s="58">
        <v>0.14877829191076447</v>
      </c>
      <c r="I54" s="58"/>
      <c r="J54" s="58">
        <f t="shared" si="0"/>
        <v>7.3214607825222711E-4</v>
      </c>
      <c r="K54" s="114">
        <f t="shared" si="2"/>
        <v>7.3214607825222707E-6</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row>
    <row r="55" spans="1:103" x14ac:dyDescent="0.25">
      <c r="A55" s="126" t="s">
        <v>31</v>
      </c>
      <c r="B55" s="95">
        <v>100</v>
      </c>
      <c r="C55" s="95">
        <v>99.933170637495294</v>
      </c>
      <c r="D55" s="95"/>
      <c r="E55" s="95">
        <f t="shared" si="1"/>
        <v>-6.6829362504705614E-2</v>
      </c>
      <c r="F55" s="95"/>
      <c r="G55" s="95">
        <v>2.179638508818297</v>
      </c>
      <c r="H55" s="95">
        <v>2.1781818702979465</v>
      </c>
      <c r="I55" s="95"/>
      <c r="J55" s="95">
        <f t="shared" si="0"/>
        <v>-1.456638520350495E-3</v>
      </c>
      <c r="K55" s="115">
        <f t="shared" si="2"/>
        <v>-1.456638520350495E-5</v>
      </c>
    </row>
    <row r="56" spans="1:103" s="38" customFormat="1" x14ac:dyDescent="0.25">
      <c r="A56" s="125" t="s">
        <v>168</v>
      </c>
      <c r="B56" s="58">
        <v>100</v>
      </c>
      <c r="C56" s="58">
        <v>99.529291596924878</v>
      </c>
      <c r="D56" s="58"/>
      <c r="E56" s="58">
        <f t="shared" si="1"/>
        <v>-0.47070840307512629</v>
      </c>
      <c r="F56" s="58"/>
      <c r="G56" s="58">
        <v>1.4812047616549</v>
      </c>
      <c r="H56" s="58">
        <v>1.4742326063750415</v>
      </c>
      <c r="I56" s="58"/>
      <c r="J56" s="58">
        <f t="shared" si="0"/>
        <v>-6.9721552798585051E-3</v>
      </c>
      <c r="K56" s="114">
        <f t="shared" si="2"/>
        <v>-6.9721552798585057E-5</v>
      </c>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row>
    <row r="57" spans="1:103" x14ac:dyDescent="0.25">
      <c r="A57" s="125" t="s">
        <v>172</v>
      </c>
      <c r="B57" s="95">
        <v>100</v>
      </c>
      <c r="C57" s="95">
        <v>100.17684317368678</v>
      </c>
      <c r="D57" s="95"/>
      <c r="E57" s="95">
        <f t="shared" si="1"/>
        <v>0.17684317368678037</v>
      </c>
      <c r="F57" s="95"/>
      <c r="G57" s="95">
        <v>0.34405090381780284</v>
      </c>
      <c r="H57" s="95">
        <v>0.3446593343552124</v>
      </c>
      <c r="I57" s="95"/>
      <c r="J57" s="95">
        <f t="shared" si="0"/>
        <v>6.0843053740955444E-4</v>
      </c>
      <c r="K57" s="115">
        <f t="shared" si="2"/>
        <v>6.0843053740955442E-6</v>
      </c>
    </row>
    <row r="58" spans="1:103" s="38" customFormat="1" x14ac:dyDescent="0.25">
      <c r="A58" s="125" t="s">
        <v>175</v>
      </c>
      <c r="B58" s="58">
        <v>100</v>
      </c>
      <c r="C58" s="58">
        <v>101.3846850416833</v>
      </c>
      <c r="D58" s="58"/>
      <c r="E58" s="58">
        <f t="shared" si="1"/>
        <v>1.3846850416832979</v>
      </c>
      <c r="F58" s="58"/>
      <c r="G58" s="58">
        <v>0.35438284334559411</v>
      </c>
      <c r="H58" s="58">
        <v>0.35928992956769251</v>
      </c>
      <c r="I58" s="58"/>
      <c r="J58" s="58">
        <f t="shared" si="0"/>
        <v>4.9070862220984002E-3</v>
      </c>
      <c r="K58" s="114">
        <f t="shared" si="2"/>
        <v>4.9070862220983998E-5</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row>
    <row r="59" spans="1:103" x14ac:dyDescent="0.25">
      <c r="A59" s="126" t="s">
        <v>32</v>
      </c>
      <c r="B59" s="95">
        <v>100</v>
      </c>
      <c r="C59" s="95">
        <v>100.33230463391635</v>
      </c>
      <c r="D59" s="95"/>
      <c r="E59" s="95">
        <f t="shared" si="1"/>
        <v>0.33230463391635823</v>
      </c>
      <c r="F59" s="95"/>
      <c r="G59" s="95">
        <v>0.11273837821032648</v>
      </c>
      <c r="H59" s="95">
        <v>0.11311301306532155</v>
      </c>
      <c r="I59" s="95"/>
      <c r="J59" s="95">
        <f t="shared" si="0"/>
        <v>3.7463485499507343E-4</v>
      </c>
      <c r="K59" s="115">
        <f t="shared" si="2"/>
        <v>3.7463485499507342E-6</v>
      </c>
    </row>
    <row r="60" spans="1:103" s="38" customFormat="1" x14ac:dyDescent="0.25">
      <c r="A60" s="125" t="s">
        <v>33</v>
      </c>
      <c r="B60" s="58">
        <v>100</v>
      </c>
      <c r="C60" s="58">
        <v>100.33230463391635</v>
      </c>
      <c r="D60" s="58"/>
      <c r="E60" s="58">
        <f t="shared" si="1"/>
        <v>0.33230463391635823</v>
      </c>
      <c r="F60" s="58"/>
      <c r="G60" s="58">
        <v>0.11273837821032648</v>
      </c>
      <c r="H60" s="58">
        <v>0.11311301306532155</v>
      </c>
      <c r="I60" s="58"/>
      <c r="J60" s="58">
        <f t="shared" si="0"/>
        <v>3.7463485499507343E-4</v>
      </c>
      <c r="K60" s="114">
        <f t="shared" si="2"/>
        <v>3.7463485499507342E-6</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row>
    <row r="61" spans="1:103" x14ac:dyDescent="0.25">
      <c r="A61" s="126" t="s">
        <v>34</v>
      </c>
      <c r="B61" s="95">
        <v>100</v>
      </c>
      <c r="C61" s="95">
        <v>99.115922070859909</v>
      </c>
      <c r="D61" s="95"/>
      <c r="E61" s="95">
        <f t="shared" si="1"/>
        <v>-0.88407792914009242</v>
      </c>
      <c r="F61" s="95"/>
      <c r="G61" s="95">
        <v>0.20753594834016453</v>
      </c>
      <c r="H61" s="95">
        <v>0.20570116882585754</v>
      </c>
      <c r="I61" s="95"/>
      <c r="J61" s="95">
        <f t="shared" si="0"/>
        <v>-1.8347795143069945E-3</v>
      </c>
      <c r="K61" s="115">
        <f t="shared" si="2"/>
        <v>-1.8347795143069944E-5</v>
      </c>
    </row>
    <row r="62" spans="1:103" s="38" customFormat="1" x14ac:dyDescent="0.25">
      <c r="A62" s="125" t="s">
        <v>178</v>
      </c>
      <c r="B62" s="58">
        <v>100</v>
      </c>
      <c r="C62" s="58">
        <v>98.055504944189977</v>
      </c>
      <c r="D62" s="58"/>
      <c r="E62" s="58">
        <f t="shared" si="1"/>
        <v>-1.9444950558100249</v>
      </c>
      <c r="F62" s="58"/>
      <c r="G62" s="58">
        <v>9.4357633300467619E-2</v>
      </c>
      <c r="H62" s="58">
        <v>9.2522853786160666E-2</v>
      </c>
      <c r="I62" s="58"/>
      <c r="J62" s="58">
        <f t="shared" si="0"/>
        <v>-1.8347795143069529E-3</v>
      </c>
      <c r="K62" s="114">
        <f t="shared" si="2"/>
        <v>-1.834779514306953E-5</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row>
    <row r="63" spans="1:103" x14ac:dyDescent="0.25">
      <c r="A63" s="125" t="s">
        <v>179</v>
      </c>
      <c r="B63" s="95">
        <v>100</v>
      </c>
      <c r="C63" s="95">
        <v>100</v>
      </c>
      <c r="D63" s="95"/>
      <c r="E63" s="95">
        <f t="shared" si="1"/>
        <v>0</v>
      </c>
      <c r="F63" s="95"/>
      <c r="G63" s="95">
        <v>0.11317831503969689</v>
      </c>
      <c r="H63" s="95">
        <v>0.1131783150396969</v>
      </c>
      <c r="I63" s="95"/>
      <c r="J63" s="95">
        <f t="shared" si="0"/>
        <v>0</v>
      </c>
      <c r="K63" s="115">
        <f t="shared" si="2"/>
        <v>0</v>
      </c>
    </row>
    <row r="64" spans="1:103" s="38" customFormat="1" x14ac:dyDescent="0.25">
      <c r="A64" s="126" t="s">
        <v>35</v>
      </c>
      <c r="B64" s="58">
        <v>100</v>
      </c>
      <c r="C64" s="58">
        <v>100.70432429949423</v>
      </c>
      <c r="D64" s="58"/>
      <c r="E64" s="58">
        <f t="shared" si="1"/>
        <v>0.70432429949423003</v>
      </c>
      <c r="F64" s="58"/>
      <c r="G64" s="58">
        <v>1.4513422714673263</v>
      </c>
      <c r="H64" s="58">
        <v>1.4615644277541022</v>
      </c>
      <c r="I64" s="58"/>
      <c r="J64" s="58">
        <f t="shared" si="0"/>
        <v>1.0222156286775919E-2</v>
      </c>
      <c r="K64" s="114">
        <f t="shared" si="2"/>
        <v>1.0222156286775918E-4</v>
      </c>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03" x14ac:dyDescent="0.25">
      <c r="A65" s="125" t="s">
        <v>36</v>
      </c>
      <c r="B65" s="95">
        <v>100</v>
      </c>
      <c r="C65" s="95">
        <v>100.98335371775823</v>
      </c>
      <c r="D65" s="95"/>
      <c r="E65" s="95">
        <f t="shared" si="1"/>
        <v>0.98335371775823965</v>
      </c>
      <c r="F65" s="95"/>
      <c r="G65" s="95">
        <v>1.0395197681338255</v>
      </c>
      <c r="H65" s="95">
        <v>1.0497419244206014</v>
      </c>
      <c r="I65" s="95"/>
      <c r="J65" s="95">
        <f t="shared" si="0"/>
        <v>1.0222156286775919E-2</v>
      </c>
      <c r="K65" s="115">
        <f t="shared" si="2"/>
        <v>1.0222156286775918E-4</v>
      </c>
    </row>
    <row r="66" spans="1:103" s="38" customFormat="1" x14ac:dyDescent="0.25">
      <c r="A66" s="125" t="s">
        <v>183</v>
      </c>
      <c r="B66" s="58">
        <v>100</v>
      </c>
      <c r="C66" s="58">
        <v>100</v>
      </c>
      <c r="D66" s="58"/>
      <c r="E66" s="58">
        <f t="shared" si="1"/>
        <v>0</v>
      </c>
      <c r="F66" s="58"/>
      <c r="G66" s="58">
        <v>0.41182250333350073</v>
      </c>
      <c r="H66" s="58">
        <v>0.41182250333350073</v>
      </c>
      <c r="I66" s="58"/>
      <c r="J66" s="58">
        <f t="shared" si="0"/>
        <v>0</v>
      </c>
      <c r="K66" s="114">
        <f t="shared" si="2"/>
        <v>0</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row>
    <row r="67" spans="1:103" x14ac:dyDescent="0.25">
      <c r="A67" s="87" t="s">
        <v>37</v>
      </c>
      <c r="B67" s="57">
        <v>100</v>
      </c>
      <c r="C67" s="57">
        <v>102.72906823066211</v>
      </c>
      <c r="D67" s="57"/>
      <c r="E67" s="57">
        <f t="shared" si="1"/>
        <v>2.7290682306621017</v>
      </c>
      <c r="F67" s="57"/>
      <c r="G67" s="57">
        <v>5.8006343510467557</v>
      </c>
      <c r="H67" s="57">
        <v>5.9589376202980455</v>
      </c>
      <c r="I67" s="57"/>
      <c r="J67" s="57">
        <f t="shared" si="0"/>
        <v>0.15830326925128979</v>
      </c>
      <c r="K67" s="113">
        <f t="shared" si="2"/>
        <v>1.583032692512898E-3</v>
      </c>
    </row>
    <row r="68" spans="1:103" s="38" customFormat="1" x14ac:dyDescent="0.25">
      <c r="A68" s="126" t="s">
        <v>185</v>
      </c>
      <c r="B68" s="58">
        <v>100</v>
      </c>
      <c r="C68" s="58">
        <v>100.35250069225992</v>
      </c>
      <c r="D68" s="58"/>
      <c r="E68" s="58">
        <f t="shared" si="1"/>
        <v>0.35250069225991609</v>
      </c>
      <c r="F68" s="58"/>
      <c r="G68" s="58">
        <v>1.7210512560907936</v>
      </c>
      <c r="H68" s="58">
        <v>1.7271179736826616</v>
      </c>
      <c r="I68" s="58"/>
      <c r="J68" s="58">
        <f t="shared" si="0"/>
        <v>6.0667175918680538E-3</v>
      </c>
      <c r="K68" s="114">
        <f t="shared" si="2"/>
        <v>6.0667175918680536E-5</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row>
    <row r="69" spans="1:103" x14ac:dyDescent="0.25">
      <c r="A69" s="125" t="s">
        <v>186</v>
      </c>
      <c r="B69" s="95">
        <v>100</v>
      </c>
      <c r="C69" s="95">
        <v>100.01155442265437</v>
      </c>
      <c r="D69" s="95"/>
      <c r="E69" s="95">
        <f t="shared" si="1"/>
        <v>1.1554422654369567E-2</v>
      </c>
      <c r="F69" s="95"/>
      <c r="G69" s="95">
        <v>0.69974889818690744</v>
      </c>
      <c r="H69" s="95">
        <v>0.69982975013212334</v>
      </c>
      <c r="I69" s="95"/>
      <c r="J69" s="95">
        <f t="shared" si="0"/>
        <v>8.0851945215898446E-5</v>
      </c>
      <c r="K69" s="115">
        <f t="shared" si="2"/>
        <v>8.085194521589845E-7</v>
      </c>
    </row>
    <row r="70" spans="1:103" s="38" customFormat="1" x14ac:dyDescent="0.25">
      <c r="A70" s="125" t="s">
        <v>188</v>
      </c>
      <c r="B70" s="58">
        <v>100</v>
      </c>
      <c r="C70" s="58">
        <v>100.58610122656899</v>
      </c>
      <c r="D70" s="58"/>
      <c r="E70" s="58">
        <f t="shared" si="1"/>
        <v>0.58610122656899133</v>
      </c>
      <c r="F70" s="58"/>
      <c r="G70" s="58">
        <v>1.0213023579038858</v>
      </c>
      <c r="H70" s="58">
        <v>1.0272882235505387</v>
      </c>
      <c r="I70" s="58"/>
      <c r="J70" s="58">
        <f t="shared" si="0"/>
        <v>5.9858656466529325E-3</v>
      </c>
      <c r="K70" s="114">
        <f t="shared" si="2"/>
        <v>5.9858656466529325E-5</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row>
    <row r="71" spans="1:103" x14ac:dyDescent="0.25">
      <c r="A71" s="126" t="s">
        <v>190</v>
      </c>
      <c r="B71" s="95">
        <v>100</v>
      </c>
      <c r="C71" s="95">
        <v>105.09722472713466</v>
      </c>
      <c r="D71" s="95"/>
      <c r="E71" s="95">
        <f t="shared" si="1"/>
        <v>5.0972247271346527</v>
      </c>
      <c r="F71" s="95"/>
      <c r="G71" s="95">
        <v>2.9671980332658441</v>
      </c>
      <c r="H71" s="95">
        <v>3.1184427851205245</v>
      </c>
      <c r="I71" s="95"/>
      <c r="J71" s="95">
        <f t="shared" si="0"/>
        <v>0.15124475185468045</v>
      </c>
      <c r="K71" s="115">
        <f t="shared" si="2"/>
        <v>1.5124475185468046E-3</v>
      </c>
    </row>
    <row r="72" spans="1:103" s="38" customFormat="1" x14ac:dyDescent="0.25">
      <c r="A72" s="125" t="s">
        <v>274</v>
      </c>
      <c r="B72" s="58">
        <v>100</v>
      </c>
      <c r="C72" s="58">
        <v>104.46640639362228</v>
      </c>
      <c r="D72" s="58"/>
      <c r="E72" s="58">
        <f t="shared" si="1"/>
        <v>4.4664063936222798</v>
      </c>
      <c r="F72" s="58"/>
      <c r="G72" s="58">
        <v>0.70476035977940343</v>
      </c>
      <c r="H72" s="58">
        <v>0.73623782154830619</v>
      </c>
      <c r="I72" s="58"/>
      <c r="J72" s="58">
        <f t="shared" si="0"/>
        <v>3.1477461768902759E-2</v>
      </c>
      <c r="K72" s="114">
        <f t="shared" ref="K72:K135" si="3">J72/$G$5</f>
        <v>3.1477461768902762E-4</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row>
    <row r="73" spans="1:103" x14ac:dyDescent="0.25">
      <c r="A73" s="125" t="s">
        <v>191</v>
      </c>
      <c r="B73" s="95">
        <v>100</v>
      </c>
      <c r="C73" s="95">
        <v>105.29372771189823</v>
      </c>
      <c r="D73" s="95"/>
      <c r="E73" s="95">
        <f t="shared" si="1"/>
        <v>5.2937277118982218</v>
      </c>
      <c r="F73" s="95"/>
      <c r="G73" s="95">
        <v>2.2624376734864406</v>
      </c>
      <c r="H73" s="95">
        <v>2.3822049635722182</v>
      </c>
      <c r="I73" s="95"/>
      <c r="J73" s="95">
        <f t="shared" si="0"/>
        <v>0.11976729008577758</v>
      </c>
      <c r="K73" s="115">
        <f t="shared" si="3"/>
        <v>1.1976729008577758E-3</v>
      </c>
    </row>
    <row r="74" spans="1:103" s="38" customFormat="1" x14ac:dyDescent="0.25">
      <c r="A74" s="126" t="s">
        <v>193</v>
      </c>
      <c r="B74" s="58">
        <v>100</v>
      </c>
      <c r="C74" s="58">
        <v>100</v>
      </c>
      <c r="D74" s="58"/>
      <c r="E74" s="58">
        <f t="shared" ref="E74:E135" si="4">((C74/B74-1)*100)</f>
        <v>0</v>
      </c>
      <c r="F74" s="58"/>
      <c r="G74" s="58">
        <v>0.71310397530971892</v>
      </c>
      <c r="H74" s="58">
        <v>0.71310397530971892</v>
      </c>
      <c r="I74" s="58"/>
      <c r="J74" s="58">
        <f t="shared" si="0"/>
        <v>0</v>
      </c>
      <c r="K74" s="114">
        <f t="shared" si="3"/>
        <v>0</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row>
    <row r="75" spans="1:103" x14ac:dyDescent="0.25">
      <c r="A75" s="125" t="s">
        <v>194</v>
      </c>
      <c r="B75" s="95">
        <v>100</v>
      </c>
      <c r="C75" s="95">
        <v>100</v>
      </c>
      <c r="D75" s="95"/>
      <c r="E75" s="95">
        <f t="shared" si="4"/>
        <v>0</v>
      </c>
      <c r="F75" s="95"/>
      <c r="G75" s="95">
        <v>0.71310397530971892</v>
      </c>
      <c r="H75" s="95">
        <v>0.71310397530971892</v>
      </c>
      <c r="I75" s="95"/>
      <c r="J75" s="95">
        <f t="shared" si="0"/>
        <v>0</v>
      </c>
      <c r="K75" s="115">
        <f t="shared" si="3"/>
        <v>0</v>
      </c>
    </row>
    <row r="76" spans="1:103" s="38" customFormat="1" x14ac:dyDescent="0.25">
      <c r="A76" s="126" t="s">
        <v>195</v>
      </c>
      <c r="B76" s="58">
        <v>100</v>
      </c>
      <c r="C76" s="58">
        <v>100.24839639005454</v>
      </c>
      <c r="D76" s="58"/>
      <c r="E76" s="58">
        <f t="shared" si="4"/>
        <v>0.2483963900545394</v>
      </c>
      <c r="F76" s="58"/>
      <c r="G76" s="58">
        <v>0.39928108638040016</v>
      </c>
      <c r="H76" s="58">
        <v>0.40027288618513962</v>
      </c>
      <c r="I76" s="58"/>
      <c r="J76" s="58">
        <f t="shared" si="0"/>
        <v>9.9179980473945717E-4</v>
      </c>
      <c r="K76" s="114">
        <f t="shared" si="3"/>
        <v>9.9179980473945716E-6</v>
      </c>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row>
    <row r="77" spans="1:103" x14ac:dyDescent="0.25">
      <c r="A77" s="125" t="s">
        <v>196</v>
      </c>
      <c r="B77" s="95">
        <v>100</v>
      </c>
      <c r="C77" s="95">
        <v>100.24839639005454</v>
      </c>
      <c r="D77" s="95"/>
      <c r="E77" s="95">
        <f t="shared" si="4"/>
        <v>0.2483963900545394</v>
      </c>
      <c r="F77" s="95"/>
      <c r="G77" s="95">
        <v>0.39928108638040016</v>
      </c>
      <c r="H77" s="95">
        <v>0.40027288618513962</v>
      </c>
      <c r="I77" s="95"/>
      <c r="J77" s="95">
        <f t="shared" si="0"/>
        <v>9.9179980473945717E-4</v>
      </c>
      <c r="K77" s="115">
        <f t="shared" si="3"/>
        <v>9.9179980473945716E-6</v>
      </c>
    </row>
    <row r="78" spans="1:103" s="38" customFormat="1" x14ac:dyDescent="0.25">
      <c r="A78" s="87" t="s">
        <v>38</v>
      </c>
      <c r="B78" s="138">
        <v>100</v>
      </c>
      <c r="C78" s="138">
        <v>100.55918377095475</v>
      </c>
      <c r="D78" s="138"/>
      <c r="E78" s="138">
        <f t="shared" si="4"/>
        <v>0.55918377095474092</v>
      </c>
      <c r="F78" s="138"/>
      <c r="G78" s="138">
        <v>7.0226888413526742</v>
      </c>
      <c r="H78" s="138">
        <v>7.0619585776381681</v>
      </c>
      <c r="I78" s="138"/>
      <c r="J78" s="138">
        <f t="shared" si="0"/>
        <v>3.9269736285493906E-2</v>
      </c>
      <c r="K78" s="139">
        <f t="shared" si="3"/>
        <v>3.9269736285493903E-4</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row>
    <row r="79" spans="1:103" x14ac:dyDescent="0.25">
      <c r="A79" s="126" t="s">
        <v>197</v>
      </c>
      <c r="B79" s="95">
        <v>100</v>
      </c>
      <c r="C79" s="95">
        <v>100.36021505150849</v>
      </c>
      <c r="D79" s="95"/>
      <c r="E79" s="95">
        <f t="shared" si="4"/>
        <v>0.36021505150849453</v>
      </c>
      <c r="F79" s="95"/>
      <c r="G79" s="95">
        <v>2.3967929544763904</v>
      </c>
      <c r="H79" s="95">
        <v>2.4054265634519094</v>
      </c>
      <c r="I79" s="95"/>
      <c r="J79" s="95">
        <f t="shared" si="0"/>
        <v>8.6336089755190137E-3</v>
      </c>
      <c r="K79" s="115">
        <f t="shared" si="3"/>
        <v>8.6336089755190132E-5</v>
      </c>
    </row>
    <row r="80" spans="1:103" s="38" customFormat="1" x14ac:dyDescent="0.25">
      <c r="A80" s="125" t="s">
        <v>198</v>
      </c>
      <c r="B80" s="58">
        <v>100</v>
      </c>
      <c r="C80" s="58">
        <v>100.3889221798196</v>
      </c>
      <c r="D80" s="58"/>
      <c r="E80" s="58">
        <f t="shared" si="4"/>
        <v>0.38892217981960631</v>
      </c>
      <c r="F80" s="58"/>
      <c r="G80" s="58">
        <v>2.3141954552261521</v>
      </c>
      <c r="H80" s="58">
        <v>2.3231958746359038</v>
      </c>
      <c r="I80" s="58"/>
      <c r="J80" s="58">
        <f t="shared" si="0"/>
        <v>9.0004194097517143E-3</v>
      </c>
      <c r="K80" s="114">
        <f t="shared" si="3"/>
        <v>9.000419409751714E-5</v>
      </c>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row>
    <row r="81" spans="1:103" x14ac:dyDescent="0.25">
      <c r="A81" s="125" t="s">
        <v>199</v>
      </c>
      <c r="B81" s="95">
        <v>100</v>
      </c>
      <c r="C81" s="95">
        <v>99.555906126017376</v>
      </c>
      <c r="D81" s="95"/>
      <c r="E81" s="95">
        <f t="shared" si="4"/>
        <v>-0.44409387398262057</v>
      </c>
      <c r="F81" s="95"/>
      <c r="G81" s="95">
        <v>8.2597499250238529E-2</v>
      </c>
      <c r="H81" s="95">
        <v>8.2230688816005384E-2</v>
      </c>
      <c r="I81" s="95"/>
      <c r="J81" s="95">
        <f t="shared" si="0"/>
        <v>-3.6681043423314463E-4</v>
      </c>
      <c r="K81" s="115">
        <f t="shared" si="3"/>
        <v>-3.6681043423314465E-6</v>
      </c>
    </row>
    <row r="82" spans="1:103" s="38" customFormat="1" x14ac:dyDescent="0.25">
      <c r="A82" s="126" t="s">
        <v>200</v>
      </c>
      <c r="B82" s="58">
        <v>100</v>
      </c>
      <c r="C82" s="58">
        <v>101.00618697487471</v>
      </c>
      <c r="D82" s="58"/>
      <c r="E82" s="58">
        <f t="shared" si="4"/>
        <v>1.0061869748747121</v>
      </c>
      <c r="F82" s="58"/>
      <c r="G82" s="58">
        <v>0.70802629143530671</v>
      </c>
      <c r="H82" s="58">
        <v>0.71515035975841723</v>
      </c>
      <c r="I82" s="58"/>
      <c r="J82" s="58">
        <f t="shared" si="0"/>
        <v>7.1240683231105217E-3</v>
      </c>
      <c r="K82" s="114">
        <f t="shared" si="3"/>
        <v>7.1240683231105212E-5</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row>
    <row r="83" spans="1:103" x14ac:dyDescent="0.25">
      <c r="A83" s="125" t="s">
        <v>201</v>
      </c>
      <c r="B83" s="95">
        <v>100</v>
      </c>
      <c r="C83" s="95">
        <v>101.07944607117822</v>
      </c>
      <c r="D83" s="95"/>
      <c r="E83" s="95">
        <f t="shared" si="4"/>
        <v>1.079446071178225</v>
      </c>
      <c r="F83" s="95"/>
      <c r="G83" s="95">
        <v>0.6115001235829165</v>
      </c>
      <c r="H83" s="95">
        <v>0.61810093764218221</v>
      </c>
      <c r="I83" s="95"/>
      <c r="J83" s="95">
        <f t="shared" si="0"/>
        <v>6.6008140592657139E-3</v>
      </c>
      <c r="K83" s="115">
        <f t="shared" si="3"/>
        <v>6.6008140592657141E-5</v>
      </c>
    </row>
    <row r="84" spans="1:103" s="38" customFormat="1" x14ac:dyDescent="0.25">
      <c r="A84" s="125" t="s">
        <v>203</v>
      </c>
      <c r="B84" s="58">
        <v>100</v>
      </c>
      <c r="C84" s="58">
        <v>100.54208540076397</v>
      </c>
      <c r="D84" s="58"/>
      <c r="E84" s="58">
        <f t="shared" si="4"/>
        <v>0.54208540076396972</v>
      </c>
      <c r="F84" s="58"/>
      <c r="G84" s="58">
        <v>9.6526167852390224E-2</v>
      </c>
      <c r="H84" s="58">
        <v>9.7049422116234962E-2</v>
      </c>
      <c r="I84" s="58"/>
      <c r="J84" s="58">
        <f t="shared" si="0"/>
        <v>5.232542638447385E-4</v>
      </c>
      <c r="K84" s="114">
        <f t="shared" si="3"/>
        <v>5.2325426384473852E-6</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row>
    <row r="85" spans="1:103" x14ac:dyDescent="0.25">
      <c r="A85" s="126" t="s">
        <v>204</v>
      </c>
      <c r="B85" s="95">
        <v>100</v>
      </c>
      <c r="C85" s="95">
        <v>100.60012357262285</v>
      </c>
      <c r="D85" s="95"/>
      <c r="E85" s="95">
        <f t="shared" si="4"/>
        <v>0.60012357262284599</v>
      </c>
      <c r="F85" s="95"/>
      <c r="G85" s="95">
        <v>3.9178695954409766</v>
      </c>
      <c r="H85" s="95">
        <v>3.9413816544278415</v>
      </c>
      <c r="I85" s="95"/>
      <c r="J85" s="95">
        <f t="shared" si="0"/>
        <v>2.3512058986864925E-2</v>
      </c>
      <c r="K85" s="115">
        <f t="shared" si="3"/>
        <v>2.3512058986864924E-4</v>
      </c>
    </row>
    <row r="86" spans="1:103" s="38" customFormat="1" x14ac:dyDescent="0.25">
      <c r="A86" s="125" t="s">
        <v>39</v>
      </c>
      <c r="B86" s="58">
        <v>100</v>
      </c>
      <c r="C86" s="58">
        <v>101.20626341418448</v>
      </c>
      <c r="D86" s="58"/>
      <c r="E86" s="58">
        <f t="shared" si="4"/>
        <v>1.206263414184483</v>
      </c>
      <c r="F86" s="58"/>
      <c r="G86" s="58">
        <v>0.8227046115264961</v>
      </c>
      <c r="H86" s="58">
        <v>0.83262859626214869</v>
      </c>
      <c r="I86" s="58"/>
      <c r="J86" s="58">
        <f t="shared" si="0"/>
        <v>9.9239847356525912E-3</v>
      </c>
      <c r="K86" s="114">
        <f t="shared" si="3"/>
        <v>9.9239847356525919E-5</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row>
    <row r="87" spans="1:103" x14ac:dyDescent="0.25">
      <c r="A87" s="125" t="s">
        <v>40</v>
      </c>
      <c r="B87" s="95">
        <v>100</v>
      </c>
      <c r="C87" s="95">
        <v>100.33130883282169</v>
      </c>
      <c r="D87" s="95"/>
      <c r="E87" s="95">
        <f t="shared" si="4"/>
        <v>0.33130883282168622</v>
      </c>
      <c r="F87" s="95"/>
      <c r="G87" s="95">
        <v>1.7735045682792314</v>
      </c>
      <c r="H87" s="95">
        <v>1.7793803455644368</v>
      </c>
      <c r="I87" s="95"/>
      <c r="J87" s="95">
        <f t="shared" si="0"/>
        <v>5.8757772852053858E-3</v>
      </c>
      <c r="K87" s="115">
        <f t="shared" si="3"/>
        <v>5.8757772852053859E-5</v>
      </c>
    </row>
    <row r="88" spans="1:103" s="38" customFormat="1" x14ac:dyDescent="0.25">
      <c r="A88" s="125" t="s">
        <v>41</v>
      </c>
      <c r="B88" s="58">
        <v>100</v>
      </c>
      <c r="C88" s="58">
        <v>100.58353090360963</v>
      </c>
      <c r="D88" s="58"/>
      <c r="E88" s="58">
        <f t="shared" si="4"/>
        <v>0.58353090360963034</v>
      </c>
      <c r="F88" s="58"/>
      <c r="G88" s="58">
        <v>1.3216604156352492</v>
      </c>
      <c r="H88" s="58">
        <v>1.3293727126012564</v>
      </c>
      <c r="I88" s="58"/>
      <c r="J88" s="58">
        <f>H88-G88</f>
        <v>7.7122969660072815E-3</v>
      </c>
      <c r="K88" s="114">
        <f t="shared" si="3"/>
        <v>7.7122969660072815E-5</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row>
    <row r="89" spans="1:103" x14ac:dyDescent="0.25">
      <c r="A89" s="87" t="s">
        <v>209</v>
      </c>
      <c r="B89" s="57">
        <v>100</v>
      </c>
      <c r="C89" s="57">
        <v>98.24548458294187</v>
      </c>
      <c r="D89" s="57"/>
      <c r="E89" s="57">
        <f t="shared" si="4"/>
        <v>-1.7545154170581334</v>
      </c>
      <c r="F89" s="57"/>
      <c r="G89" s="57">
        <v>9.9585936898427931</v>
      </c>
      <c r="H89" s="57">
        <v>9.7838686282323213</v>
      </c>
      <c r="I89" s="57"/>
      <c r="J89" s="57">
        <f t="shared" si="0"/>
        <v>-0.17472506161047185</v>
      </c>
      <c r="K89" s="113">
        <f t="shared" si="3"/>
        <v>-1.7472506161047186E-3</v>
      </c>
    </row>
    <row r="90" spans="1:103" s="38" customFormat="1" x14ac:dyDescent="0.25">
      <c r="A90" s="88" t="s">
        <v>210</v>
      </c>
      <c r="B90" s="58">
        <v>100</v>
      </c>
      <c r="C90" s="58">
        <v>100.22262342966424</v>
      </c>
      <c r="D90" s="58"/>
      <c r="E90" s="58">
        <f t="shared" si="4"/>
        <v>0.22262342966423709</v>
      </c>
      <c r="F90" s="58"/>
      <c r="G90" s="58">
        <v>2.5705590834826544</v>
      </c>
      <c r="H90" s="58">
        <v>2.5762817502758497</v>
      </c>
      <c r="I90" s="58"/>
      <c r="J90" s="58">
        <f t="shared" si="0"/>
        <v>5.7226667931953301E-3</v>
      </c>
      <c r="K90" s="114">
        <f t="shared" si="3"/>
        <v>5.7226667931953301E-5</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row>
    <row r="91" spans="1:103" x14ac:dyDescent="0.25">
      <c r="A91" s="90" t="s">
        <v>211</v>
      </c>
      <c r="B91" s="95">
        <v>100</v>
      </c>
      <c r="C91" s="95">
        <v>100.6302181472867</v>
      </c>
      <c r="D91" s="95"/>
      <c r="E91" s="95">
        <f t="shared" si="4"/>
        <v>0.63021814728669856</v>
      </c>
      <c r="F91" s="95"/>
      <c r="G91" s="95">
        <v>1.8027999452723704</v>
      </c>
      <c r="H91" s="95">
        <v>1.8141615176867516</v>
      </c>
      <c r="I91" s="95"/>
      <c r="J91" s="95">
        <f t="shared" si="0"/>
        <v>1.1361572414381182E-2</v>
      </c>
      <c r="K91" s="115">
        <f t="shared" si="3"/>
        <v>1.1361572414381182E-4</v>
      </c>
    </row>
    <row r="92" spans="1:103" s="38" customFormat="1" x14ac:dyDescent="0.25">
      <c r="A92" s="90" t="s">
        <v>42</v>
      </c>
      <c r="B92" s="58">
        <v>100</v>
      </c>
      <c r="C92" s="58">
        <v>99.338698322468773</v>
      </c>
      <c r="D92" s="58"/>
      <c r="E92" s="58">
        <f t="shared" si="4"/>
        <v>-0.66130167753122304</v>
      </c>
      <c r="F92" s="58"/>
      <c r="G92" s="58">
        <v>0.40045026236175463</v>
      </c>
      <c r="H92" s="58">
        <v>0.39780207805907819</v>
      </c>
      <c r="I92" s="58"/>
      <c r="J92" s="58">
        <f t="shared" si="0"/>
        <v>-2.6481843026764373E-3</v>
      </c>
      <c r="K92" s="114">
        <f t="shared" si="3"/>
        <v>-2.6481843026764373E-5</v>
      </c>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row>
    <row r="93" spans="1:103" x14ac:dyDescent="0.25">
      <c r="A93" s="90" t="s">
        <v>213</v>
      </c>
      <c r="B93" s="95">
        <v>100</v>
      </c>
      <c r="C93" s="95">
        <v>99.185774830079708</v>
      </c>
      <c r="D93" s="95"/>
      <c r="E93" s="95">
        <f t="shared" si="4"/>
        <v>-0.8142251699202907</v>
      </c>
      <c r="F93" s="95"/>
      <c r="G93" s="95">
        <v>0.36730887584852939</v>
      </c>
      <c r="H93" s="95">
        <v>0.36431815453001942</v>
      </c>
      <c r="I93" s="95"/>
      <c r="J93" s="95">
        <f t="shared" si="0"/>
        <v>-2.9907213185099701E-3</v>
      </c>
      <c r="K93" s="115">
        <f t="shared" si="3"/>
        <v>-2.99072131850997E-5</v>
      </c>
    </row>
    <row r="94" spans="1:103" s="38" customFormat="1" x14ac:dyDescent="0.25">
      <c r="A94" s="88" t="s">
        <v>214</v>
      </c>
      <c r="B94" s="58">
        <v>100</v>
      </c>
      <c r="C94" s="58">
        <v>97.557567905159473</v>
      </c>
      <c r="D94" s="58"/>
      <c r="E94" s="58">
        <f t="shared" si="4"/>
        <v>-2.4424320948405298</v>
      </c>
      <c r="F94" s="58"/>
      <c r="G94" s="58">
        <v>7.3880346063601374</v>
      </c>
      <c r="H94" s="58">
        <v>7.2075868779564738</v>
      </c>
      <c r="I94" s="58"/>
      <c r="J94" s="58">
        <f t="shared" si="0"/>
        <v>-0.18044772840366363</v>
      </c>
      <c r="K94" s="114">
        <f t="shared" si="3"/>
        <v>-1.8044772840366363E-3</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row>
    <row r="95" spans="1:103" x14ac:dyDescent="0.25">
      <c r="A95" s="90" t="s">
        <v>215</v>
      </c>
      <c r="B95" s="95">
        <v>100</v>
      </c>
      <c r="C95" s="95">
        <v>95.862385063143023</v>
      </c>
      <c r="D95" s="95"/>
      <c r="E95" s="95">
        <f t="shared" si="4"/>
        <v>-4.1376149368569815</v>
      </c>
      <c r="F95" s="95"/>
      <c r="G95" s="95">
        <v>4.3465414735788004</v>
      </c>
      <c r="H95" s="95">
        <v>4.1666983243313203</v>
      </c>
      <c r="I95" s="95"/>
      <c r="J95" s="95">
        <f t="shared" ref="J95:J135" si="5">H95-G95</f>
        <v>-0.17984314924748013</v>
      </c>
      <c r="K95" s="115">
        <f t="shared" si="3"/>
        <v>-1.7984314924748012E-3</v>
      </c>
    </row>
    <row r="96" spans="1:103" s="38" customFormat="1" x14ac:dyDescent="0.25">
      <c r="A96" s="90" t="s">
        <v>216</v>
      </c>
      <c r="B96" s="58">
        <v>100</v>
      </c>
      <c r="C96" s="58">
        <v>99.797576928702441</v>
      </c>
      <c r="D96" s="58"/>
      <c r="E96" s="58">
        <f t="shared" si="4"/>
        <v>-0.20242307129756387</v>
      </c>
      <c r="F96" s="58"/>
      <c r="G96" s="58">
        <v>1.8387411514710013</v>
      </c>
      <c r="H96" s="58">
        <v>1.8350191151589816</v>
      </c>
      <c r="I96" s="58"/>
      <c r="J96" s="58">
        <f t="shared" si="5"/>
        <v>-3.7220363120196165E-3</v>
      </c>
      <c r="K96" s="114">
        <f t="shared" si="3"/>
        <v>-3.7220363120196163E-5</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row>
    <row r="97" spans="1:103" x14ac:dyDescent="0.25">
      <c r="A97" s="90" t="s">
        <v>217</v>
      </c>
      <c r="B97" s="95">
        <v>100</v>
      </c>
      <c r="C97" s="95">
        <v>100.25919368284366</v>
      </c>
      <c r="D97" s="95"/>
      <c r="E97" s="95">
        <f t="shared" si="4"/>
        <v>0.2591936828436614</v>
      </c>
      <c r="F97" s="95"/>
      <c r="G97" s="95">
        <v>1.2027519813103364</v>
      </c>
      <c r="H97" s="95">
        <v>1.2058694384661697</v>
      </c>
      <c r="I97" s="95"/>
      <c r="J97" s="95">
        <f t="shared" si="5"/>
        <v>3.1174571558332254E-3</v>
      </c>
      <c r="K97" s="115">
        <f t="shared" si="3"/>
        <v>3.1174571558332255E-5</v>
      </c>
    </row>
    <row r="98" spans="1:103" s="38" customFormat="1" x14ac:dyDescent="0.25">
      <c r="A98" s="87" t="s">
        <v>219</v>
      </c>
      <c r="B98" s="138">
        <v>100</v>
      </c>
      <c r="C98" s="138">
        <v>99.997526291925183</v>
      </c>
      <c r="D98" s="138"/>
      <c r="E98" s="138">
        <f t="shared" si="4"/>
        <v>-2.4737080748127305E-3</v>
      </c>
      <c r="F98" s="138"/>
      <c r="G98" s="138">
        <v>1.753362354345074</v>
      </c>
      <c r="H98" s="138">
        <v>1.753318981278934</v>
      </c>
      <c r="I98" s="138"/>
      <c r="J98" s="138">
        <f t="shared" si="5"/>
        <v>-4.3373066139995586E-5</v>
      </c>
      <c r="K98" s="139">
        <f t="shared" si="3"/>
        <v>-4.3373066139995585E-7</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row>
    <row r="99" spans="1:103" x14ac:dyDescent="0.25">
      <c r="A99" s="126" t="s">
        <v>220</v>
      </c>
      <c r="B99" s="95">
        <v>100</v>
      </c>
      <c r="C99" s="95">
        <v>99.953828523837146</v>
      </c>
      <c r="D99" s="95"/>
      <c r="E99" s="95">
        <f t="shared" si="4"/>
        <v>-4.6171476162859548E-2</v>
      </c>
      <c r="F99" s="95"/>
      <c r="G99" s="95">
        <v>0.3893215780572617</v>
      </c>
      <c r="H99" s="95">
        <v>0.38914182253765212</v>
      </c>
      <c r="I99" s="95"/>
      <c r="J99" s="95">
        <f t="shared" si="5"/>
        <v>-1.7975551960958125E-4</v>
      </c>
      <c r="K99" s="115">
        <f t="shared" si="3"/>
        <v>-1.7975551960958124E-6</v>
      </c>
    </row>
    <row r="100" spans="1:103" s="38" customFormat="1" x14ac:dyDescent="0.25">
      <c r="A100" s="125" t="s">
        <v>43</v>
      </c>
      <c r="B100" s="58">
        <v>100</v>
      </c>
      <c r="C100" s="58">
        <v>99.953828523837146</v>
      </c>
      <c r="D100" s="58"/>
      <c r="E100" s="58">
        <f t="shared" si="4"/>
        <v>-4.6171476162859548E-2</v>
      </c>
      <c r="F100" s="58"/>
      <c r="G100" s="58">
        <v>0.3893215780572617</v>
      </c>
      <c r="H100" s="58">
        <v>0.38914182253765212</v>
      </c>
      <c r="I100" s="58"/>
      <c r="J100" s="58">
        <f t="shared" si="5"/>
        <v>-1.7975551960958125E-4</v>
      </c>
      <c r="K100" s="114">
        <f t="shared" si="3"/>
        <v>-1.7975551960958124E-6</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row>
    <row r="101" spans="1:103" x14ac:dyDescent="0.25">
      <c r="A101" s="126" t="s">
        <v>223</v>
      </c>
      <c r="B101" s="95">
        <v>100</v>
      </c>
      <c r="C101" s="95">
        <v>100</v>
      </c>
      <c r="D101" s="95"/>
      <c r="E101" s="95">
        <f t="shared" si="4"/>
        <v>0</v>
      </c>
      <c r="F101" s="95"/>
      <c r="G101" s="95">
        <v>0.1333096832353538</v>
      </c>
      <c r="H101" s="95">
        <v>0.13330968323535383</v>
      </c>
      <c r="I101" s="95"/>
      <c r="J101" s="95">
        <f t="shared" si="5"/>
        <v>0</v>
      </c>
      <c r="K101" s="115">
        <f t="shared" si="3"/>
        <v>0</v>
      </c>
    </row>
    <row r="102" spans="1:103" s="38" customFormat="1" x14ac:dyDescent="0.25">
      <c r="A102" s="125" t="s">
        <v>224</v>
      </c>
      <c r="B102" s="58">
        <v>100</v>
      </c>
      <c r="C102" s="58">
        <v>100</v>
      </c>
      <c r="D102" s="58"/>
      <c r="E102" s="58">
        <f t="shared" si="4"/>
        <v>0</v>
      </c>
      <c r="F102" s="58"/>
      <c r="G102" s="58">
        <v>0.1333096832353538</v>
      </c>
      <c r="H102" s="58">
        <v>0.13330968323535383</v>
      </c>
      <c r="I102" s="58"/>
      <c r="J102" s="58">
        <f t="shared" si="5"/>
        <v>0</v>
      </c>
      <c r="K102" s="114">
        <f t="shared" si="3"/>
        <v>0</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row>
    <row r="103" spans="1:103" x14ac:dyDescent="0.25">
      <c r="A103" s="126" t="s">
        <v>226</v>
      </c>
      <c r="B103" s="95">
        <v>100</v>
      </c>
      <c r="C103" s="95">
        <v>100</v>
      </c>
      <c r="D103" s="95"/>
      <c r="E103" s="95">
        <f t="shared" si="4"/>
        <v>0</v>
      </c>
      <c r="F103" s="95"/>
      <c r="G103" s="95">
        <v>0.65045060211840422</v>
      </c>
      <c r="H103" s="95">
        <v>0.65045060211840422</v>
      </c>
      <c r="I103" s="95"/>
      <c r="J103" s="95">
        <f t="shared" si="5"/>
        <v>0</v>
      </c>
      <c r="K103" s="115">
        <f t="shared" si="3"/>
        <v>0</v>
      </c>
    </row>
    <row r="104" spans="1:103" s="38" customFormat="1" x14ac:dyDescent="0.25">
      <c r="A104" s="125" t="s">
        <v>44</v>
      </c>
      <c r="B104" s="58">
        <v>100</v>
      </c>
      <c r="C104" s="58">
        <v>100</v>
      </c>
      <c r="D104" s="58"/>
      <c r="E104" s="58">
        <f t="shared" si="4"/>
        <v>0</v>
      </c>
      <c r="F104" s="58"/>
      <c r="G104" s="58">
        <v>0.65045060211840422</v>
      </c>
      <c r="H104" s="58">
        <v>0.65045060211840422</v>
      </c>
      <c r="I104" s="58"/>
      <c r="J104" s="58">
        <f t="shared" si="5"/>
        <v>0</v>
      </c>
      <c r="K104" s="114">
        <f t="shared" si="3"/>
        <v>0</v>
      </c>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row>
    <row r="105" spans="1:103" x14ac:dyDescent="0.25">
      <c r="A105" s="126" t="s">
        <v>45</v>
      </c>
      <c r="B105" s="95">
        <v>100</v>
      </c>
      <c r="C105" s="95">
        <v>100.02350285001822</v>
      </c>
      <c r="D105" s="95"/>
      <c r="E105" s="95">
        <f t="shared" si="4"/>
        <v>2.3502850018219945E-2</v>
      </c>
      <c r="F105" s="95"/>
      <c r="G105" s="95">
        <v>0.58028049093405465</v>
      </c>
      <c r="H105" s="95">
        <v>0.5804168733875239</v>
      </c>
      <c r="I105" s="95"/>
      <c r="J105" s="95">
        <f t="shared" si="5"/>
        <v>1.363824534692526E-4</v>
      </c>
      <c r="K105" s="115">
        <f t="shared" si="3"/>
        <v>1.3638245346925259E-6</v>
      </c>
    </row>
    <row r="106" spans="1:103" s="38" customFormat="1" x14ac:dyDescent="0.25">
      <c r="A106" s="125" t="s">
        <v>46</v>
      </c>
      <c r="B106" s="58">
        <v>100</v>
      </c>
      <c r="C106" s="58">
        <v>100</v>
      </c>
      <c r="D106" s="58"/>
      <c r="E106" s="58">
        <f t="shared" si="4"/>
        <v>0</v>
      </c>
      <c r="F106" s="58"/>
      <c r="G106" s="58">
        <v>0.20447580514871702</v>
      </c>
      <c r="H106" s="58">
        <v>0.20447580514871702</v>
      </c>
      <c r="I106" s="58"/>
      <c r="J106" s="58">
        <f t="shared" si="5"/>
        <v>0</v>
      </c>
      <c r="K106" s="114">
        <f t="shared" si="3"/>
        <v>0</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row>
    <row r="107" spans="1:103" x14ac:dyDescent="0.25">
      <c r="A107" s="125" t="s">
        <v>230</v>
      </c>
      <c r="B107" s="95">
        <v>100</v>
      </c>
      <c r="C107" s="95">
        <v>100.03629078045802</v>
      </c>
      <c r="D107" s="95"/>
      <c r="E107" s="95">
        <f t="shared" si="4"/>
        <v>3.6290780458014815E-2</v>
      </c>
      <c r="F107" s="95"/>
      <c r="G107" s="95">
        <v>0.3758046857853376</v>
      </c>
      <c r="H107" s="95">
        <v>0.37594106823880685</v>
      </c>
      <c r="I107" s="95"/>
      <c r="J107" s="95">
        <f t="shared" si="5"/>
        <v>1.363824534692526E-4</v>
      </c>
      <c r="K107" s="115">
        <f t="shared" si="3"/>
        <v>1.3638245346925259E-6</v>
      </c>
    </row>
    <row r="108" spans="1:103" s="38" customFormat="1" x14ac:dyDescent="0.25">
      <c r="A108" s="87" t="s">
        <v>231</v>
      </c>
      <c r="B108" s="138">
        <v>100</v>
      </c>
      <c r="C108" s="138">
        <v>102.94096122769429</v>
      </c>
      <c r="D108" s="138"/>
      <c r="E108" s="138">
        <f t="shared" si="4"/>
        <v>2.9409612276942942</v>
      </c>
      <c r="F108" s="138"/>
      <c r="G108" s="138">
        <v>3.9446197940959222</v>
      </c>
      <c r="H108" s="138">
        <v>4.0606295328202382</v>
      </c>
      <c r="I108" s="138"/>
      <c r="J108" s="138">
        <f t="shared" si="5"/>
        <v>0.11600973872431597</v>
      </c>
      <c r="K108" s="139">
        <f t="shared" si="3"/>
        <v>1.1600973872431598E-3</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row>
    <row r="109" spans="1:103" x14ac:dyDescent="0.25">
      <c r="A109" s="88" t="s">
        <v>232</v>
      </c>
      <c r="B109" s="95">
        <v>100</v>
      </c>
      <c r="C109" s="95">
        <v>109.79477598778745</v>
      </c>
      <c r="D109" s="95"/>
      <c r="E109" s="95">
        <f t="shared" si="4"/>
        <v>9.7947759877874407</v>
      </c>
      <c r="F109" s="95"/>
      <c r="G109" s="95">
        <v>0.75455351141441762</v>
      </c>
      <c r="H109" s="95">
        <v>0.82846033756544402</v>
      </c>
      <c r="I109" s="95"/>
      <c r="J109" s="95">
        <f t="shared" si="5"/>
        <v>7.3906826151026395E-2</v>
      </c>
      <c r="K109" s="115">
        <f t="shared" si="3"/>
        <v>7.3906826151026392E-4</v>
      </c>
    </row>
    <row r="110" spans="1:103" s="38" customFormat="1" x14ac:dyDescent="0.25">
      <c r="A110" s="90" t="s">
        <v>233</v>
      </c>
      <c r="B110" s="58">
        <v>100</v>
      </c>
      <c r="C110" s="58">
        <v>109.79477598778745</v>
      </c>
      <c r="D110" s="58"/>
      <c r="E110" s="58">
        <f t="shared" si="4"/>
        <v>9.7947759877874407</v>
      </c>
      <c r="F110" s="58"/>
      <c r="G110" s="58">
        <v>0.75455351141441762</v>
      </c>
      <c r="H110" s="58">
        <v>0.82846033756544402</v>
      </c>
      <c r="I110" s="58"/>
      <c r="J110" s="58">
        <f t="shared" si="5"/>
        <v>7.3906826151026395E-2</v>
      </c>
      <c r="K110" s="114">
        <f t="shared" si="3"/>
        <v>7.3906826151026392E-4</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row>
    <row r="111" spans="1:103" x14ac:dyDescent="0.25">
      <c r="A111" s="94" t="s">
        <v>47</v>
      </c>
      <c r="B111" s="95">
        <v>100</v>
      </c>
      <c r="C111" s="95">
        <v>111.44526217931133</v>
      </c>
      <c r="D111" s="95"/>
      <c r="E111" s="95">
        <f t="shared" si="4"/>
        <v>11.445262179311321</v>
      </c>
      <c r="F111" s="95"/>
      <c r="G111" s="95">
        <v>0.12313989945763858</v>
      </c>
      <c r="H111" s="95">
        <v>0.13723358379790568</v>
      </c>
      <c r="I111" s="95"/>
      <c r="J111" s="95">
        <f t="shared" si="5"/>
        <v>1.4093684340267101E-2</v>
      </c>
      <c r="K111" s="115">
        <f t="shared" si="3"/>
        <v>1.4093684340267101E-4</v>
      </c>
    </row>
    <row r="112" spans="1:103" s="38" customFormat="1" x14ac:dyDescent="0.25">
      <c r="A112" s="89" t="s">
        <v>48</v>
      </c>
      <c r="B112" s="58">
        <v>100</v>
      </c>
      <c r="C112" s="58">
        <v>111.44526217931133</v>
      </c>
      <c r="D112" s="58"/>
      <c r="E112" s="58">
        <f t="shared" si="4"/>
        <v>11.445262179311321</v>
      </c>
      <c r="F112" s="58"/>
      <c r="G112" s="58">
        <v>0.12313989945763858</v>
      </c>
      <c r="H112" s="58">
        <v>0.13723358379790568</v>
      </c>
      <c r="I112" s="58"/>
      <c r="J112" s="58">
        <f t="shared" si="5"/>
        <v>1.4093684340267101E-2</v>
      </c>
      <c r="K112" s="114">
        <f t="shared" si="3"/>
        <v>1.4093684340267101E-4</v>
      </c>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row>
    <row r="113" spans="1:103" x14ac:dyDescent="0.25">
      <c r="A113" s="94" t="s">
        <v>236</v>
      </c>
      <c r="B113" s="95">
        <v>100</v>
      </c>
      <c r="C113" s="95">
        <v>100.23204074154515</v>
      </c>
      <c r="D113" s="95"/>
      <c r="E113" s="95">
        <f t="shared" si="4"/>
        <v>0.23204074154514753</v>
      </c>
      <c r="F113" s="95"/>
      <c r="G113" s="95">
        <v>0.93564448890103424</v>
      </c>
      <c r="H113" s="95">
        <v>0.93781556531130661</v>
      </c>
      <c r="I113" s="95"/>
      <c r="J113" s="95">
        <f t="shared" si="5"/>
        <v>2.1710764102723656E-3</v>
      </c>
      <c r="K113" s="115">
        <f t="shared" si="3"/>
        <v>2.1710764102723657E-5</v>
      </c>
    </row>
    <row r="114" spans="1:103" s="38" customFormat="1" x14ac:dyDescent="0.25">
      <c r="A114" s="89" t="s">
        <v>237</v>
      </c>
      <c r="B114" s="58">
        <v>100</v>
      </c>
      <c r="C114" s="58">
        <v>100.23204074154515</v>
      </c>
      <c r="D114" s="58"/>
      <c r="E114" s="58">
        <f t="shared" si="4"/>
        <v>0.23204074154514753</v>
      </c>
      <c r="F114" s="58"/>
      <c r="G114" s="58">
        <v>0.93564448890103424</v>
      </c>
      <c r="H114" s="58">
        <v>0.93781556531130661</v>
      </c>
      <c r="I114" s="58"/>
      <c r="J114" s="58">
        <f t="shared" si="5"/>
        <v>2.1710764102723656E-3</v>
      </c>
      <c r="K114" s="114">
        <f t="shared" si="3"/>
        <v>2.1710764102723657E-5</v>
      </c>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row>
    <row r="115" spans="1:103" x14ac:dyDescent="0.25">
      <c r="A115" s="94" t="s">
        <v>238</v>
      </c>
      <c r="B115" s="95">
        <v>100</v>
      </c>
      <c r="C115" s="95">
        <v>101.21232915700055</v>
      </c>
      <c r="D115" s="95"/>
      <c r="E115" s="95">
        <f t="shared" si="4"/>
        <v>1.2123291570005579</v>
      </c>
      <c r="F115" s="95"/>
      <c r="G115" s="95">
        <v>2.1312818943228318</v>
      </c>
      <c r="H115" s="95">
        <v>2.1571200461455815</v>
      </c>
      <c r="I115" s="95"/>
      <c r="J115" s="95">
        <f t="shared" si="5"/>
        <v>2.5838151822749733E-2</v>
      </c>
      <c r="K115" s="115">
        <f t="shared" si="3"/>
        <v>2.5838151822749734E-4</v>
      </c>
    </row>
    <row r="116" spans="1:103" s="38" customFormat="1" x14ac:dyDescent="0.25">
      <c r="A116" s="89" t="s">
        <v>239</v>
      </c>
      <c r="B116" s="58">
        <v>100</v>
      </c>
      <c r="C116" s="58">
        <v>101.21232915700055</v>
      </c>
      <c r="D116" s="58"/>
      <c r="E116" s="58">
        <f t="shared" si="4"/>
        <v>1.2123291570005579</v>
      </c>
      <c r="F116" s="58"/>
      <c r="G116" s="58">
        <v>2.1312818943228318</v>
      </c>
      <c r="H116" s="58">
        <v>2.1571200461455815</v>
      </c>
      <c r="I116" s="58"/>
      <c r="J116" s="58">
        <f t="shared" si="5"/>
        <v>2.5838151822749733E-2</v>
      </c>
      <c r="K116" s="114">
        <f t="shared" si="3"/>
        <v>2.5838151822749734E-4</v>
      </c>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row>
    <row r="117" spans="1:103" x14ac:dyDescent="0.25">
      <c r="A117" s="87" t="s">
        <v>242</v>
      </c>
      <c r="B117" s="57">
        <v>100</v>
      </c>
      <c r="C117" s="57">
        <v>100.35312241658123</v>
      </c>
      <c r="D117" s="57"/>
      <c r="E117" s="57">
        <f t="shared" si="4"/>
        <v>0.35312241658123078</v>
      </c>
      <c r="F117" s="57"/>
      <c r="G117" s="57">
        <v>5.7884092455702119</v>
      </c>
      <c r="H117" s="57">
        <v>5.8088494161797808</v>
      </c>
      <c r="I117" s="57"/>
      <c r="J117" s="57">
        <f t="shared" si="5"/>
        <v>2.0440170609568931E-2</v>
      </c>
      <c r="K117" s="113">
        <f t="shared" si="3"/>
        <v>2.0440170609568929E-4</v>
      </c>
    </row>
    <row r="118" spans="1:103" s="38" customFormat="1" x14ac:dyDescent="0.25">
      <c r="A118" s="126" t="s">
        <v>243</v>
      </c>
      <c r="B118" s="58">
        <v>100</v>
      </c>
      <c r="C118" s="58">
        <v>100.36649773915254</v>
      </c>
      <c r="D118" s="58"/>
      <c r="E118" s="58">
        <f t="shared" si="4"/>
        <v>0.36649773915253814</v>
      </c>
      <c r="F118" s="58"/>
      <c r="G118" s="58">
        <v>5.5771614462979446</v>
      </c>
      <c r="H118" s="58">
        <v>5.5976016169075136</v>
      </c>
      <c r="I118" s="58"/>
      <c r="J118" s="58">
        <f t="shared" si="5"/>
        <v>2.0440170609568931E-2</v>
      </c>
      <c r="K118" s="114">
        <f t="shared" si="3"/>
        <v>2.0440170609568929E-4</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row>
    <row r="119" spans="1:103" x14ac:dyDescent="0.25">
      <c r="A119" s="125" t="s">
        <v>244</v>
      </c>
      <c r="B119" s="95">
        <v>100</v>
      </c>
      <c r="C119" s="95">
        <v>100.36649773915254</v>
      </c>
      <c r="D119" s="95"/>
      <c r="E119" s="95">
        <f t="shared" si="4"/>
        <v>0.36649773915253814</v>
      </c>
      <c r="F119" s="95"/>
      <c r="G119" s="95">
        <v>5.5771614462979446</v>
      </c>
      <c r="H119" s="95">
        <v>5.5976016169075136</v>
      </c>
      <c r="I119" s="95"/>
      <c r="J119" s="95">
        <f t="shared" si="5"/>
        <v>2.0440170609568931E-2</v>
      </c>
      <c r="K119" s="115">
        <f t="shared" si="3"/>
        <v>2.0440170609568929E-4</v>
      </c>
    </row>
    <row r="120" spans="1:103" s="38" customFormat="1" x14ac:dyDescent="0.25">
      <c r="A120" s="126" t="s">
        <v>246</v>
      </c>
      <c r="B120" s="58">
        <v>100</v>
      </c>
      <c r="C120" s="58">
        <v>100</v>
      </c>
      <c r="D120" s="58"/>
      <c r="E120" s="58">
        <f t="shared" si="4"/>
        <v>0</v>
      </c>
      <c r="F120" s="58"/>
      <c r="G120" s="58">
        <v>0.21124779927226689</v>
      </c>
      <c r="H120" s="58">
        <v>0.21124779927226692</v>
      </c>
      <c r="I120" s="58"/>
      <c r="J120" s="58">
        <f t="shared" si="5"/>
        <v>0</v>
      </c>
      <c r="K120" s="114">
        <f t="shared" si="3"/>
        <v>0</v>
      </c>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row>
    <row r="121" spans="1:103" x14ac:dyDescent="0.25">
      <c r="A121" s="125" t="s">
        <v>247</v>
      </c>
      <c r="B121" s="95">
        <v>100</v>
      </c>
      <c r="C121" s="95">
        <v>100</v>
      </c>
      <c r="D121" s="95"/>
      <c r="E121" s="95">
        <f t="shared" si="4"/>
        <v>0</v>
      </c>
      <c r="F121" s="95"/>
      <c r="G121" s="95">
        <v>0.21124779927226689</v>
      </c>
      <c r="H121" s="95">
        <v>0.21124779927226692</v>
      </c>
      <c r="I121" s="95"/>
      <c r="J121" s="95">
        <f t="shared" si="5"/>
        <v>0</v>
      </c>
      <c r="K121" s="115">
        <f t="shared" si="3"/>
        <v>0</v>
      </c>
    </row>
    <row r="122" spans="1:103" s="38" customFormat="1" x14ac:dyDescent="0.25">
      <c r="A122" s="87" t="s">
        <v>249</v>
      </c>
      <c r="B122" s="138">
        <v>100</v>
      </c>
      <c r="C122" s="138">
        <v>100</v>
      </c>
      <c r="D122" s="138"/>
      <c r="E122" s="138">
        <f t="shared" si="4"/>
        <v>0</v>
      </c>
      <c r="F122" s="138"/>
      <c r="G122" s="138">
        <v>8.3173319270107085E-2</v>
      </c>
      <c r="H122" s="138">
        <v>8.3173319270107071E-2</v>
      </c>
      <c r="I122" s="138"/>
      <c r="J122" s="138">
        <f t="shared" si="5"/>
        <v>0</v>
      </c>
      <c r="K122" s="139">
        <f t="shared" si="3"/>
        <v>0</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row>
    <row r="123" spans="1:103" x14ac:dyDescent="0.25">
      <c r="A123" s="126" t="s">
        <v>250</v>
      </c>
      <c r="B123" s="95">
        <v>100</v>
      </c>
      <c r="C123" s="95">
        <v>100</v>
      </c>
      <c r="D123" s="95"/>
      <c r="E123" s="95">
        <f t="shared" si="4"/>
        <v>0</v>
      </c>
      <c r="F123" s="95"/>
      <c r="G123" s="95">
        <v>8.3173319270107085E-2</v>
      </c>
      <c r="H123" s="95">
        <v>8.3173319270107071E-2</v>
      </c>
      <c r="I123" s="95"/>
      <c r="J123" s="95">
        <f t="shared" si="5"/>
        <v>0</v>
      </c>
      <c r="K123" s="115">
        <f t="shared" si="3"/>
        <v>0</v>
      </c>
    </row>
    <row r="124" spans="1:103" s="38" customFormat="1" x14ac:dyDescent="0.25">
      <c r="A124" s="125" t="s">
        <v>251</v>
      </c>
      <c r="B124" s="58">
        <v>100</v>
      </c>
      <c r="C124" s="58">
        <v>100</v>
      </c>
      <c r="D124" s="58"/>
      <c r="E124" s="58">
        <f t="shared" si="4"/>
        <v>0</v>
      </c>
      <c r="F124" s="58"/>
      <c r="G124" s="58">
        <v>2.6255014647051069E-2</v>
      </c>
      <c r="H124" s="58">
        <v>2.6255014647051073E-2</v>
      </c>
      <c r="I124" s="58"/>
      <c r="J124" s="58">
        <f t="shared" si="5"/>
        <v>0</v>
      </c>
      <c r="K124" s="114">
        <f t="shared" si="3"/>
        <v>0</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row>
    <row r="125" spans="1:103" x14ac:dyDescent="0.25">
      <c r="A125" s="125" t="s">
        <v>277</v>
      </c>
      <c r="B125" s="95">
        <v>100</v>
      </c>
      <c r="C125" s="95">
        <v>100</v>
      </c>
      <c r="D125" s="95"/>
      <c r="E125" s="95">
        <f t="shared" si="4"/>
        <v>0</v>
      </c>
      <c r="F125" s="95"/>
      <c r="G125" s="95">
        <v>3.437491356946077E-2</v>
      </c>
      <c r="H125" s="95">
        <v>3.437491356946077E-2</v>
      </c>
      <c r="I125" s="95"/>
      <c r="J125" s="95">
        <f t="shared" si="5"/>
        <v>0</v>
      </c>
      <c r="K125" s="115">
        <f t="shared" si="3"/>
        <v>0</v>
      </c>
    </row>
    <row r="126" spans="1:103" s="38" customFormat="1" x14ac:dyDescent="0.25">
      <c r="A126" s="125" t="s">
        <v>252</v>
      </c>
      <c r="B126" s="58">
        <v>100</v>
      </c>
      <c r="C126" s="58">
        <v>100</v>
      </c>
      <c r="D126" s="58"/>
      <c r="E126" s="58">
        <f t="shared" si="4"/>
        <v>0</v>
      </c>
      <c r="F126" s="58"/>
      <c r="G126" s="58">
        <v>2.2543391053595228E-2</v>
      </c>
      <c r="H126" s="58">
        <v>2.2543391053595228E-2</v>
      </c>
      <c r="I126" s="58"/>
      <c r="J126" s="58">
        <f t="shared" si="5"/>
        <v>0</v>
      </c>
      <c r="K126" s="114">
        <f t="shared" si="3"/>
        <v>0</v>
      </c>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row>
    <row r="127" spans="1:103" x14ac:dyDescent="0.25">
      <c r="A127" s="87" t="s">
        <v>254</v>
      </c>
      <c r="B127" s="57">
        <v>100</v>
      </c>
      <c r="C127" s="57">
        <v>100.61779095800534</v>
      </c>
      <c r="D127" s="57"/>
      <c r="E127" s="57">
        <f t="shared" si="4"/>
        <v>0.61779095800533756</v>
      </c>
      <c r="F127" s="57"/>
      <c r="G127" s="57">
        <v>5.1018409758050733</v>
      </c>
      <c r="H127" s="57">
        <v>5.1333596880454087</v>
      </c>
      <c r="I127" s="57"/>
      <c r="J127" s="57">
        <f t="shared" si="5"/>
        <v>3.1518712240335311E-2</v>
      </c>
      <c r="K127" s="113">
        <f t="shared" si="3"/>
        <v>3.1518712240335311E-4</v>
      </c>
    </row>
    <row r="128" spans="1:103" s="38" customFormat="1" x14ac:dyDescent="0.25">
      <c r="A128" s="126" t="s">
        <v>49</v>
      </c>
      <c r="B128" s="58">
        <v>100</v>
      </c>
      <c r="C128" s="58">
        <v>100.66332732219472</v>
      </c>
      <c r="D128" s="58"/>
      <c r="E128" s="58">
        <f t="shared" si="4"/>
        <v>0.66332732219471779</v>
      </c>
      <c r="F128" s="58"/>
      <c r="G128" s="58">
        <v>4.5799095883856129</v>
      </c>
      <c r="H128" s="58">
        <v>4.61028938001719</v>
      </c>
      <c r="I128" s="58"/>
      <c r="J128" s="58">
        <f t="shared" si="5"/>
        <v>3.0379791631577113E-2</v>
      </c>
      <c r="K128" s="114">
        <f t="shared" si="3"/>
        <v>3.0379791631577111E-4</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row>
    <row r="129" spans="1:103" x14ac:dyDescent="0.25">
      <c r="A129" s="125" t="s">
        <v>51</v>
      </c>
      <c r="B129" s="95">
        <v>100</v>
      </c>
      <c r="C129" s="95">
        <v>100.66448034891187</v>
      </c>
      <c r="D129" s="95"/>
      <c r="E129" s="95">
        <f t="shared" si="4"/>
        <v>0.66448034891186669</v>
      </c>
      <c r="F129" s="95"/>
      <c r="G129" s="95">
        <v>4.3741620899082614</v>
      </c>
      <c r="H129" s="95">
        <v>4.4032275374252547</v>
      </c>
      <c r="I129" s="95"/>
      <c r="J129" s="95">
        <f t="shared" si="5"/>
        <v>2.9065447516993359E-2</v>
      </c>
      <c r="K129" s="115">
        <f t="shared" si="3"/>
        <v>2.9065447516993356E-4</v>
      </c>
    </row>
    <row r="130" spans="1:103" s="38" customFormat="1" x14ac:dyDescent="0.25">
      <c r="A130" s="125" t="s">
        <v>50</v>
      </c>
      <c r="B130" s="58">
        <v>100</v>
      </c>
      <c r="C130" s="58">
        <v>100.63881414078446</v>
      </c>
      <c r="D130" s="58"/>
      <c r="E130" s="58">
        <f t="shared" si="4"/>
        <v>0.63881414078446053</v>
      </c>
      <c r="F130" s="58"/>
      <c r="G130" s="58">
        <v>0.20574749847735085</v>
      </c>
      <c r="H130" s="58">
        <v>0.20706184259193444</v>
      </c>
      <c r="I130" s="58"/>
      <c r="J130" s="58">
        <f t="shared" si="5"/>
        <v>1.3143441145835877E-3</v>
      </c>
      <c r="K130" s="114">
        <f t="shared" si="3"/>
        <v>1.3143441145835877E-5</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row>
    <row r="131" spans="1:103" x14ac:dyDescent="0.25">
      <c r="A131" s="126" t="s">
        <v>257</v>
      </c>
      <c r="B131" s="95">
        <v>100</v>
      </c>
      <c r="C131" s="95">
        <v>100.16940182044401</v>
      </c>
      <c r="D131" s="95"/>
      <c r="E131" s="95">
        <f t="shared" si="4"/>
        <v>0.16940182044400398</v>
      </c>
      <c r="F131" s="95"/>
      <c r="G131" s="95">
        <v>0.44268048928620407</v>
      </c>
      <c r="H131" s="95">
        <v>0.44343039809380536</v>
      </c>
      <c r="I131" s="95"/>
      <c r="J131" s="95">
        <f t="shared" si="5"/>
        <v>7.4990880760128498E-4</v>
      </c>
      <c r="K131" s="115">
        <f t="shared" si="3"/>
        <v>7.4990880760128498E-6</v>
      </c>
    </row>
    <row r="132" spans="1:103" s="38" customFormat="1" x14ac:dyDescent="0.25">
      <c r="A132" s="90" t="s">
        <v>258</v>
      </c>
      <c r="B132" s="58">
        <v>100</v>
      </c>
      <c r="C132" s="58">
        <v>100.12230714430781</v>
      </c>
      <c r="D132" s="58"/>
      <c r="E132" s="58">
        <f t="shared" si="4"/>
        <v>0.12230714430780942</v>
      </c>
      <c r="F132" s="58"/>
      <c r="G132" s="58">
        <v>0.14678210666202077</v>
      </c>
      <c r="H132" s="58">
        <v>0.14696163166503395</v>
      </c>
      <c r="I132" s="58"/>
      <c r="J132" s="58">
        <f t="shared" si="5"/>
        <v>1.7952500301318675E-4</v>
      </c>
      <c r="K132" s="114">
        <f t="shared" si="3"/>
        <v>1.7952500301318676E-6</v>
      </c>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row>
    <row r="133" spans="1:103" x14ac:dyDescent="0.25">
      <c r="A133" s="90" t="s">
        <v>259</v>
      </c>
      <c r="B133" s="95">
        <v>100</v>
      </c>
      <c r="C133" s="95">
        <v>100.19276340733245</v>
      </c>
      <c r="D133" s="95"/>
      <c r="E133" s="95">
        <f t="shared" si="4"/>
        <v>0.19276340733245245</v>
      </c>
      <c r="F133" s="95"/>
      <c r="G133" s="95">
        <v>0.29589838262418333</v>
      </c>
      <c r="H133" s="95">
        <v>0.29646876642877135</v>
      </c>
      <c r="I133" s="95"/>
      <c r="J133" s="95">
        <f t="shared" si="5"/>
        <v>5.7038380458801496E-4</v>
      </c>
      <c r="K133" s="115">
        <f t="shared" si="3"/>
        <v>5.7038380458801496E-6</v>
      </c>
    </row>
    <row r="134" spans="1:103" s="38" customFormat="1" x14ac:dyDescent="0.25">
      <c r="A134" s="126" t="s">
        <v>261</v>
      </c>
      <c r="B134" s="58">
        <v>100</v>
      </c>
      <c r="C134" s="58">
        <v>100.49086106318083</v>
      </c>
      <c r="D134" s="58"/>
      <c r="E134" s="58">
        <f t="shared" si="4"/>
        <v>0.49086106318083633</v>
      </c>
      <c r="F134" s="58"/>
      <c r="G134" s="58">
        <v>7.925089813325592E-2</v>
      </c>
      <c r="H134" s="58">
        <v>7.9639909934413181E-2</v>
      </c>
      <c r="I134" s="58"/>
      <c r="J134" s="58">
        <f t="shared" si="5"/>
        <v>3.890118011572602E-4</v>
      </c>
      <c r="K134" s="114">
        <f t="shared" si="3"/>
        <v>3.8901180115726024E-6</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row>
    <row r="135" spans="1:103" x14ac:dyDescent="0.25">
      <c r="A135" s="90" t="s">
        <v>262</v>
      </c>
      <c r="B135" s="95">
        <v>100</v>
      </c>
      <c r="C135" s="95">
        <v>100.49086106318083</v>
      </c>
      <c r="D135" s="95"/>
      <c r="E135" s="95">
        <f t="shared" si="4"/>
        <v>0.49086106318083633</v>
      </c>
      <c r="F135" s="95"/>
      <c r="G135" s="95">
        <v>7.925089813325592E-2</v>
      </c>
      <c r="H135" s="95">
        <v>7.9639909934413181E-2</v>
      </c>
      <c r="I135" s="95"/>
      <c r="J135" s="95">
        <f t="shared" si="5"/>
        <v>3.890118011572602E-4</v>
      </c>
      <c r="K135" s="115">
        <f t="shared" si="3"/>
        <v>3.8901180115726024E-6</v>
      </c>
    </row>
    <row r="136" spans="1:103" x14ac:dyDescent="0.25">
      <c r="A136" s="136"/>
      <c r="B136" s="137"/>
      <c r="C136" s="137"/>
      <c r="D136" s="137"/>
      <c r="E136" s="137"/>
      <c r="F136" s="137"/>
      <c r="G136" s="137"/>
      <c r="H136" s="137"/>
      <c r="I136" s="137"/>
      <c r="J136" s="137"/>
      <c r="K136" s="133"/>
    </row>
    <row r="137" spans="1:103" x14ac:dyDescent="0.25">
      <c r="A137" s="86" t="s">
        <v>279</v>
      </c>
      <c r="B137" s="52"/>
      <c r="C137" s="52"/>
    </row>
    <row r="138" spans="1:103" x14ac:dyDescent="0.25">
      <c r="A138" s="130" t="s">
        <v>268</v>
      </c>
      <c r="B138" s="59"/>
      <c r="C138" s="59"/>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CY138"/>
  <sheetViews>
    <sheetView topLeftCell="A52" zoomScaleNormal="100" zoomScaleSheetLayoutView="100" workbookViewId="0">
      <selection activeCell="C74" sqref="C74"/>
    </sheetView>
  </sheetViews>
  <sheetFormatPr defaultRowHeight="15" x14ac:dyDescent="0.25"/>
  <cols>
    <col min="1" max="1" width="54" style="52" customWidth="1"/>
    <col min="2" max="3" width="9.7109375" style="53" bestFit="1" customWidth="1"/>
    <col min="4" max="4" width="1.85546875" style="52" customWidth="1"/>
    <col min="5" max="5" width="12.140625" style="52" customWidth="1"/>
    <col min="6" max="6" width="1.85546875" style="52" customWidth="1"/>
    <col min="7" max="8" width="9.7109375" style="52" bestFit="1" customWidth="1"/>
    <col min="9" max="9" width="1.85546875" style="52" customWidth="1"/>
    <col min="10" max="10" width="12" style="52" bestFit="1" customWidth="1"/>
    <col min="11" max="11" width="13" customWidth="1"/>
  </cols>
  <sheetData>
    <row r="1" spans="1:11" ht="15.75" x14ac:dyDescent="0.25">
      <c r="A1" s="128" t="s">
        <v>270</v>
      </c>
    </row>
    <row r="2" spans="1:11" ht="6" customHeight="1" x14ac:dyDescent="0.25">
      <c r="A2" s="51"/>
      <c r="B2" s="54"/>
      <c r="C2" s="54"/>
      <c r="D2" s="51"/>
      <c r="E2" s="51"/>
      <c r="F2" s="51"/>
      <c r="G2" s="51"/>
      <c r="H2" s="51"/>
      <c r="I2" s="51"/>
      <c r="J2" s="51"/>
    </row>
    <row r="3" spans="1:11" ht="53.25" customHeight="1" x14ac:dyDescent="0.25">
      <c r="A3" s="141" t="s">
        <v>81</v>
      </c>
      <c r="B3" s="143" t="s">
        <v>83</v>
      </c>
      <c r="C3" s="143"/>
      <c r="D3" s="143"/>
      <c r="E3" s="62" t="s">
        <v>84</v>
      </c>
      <c r="F3" s="55"/>
      <c r="G3" s="140" t="s">
        <v>85</v>
      </c>
      <c r="H3" s="140"/>
      <c r="I3" s="55"/>
      <c r="J3" s="62" t="s">
        <v>86</v>
      </c>
      <c r="K3" s="62" t="s">
        <v>269</v>
      </c>
    </row>
    <row r="4" spans="1:11" ht="29.45" customHeight="1" x14ac:dyDescent="0.25">
      <c r="A4" s="142"/>
      <c r="B4" s="50">
        <v>44866</v>
      </c>
      <c r="C4" s="50">
        <v>44896</v>
      </c>
      <c r="D4" s="51"/>
      <c r="E4" s="71" t="s">
        <v>281</v>
      </c>
      <c r="F4" s="51"/>
      <c r="G4" s="50">
        <v>44866</v>
      </c>
      <c r="H4" s="50">
        <v>44896</v>
      </c>
      <c r="I4" s="51"/>
      <c r="J4" s="71" t="s">
        <v>281</v>
      </c>
      <c r="K4" s="71" t="s">
        <v>281</v>
      </c>
    </row>
    <row r="5" spans="1:11" ht="15.75" x14ac:dyDescent="0.25">
      <c r="A5" s="134" t="s">
        <v>82</v>
      </c>
      <c r="B5" s="97">
        <v>100</v>
      </c>
      <c r="C5" s="97">
        <v>100.38209717464169</v>
      </c>
      <c r="D5" s="67"/>
      <c r="E5" s="67">
        <f>((C5/B5-1)*100)</f>
        <v>0.38209717464168236</v>
      </c>
      <c r="F5" s="67"/>
      <c r="G5" s="67">
        <v>100</v>
      </c>
      <c r="H5" s="97">
        <v>100.38209717464169</v>
      </c>
      <c r="I5" s="67"/>
      <c r="J5" s="74">
        <f t="shared" ref="J5" si="0">H5-G5</f>
        <v>0.38209717464168591</v>
      </c>
      <c r="K5" s="112">
        <f>SUM(K7+K25+K30+K38+K50+K67+K78+K89+K98+K108+K117+K122+K127)</f>
        <v>3.820971746419044E-3</v>
      </c>
    </row>
    <row r="6" spans="1:11" ht="13.5" customHeight="1" x14ac:dyDescent="0.25">
      <c r="A6" s="135"/>
      <c r="B6" s="56"/>
      <c r="C6" s="56"/>
      <c r="D6" s="56"/>
      <c r="E6" s="56"/>
      <c r="F6" s="56"/>
      <c r="G6" s="56"/>
      <c r="H6" s="56"/>
      <c r="I6" s="56"/>
      <c r="J6" s="56"/>
      <c r="K6" s="56"/>
    </row>
    <row r="7" spans="1:11" ht="15.75" customHeight="1" x14ac:dyDescent="0.25">
      <c r="A7" s="87" t="s">
        <v>0</v>
      </c>
      <c r="B7" s="57">
        <v>100</v>
      </c>
      <c r="C7" s="57">
        <v>100.25932876556827</v>
      </c>
      <c r="D7" s="57"/>
      <c r="E7" s="57">
        <f>((C7/B7-1)*100)</f>
        <v>0.25932876556826745</v>
      </c>
      <c r="F7" s="57"/>
      <c r="G7" s="57">
        <v>18.301681258364276</v>
      </c>
      <c r="H7" s="57">
        <v>18.349142782449832</v>
      </c>
      <c r="I7" s="57"/>
      <c r="J7" s="57">
        <f>H7-G7</f>
        <v>4.7461524085555595E-2</v>
      </c>
      <c r="K7" s="113">
        <f>J7/$G$5</f>
        <v>4.7461524085555594E-4</v>
      </c>
    </row>
    <row r="8" spans="1:11" x14ac:dyDescent="0.25">
      <c r="A8" s="88" t="s">
        <v>1</v>
      </c>
      <c r="B8" s="58">
        <v>100</v>
      </c>
      <c r="C8" s="58">
        <v>100.19160422746627</v>
      </c>
      <c r="D8" s="58"/>
      <c r="E8" s="58">
        <f>((C8/B8-1)*100)</f>
        <v>0.19160422746626882</v>
      </c>
      <c r="F8" s="58"/>
      <c r="G8" s="58">
        <v>15.432841713213213</v>
      </c>
      <c r="H8" s="58">
        <v>15.462411690353905</v>
      </c>
      <c r="I8" s="58"/>
      <c r="J8" s="58">
        <f t="shared" ref="J8:J94" si="1">H8-G8</f>
        <v>2.9569977140692316E-2</v>
      </c>
      <c r="K8" s="114">
        <f>J8/$G$5</f>
        <v>2.9569977140692316E-4</v>
      </c>
    </row>
    <row r="9" spans="1:11" ht="15.75" customHeight="1" x14ac:dyDescent="0.25">
      <c r="A9" s="90" t="s">
        <v>272</v>
      </c>
      <c r="B9" s="95">
        <v>100</v>
      </c>
      <c r="C9" s="95">
        <v>101.45147180968391</v>
      </c>
      <c r="D9" s="95"/>
      <c r="E9" s="95">
        <f>((C9/B9-1)*100)</f>
        <v>1.4514718096839019</v>
      </c>
      <c r="F9" s="95"/>
      <c r="G9" s="95">
        <v>2.1821237086002498</v>
      </c>
      <c r="H9" s="95">
        <v>2.213796619083011</v>
      </c>
      <c r="I9" s="95"/>
      <c r="J9" s="95">
        <f t="shared" si="1"/>
        <v>3.1672910482761107E-2</v>
      </c>
      <c r="K9" s="115">
        <f>J9/$G$5</f>
        <v>3.1672910482761108E-4</v>
      </c>
    </row>
    <row r="10" spans="1:11" x14ac:dyDescent="0.25">
      <c r="A10" s="90" t="s">
        <v>3</v>
      </c>
      <c r="B10" s="58">
        <v>100</v>
      </c>
      <c r="C10" s="58">
        <v>95.6593579983886</v>
      </c>
      <c r="D10" s="58"/>
      <c r="E10" s="58">
        <f t="shared" ref="E10:E73" si="2">((C10/B10-1)*100)</f>
        <v>-4.3406420016113945</v>
      </c>
      <c r="F10" s="58"/>
      <c r="G10" s="58">
        <v>0.88938870050806196</v>
      </c>
      <c r="H10" s="58">
        <v>0.85078352101622323</v>
      </c>
      <c r="I10" s="58"/>
      <c r="J10" s="58">
        <f t="shared" si="1"/>
        <v>-3.8605179491838726E-2</v>
      </c>
      <c r="K10" s="114">
        <f t="shared" ref="K10:K73" si="3">J10/$G$5</f>
        <v>-3.8605179491838724E-4</v>
      </c>
    </row>
    <row r="11" spans="1:11" ht="15.75" customHeight="1" x14ac:dyDescent="0.25">
      <c r="A11" s="90" t="s">
        <v>4</v>
      </c>
      <c r="B11" s="95">
        <v>100</v>
      </c>
      <c r="C11" s="95">
        <v>101.08171220784807</v>
      </c>
      <c r="D11" s="95"/>
      <c r="E11" s="95">
        <f t="shared" si="2"/>
        <v>1.0817122078480734</v>
      </c>
      <c r="F11" s="95"/>
      <c r="G11" s="95">
        <v>3.1138760426657166</v>
      </c>
      <c r="H11" s="95">
        <v>3.1475592199564875</v>
      </c>
      <c r="I11" s="95"/>
      <c r="J11" s="95">
        <f>H11-G11</f>
        <v>3.368317729077086E-2</v>
      </c>
      <c r="K11" s="115">
        <f t="shared" si="3"/>
        <v>3.3683177290770859E-4</v>
      </c>
    </row>
    <row r="12" spans="1:11" ht="15.75" customHeight="1" x14ac:dyDescent="0.25">
      <c r="A12" s="125" t="s">
        <v>106</v>
      </c>
      <c r="B12" s="58">
        <v>100</v>
      </c>
      <c r="C12" s="58">
        <v>100.86935153124487</v>
      </c>
      <c r="D12" s="58"/>
      <c r="E12" s="58">
        <f t="shared" si="2"/>
        <v>0.86935153124487741</v>
      </c>
      <c r="F12" s="58"/>
      <c r="G12" s="58">
        <v>2.3810973455122557</v>
      </c>
      <c r="H12" s="58">
        <v>2.4017974517458978</v>
      </c>
      <c r="I12" s="58"/>
      <c r="J12" s="58">
        <f t="shared" si="1"/>
        <v>2.0700106233642046E-2</v>
      </c>
      <c r="K12" s="114">
        <f t="shared" si="3"/>
        <v>2.0700106233642046E-4</v>
      </c>
    </row>
    <row r="13" spans="1:11" x14ac:dyDescent="0.25">
      <c r="A13" s="90" t="s">
        <v>5</v>
      </c>
      <c r="B13" s="95">
        <v>100</v>
      </c>
      <c r="C13" s="95">
        <v>100.51715207262481</v>
      </c>
      <c r="D13" s="95"/>
      <c r="E13" s="95">
        <f t="shared" si="2"/>
        <v>0.51715207262481577</v>
      </c>
      <c r="F13" s="95"/>
      <c r="G13" s="95">
        <v>0.31074600595618207</v>
      </c>
      <c r="H13" s="95">
        <v>0.31235303536658332</v>
      </c>
      <c r="I13" s="95"/>
      <c r="J13" s="95">
        <f t="shared" si="1"/>
        <v>1.6070294104012506E-3</v>
      </c>
      <c r="K13" s="115">
        <f t="shared" si="3"/>
        <v>1.6070294104012506E-5</v>
      </c>
    </row>
    <row r="14" spans="1:11" x14ac:dyDescent="0.25">
      <c r="A14" s="90" t="s">
        <v>6</v>
      </c>
      <c r="B14" s="58">
        <v>100</v>
      </c>
      <c r="C14" s="58">
        <v>104.75351553356442</v>
      </c>
      <c r="D14" s="58"/>
      <c r="E14" s="58">
        <f t="shared" si="2"/>
        <v>4.753515533564423</v>
      </c>
      <c r="F14" s="58"/>
      <c r="G14" s="58">
        <v>2.1661942300577772</v>
      </c>
      <c r="H14" s="58">
        <v>2.2691646092707503</v>
      </c>
      <c r="I14" s="58"/>
      <c r="J14" s="58">
        <f t="shared" si="1"/>
        <v>0.10297037921297303</v>
      </c>
      <c r="K14" s="114">
        <f t="shared" si="3"/>
        <v>1.0297037921297304E-3</v>
      </c>
    </row>
    <row r="15" spans="1:11" ht="15.75" customHeight="1" x14ac:dyDescent="0.25">
      <c r="A15" s="90" t="s">
        <v>7</v>
      </c>
      <c r="B15" s="95">
        <v>100</v>
      </c>
      <c r="C15" s="95">
        <v>93.687612121238487</v>
      </c>
      <c r="D15" s="95"/>
      <c r="E15" s="95">
        <f t="shared" si="2"/>
        <v>-6.3123878787615162</v>
      </c>
      <c r="F15" s="95"/>
      <c r="G15" s="95">
        <v>1.9984630635792484</v>
      </c>
      <c r="H15" s="95">
        <v>1.8723123233923458</v>
      </c>
      <c r="I15" s="95"/>
      <c r="J15" s="95">
        <f t="shared" si="1"/>
        <v>-0.12615074018690264</v>
      </c>
      <c r="K15" s="115">
        <f t="shared" si="3"/>
        <v>-1.2615074018690264E-3</v>
      </c>
    </row>
    <row r="16" spans="1:11" x14ac:dyDescent="0.25">
      <c r="A16" s="90" t="s">
        <v>8</v>
      </c>
      <c r="B16" s="58">
        <v>100</v>
      </c>
      <c r="C16" s="58">
        <v>100.17482489851469</v>
      </c>
      <c r="D16" s="58"/>
      <c r="E16" s="58">
        <f t="shared" si="2"/>
        <v>0.17482489851468053</v>
      </c>
      <c r="F16" s="58"/>
      <c r="G16" s="58">
        <v>1.1042567907519929</v>
      </c>
      <c r="H16" s="58">
        <v>1.1061873065657664</v>
      </c>
      <c r="I16" s="58"/>
      <c r="J16" s="58">
        <f t="shared" si="1"/>
        <v>1.930515813773459E-3</v>
      </c>
      <c r="K16" s="114">
        <f t="shared" si="3"/>
        <v>1.9305158137734589E-5</v>
      </c>
    </row>
    <row r="17" spans="1:11" ht="15.75" customHeight="1" x14ac:dyDescent="0.25">
      <c r="A17" s="90" t="s">
        <v>9</v>
      </c>
      <c r="B17" s="95">
        <v>100</v>
      </c>
      <c r="C17" s="95">
        <v>100.13692267745688</v>
      </c>
      <c r="D17" s="95"/>
      <c r="E17" s="95">
        <f t="shared" si="2"/>
        <v>0.13692267745688547</v>
      </c>
      <c r="F17" s="95"/>
      <c r="G17" s="95">
        <v>1.2866958255817269</v>
      </c>
      <c r="H17" s="95">
        <v>1.2884576039568392</v>
      </c>
      <c r="I17" s="95"/>
      <c r="J17" s="95">
        <f t="shared" si="1"/>
        <v>1.7617783751122662E-3</v>
      </c>
      <c r="K17" s="115">
        <f t="shared" si="3"/>
        <v>1.7617783751122661E-5</v>
      </c>
    </row>
    <row r="18" spans="1:11" x14ac:dyDescent="0.25">
      <c r="A18" s="88" t="s">
        <v>10</v>
      </c>
      <c r="B18" s="58">
        <v>100</v>
      </c>
      <c r="C18" s="58">
        <v>100.62365101509781</v>
      </c>
      <c r="D18" s="58"/>
      <c r="E18" s="58">
        <f t="shared" si="2"/>
        <v>0.62365101509780363</v>
      </c>
      <c r="F18" s="58"/>
      <c r="G18" s="58">
        <v>2.8688395451510647</v>
      </c>
      <c r="H18" s="58">
        <v>2.8867310920959266</v>
      </c>
      <c r="I18" s="58"/>
      <c r="J18" s="58">
        <f t="shared" si="1"/>
        <v>1.7891546944861947E-2</v>
      </c>
      <c r="K18" s="114">
        <f t="shared" si="3"/>
        <v>1.7891546944861947E-4</v>
      </c>
    </row>
    <row r="19" spans="1:11" ht="15.75" customHeight="1" x14ac:dyDescent="0.25">
      <c r="A19" s="90" t="s">
        <v>136</v>
      </c>
      <c r="B19" s="95">
        <v>100</v>
      </c>
      <c r="C19" s="95">
        <v>99.217453550294422</v>
      </c>
      <c r="D19" s="95"/>
      <c r="E19" s="95">
        <f t="shared" si="2"/>
        <v>-0.78254644970557896</v>
      </c>
      <c r="F19" s="95"/>
      <c r="G19" s="95">
        <v>0.35796311424284927</v>
      </c>
      <c r="H19" s="95">
        <v>0.35516188660108633</v>
      </c>
      <c r="I19" s="95"/>
      <c r="J19" s="95">
        <f t="shared" si="1"/>
        <v>-2.8012276417629378E-3</v>
      </c>
      <c r="K19" s="115">
        <f t="shared" si="3"/>
        <v>-2.8012276417629378E-5</v>
      </c>
    </row>
    <row r="20" spans="1:11" x14ac:dyDescent="0.25">
      <c r="A20" s="90" t="s">
        <v>137</v>
      </c>
      <c r="B20" s="58">
        <v>100</v>
      </c>
      <c r="C20" s="58">
        <v>100.79687075097061</v>
      </c>
      <c r="D20" s="58"/>
      <c r="E20" s="58">
        <f t="shared" si="2"/>
        <v>0.796870750970613</v>
      </c>
      <c r="F20" s="58"/>
      <c r="G20" s="58">
        <v>0.38351054450040067</v>
      </c>
      <c r="H20" s="58">
        <v>0.38656662785641255</v>
      </c>
      <c r="I20" s="58"/>
      <c r="J20" s="58">
        <f t="shared" si="1"/>
        <v>3.0560833560118739E-3</v>
      </c>
      <c r="K20" s="114">
        <f t="shared" si="3"/>
        <v>3.0560833560118742E-5</v>
      </c>
    </row>
    <row r="21" spans="1:11" ht="15.75" customHeight="1" x14ac:dyDescent="0.25">
      <c r="A21" s="90" t="s">
        <v>138</v>
      </c>
      <c r="B21" s="95">
        <v>100</v>
      </c>
      <c r="C21" s="95">
        <v>100.47799716754669</v>
      </c>
      <c r="D21" s="95"/>
      <c r="E21" s="95">
        <f t="shared" si="2"/>
        <v>0.47799716754668431</v>
      </c>
      <c r="F21" s="95"/>
      <c r="G21" s="95">
        <v>0.9450349779951408</v>
      </c>
      <c r="H21" s="95">
        <v>0.94955221842228288</v>
      </c>
      <c r="I21" s="95"/>
      <c r="J21" s="95">
        <f t="shared" si="1"/>
        <v>4.5172404271420774E-3</v>
      </c>
      <c r="K21" s="115">
        <f t="shared" si="3"/>
        <v>4.5172404271420777E-5</v>
      </c>
    </row>
    <row r="22" spans="1:11" x14ac:dyDescent="0.25">
      <c r="A22" s="90" t="s">
        <v>139</v>
      </c>
      <c r="B22" s="58">
        <v>100</v>
      </c>
      <c r="C22" s="58">
        <v>100.99276525439038</v>
      </c>
      <c r="D22" s="58"/>
      <c r="E22" s="58">
        <f t="shared" si="2"/>
        <v>0.99276525439038199</v>
      </c>
      <c r="F22" s="58"/>
      <c r="G22" s="58">
        <v>1.0149661860574555</v>
      </c>
      <c r="H22" s="58">
        <v>1.025042417696445</v>
      </c>
      <c r="I22" s="58"/>
      <c r="J22" s="58">
        <f t="shared" si="1"/>
        <v>1.0076231638989519E-2</v>
      </c>
      <c r="K22" s="114">
        <f t="shared" si="3"/>
        <v>1.0076231638989519E-4</v>
      </c>
    </row>
    <row r="23" spans="1:11" ht="15.75" customHeight="1" x14ac:dyDescent="0.25">
      <c r="A23" s="90" t="s">
        <v>140</v>
      </c>
      <c r="B23" s="95">
        <v>100</v>
      </c>
      <c r="C23" s="95">
        <v>102.42711806419105</v>
      </c>
      <c r="D23" s="95"/>
      <c r="E23" s="95">
        <f t="shared" si="2"/>
        <v>2.4271180641910473</v>
      </c>
      <c r="F23" s="95"/>
      <c r="G23" s="95">
        <v>0.13255472797008211</v>
      </c>
      <c r="H23" s="95">
        <v>0.13577198771758328</v>
      </c>
      <c r="I23" s="95"/>
      <c r="J23" s="95">
        <f t="shared" si="1"/>
        <v>3.2172597475011722E-3</v>
      </c>
      <c r="K23" s="115">
        <f t="shared" si="3"/>
        <v>3.2172597475011722E-5</v>
      </c>
    </row>
    <row r="24" spans="1:11" x14ac:dyDescent="0.25">
      <c r="A24" s="90" t="s">
        <v>141</v>
      </c>
      <c r="B24" s="58">
        <v>100</v>
      </c>
      <c r="C24" s="58">
        <v>99.500026971865807</v>
      </c>
      <c r="D24" s="58"/>
      <c r="E24" s="58">
        <f t="shared" si="2"/>
        <v>-0.49997302813419298</v>
      </c>
      <c r="F24" s="58"/>
      <c r="G24" s="58">
        <v>3.4809994385136614E-2</v>
      </c>
      <c r="H24" s="58">
        <v>3.4635953802115906E-2</v>
      </c>
      <c r="I24" s="58"/>
      <c r="J24" s="58">
        <f t="shared" si="1"/>
        <v>-1.7404058302070841E-4</v>
      </c>
      <c r="K24" s="114">
        <f t="shared" si="3"/>
        <v>-1.740405830207084E-6</v>
      </c>
    </row>
    <row r="25" spans="1:11" ht="15.75" customHeight="1" x14ac:dyDescent="0.25">
      <c r="A25" s="87" t="s">
        <v>142</v>
      </c>
      <c r="B25" s="57">
        <v>100</v>
      </c>
      <c r="C25" s="57">
        <v>99.999155030446389</v>
      </c>
      <c r="D25" s="57"/>
      <c r="E25" s="57">
        <f t="shared" si="2"/>
        <v>-8.4496955361501591E-4</v>
      </c>
      <c r="F25" s="57"/>
      <c r="G25" s="57">
        <v>1.5418976636278123</v>
      </c>
      <c r="H25" s="57">
        <v>1.5418846350620068</v>
      </c>
      <c r="I25" s="57"/>
      <c r="J25" s="57">
        <f t="shared" si="1"/>
        <v>-1.3028565805539571E-5</v>
      </c>
      <c r="K25" s="113">
        <f t="shared" si="3"/>
        <v>-1.3028565805539573E-7</v>
      </c>
    </row>
    <row r="26" spans="1:11" x14ac:dyDescent="0.25">
      <c r="A26" s="126" t="s">
        <v>11</v>
      </c>
      <c r="B26" s="58">
        <v>100</v>
      </c>
      <c r="C26" s="58">
        <v>100.61204717747569</v>
      </c>
      <c r="D26" s="58"/>
      <c r="E26" s="58">
        <f t="shared" si="2"/>
        <v>0.61204717747569415</v>
      </c>
      <c r="F26" s="58"/>
      <c r="G26" s="58">
        <v>1.2531458709282877</v>
      </c>
      <c r="H26" s="58">
        <v>1.2608157148609576</v>
      </c>
      <c r="I26" s="58"/>
      <c r="J26" s="58">
        <f t="shared" si="1"/>
        <v>7.6698439326698953E-3</v>
      </c>
      <c r="K26" s="114">
        <f t="shared" si="3"/>
        <v>7.6698439326698952E-5</v>
      </c>
    </row>
    <row r="27" spans="1:11" ht="15.75" customHeight="1" x14ac:dyDescent="0.25">
      <c r="A27" s="125" t="s">
        <v>12</v>
      </c>
      <c r="B27" s="95">
        <v>100</v>
      </c>
      <c r="C27" s="95">
        <v>100.61204717747569</v>
      </c>
      <c r="D27" s="95"/>
      <c r="E27" s="95">
        <f t="shared" si="2"/>
        <v>0.61204717747569415</v>
      </c>
      <c r="F27" s="95"/>
      <c r="G27" s="95">
        <v>1.2531458709282877</v>
      </c>
      <c r="H27" s="95">
        <v>1.2608157148609576</v>
      </c>
      <c r="I27" s="95"/>
      <c r="J27" s="95">
        <f t="shared" si="1"/>
        <v>7.6698439326698953E-3</v>
      </c>
      <c r="K27" s="115">
        <f t="shared" si="3"/>
        <v>7.6698439326698952E-5</v>
      </c>
    </row>
    <row r="28" spans="1:11" x14ac:dyDescent="0.25">
      <c r="A28" s="126" t="s">
        <v>13</v>
      </c>
      <c r="B28" s="58">
        <v>100</v>
      </c>
      <c r="C28" s="58">
        <v>97.339281454619339</v>
      </c>
      <c r="D28" s="58"/>
      <c r="E28" s="58">
        <f t="shared" si="2"/>
        <v>-2.6607185453806581</v>
      </c>
      <c r="F28" s="58"/>
      <c r="G28" s="58">
        <v>0.28875179269952456</v>
      </c>
      <c r="H28" s="58">
        <v>0.28106892020104912</v>
      </c>
      <c r="I28" s="58"/>
      <c r="J28" s="58">
        <f t="shared" si="1"/>
        <v>-7.6828724984754349E-3</v>
      </c>
      <c r="K28" s="114">
        <f t="shared" si="3"/>
        <v>-7.6828724984754349E-5</v>
      </c>
    </row>
    <row r="29" spans="1:11" ht="15.75" customHeight="1" x14ac:dyDescent="0.25">
      <c r="A29" s="125" t="s">
        <v>14</v>
      </c>
      <c r="B29" s="95">
        <v>100</v>
      </c>
      <c r="C29" s="95">
        <v>97.339281454619339</v>
      </c>
      <c r="D29" s="95"/>
      <c r="E29" s="95">
        <f t="shared" si="2"/>
        <v>-2.6607185453806581</v>
      </c>
      <c r="F29" s="95"/>
      <c r="G29" s="95">
        <v>0.28875179269952456</v>
      </c>
      <c r="H29" s="95">
        <v>0.28106892020104912</v>
      </c>
      <c r="I29" s="95"/>
      <c r="J29" s="95">
        <f t="shared" si="1"/>
        <v>-7.6828724984754349E-3</v>
      </c>
      <c r="K29" s="115">
        <f t="shared" si="3"/>
        <v>-7.6828724984754349E-5</v>
      </c>
    </row>
    <row r="30" spans="1:11" x14ac:dyDescent="0.25">
      <c r="A30" s="87" t="s">
        <v>15</v>
      </c>
      <c r="B30" s="138">
        <v>100</v>
      </c>
      <c r="C30" s="138">
        <v>99.992077539280714</v>
      </c>
      <c r="D30" s="138"/>
      <c r="E30" s="138">
        <f t="shared" si="2"/>
        <v>-7.9224607192895924E-3</v>
      </c>
      <c r="F30" s="138"/>
      <c r="G30" s="138">
        <v>3.347544537025998</v>
      </c>
      <c r="H30" s="138">
        <v>3.3472793291249916</v>
      </c>
      <c r="I30" s="138"/>
      <c r="J30" s="138">
        <f t="shared" si="1"/>
        <v>-2.6520790100637015E-4</v>
      </c>
      <c r="K30" s="139">
        <f t="shared" si="3"/>
        <v>-2.6520790100637014E-6</v>
      </c>
    </row>
    <row r="31" spans="1:11" ht="15.75" customHeight="1" x14ac:dyDescent="0.25">
      <c r="A31" s="126" t="s">
        <v>16</v>
      </c>
      <c r="B31" s="95">
        <v>100</v>
      </c>
      <c r="C31" s="95">
        <v>99.943126740728587</v>
      </c>
      <c r="D31" s="95"/>
      <c r="E31" s="95">
        <f t="shared" si="2"/>
        <v>-5.6873259271417176E-2</v>
      </c>
      <c r="F31" s="95"/>
      <c r="G31" s="95">
        <v>2.4995782226198484</v>
      </c>
      <c r="H31" s="95">
        <v>2.4981566310166059</v>
      </c>
      <c r="I31" s="95"/>
      <c r="J31" s="95">
        <f t="shared" si="1"/>
        <v>-1.4215916032425113E-3</v>
      </c>
      <c r="K31" s="115">
        <f t="shared" si="3"/>
        <v>-1.4215916032425113E-5</v>
      </c>
    </row>
    <row r="32" spans="1:11" x14ac:dyDescent="0.25">
      <c r="A32" s="125" t="s">
        <v>17</v>
      </c>
      <c r="B32" s="58">
        <v>100</v>
      </c>
      <c r="C32" s="58">
        <v>100.07713202322705</v>
      </c>
      <c r="D32" s="58"/>
      <c r="E32" s="58">
        <f t="shared" si="2"/>
        <v>7.7132023227055591E-2</v>
      </c>
      <c r="F32" s="58"/>
      <c r="G32" s="58">
        <v>0.40537547605857849</v>
      </c>
      <c r="H32" s="58">
        <v>0.40568815036492878</v>
      </c>
      <c r="I32" s="58"/>
      <c r="J32" s="58">
        <f t="shared" si="1"/>
        <v>3.1267430635029125E-4</v>
      </c>
      <c r="K32" s="114">
        <f t="shared" si="3"/>
        <v>3.1267430635029124E-6</v>
      </c>
    </row>
    <row r="33" spans="1:11" x14ac:dyDescent="0.25">
      <c r="A33" s="125" t="s">
        <v>18</v>
      </c>
      <c r="B33" s="95">
        <v>100</v>
      </c>
      <c r="C33" s="95">
        <v>99.921469420813963</v>
      </c>
      <c r="D33" s="95"/>
      <c r="E33" s="95">
        <f t="shared" si="2"/>
        <v>-7.8530579186031346E-2</v>
      </c>
      <c r="F33" s="95"/>
      <c r="G33" s="95">
        <v>1.8377629299129401</v>
      </c>
      <c r="H33" s="95">
        <v>1.8363197240400131</v>
      </c>
      <c r="I33" s="95"/>
      <c r="J33" s="95">
        <f t="shared" si="1"/>
        <v>-1.4432058729270114E-3</v>
      </c>
      <c r="K33" s="115">
        <f t="shared" si="3"/>
        <v>-1.4432058729270115E-5</v>
      </c>
    </row>
    <row r="34" spans="1:11" x14ac:dyDescent="0.25">
      <c r="A34" s="125" t="s">
        <v>19</v>
      </c>
      <c r="B34" s="58">
        <v>100</v>
      </c>
      <c r="C34" s="58">
        <v>100</v>
      </c>
      <c r="D34" s="58"/>
      <c r="E34" s="58">
        <f t="shared" si="2"/>
        <v>0</v>
      </c>
      <c r="F34" s="58"/>
      <c r="G34" s="58">
        <v>0.11281675597095385</v>
      </c>
      <c r="H34" s="58">
        <v>0.11281675597095386</v>
      </c>
      <c r="I34" s="58"/>
      <c r="J34" s="58">
        <f t="shared" si="1"/>
        <v>0</v>
      </c>
      <c r="K34" s="114">
        <f t="shared" si="3"/>
        <v>0</v>
      </c>
    </row>
    <row r="35" spans="1:11" x14ac:dyDescent="0.25">
      <c r="A35" s="125" t="s">
        <v>149</v>
      </c>
      <c r="B35" s="95">
        <v>100</v>
      </c>
      <c r="C35" s="95">
        <v>99.797344496563994</v>
      </c>
      <c r="D35" s="95"/>
      <c r="E35" s="95">
        <f t="shared" si="2"/>
        <v>-0.20265550343601113</v>
      </c>
      <c r="F35" s="95"/>
      <c r="G35" s="95">
        <v>0.14362306067737643</v>
      </c>
      <c r="H35" s="95">
        <v>0.14333200064071053</v>
      </c>
      <c r="I35" s="95"/>
      <c r="J35" s="95">
        <f t="shared" si="1"/>
        <v>-2.9106003666590219E-4</v>
      </c>
      <c r="K35" s="115">
        <f>J35/$G$5</f>
        <v>-2.9106003666590217E-6</v>
      </c>
    </row>
    <row r="36" spans="1:11" x14ac:dyDescent="0.25">
      <c r="A36" s="88" t="s">
        <v>20</v>
      </c>
      <c r="B36" s="58">
        <v>100</v>
      </c>
      <c r="C36" s="58">
        <v>100.13637141978282</v>
      </c>
      <c r="D36" s="58"/>
      <c r="E36" s="58">
        <f t="shared" si="2"/>
        <v>0.13637141978282141</v>
      </c>
      <c r="F36" s="58"/>
      <c r="G36" s="58">
        <v>0.84796631440614934</v>
      </c>
      <c r="H36" s="58">
        <v>0.84912269810838525</v>
      </c>
      <c r="I36" s="58"/>
      <c r="J36" s="58">
        <f t="shared" si="1"/>
        <v>1.1563837022359191E-3</v>
      </c>
      <c r="K36" s="114">
        <f t="shared" si="3"/>
        <v>1.1563837022359192E-5</v>
      </c>
    </row>
    <row r="37" spans="1:11" x14ac:dyDescent="0.25">
      <c r="A37" s="90" t="s">
        <v>21</v>
      </c>
      <c r="B37" s="95">
        <v>100</v>
      </c>
      <c r="C37" s="95">
        <v>100.13637141978282</v>
      </c>
      <c r="D37" s="95"/>
      <c r="E37" s="95">
        <f t="shared" si="2"/>
        <v>0.13637141978282141</v>
      </c>
      <c r="F37" s="95"/>
      <c r="G37" s="95">
        <v>0.84796631440614934</v>
      </c>
      <c r="H37" s="95">
        <v>0.84912269810838525</v>
      </c>
      <c r="I37" s="95"/>
      <c r="J37" s="95">
        <f t="shared" si="1"/>
        <v>1.1563837022359191E-3</v>
      </c>
      <c r="K37" s="115">
        <f t="shared" si="3"/>
        <v>1.1563837022359192E-5</v>
      </c>
    </row>
    <row r="38" spans="1:11" x14ac:dyDescent="0.25">
      <c r="A38" s="87" t="s">
        <v>22</v>
      </c>
      <c r="B38" s="138">
        <v>100</v>
      </c>
      <c r="C38" s="138">
        <v>100.18754324799765</v>
      </c>
      <c r="D38" s="138"/>
      <c r="E38" s="138">
        <f t="shared" si="2"/>
        <v>0.18754324799765687</v>
      </c>
      <c r="F38" s="138"/>
      <c r="G38" s="138">
        <v>35.602531072650997</v>
      </c>
      <c r="H38" s="138">
        <v>35.669301215794029</v>
      </c>
      <c r="I38" s="138"/>
      <c r="J38" s="138">
        <f t="shared" si="1"/>
        <v>6.6770143143031646E-2</v>
      </c>
      <c r="K38" s="139">
        <f t="shared" si="3"/>
        <v>6.6770143143031642E-4</v>
      </c>
    </row>
    <row r="39" spans="1:11" x14ac:dyDescent="0.25">
      <c r="A39" s="126" t="s">
        <v>23</v>
      </c>
      <c r="B39" s="95">
        <v>100</v>
      </c>
      <c r="C39" s="95">
        <v>100</v>
      </c>
      <c r="D39" s="95"/>
      <c r="E39" s="95">
        <f t="shared" si="2"/>
        <v>0</v>
      </c>
      <c r="F39" s="95"/>
      <c r="G39" s="95">
        <v>27.524667151076056</v>
      </c>
      <c r="H39" s="95">
        <v>27.524667151076056</v>
      </c>
      <c r="I39" s="95"/>
      <c r="J39" s="95">
        <f t="shared" si="1"/>
        <v>0</v>
      </c>
      <c r="K39" s="115">
        <f t="shared" si="3"/>
        <v>0</v>
      </c>
    </row>
    <row r="40" spans="1:11" x14ac:dyDescent="0.25">
      <c r="A40" s="125" t="s">
        <v>154</v>
      </c>
      <c r="B40" s="58">
        <v>100</v>
      </c>
      <c r="C40" s="58">
        <v>100</v>
      </c>
      <c r="D40" s="58"/>
      <c r="E40" s="58">
        <f t="shared" si="2"/>
        <v>0</v>
      </c>
      <c r="F40" s="58"/>
      <c r="G40" s="58">
        <v>27.524667151076056</v>
      </c>
      <c r="H40" s="58">
        <v>27.524667151076056</v>
      </c>
      <c r="I40" s="58"/>
      <c r="J40" s="58">
        <f t="shared" si="1"/>
        <v>0</v>
      </c>
      <c r="K40" s="114">
        <f t="shared" si="3"/>
        <v>0</v>
      </c>
    </row>
    <row r="41" spans="1:11" x14ac:dyDescent="0.25">
      <c r="A41" s="126" t="s">
        <v>155</v>
      </c>
      <c r="B41" s="95">
        <v>100</v>
      </c>
      <c r="C41" s="95">
        <v>114.40855736964095</v>
      </c>
      <c r="D41" s="95"/>
      <c r="E41" s="95">
        <f t="shared" si="2"/>
        <v>14.408557369640951</v>
      </c>
      <c r="F41" s="95"/>
      <c r="G41" s="95">
        <v>0.58806865185625479</v>
      </c>
      <c r="H41" s="95">
        <v>0.67280086093183744</v>
      </c>
      <c r="I41" s="95"/>
      <c r="J41" s="95">
        <f t="shared" si="1"/>
        <v>8.4732209075582654E-2</v>
      </c>
      <c r="K41" s="115">
        <f t="shared" si="3"/>
        <v>8.4732209075582654E-4</v>
      </c>
    </row>
    <row r="42" spans="1:11" x14ac:dyDescent="0.25">
      <c r="A42" s="125" t="s">
        <v>156</v>
      </c>
      <c r="B42" s="58">
        <v>100</v>
      </c>
      <c r="C42" s="58">
        <v>100.02197953359959</v>
      </c>
      <c r="D42" s="58"/>
      <c r="E42" s="58">
        <f t="shared" si="2"/>
        <v>2.1979533599592038E-2</v>
      </c>
      <c r="F42" s="58"/>
      <c r="G42" s="58">
        <v>0.39069758449600395</v>
      </c>
      <c r="H42" s="58">
        <v>0.39078345800286107</v>
      </c>
      <c r="I42" s="58"/>
      <c r="J42" s="58">
        <f t="shared" si="1"/>
        <v>8.5873506857125914E-5</v>
      </c>
      <c r="K42" s="114">
        <f t="shared" si="3"/>
        <v>8.5873506857125911E-7</v>
      </c>
    </row>
    <row r="43" spans="1:11" x14ac:dyDescent="0.25">
      <c r="A43" s="125" t="s">
        <v>157</v>
      </c>
      <c r="B43" s="95">
        <v>100</v>
      </c>
      <c r="C43" s="95">
        <v>142.88690166235207</v>
      </c>
      <c r="D43" s="95"/>
      <c r="E43" s="95">
        <f t="shared" si="2"/>
        <v>42.886901662352074</v>
      </c>
      <c r="F43" s="95"/>
      <c r="G43" s="95">
        <v>0.19737106736025084</v>
      </c>
      <c r="H43" s="95">
        <v>0.28201740292897631</v>
      </c>
      <c r="I43" s="95"/>
      <c r="J43" s="95">
        <f t="shared" si="1"/>
        <v>8.4646335568725473E-2</v>
      </c>
      <c r="K43" s="115">
        <f t="shared" si="3"/>
        <v>8.464633556872547E-4</v>
      </c>
    </row>
    <row r="44" spans="1:11" x14ac:dyDescent="0.25">
      <c r="A44" s="126" t="s">
        <v>25</v>
      </c>
      <c r="B44" s="58">
        <v>100</v>
      </c>
      <c r="C44" s="58">
        <v>100.06936153657308</v>
      </c>
      <c r="D44" s="58"/>
      <c r="E44" s="58">
        <f t="shared" si="2"/>
        <v>6.9361536573087079E-2</v>
      </c>
      <c r="F44" s="58"/>
      <c r="G44" s="58">
        <v>3.192407967458414</v>
      </c>
      <c r="H44" s="58">
        <v>3.1946222706783249</v>
      </c>
      <c r="I44" s="58"/>
      <c r="J44" s="58">
        <f t="shared" si="1"/>
        <v>2.2143032199108958E-3</v>
      </c>
      <c r="K44" s="114">
        <f t="shared" si="3"/>
        <v>2.2143032199108957E-5</v>
      </c>
    </row>
    <row r="45" spans="1:11" x14ac:dyDescent="0.25">
      <c r="A45" s="125" t="s">
        <v>158</v>
      </c>
      <c r="B45" s="95">
        <v>100</v>
      </c>
      <c r="C45" s="95">
        <v>100.07773260013322</v>
      </c>
      <c r="D45" s="95"/>
      <c r="E45" s="95">
        <f t="shared" si="2"/>
        <v>7.7732600133217922E-2</v>
      </c>
      <c r="F45" s="95"/>
      <c r="G45" s="95">
        <v>2.8486159167653988</v>
      </c>
      <c r="H45" s="95">
        <v>2.8508302199853093</v>
      </c>
      <c r="I45" s="95"/>
      <c r="J45" s="95">
        <f t="shared" si="1"/>
        <v>2.2143032199104518E-3</v>
      </c>
      <c r="K45" s="115">
        <f t="shared" si="3"/>
        <v>2.2143032199104519E-5</v>
      </c>
    </row>
    <row r="46" spans="1:11" x14ac:dyDescent="0.25">
      <c r="A46" s="125" t="s">
        <v>160</v>
      </c>
      <c r="B46" s="58">
        <v>100</v>
      </c>
      <c r="C46" s="58">
        <v>100</v>
      </c>
      <c r="D46" s="58"/>
      <c r="E46" s="58">
        <f t="shared" si="2"/>
        <v>0</v>
      </c>
      <c r="F46" s="58"/>
      <c r="G46" s="58">
        <v>0.34379205069301511</v>
      </c>
      <c r="H46" s="58">
        <v>0.34379205069301516</v>
      </c>
      <c r="I46" s="58"/>
      <c r="J46" s="58">
        <f t="shared" si="1"/>
        <v>0</v>
      </c>
      <c r="K46" s="114">
        <f t="shared" si="3"/>
        <v>0</v>
      </c>
    </row>
    <row r="47" spans="1:11" x14ac:dyDescent="0.25">
      <c r="A47" s="126" t="s">
        <v>26</v>
      </c>
      <c r="B47" s="95">
        <v>100</v>
      </c>
      <c r="C47" s="95">
        <v>99.530496840676776</v>
      </c>
      <c r="D47" s="95"/>
      <c r="E47" s="95">
        <f t="shared" si="2"/>
        <v>-0.46950315932322573</v>
      </c>
      <c r="F47" s="95"/>
      <c r="G47" s="95">
        <v>4.2973873022602733</v>
      </c>
      <c r="H47" s="95">
        <v>4.2772109331078063</v>
      </c>
      <c r="I47" s="95"/>
      <c r="J47" s="95">
        <f t="shared" si="1"/>
        <v>-2.0176369152467011E-2</v>
      </c>
      <c r="K47" s="115">
        <f t="shared" si="3"/>
        <v>-2.0176369152467011E-4</v>
      </c>
    </row>
    <row r="48" spans="1:11" x14ac:dyDescent="0.25">
      <c r="A48" s="125" t="s">
        <v>161</v>
      </c>
      <c r="B48" s="58">
        <v>100</v>
      </c>
      <c r="C48" s="58">
        <v>99.453821961612704</v>
      </c>
      <c r="D48" s="58"/>
      <c r="E48" s="58">
        <f t="shared" si="2"/>
        <v>-0.54617803838730161</v>
      </c>
      <c r="F48" s="58"/>
      <c r="G48" s="58">
        <v>3.6941011418257896</v>
      </c>
      <c r="H48" s="58">
        <v>3.6739247726733226</v>
      </c>
      <c r="I48" s="58"/>
      <c r="J48" s="58">
        <f t="shared" si="1"/>
        <v>-2.0176369152467011E-2</v>
      </c>
      <c r="K48" s="114">
        <f t="shared" si="3"/>
        <v>-2.0176369152467011E-4</v>
      </c>
    </row>
    <row r="49" spans="1:103" x14ac:dyDescent="0.25">
      <c r="A49" s="125" t="s">
        <v>27</v>
      </c>
      <c r="B49" s="95">
        <v>100</v>
      </c>
      <c r="C49" s="95">
        <v>100</v>
      </c>
      <c r="D49" s="95"/>
      <c r="E49" s="95">
        <f t="shared" si="2"/>
        <v>0</v>
      </c>
      <c r="F49" s="95"/>
      <c r="G49" s="95">
        <v>0.6032861604344838</v>
      </c>
      <c r="H49" s="95">
        <v>0.6032861604344838</v>
      </c>
      <c r="I49" s="95"/>
      <c r="J49" s="95">
        <f t="shared" si="1"/>
        <v>0</v>
      </c>
      <c r="K49" s="115">
        <f t="shared" si="3"/>
        <v>0</v>
      </c>
    </row>
    <row r="50" spans="1:103" s="38" customFormat="1" x14ac:dyDescent="0.25">
      <c r="A50" s="87" t="s">
        <v>28</v>
      </c>
      <c r="B50" s="138">
        <v>100</v>
      </c>
      <c r="C50" s="138">
        <v>100.00295678160533</v>
      </c>
      <c r="D50" s="138"/>
      <c r="E50" s="138">
        <f t="shared" si="2"/>
        <v>2.9567816053344131E-3</v>
      </c>
      <c r="F50" s="138"/>
      <c r="G50" s="138">
        <v>4.4169832715713824</v>
      </c>
      <c r="H50" s="138">
        <v>4.4171138721202663</v>
      </c>
      <c r="I50" s="138"/>
      <c r="J50" s="138">
        <f t="shared" si="1"/>
        <v>1.3060054888391903E-4</v>
      </c>
      <c r="K50" s="139">
        <f t="shared" si="3"/>
        <v>1.3060054888391903E-6</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row>
    <row r="51" spans="1:103" x14ac:dyDescent="0.25">
      <c r="A51" s="126" t="s">
        <v>163</v>
      </c>
      <c r="B51" s="95">
        <v>100</v>
      </c>
      <c r="C51" s="95">
        <v>99.592983732084178</v>
      </c>
      <c r="D51" s="95"/>
      <c r="E51" s="95">
        <f t="shared" si="2"/>
        <v>-0.40701626791581624</v>
      </c>
      <c r="F51" s="95"/>
      <c r="G51" s="95">
        <v>1.175615825937115</v>
      </c>
      <c r="H51" s="95">
        <v>1.170830878277358</v>
      </c>
      <c r="I51" s="95"/>
      <c r="J51" s="95">
        <f t="shared" si="1"/>
        <v>-4.7849476597570106E-3</v>
      </c>
      <c r="K51" s="115">
        <f t="shared" si="3"/>
        <v>-4.7849476597570107E-5</v>
      </c>
    </row>
    <row r="52" spans="1:103" s="38" customFormat="1" x14ac:dyDescent="0.25">
      <c r="A52" s="125" t="s">
        <v>164</v>
      </c>
      <c r="B52" s="58">
        <v>100</v>
      </c>
      <c r="C52" s="58">
        <v>99.592983732084178</v>
      </c>
      <c r="D52" s="58"/>
      <c r="E52" s="58">
        <f t="shared" si="2"/>
        <v>-0.40701626791581624</v>
      </c>
      <c r="F52" s="58"/>
      <c r="G52" s="58">
        <v>1.175615825937115</v>
      </c>
      <c r="H52" s="58">
        <v>1.170830878277358</v>
      </c>
      <c r="I52" s="58"/>
      <c r="J52" s="58">
        <f t="shared" si="1"/>
        <v>-4.7849476597570106E-3</v>
      </c>
      <c r="K52" s="114">
        <f t="shared" si="3"/>
        <v>-4.7849476597570107E-5</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row>
    <row r="53" spans="1:103" x14ac:dyDescent="0.25">
      <c r="A53" s="126" t="s">
        <v>29</v>
      </c>
      <c r="B53" s="95">
        <v>100</v>
      </c>
      <c r="C53" s="95">
        <v>100.52045546917871</v>
      </c>
      <c r="D53" s="95"/>
      <c r="E53" s="95">
        <f t="shared" si="2"/>
        <v>0.52045546917871555</v>
      </c>
      <c r="F53" s="95"/>
      <c r="G53" s="95">
        <v>0.11466903563046354</v>
      </c>
      <c r="H53" s="95">
        <v>0.11526583689785679</v>
      </c>
      <c r="I53" s="95"/>
      <c r="J53" s="95">
        <f t="shared" si="1"/>
        <v>5.9680126739324046E-4</v>
      </c>
      <c r="K53" s="115">
        <f t="shared" si="3"/>
        <v>5.9680126739324045E-6</v>
      </c>
    </row>
    <row r="54" spans="1:103" s="38" customFormat="1" x14ac:dyDescent="0.25">
      <c r="A54" s="125" t="s">
        <v>30</v>
      </c>
      <c r="B54" s="58">
        <v>100</v>
      </c>
      <c r="C54" s="58">
        <v>100.52045546917871</v>
      </c>
      <c r="D54" s="58"/>
      <c r="E54" s="58">
        <f t="shared" si="2"/>
        <v>0.52045546917871555</v>
      </c>
      <c r="F54" s="58"/>
      <c r="G54" s="58">
        <v>0.11466903563046354</v>
      </c>
      <c r="H54" s="58">
        <v>0.11526583689785679</v>
      </c>
      <c r="I54" s="58"/>
      <c r="J54" s="58">
        <f t="shared" si="1"/>
        <v>5.9680126739324046E-4</v>
      </c>
      <c r="K54" s="114">
        <f t="shared" si="3"/>
        <v>5.9680126739324045E-6</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row>
    <row r="55" spans="1:103" x14ac:dyDescent="0.25">
      <c r="A55" s="126" t="s">
        <v>31</v>
      </c>
      <c r="B55" s="95">
        <v>100</v>
      </c>
      <c r="C55" s="95">
        <v>99.865833844591634</v>
      </c>
      <c r="D55" s="95"/>
      <c r="E55" s="95">
        <f t="shared" si="2"/>
        <v>-0.13416615540836618</v>
      </c>
      <c r="F55" s="95"/>
      <c r="G55" s="95">
        <v>1.700715632761211</v>
      </c>
      <c r="H55" s="95">
        <v>1.698433847982306</v>
      </c>
      <c r="I55" s="95"/>
      <c r="J55" s="95">
        <f t="shared" si="1"/>
        <v>-2.2817847789049495E-3</v>
      </c>
      <c r="K55" s="115">
        <f t="shared" si="3"/>
        <v>-2.2817847789049495E-5</v>
      </c>
    </row>
    <row r="56" spans="1:103" s="38" customFormat="1" x14ac:dyDescent="0.25">
      <c r="A56" s="125" t="s">
        <v>168</v>
      </c>
      <c r="B56" s="58">
        <v>100</v>
      </c>
      <c r="C56" s="58">
        <v>99.271573281293612</v>
      </c>
      <c r="D56" s="58"/>
      <c r="E56" s="58">
        <f t="shared" si="2"/>
        <v>-0.72842671870638753</v>
      </c>
      <c r="F56" s="58"/>
      <c r="G56" s="58">
        <v>1.1334239950505645</v>
      </c>
      <c r="H56" s="58">
        <v>1.1251678318343867</v>
      </c>
      <c r="I56" s="58"/>
      <c r="J56" s="58">
        <f t="shared" si="1"/>
        <v>-8.2561632161777254E-3</v>
      </c>
      <c r="K56" s="114">
        <f t="shared" si="3"/>
        <v>-8.2561632161777255E-5</v>
      </c>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row>
    <row r="57" spans="1:103" x14ac:dyDescent="0.25">
      <c r="A57" s="125" t="s">
        <v>172</v>
      </c>
      <c r="B57" s="95">
        <v>100</v>
      </c>
      <c r="C57" s="95">
        <v>100.08365879158703</v>
      </c>
      <c r="D57" s="95"/>
      <c r="E57" s="95">
        <f t="shared" si="2"/>
        <v>8.3658791587026826E-2</v>
      </c>
      <c r="F57" s="95"/>
      <c r="G57" s="95">
        <v>0.23272992506692133</v>
      </c>
      <c r="H57" s="95">
        <v>0.23292462410989373</v>
      </c>
      <c r="I57" s="95"/>
      <c r="J57" s="95">
        <f t="shared" si="1"/>
        <v>1.9469904297239604E-4</v>
      </c>
      <c r="K57" s="115">
        <f t="shared" si="3"/>
        <v>1.9469904297239604E-6</v>
      </c>
    </row>
    <row r="58" spans="1:103" s="38" customFormat="1" x14ac:dyDescent="0.25">
      <c r="A58" s="125" t="s">
        <v>175</v>
      </c>
      <c r="B58" s="58">
        <v>100</v>
      </c>
      <c r="C58" s="58">
        <v>101.72753760393837</v>
      </c>
      <c r="D58" s="58"/>
      <c r="E58" s="58">
        <f t="shared" si="2"/>
        <v>1.7275376039383783</v>
      </c>
      <c r="F58" s="58"/>
      <c r="G58" s="58">
        <v>0.33456171264372514</v>
      </c>
      <c r="H58" s="58">
        <v>0.34034139203802577</v>
      </c>
      <c r="I58" s="58"/>
      <c r="J58" s="58">
        <f t="shared" si="1"/>
        <v>5.7796793943006297E-3</v>
      </c>
      <c r="K58" s="114">
        <f t="shared" si="3"/>
        <v>5.7796793943006296E-5</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row>
    <row r="59" spans="1:103" x14ac:dyDescent="0.25">
      <c r="A59" s="126" t="s">
        <v>32</v>
      </c>
      <c r="B59" s="95">
        <v>100</v>
      </c>
      <c r="C59" s="95">
        <v>100.65977761805411</v>
      </c>
      <c r="D59" s="95"/>
      <c r="E59" s="95">
        <f t="shared" si="2"/>
        <v>0.65977761805411372</v>
      </c>
      <c r="F59" s="95"/>
      <c r="G59" s="95">
        <v>9.4026928471827045E-2</v>
      </c>
      <c r="H59" s="95">
        <v>9.4647297100827907E-2</v>
      </c>
      <c r="I59" s="95"/>
      <c r="J59" s="95">
        <f t="shared" si="1"/>
        <v>6.2036862900086143E-4</v>
      </c>
      <c r="K59" s="115">
        <f t="shared" si="3"/>
        <v>6.2036862900086139E-6</v>
      </c>
    </row>
    <row r="60" spans="1:103" s="38" customFormat="1" x14ac:dyDescent="0.25">
      <c r="A60" s="125" t="s">
        <v>33</v>
      </c>
      <c r="B60" s="58">
        <v>100</v>
      </c>
      <c r="C60" s="58">
        <v>100.65977761805411</v>
      </c>
      <c r="D60" s="58"/>
      <c r="E60" s="58">
        <f t="shared" si="2"/>
        <v>0.65977761805411372</v>
      </c>
      <c r="F60" s="58"/>
      <c r="G60" s="58">
        <v>9.4026928471827045E-2</v>
      </c>
      <c r="H60" s="58">
        <v>9.4647297100827907E-2</v>
      </c>
      <c r="I60" s="58"/>
      <c r="J60" s="58">
        <f t="shared" si="1"/>
        <v>6.2036862900086143E-4</v>
      </c>
      <c r="K60" s="114">
        <f t="shared" si="3"/>
        <v>6.2036862900086139E-6</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row>
    <row r="61" spans="1:103" x14ac:dyDescent="0.25">
      <c r="A61" s="126" t="s">
        <v>34</v>
      </c>
      <c r="B61" s="95">
        <v>100</v>
      </c>
      <c r="C61" s="95">
        <v>99.887473167655813</v>
      </c>
      <c r="D61" s="95"/>
      <c r="E61" s="95">
        <f t="shared" si="2"/>
        <v>-0.11252683234418415</v>
      </c>
      <c r="F61" s="95"/>
      <c r="G61" s="95">
        <v>6.2168835767095323E-2</v>
      </c>
      <c r="H61" s="95">
        <v>6.2098879145501357E-2</v>
      </c>
      <c r="I61" s="95"/>
      <c r="J61" s="95">
        <f t="shared" si="1"/>
        <v>-6.9956621593966761E-5</v>
      </c>
      <c r="K61" s="115">
        <f t="shared" si="3"/>
        <v>-6.9956621593966764E-7</v>
      </c>
    </row>
    <row r="62" spans="1:103" s="38" customFormat="1" x14ac:dyDescent="0.25">
      <c r="A62" s="125" t="s">
        <v>178</v>
      </c>
      <c r="B62" s="58">
        <v>100</v>
      </c>
      <c r="C62" s="58">
        <v>99.306784638704769</v>
      </c>
      <c r="D62" s="58"/>
      <c r="E62" s="58">
        <f t="shared" si="2"/>
        <v>-0.69321536129522965</v>
      </c>
      <c r="F62" s="58"/>
      <c r="G62" s="58">
        <v>1.009161445344557E-2</v>
      </c>
      <c r="H62" s="58">
        <v>1.0021657831851596E-2</v>
      </c>
      <c r="I62" s="58"/>
      <c r="J62" s="58">
        <f t="shared" si="1"/>
        <v>-6.99566215939737E-5</v>
      </c>
      <c r="K62" s="114">
        <f t="shared" si="3"/>
        <v>-6.9956621593973699E-7</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row>
    <row r="63" spans="1:103" x14ac:dyDescent="0.25">
      <c r="A63" s="125" t="s">
        <v>179</v>
      </c>
      <c r="B63" s="95">
        <v>100</v>
      </c>
      <c r="C63" s="95">
        <v>100</v>
      </c>
      <c r="D63" s="95"/>
      <c r="E63" s="95">
        <f t="shared" si="2"/>
        <v>0</v>
      </c>
      <c r="F63" s="95"/>
      <c r="G63" s="95">
        <v>5.2077221313649759E-2</v>
      </c>
      <c r="H63" s="95">
        <v>5.2077221313649759E-2</v>
      </c>
      <c r="I63" s="95"/>
      <c r="J63" s="95">
        <f t="shared" si="1"/>
        <v>0</v>
      </c>
      <c r="K63" s="115">
        <f t="shared" si="3"/>
        <v>0</v>
      </c>
    </row>
    <row r="64" spans="1:103" s="38" customFormat="1" x14ac:dyDescent="0.25">
      <c r="A64" s="126" t="s">
        <v>35</v>
      </c>
      <c r="B64" s="58">
        <v>100</v>
      </c>
      <c r="C64" s="58">
        <v>100.4764672855202</v>
      </c>
      <c r="D64" s="58"/>
      <c r="E64" s="58">
        <f t="shared" si="2"/>
        <v>0.47646728552019901</v>
      </c>
      <c r="F64" s="58"/>
      <c r="G64" s="58">
        <v>1.2697870130036693</v>
      </c>
      <c r="H64" s="58">
        <v>1.275837132716416</v>
      </c>
      <c r="I64" s="58"/>
      <c r="J64" s="58">
        <f t="shared" si="1"/>
        <v>6.0501197127467155E-3</v>
      </c>
      <c r="K64" s="114">
        <f t="shared" si="3"/>
        <v>6.0501197127467157E-5</v>
      </c>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03" x14ac:dyDescent="0.25">
      <c r="A65" s="125" t="s">
        <v>36</v>
      </c>
      <c r="B65" s="95">
        <v>100</v>
      </c>
      <c r="C65" s="95">
        <v>100.86648462291743</v>
      </c>
      <c r="D65" s="95"/>
      <c r="E65" s="95">
        <f t="shared" si="2"/>
        <v>0.86648462291742945</v>
      </c>
      <c r="F65" s="95"/>
      <c r="G65" s="95">
        <v>0.69823740118733835</v>
      </c>
      <c r="H65" s="95">
        <v>0.70428752090008495</v>
      </c>
      <c r="I65" s="95"/>
      <c r="J65" s="95">
        <f t="shared" si="1"/>
        <v>6.0501197127466044E-3</v>
      </c>
      <c r="K65" s="115">
        <f t="shared" si="3"/>
        <v>6.0501197127466046E-5</v>
      </c>
    </row>
    <row r="66" spans="1:103" s="38" customFormat="1" x14ac:dyDescent="0.25">
      <c r="A66" s="125" t="s">
        <v>183</v>
      </c>
      <c r="B66" s="58">
        <v>100</v>
      </c>
      <c r="C66" s="58">
        <v>100</v>
      </c>
      <c r="D66" s="58"/>
      <c r="E66" s="58">
        <f t="shared" si="2"/>
        <v>0</v>
      </c>
      <c r="F66" s="58"/>
      <c r="G66" s="58">
        <v>0.5715496118163309</v>
      </c>
      <c r="H66" s="58">
        <v>0.5715496118163309</v>
      </c>
      <c r="I66" s="58"/>
      <c r="J66" s="58">
        <f t="shared" si="1"/>
        <v>0</v>
      </c>
      <c r="K66" s="114">
        <f t="shared" si="3"/>
        <v>0</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row>
    <row r="67" spans="1:103" x14ac:dyDescent="0.25">
      <c r="A67" s="87" t="s">
        <v>37</v>
      </c>
      <c r="B67" s="57">
        <v>100</v>
      </c>
      <c r="C67" s="57">
        <v>103.08436388211966</v>
      </c>
      <c r="D67" s="57"/>
      <c r="E67" s="57">
        <f t="shared" si="2"/>
        <v>3.0843638821196562</v>
      </c>
      <c r="F67" s="57"/>
      <c r="G67" s="57">
        <v>5.3152990450815878</v>
      </c>
      <c r="H67" s="57">
        <v>5.4792422090547355</v>
      </c>
      <c r="I67" s="57"/>
      <c r="J67" s="57">
        <f t="shared" si="1"/>
        <v>0.16394316397314768</v>
      </c>
      <c r="K67" s="113">
        <f t="shared" si="3"/>
        <v>1.6394316397314768E-3</v>
      </c>
    </row>
    <row r="68" spans="1:103" s="38" customFormat="1" x14ac:dyDescent="0.25">
      <c r="A68" s="126" t="s">
        <v>185</v>
      </c>
      <c r="B68" s="58">
        <v>100</v>
      </c>
      <c r="C68" s="58">
        <v>100.84311519120801</v>
      </c>
      <c r="D68" s="58"/>
      <c r="E68" s="58">
        <f t="shared" si="2"/>
        <v>0.84311519120801037</v>
      </c>
      <c r="F68" s="58"/>
      <c r="G68" s="58">
        <v>1.5743982417855751</v>
      </c>
      <c r="H68" s="58">
        <v>1.587672232532181</v>
      </c>
      <c r="I68" s="58"/>
      <c r="J68" s="58">
        <f t="shared" si="1"/>
        <v>1.3273990746605957E-2</v>
      </c>
      <c r="K68" s="114">
        <f t="shared" si="3"/>
        <v>1.3273990746605956E-4</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row>
    <row r="69" spans="1:103" x14ac:dyDescent="0.25">
      <c r="A69" s="125" t="s">
        <v>186</v>
      </c>
      <c r="B69" s="95">
        <v>100</v>
      </c>
      <c r="C69" s="95">
        <v>100.12844936275501</v>
      </c>
      <c r="D69" s="95"/>
      <c r="E69" s="95">
        <f t="shared" si="2"/>
        <v>0.12844936275500096</v>
      </c>
      <c r="F69" s="95"/>
      <c r="G69" s="95">
        <v>0.57111324905913197</v>
      </c>
      <c r="H69" s="95">
        <v>0.5718468403881577</v>
      </c>
      <c r="I69" s="95"/>
      <c r="J69" s="95">
        <f t="shared" si="1"/>
        <v>7.3359132902572899E-4</v>
      </c>
      <c r="K69" s="115">
        <f t="shared" si="3"/>
        <v>7.3359132902572897E-6</v>
      </c>
    </row>
    <row r="70" spans="1:103" s="38" customFormat="1" x14ac:dyDescent="0.25">
      <c r="A70" s="125" t="s">
        <v>188</v>
      </c>
      <c r="B70" s="58">
        <v>100</v>
      </c>
      <c r="C70" s="58">
        <v>101.2499339179291</v>
      </c>
      <c r="D70" s="58"/>
      <c r="E70" s="58">
        <f t="shared" si="2"/>
        <v>1.2499339179290914</v>
      </c>
      <c r="F70" s="58"/>
      <c r="G70" s="58">
        <v>1.0032849927264431</v>
      </c>
      <c r="H70" s="58">
        <v>1.0158253921440232</v>
      </c>
      <c r="I70" s="58"/>
      <c r="J70" s="58">
        <f t="shared" si="1"/>
        <v>1.2540399417580117E-2</v>
      </c>
      <c r="K70" s="114">
        <f t="shared" si="3"/>
        <v>1.2540399417580118E-4</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row>
    <row r="71" spans="1:103" x14ac:dyDescent="0.25">
      <c r="A71" s="126" t="s">
        <v>190</v>
      </c>
      <c r="B71" s="95">
        <v>100</v>
      </c>
      <c r="C71" s="95">
        <v>105.62877961391837</v>
      </c>
      <c r="D71" s="95"/>
      <c r="E71" s="95">
        <f t="shared" si="2"/>
        <v>5.6287796139183666</v>
      </c>
      <c r="F71" s="95"/>
      <c r="G71" s="95">
        <v>2.6473822658759252</v>
      </c>
      <c r="H71" s="95">
        <v>2.7963975791600397</v>
      </c>
      <c r="I71" s="95"/>
      <c r="J71" s="95">
        <f t="shared" si="1"/>
        <v>0.14901531328411455</v>
      </c>
      <c r="K71" s="115">
        <f t="shared" si="3"/>
        <v>1.4901531328411456E-3</v>
      </c>
    </row>
    <row r="72" spans="1:103" s="38" customFormat="1" x14ac:dyDescent="0.25">
      <c r="A72" s="125" t="s">
        <v>274</v>
      </c>
      <c r="B72" s="58">
        <v>100</v>
      </c>
      <c r="C72" s="58">
        <v>100</v>
      </c>
      <c r="D72" s="58"/>
      <c r="E72" s="58">
        <f t="shared" si="2"/>
        <v>0</v>
      </c>
      <c r="F72" s="58"/>
      <c r="G72" s="58">
        <v>0.40327228393036402</v>
      </c>
      <c r="H72" s="58">
        <v>0.40327228393036402</v>
      </c>
      <c r="I72" s="58"/>
      <c r="J72" s="58">
        <f t="shared" si="1"/>
        <v>0</v>
      </c>
      <c r="K72" s="114">
        <f t="shared" si="3"/>
        <v>0</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row>
    <row r="73" spans="1:103" x14ac:dyDescent="0.25">
      <c r="A73" s="125" t="s">
        <v>191</v>
      </c>
      <c r="B73" s="95">
        <v>100</v>
      </c>
      <c r="C73" s="95">
        <v>106.64028565814422</v>
      </c>
      <c r="D73" s="95"/>
      <c r="E73" s="95">
        <f t="shared" si="2"/>
        <v>6.6402856581442293</v>
      </c>
      <c r="F73" s="95"/>
      <c r="G73" s="95">
        <v>2.2441099819455612</v>
      </c>
      <c r="H73" s="95">
        <v>2.3931252952296758</v>
      </c>
      <c r="I73" s="95"/>
      <c r="J73" s="95">
        <f t="shared" si="1"/>
        <v>0.14901531328411455</v>
      </c>
      <c r="K73" s="115">
        <f t="shared" si="3"/>
        <v>1.4901531328411456E-3</v>
      </c>
    </row>
    <row r="74" spans="1:103" s="38" customFormat="1" x14ac:dyDescent="0.25">
      <c r="A74" s="126" t="s">
        <v>193</v>
      </c>
      <c r="B74" s="58">
        <v>100</v>
      </c>
      <c r="C74" s="58">
        <v>100</v>
      </c>
      <c r="D74" s="58"/>
      <c r="E74" s="58">
        <f t="shared" ref="E74:E135" si="4">((C74/B74-1)*100)</f>
        <v>0</v>
      </c>
      <c r="F74" s="58"/>
      <c r="G74" s="58">
        <v>0.73360692867995148</v>
      </c>
      <c r="H74" s="58">
        <v>0.73360692867995136</v>
      </c>
      <c r="I74" s="58"/>
      <c r="J74" s="58">
        <f t="shared" si="1"/>
        <v>0</v>
      </c>
      <c r="K74" s="114">
        <f t="shared" ref="K74:K135" si="5">J74/$G$5</f>
        <v>0</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row>
    <row r="75" spans="1:103" x14ac:dyDescent="0.25">
      <c r="A75" s="125" t="s">
        <v>194</v>
      </c>
      <c r="B75" s="95">
        <v>100</v>
      </c>
      <c r="C75" s="95">
        <v>100</v>
      </c>
      <c r="D75" s="95"/>
      <c r="E75" s="95">
        <f t="shared" si="4"/>
        <v>0</v>
      </c>
      <c r="F75" s="95"/>
      <c r="G75" s="95">
        <v>0.73360692867995148</v>
      </c>
      <c r="H75" s="95">
        <v>0.73360692867995136</v>
      </c>
      <c r="I75" s="95"/>
      <c r="J75" s="95">
        <f t="shared" si="1"/>
        <v>0</v>
      </c>
      <c r="K75" s="115">
        <f t="shared" si="5"/>
        <v>0</v>
      </c>
    </row>
    <row r="76" spans="1:103" s="38" customFormat="1" x14ac:dyDescent="0.25">
      <c r="A76" s="126" t="s">
        <v>195</v>
      </c>
      <c r="B76" s="58">
        <v>100</v>
      </c>
      <c r="C76" s="58">
        <v>100.45951836569414</v>
      </c>
      <c r="D76" s="58"/>
      <c r="E76" s="58">
        <f t="shared" si="4"/>
        <v>0.45951836569413373</v>
      </c>
      <c r="F76" s="58"/>
      <c r="G76" s="58">
        <v>0.359911608740137</v>
      </c>
      <c r="H76" s="58">
        <v>0.36156546868256306</v>
      </c>
      <c r="I76" s="58"/>
      <c r="J76" s="58">
        <f t="shared" si="1"/>
        <v>1.6538599424260614E-3</v>
      </c>
      <c r="K76" s="114">
        <f t="shared" si="5"/>
        <v>1.6538599424260614E-5</v>
      </c>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row>
    <row r="77" spans="1:103" x14ac:dyDescent="0.25">
      <c r="A77" s="125" t="s">
        <v>196</v>
      </c>
      <c r="B77" s="95">
        <v>100</v>
      </c>
      <c r="C77" s="95">
        <v>100.45951836569414</v>
      </c>
      <c r="D77" s="95"/>
      <c r="E77" s="95">
        <f t="shared" si="4"/>
        <v>0.45951836569413373</v>
      </c>
      <c r="F77" s="95"/>
      <c r="G77" s="95">
        <v>0.359911608740137</v>
      </c>
      <c r="H77" s="95">
        <v>0.36156546868256306</v>
      </c>
      <c r="I77" s="95"/>
      <c r="J77" s="95">
        <f t="shared" si="1"/>
        <v>1.6538599424260614E-3</v>
      </c>
      <c r="K77" s="115">
        <f t="shared" si="5"/>
        <v>1.6538599424260614E-5</v>
      </c>
    </row>
    <row r="78" spans="1:103" s="38" customFormat="1" x14ac:dyDescent="0.25">
      <c r="A78" s="87" t="s">
        <v>38</v>
      </c>
      <c r="B78" s="138">
        <v>100</v>
      </c>
      <c r="C78" s="138">
        <v>100.77953406628663</v>
      </c>
      <c r="D78" s="138"/>
      <c r="E78" s="138">
        <f t="shared" si="4"/>
        <v>0.77953406628663569</v>
      </c>
      <c r="F78" s="138"/>
      <c r="G78" s="138">
        <v>5.1469917579646394</v>
      </c>
      <c r="H78" s="138">
        <v>5.1871143121069396</v>
      </c>
      <c r="I78" s="138"/>
      <c r="J78" s="138">
        <f t="shared" si="1"/>
        <v>4.012255414230026E-2</v>
      </c>
      <c r="K78" s="139">
        <f t="shared" si="5"/>
        <v>4.0122554142300258E-4</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row>
    <row r="79" spans="1:103" x14ac:dyDescent="0.25">
      <c r="A79" s="126" t="s">
        <v>197</v>
      </c>
      <c r="B79" s="95">
        <v>100</v>
      </c>
      <c r="C79" s="95">
        <v>101.74800711290447</v>
      </c>
      <c r="D79" s="95"/>
      <c r="E79" s="95">
        <f t="shared" si="4"/>
        <v>1.7480071129044816</v>
      </c>
      <c r="F79" s="95"/>
      <c r="G79" s="95">
        <v>2.0891594752858804</v>
      </c>
      <c r="H79" s="95">
        <v>2.1256781315137956</v>
      </c>
      <c r="I79" s="95"/>
      <c r="J79" s="95">
        <f t="shared" si="1"/>
        <v>3.6518656227915169E-2</v>
      </c>
      <c r="K79" s="115">
        <f t="shared" si="5"/>
        <v>3.6518656227915172E-4</v>
      </c>
    </row>
    <row r="80" spans="1:103" s="38" customFormat="1" x14ac:dyDescent="0.25">
      <c r="A80" s="125" t="s">
        <v>198</v>
      </c>
      <c r="B80" s="58">
        <v>100</v>
      </c>
      <c r="C80" s="58">
        <v>101.76488291386234</v>
      </c>
      <c r="D80" s="58"/>
      <c r="E80" s="58">
        <f t="shared" si="4"/>
        <v>1.7648829138623423</v>
      </c>
      <c r="F80" s="58"/>
      <c r="G80" s="58">
        <v>2.0691829435866747</v>
      </c>
      <c r="H80" s="58">
        <v>2.1057015998145898</v>
      </c>
      <c r="I80" s="58"/>
      <c r="J80" s="58">
        <f t="shared" si="1"/>
        <v>3.6518656227915169E-2</v>
      </c>
      <c r="K80" s="114">
        <f t="shared" si="5"/>
        <v>3.6518656227915172E-4</v>
      </c>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row>
    <row r="81" spans="1:103" x14ac:dyDescent="0.25">
      <c r="A81" s="125" t="s">
        <v>199</v>
      </c>
      <c r="B81" s="95">
        <v>100</v>
      </c>
      <c r="C81" s="95">
        <v>100</v>
      </c>
      <c r="D81" s="95"/>
      <c r="E81" s="95">
        <f t="shared" si="4"/>
        <v>0</v>
      </c>
      <c r="F81" s="95"/>
      <c r="G81" s="95">
        <v>1.99765316992058E-2</v>
      </c>
      <c r="H81" s="95">
        <v>1.9976531699205803E-2</v>
      </c>
      <c r="I81" s="95"/>
      <c r="J81" s="95">
        <f t="shared" si="1"/>
        <v>0</v>
      </c>
      <c r="K81" s="115">
        <f t="shared" si="5"/>
        <v>0</v>
      </c>
    </row>
    <row r="82" spans="1:103" s="38" customFormat="1" x14ac:dyDescent="0.25">
      <c r="A82" s="126" t="s">
        <v>200</v>
      </c>
      <c r="B82" s="58">
        <v>100</v>
      </c>
      <c r="C82" s="58">
        <v>101.66598706218618</v>
      </c>
      <c r="D82" s="58"/>
      <c r="E82" s="58">
        <f t="shared" si="4"/>
        <v>1.6659870621861694</v>
      </c>
      <c r="F82" s="58"/>
      <c r="G82" s="58">
        <v>0.70314175479145036</v>
      </c>
      <c r="H82" s="58">
        <v>0.71485600545510475</v>
      </c>
      <c r="I82" s="58"/>
      <c r="J82" s="58">
        <f t="shared" si="1"/>
        <v>1.1714250663654391E-2</v>
      </c>
      <c r="K82" s="114">
        <f t="shared" si="5"/>
        <v>1.1714250663654391E-4</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row>
    <row r="83" spans="1:103" x14ac:dyDescent="0.25">
      <c r="A83" s="125" t="s">
        <v>201</v>
      </c>
      <c r="B83" s="95">
        <v>100</v>
      </c>
      <c r="C83" s="95">
        <v>101.88756455931313</v>
      </c>
      <c r="D83" s="95"/>
      <c r="E83" s="95">
        <f t="shared" si="4"/>
        <v>1.8875645593131374</v>
      </c>
      <c r="F83" s="95"/>
      <c r="G83" s="95">
        <v>0.62060132491134812</v>
      </c>
      <c r="H83" s="95">
        <v>0.63231557557500251</v>
      </c>
      <c r="I83" s="95"/>
      <c r="J83" s="95">
        <f t="shared" si="1"/>
        <v>1.1714250663654391E-2</v>
      </c>
      <c r="K83" s="115">
        <f t="shared" si="5"/>
        <v>1.1714250663654391E-4</v>
      </c>
    </row>
    <row r="84" spans="1:103" s="38" customFormat="1" x14ac:dyDescent="0.25">
      <c r="A84" s="125" t="s">
        <v>203</v>
      </c>
      <c r="B84" s="58">
        <v>100</v>
      </c>
      <c r="C84" s="58">
        <v>100</v>
      </c>
      <c r="D84" s="58"/>
      <c r="E84" s="58">
        <f t="shared" si="4"/>
        <v>0</v>
      </c>
      <c r="F84" s="58"/>
      <c r="G84" s="58">
        <v>8.2540429880102184E-2</v>
      </c>
      <c r="H84" s="58">
        <v>8.2540429880102198E-2</v>
      </c>
      <c r="I84" s="58"/>
      <c r="J84" s="58">
        <f t="shared" si="1"/>
        <v>0</v>
      </c>
      <c r="K84" s="114">
        <f t="shared" si="5"/>
        <v>0</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row>
    <row r="85" spans="1:103" x14ac:dyDescent="0.25">
      <c r="A85" s="126" t="s">
        <v>204</v>
      </c>
      <c r="B85" s="95">
        <v>100</v>
      </c>
      <c r="C85" s="95">
        <v>99.655566085937153</v>
      </c>
      <c r="D85" s="95"/>
      <c r="E85" s="95">
        <f t="shared" si="4"/>
        <v>-0.34443391406284718</v>
      </c>
      <c r="F85" s="95"/>
      <c r="G85" s="95">
        <v>2.3546905278873091</v>
      </c>
      <c r="H85" s="95">
        <v>2.3465801751380395</v>
      </c>
      <c r="I85" s="95"/>
      <c r="J85" s="95">
        <f t="shared" si="1"/>
        <v>-8.1103527492696337E-3</v>
      </c>
      <c r="K85" s="115">
        <f t="shared" si="5"/>
        <v>-8.1103527492696332E-5</v>
      </c>
    </row>
    <row r="86" spans="1:103" s="38" customFormat="1" x14ac:dyDescent="0.25">
      <c r="A86" s="125" t="s">
        <v>39</v>
      </c>
      <c r="B86" s="58">
        <v>100</v>
      </c>
      <c r="C86" s="58">
        <v>100.40462979222487</v>
      </c>
      <c r="D86" s="58"/>
      <c r="E86" s="58">
        <f t="shared" si="4"/>
        <v>0.40462979222486428</v>
      </c>
      <c r="F86" s="58"/>
      <c r="G86" s="58">
        <v>0.65969973853876462</v>
      </c>
      <c r="H86" s="58">
        <v>0.66236908022012186</v>
      </c>
      <c r="I86" s="58"/>
      <c r="J86" s="58">
        <f t="shared" si="1"/>
        <v>2.6693416813572401E-3</v>
      </c>
      <c r="K86" s="114">
        <f t="shared" si="5"/>
        <v>2.6693416813572403E-5</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row>
    <row r="87" spans="1:103" x14ac:dyDescent="0.25">
      <c r="A87" s="125" t="s">
        <v>40</v>
      </c>
      <c r="B87" s="95">
        <v>100</v>
      </c>
      <c r="C87" s="95">
        <v>98.916220206380203</v>
      </c>
      <c r="D87" s="95"/>
      <c r="E87" s="95">
        <f t="shared" si="4"/>
        <v>-1.083779793619799</v>
      </c>
      <c r="F87" s="95"/>
      <c r="G87" s="95">
        <v>1.1854685716123587</v>
      </c>
      <c r="H87" s="95">
        <v>1.1726207027735107</v>
      </c>
      <c r="I87" s="95"/>
      <c r="J87" s="95">
        <f t="shared" si="1"/>
        <v>-1.2847868838848031E-2</v>
      </c>
      <c r="K87" s="115">
        <f t="shared" si="5"/>
        <v>-1.2847868838848032E-4</v>
      </c>
    </row>
    <row r="88" spans="1:103" s="38" customFormat="1" x14ac:dyDescent="0.25">
      <c r="A88" s="125" t="s">
        <v>41</v>
      </c>
      <c r="B88" s="58">
        <v>100</v>
      </c>
      <c r="C88" s="58">
        <v>100.40590465660371</v>
      </c>
      <c r="D88" s="58"/>
      <c r="E88" s="58">
        <f t="shared" si="4"/>
        <v>0.40590465660370612</v>
      </c>
      <c r="F88" s="58"/>
      <c r="G88" s="58">
        <v>0.50952221773618545</v>
      </c>
      <c r="H88" s="58">
        <v>0.51159039214440716</v>
      </c>
      <c r="I88" s="58"/>
      <c r="J88" s="58">
        <f t="shared" si="1"/>
        <v>2.0681744082217124E-3</v>
      </c>
      <c r="K88" s="114">
        <f t="shared" si="5"/>
        <v>2.0681744082217123E-5</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row>
    <row r="89" spans="1:103" x14ac:dyDescent="0.25">
      <c r="A89" s="87" t="s">
        <v>209</v>
      </c>
      <c r="B89" s="57">
        <v>100</v>
      </c>
      <c r="C89" s="57">
        <v>98.207389454652073</v>
      </c>
      <c r="D89" s="57"/>
      <c r="E89" s="57">
        <f t="shared" si="4"/>
        <v>-1.792610545347928</v>
      </c>
      <c r="F89" s="57"/>
      <c r="G89" s="57">
        <v>9.6397436084676169</v>
      </c>
      <c r="H89" s="57">
        <v>9.4669405479977247</v>
      </c>
      <c r="I89" s="57"/>
      <c r="J89" s="57">
        <f t="shared" si="1"/>
        <v>-0.17280306046989224</v>
      </c>
      <c r="K89" s="113">
        <f t="shared" si="5"/>
        <v>-1.7280306046989224E-3</v>
      </c>
    </row>
    <row r="90" spans="1:103" s="38" customFormat="1" x14ac:dyDescent="0.25">
      <c r="A90" s="88" t="s">
        <v>210</v>
      </c>
      <c r="B90" s="58">
        <v>100</v>
      </c>
      <c r="C90" s="58">
        <v>99.958473864646024</v>
      </c>
      <c r="D90" s="58"/>
      <c r="E90" s="58">
        <f t="shared" si="4"/>
        <v>-4.1526135353975313E-2</v>
      </c>
      <c r="F90" s="58"/>
      <c r="G90" s="58">
        <v>2.583764012070644</v>
      </c>
      <c r="H90" s="58">
        <v>2.5826910747297642</v>
      </c>
      <c r="I90" s="58"/>
      <c r="J90" s="58">
        <f t="shared" si="1"/>
        <v>-1.0729373408797649E-3</v>
      </c>
      <c r="K90" s="114">
        <f t="shared" si="5"/>
        <v>-1.0729373408797649E-5</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row>
    <row r="91" spans="1:103" x14ac:dyDescent="0.25">
      <c r="A91" s="90" t="s">
        <v>211</v>
      </c>
      <c r="B91" s="95">
        <v>100</v>
      </c>
      <c r="C91" s="95">
        <v>100.46722136411508</v>
      </c>
      <c r="D91" s="95"/>
      <c r="E91" s="95">
        <f t="shared" si="4"/>
        <v>0.46722136411507798</v>
      </c>
      <c r="F91" s="95"/>
      <c r="G91" s="95">
        <v>1.8825719265218459</v>
      </c>
      <c r="H91" s="95">
        <v>1.8913677047573889</v>
      </c>
      <c r="I91" s="95"/>
      <c r="J91" s="95">
        <f t="shared" si="1"/>
        <v>8.7957782355430059E-3</v>
      </c>
      <c r="K91" s="115">
        <f t="shared" si="5"/>
        <v>8.7957782355430059E-5</v>
      </c>
    </row>
    <row r="92" spans="1:103" s="38" customFormat="1" x14ac:dyDescent="0.25">
      <c r="A92" s="90" t="s">
        <v>42</v>
      </c>
      <c r="B92" s="58">
        <v>100</v>
      </c>
      <c r="C92" s="58">
        <v>98.850872395899216</v>
      </c>
      <c r="D92" s="58"/>
      <c r="E92" s="58">
        <f t="shared" si="4"/>
        <v>-1.1491276041007858</v>
      </c>
      <c r="F92" s="58"/>
      <c r="G92" s="58">
        <v>0.41826719778508853</v>
      </c>
      <c r="H92" s="58">
        <v>0.41346077395644132</v>
      </c>
      <c r="I92" s="58"/>
      <c r="J92" s="58">
        <f t="shared" si="1"/>
        <v>-4.8064238286472105E-3</v>
      </c>
      <c r="K92" s="114">
        <f t="shared" si="5"/>
        <v>-4.8064238286472103E-5</v>
      </c>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row>
    <row r="93" spans="1:103" x14ac:dyDescent="0.25">
      <c r="A93" s="90" t="s">
        <v>213</v>
      </c>
      <c r="B93" s="95">
        <v>100</v>
      </c>
      <c r="C93" s="95">
        <v>98.210729431479521</v>
      </c>
      <c r="D93" s="95"/>
      <c r="E93" s="95">
        <f t="shared" si="4"/>
        <v>-1.7892705685204735</v>
      </c>
      <c r="F93" s="95"/>
      <c r="G93" s="95">
        <v>0.28292488776370961</v>
      </c>
      <c r="H93" s="95">
        <v>0.27786259601593394</v>
      </c>
      <c r="I93" s="95"/>
      <c r="J93" s="95">
        <f t="shared" si="1"/>
        <v>-5.0622917477756713E-3</v>
      </c>
      <c r="K93" s="115">
        <f t="shared" si="5"/>
        <v>-5.0622917477756716E-5</v>
      </c>
    </row>
    <row r="94" spans="1:103" s="38" customFormat="1" x14ac:dyDescent="0.25">
      <c r="A94" s="88" t="s">
        <v>214</v>
      </c>
      <c r="B94" s="58">
        <v>100</v>
      </c>
      <c r="C94" s="58">
        <v>97.566176024421807</v>
      </c>
      <c r="D94" s="58"/>
      <c r="E94" s="58">
        <f t="shared" si="4"/>
        <v>-2.4338239755781976</v>
      </c>
      <c r="F94" s="58"/>
      <c r="G94" s="58">
        <v>7.0559795963969734</v>
      </c>
      <c r="H94" s="58">
        <v>6.8842494732679578</v>
      </c>
      <c r="I94" s="58"/>
      <c r="J94" s="58">
        <f t="shared" si="1"/>
        <v>-0.17173012312901559</v>
      </c>
      <c r="K94" s="114">
        <f t="shared" si="5"/>
        <v>-1.7173012312901559E-3</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row>
    <row r="95" spans="1:103" x14ac:dyDescent="0.25">
      <c r="A95" s="90" t="s">
        <v>215</v>
      </c>
      <c r="B95" s="95">
        <v>100</v>
      </c>
      <c r="C95" s="95">
        <v>95.862385063143023</v>
      </c>
      <c r="D95" s="95"/>
      <c r="E95" s="95">
        <f t="shared" si="4"/>
        <v>-4.1376149368569815</v>
      </c>
      <c r="F95" s="95"/>
      <c r="G95" s="95">
        <v>4.1854973038442242</v>
      </c>
      <c r="H95" s="95">
        <v>4.0123175422186197</v>
      </c>
      <c r="I95" s="95"/>
      <c r="J95" s="95">
        <f t="shared" ref="J95:J135" si="6">H95-G95</f>
        <v>-0.17317976162560456</v>
      </c>
      <c r="K95" s="115">
        <f t="shared" si="5"/>
        <v>-1.7317976162560455E-3</v>
      </c>
    </row>
    <row r="96" spans="1:103" s="38" customFormat="1" x14ac:dyDescent="0.25">
      <c r="A96" s="90" t="s">
        <v>216</v>
      </c>
      <c r="B96" s="58">
        <v>100</v>
      </c>
      <c r="C96" s="58">
        <v>99.797576928702441</v>
      </c>
      <c r="D96" s="58"/>
      <c r="E96" s="58">
        <f t="shared" si="4"/>
        <v>-0.20242307129756387</v>
      </c>
      <c r="F96" s="58"/>
      <c r="G96" s="58">
        <v>1.851976371799545</v>
      </c>
      <c r="H96" s="58">
        <v>1.8482275443480431</v>
      </c>
      <c r="I96" s="58"/>
      <c r="J96" s="58">
        <f t="shared" si="6"/>
        <v>-3.748827451501846E-3</v>
      </c>
      <c r="K96" s="114">
        <f t="shared" si="5"/>
        <v>-3.7488274515018462E-5</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row>
    <row r="97" spans="1:103" x14ac:dyDescent="0.25">
      <c r="A97" s="90" t="s">
        <v>217</v>
      </c>
      <c r="B97" s="95">
        <v>100</v>
      </c>
      <c r="C97" s="95">
        <v>100.5104011515463</v>
      </c>
      <c r="D97" s="95"/>
      <c r="E97" s="95">
        <f t="shared" si="4"/>
        <v>0.5104011515463025</v>
      </c>
      <c r="F97" s="95"/>
      <c r="G97" s="95">
        <v>1.0185059207532039</v>
      </c>
      <c r="H97" s="95">
        <v>1.0237043867012954</v>
      </c>
      <c r="I97" s="95"/>
      <c r="J97" s="95">
        <f t="shared" si="6"/>
        <v>5.1984659480914797E-3</v>
      </c>
      <c r="K97" s="115">
        <f t="shared" si="5"/>
        <v>5.1984659480914799E-5</v>
      </c>
    </row>
    <row r="98" spans="1:103" s="38" customFormat="1" x14ac:dyDescent="0.25">
      <c r="A98" s="87" t="s">
        <v>219</v>
      </c>
      <c r="B98" s="138">
        <v>100</v>
      </c>
      <c r="C98" s="138">
        <v>99.990459446411606</v>
      </c>
      <c r="D98" s="138"/>
      <c r="E98" s="138">
        <f t="shared" si="4"/>
        <v>-9.5405535883941184E-3</v>
      </c>
      <c r="F98" s="138"/>
      <c r="G98" s="138">
        <v>1.4435574512344589</v>
      </c>
      <c r="H98" s="138">
        <v>1.4434197278622445</v>
      </c>
      <c r="I98" s="138"/>
      <c r="J98" s="138">
        <f t="shared" si="6"/>
        <v>-1.3772337221440445E-4</v>
      </c>
      <c r="K98" s="139">
        <f t="shared" si="5"/>
        <v>-1.3772337221440446E-6</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row>
    <row r="99" spans="1:103" x14ac:dyDescent="0.25">
      <c r="A99" s="126" t="s">
        <v>220</v>
      </c>
      <c r="B99" s="95">
        <v>100</v>
      </c>
      <c r="C99" s="95">
        <v>100</v>
      </c>
      <c r="D99" s="95"/>
      <c r="E99" s="95">
        <f t="shared" si="4"/>
        <v>0</v>
      </c>
      <c r="F99" s="95"/>
      <c r="G99" s="95">
        <v>0.35040839258858264</v>
      </c>
      <c r="H99" s="95">
        <v>0.35040839258858264</v>
      </c>
      <c r="I99" s="95"/>
      <c r="J99" s="95">
        <f t="shared" si="6"/>
        <v>0</v>
      </c>
      <c r="K99" s="115">
        <f t="shared" si="5"/>
        <v>0</v>
      </c>
    </row>
    <row r="100" spans="1:103" s="38" customFormat="1" x14ac:dyDescent="0.25">
      <c r="A100" s="125" t="s">
        <v>43</v>
      </c>
      <c r="B100" s="58">
        <v>100</v>
      </c>
      <c r="C100" s="58">
        <v>100</v>
      </c>
      <c r="D100" s="58"/>
      <c r="E100" s="58">
        <f t="shared" si="4"/>
        <v>0</v>
      </c>
      <c r="F100" s="58"/>
      <c r="G100" s="58">
        <v>0.35040839258858264</v>
      </c>
      <c r="H100" s="58">
        <v>0.35040839258858264</v>
      </c>
      <c r="I100" s="58"/>
      <c r="J100" s="58">
        <f t="shared" si="6"/>
        <v>0</v>
      </c>
      <c r="K100" s="114">
        <f t="shared" si="5"/>
        <v>0</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row>
    <row r="101" spans="1:103" x14ac:dyDescent="0.25">
      <c r="A101" s="126" t="s">
        <v>223</v>
      </c>
      <c r="B101" s="95">
        <v>100</v>
      </c>
      <c r="C101" s="95">
        <v>100</v>
      </c>
      <c r="D101" s="95"/>
      <c r="E101" s="95">
        <f t="shared" si="4"/>
        <v>0</v>
      </c>
      <c r="F101" s="95"/>
      <c r="G101" s="95">
        <v>0.12657681210551713</v>
      </c>
      <c r="H101" s="95">
        <v>0.12657681210551713</v>
      </c>
      <c r="I101" s="95"/>
      <c r="J101" s="95">
        <f t="shared" si="6"/>
        <v>0</v>
      </c>
      <c r="K101" s="115">
        <f t="shared" si="5"/>
        <v>0</v>
      </c>
    </row>
    <row r="102" spans="1:103" s="38" customFormat="1" x14ac:dyDescent="0.25">
      <c r="A102" s="125" t="s">
        <v>224</v>
      </c>
      <c r="B102" s="58">
        <v>100</v>
      </c>
      <c r="C102" s="58">
        <v>100</v>
      </c>
      <c r="D102" s="58"/>
      <c r="E102" s="58">
        <f t="shared" si="4"/>
        <v>0</v>
      </c>
      <c r="F102" s="58"/>
      <c r="G102" s="58">
        <v>0.12657681210551713</v>
      </c>
      <c r="H102" s="58">
        <v>0.12657681210551713</v>
      </c>
      <c r="I102" s="58"/>
      <c r="J102" s="58">
        <f t="shared" si="6"/>
        <v>0</v>
      </c>
      <c r="K102" s="114">
        <f t="shared" si="5"/>
        <v>0</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row>
    <row r="103" spans="1:103" x14ac:dyDescent="0.25">
      <c r="A103" s="126" t="s">
        <v>226</v>
      </c>
      <c r="B103" s="95">
        <v>100</v>
      </c>
      <c r="C103" s="95">
        <v>100</v>
      </c>
      <c r="D103" s="95"/>
      <c r="E103" s="95">
        <f t="shared" si="4"/>
        <v>0</v>
      </c>
      <c r="F103" s="95"/>
      <c r="G103" s="95">
        <v>0.50560342771374012</v>
      </c>
      <c r="H103" s="95">
        <v>0.50560342771374012</v>
      </c>
      <c r="I103" s="95"/>
      <c r="J103" s="95">
        <f t="shared" si="6"/>
        <v>0</v>
      </c>
      <c r="K103" s="115">
        <f t="shared" si="5"/>
        <v>0</v>
      </c>
    </row>
    <row r="104" spans="1:103" s="38" customFormat="1" x14ac:dyDescent="0.25">
      <c r="A104" s="125" t="s">
        <v>44</v>
      </c>
      <c r="B104" s="58">
        <v>100</v>
      </c>
      <c r="C104" s="58">
        <v>100</v>
      </c>
      <c r="D104" s="58"/>
      <c r="E104" s="58">
        <f t="shared" si="4"/>
        <v>0</v>
      </c>
      <c r="F104" s="58"/>
      <c r="G104" s="58">
        <v>0.50560342771374012</v>
      </c>
      <c r="H104" s="58">
        <v>0.50560342771374012</v>
      </c>
      <c r="I104" s="58"/>
      <c r="J104" s="58">
        <f t="shared" si="6"/>
        <v>0</v>
      </c>
      <c r="K104" s="114">
        <f t="shared" si="5"/>
        <v>0</v>
      </c>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row>
    <row r="105" spans="1:103" x14ac:dyDescent="0.25">
      <c r="A105" s="126" t="s">
        <v>45</v>
      </c>
      <c r="B105" s="95">
        <v>100</v>
      </c>
      <c r="C105" s="95">
        <v>99.970123061129186</v>
      </c>
      <c r="D105" s="95"/>
      <c r="E105" s="95">
        <f t="shared" si="4"/>
        <v>-2.9876938870809777E-2</v>
      </c>
      <c r="F105" s="95"/>
      <c r="G105" s="95">
        <v>0.46096881882661878</v>
      </c>
      <c r="H105" s="95">
        <v>0.46083109545440454</v>
      </c>
      <c r="I105" s="95"/>
      <c r="J105" s="95">
        <f t="shared" si="6"/>
        <v>-1.3772337221423792E-4</v>
      </c>
      <c r="K105" s="115">
        <f t="shared" si="5"/>
        <v>-1.3772337221423791E-6</v>
      </c>
    </row>
    <row r="106" spans="1:103" s="38" customFormat="1" x14ac:dyDescent="0.25">
      <c r="A106" s="125" t="s">
        <v>46</v>
      </c>
      <c r="B106" s="58">
        <v>100</v>
      </c>
      <c r="C106" s="58">
        <v>100</v>
      </c>
      <c r="D106" s="58"/>
      <c r="E106" s="58">
        <f t="shared" si="4"/>
        <v>0</v>
      </c>
      <c r="F106" s="58"/>
      <c r="G106" s="58">
        <v>0.19953188748422079</v>
      </c>
      <c r="H106" s="58">
        <v>0.19953188748422077</v>
      </c>
      <c r="I106" s="58"/>
      <c r="J106" s="58">
        <f t="shared" si="6"/>
        <v>0</v>
      </c>
      <c r="K106" s="114">
        <f t="shared" si="5"/>
        <v>0</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row>
    <row r="107" spans="1:103" x14ac:dyDescent="0.25">
      <c r="A107" s="125" t="s">
        <v>230</v>
      </c>
      <c r="B107" s="95">
        <v>100</v>
      </c>
      <c r="C107" s="95">
        <v>99.947320613232733</v>
      </c>
      <c r="D107" s="95"/>
      <c r="E107" s="95">
        <f t="shared" si="4"/>
        <v>-5.2679386767262582E-2</v>
      </c>
      <c r="F107" s="95"/>
      <c r="G107" s="95">
        <v>0.26143693134239798</v>
      </c>
      <c r="H107" s="95">
        <v>0.26129920797018369</v>
      </c>
      <c r="I107" s="95"/>
      <c r="J107" s="95">
        <f t="shared" si="6"/>
        <v>-1.3772337221429343E-4</v>
      </c>
      <c r="K107" s="115">
        <f t="shared" si="5"/>
        <v>-1.3772337221429343E-6</v>
      </c>
    </row>
    <row r="108" spans="1:103" s="38" customFormat="1" x14ac:dyDescent="0.25">
      <c r="A108" s="87" t="s">
        <v>231</v>
      </c>
      <c r="B108" s="138">
        <v>100</v>
      </c>
      <c r="C108" s="138">
        <v>104.0537477226346</v>
      </c>
      <c r="D108" s="138"/>
      <c r="E108" s="138">
        <f t="shared" si="4"/>
        <v>4.0537477226346041</v>
      </c>
      <c r="F108" s="138"/>
      <c r="G108" s="138">
        <v>4.5383458721116048</v>
      </c>
      <c r="H108" s="138">
        <v>4.7223189645476111</v>
      </c>
      <c r="I108" s="138"/>
      <c r="J108" s="138">
        <f t="shared" si="6"/>
        <v>0.18397309243600635</v>
      </c>
      <c r="K108" s="139">
        <f t="shared" si="5"/>
        <v>1.8397309243600635E-3</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row>
    <row r="109" spans="1:103" x14ac:dyDescent="0.25">
      <c r="A109" s="88" t="s">
        <v>232</v>
      </c>
      <c r="B109" s="95">
        <v>100</v>
      </c>
      <c r="C109" s="95">
        <v>110.91261917596336</v>
      </c>
      <c r="D109" s="95"/>
      <c r="E109" s="95">
        <f t="shared" si="4"/>
        <v>10.912619175963357</v>
      </c>
      <c r="F109" s="95"/>
      <c r="G109" s="95">
        <v>1.0530351607144479</v>
      </c>
      <c r="H109" s="95">
        <v>1.1679488775922093</v>
      </c>
      <c r="I109" s="95"/>
      <c r="J109" s="95">
        <f t="shared" si="6"/>
        <v>0.11491371687776142</v>
      </c>
      <c r="K109" s="115">
        <f t="shared" si="5"/>
        <v>1.1491371687776142E-3</v>
      </c>
    </row>
    <row r="110" spans="1:103" s="38" customFormat="1" x14ac:dyDescent="0.25">
      <c r="A110" s="90" t="s">
        <v>233</v>
      </c>
      <c r="B110" s="58">
        <v>100</v>
      </c>
      <c r="C110" s="58">
        <v>110.91261917596336</v>
      </c>
      <c r="D110" s="58"/>
      <c r="E110" s="58">
        <f t="shared" si="4"/>
        <v>10.912619175963357</v>
      </c>
      <c r="F110" s="58"/>
      <c r="G110" s="58">
        <v>1.0530351607144479</v>
      </c>
      <c r="H110" s="58">
        <v>1.1679488775922093</v>
      </c>
      <c r="I110" s="58"/>
      <c r="J110" s="58">
        <f t="shared" si="6"/>
        <v>0.11491371687776142</v>
      </c>
      <c r="K110" s="114">
        <f t="shared" si="5"/>
        <v>1.1491371687776142E-3</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row>
    <row r="111" spans="1:103" x14ac:dyDescent="0.25">
      <c r="A111" s="94" t="s">
        <v>47</v>
      </c>
      <c r="B111" s="95">
        <v>100</v>
      </c>
      <c r="C111" s="95">
        <v>111.34050756197547</v>
      </c>
      <c r="D111" s="95"/>
      <c r="E111" s="95">
        <f t="shared" si="4"/>
        <v>11.340507561975466</v>
      </c>
      <c r="F111" s="95"/>
      <c r="G111" s="95">
        <v>0.19710787829606649</v>
      </c>
      <c r="H111" s="95">
        <v>0.21946091213948132</v>
      </c>
      <c r="I111" s="95"/>
      <c r="J111" s="95">
        <f t="shared" si="6"/>
        <v>2.2353033843414832E-2</v>
      </c>
      <c r="K111" s="115">
        <f t="shared" si="5"/>
        <v>2.2353033843414832E-4</v>
      </c>
    </row>
    <row r="112" spans="1:103" s="38" customFormat="1" x14ac:dyDescent="0.25">
      <c r="A112" s="89" t="s">
        <v>48</v>
      </c>
      <c r="B112" s="58">
        <v>100</v>
      </c>
      <c r="C112" s="58">
        <v>111.34050756197547</v>
      </c>
      <c r="D112" s="58"/>
      <c r="E112" s="58">
        <f t="shared" si="4"/>
        <v>11.340507561975466</v>
      </c>
      <c r="F112" s="58"/>
      <c r="G112" s="58">
        <v>0.19710787829606649</v>
      </c>
      <c r="H112" s="58">
        <v>0.21946091213948132</v>
      </c>
      <c r="I112" s="58"/>
      <c r="J112" s="58">
        <f t="shared" si="6"/>
        <v>2.2353033843414832E-2</v>
      </c>
      <c r="K112" s="114">
        <f t="shared" si="5"/>
        <v>2.2353033843414832E-4</v>
      </c>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row>
    <row r="113" spans="1:103" x14ac:dyDescent="0.25">
      <c r="A113" s="94" t="s">
        <v>236</v>
      </c>
      <c r="B113" s="95">
        <v>100</v>
      </c>
      <c r="C113" s="95">
        <v>100.35991044366699</v>
      </c>
      <c r="D113" s="95"/>
      <c r="E113" s="95">
        <f t="shared" si="4"/>
        <v>0.35991044366698866</v>
      </c>
      <c r="F113" s="95"/>
      <c r="G113" s="95">
        <v>1.0059013004324064</v>
      </c>
      <c r="H113" s="95">
        <v>1.0095216442656447</v>
      </c>
      <c r="I113" s="95"/>
      <c r="J113" s="95">
        <f t="shared" si="6"/>
        <v>3.620343833238282E-3</v>
      </c>
      <c r="K113" s="115">
        <f t="shared" si="5"/>
        <v>3.620343833238282E-5</v>
      </c>
    </row>
    <row r="114" spans="1:103" s="38" customFormat="1" x14ac:dyDescent="0.25">
      <c r="A114" s="89" t="s">
        <v>237</v>
      </c>
      <c r="B114" s="58">
        <v>100</v>
      </c>
      <c r="C114" s="58">
        <v>100.35991044366699</v>
      </c>
      <c r="D114" s="58"/>
      <c r="E114" s="58">
        <f t="shared" si="4"/>
        <v>0.35991044366698866</v>
      </c>
      <c r="F114" s="58"/>
      <c r="G114" s="58">
        <v>1.0059013004324064</v>
      </c>
      <c r="H114" s="58">
        <v>1.0095216442656447</v>
      </c>
      <c r="I114" s="58"/>
      <c r="J114" s="58">
        <f t="shared" si="6"/>
        <v>3.620343833238282E-3</v>
      </c>
      <c r="K114" s="114">
        <f t="shared" si="5"/>
        <v>3.620343833238282E-5</v>
      </c>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row>
    <row r="115" spans="1:103" x14ac:dyDescent="0.25">
      <c r="A115" s="94" t="s">
        <v>238</v>
      </c>
      <c r="B115" s="95">
        <v>100</v>
      </c>
      <c r="C115" s="95">
        <v>101.88783108913795</v>
      </c>
      <c r="D115" s="95"/>
      <c r="E115" s="95">
        <f t="shared" si="4"/>
        <v>1.8878310891379479</v>
      </c>
      <c r="F115" s="95"/>
      <c r="G115" s="95">
        <v>2.2823015326686837</v>
      </c>
      <c r="H115" s="95">
        <v>2.3253875305502754</v>
      </c>
      <c r="I115" s="95"/>
      <c r="J115" s="95">
        <f t="shared" si="6"/>
        <v>4.308599788159162E-2</v>
      </c>
      <c r="K115" s="115">
        <f t="shared" si="5"/>
        <v>4.3085997881591619E-4</v>
      </c>
    </row>
    <row r="116" spans="1:103" s="38" customFormat="1" x14ac:dyDescent="0.25">
      <c r="A116" s="89" t="s">
        <v>239</v>
      </c>
      <c r="B116" s="58">
        <v>100</v>
      </c>
      <c r="C116" s="58">
        <v>101.88783108913795</v>
      </c>
      <c r="D116" s="58"/>
      <c r="E116" s="58">
        <f t="shared" si="4"/>
        <v>1.8878310891379479</v>
      </c>
      <c r="F116" s="58"/>
      <c r="G116" s="58">
        <v>2.2823015326686837</v>
      </c>
      <c r="H116" s="58">
        <v>2.3253875305502754</v>
      </c>
      <c r="I116" s="58"/>
      <c r="J116" s="58">
        <f t="shared" si="6"/>
        <v>4.308599788159162E-2</v>
      </c>
      <c r="K116" s="114">
        <f t="shared" si="5"/>
        <v>4.3085997881591619E-4</v>
      </c>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row>
    <row r="117" spans="1:103" x14ac:dyDescent="0.25">
      <c r="A117" s="87" t="s">
        <v>242</v>
      </c>
      <c r="B117" s="57">
        <v>100</v>
      </c>
      <c r="C117" s="57">
        <v>100.28373277359736</v>
      </c>
      <c r="D117" s="57"/>
      <c r="E117" s="57">
        <f t="shared" si="4"/>
        <v>0.28373277359736715</v>
      </c>
      <c r="F117" s="57"/>
      <c r="G117" s="57">
        <v>6.2617568014057694</v>
      </c>
      <c r="H117" s="57">
        <v>6.27952345765432</v>
      </c>
      <c r="I117" s="57"/>
      <c r="J117" s="57">
        <f t="shared" si="6"/>
        <v>1.7766656248550561E-2</v>
      </c>
      <c r="K117" s="113">
        <f t="shared" si="5"/>
        <v>1.7766656248550562E-4</v>
      </c>
    </row>
    <row r="118" spans="1:103" s="38" customFormat="1" x14ac:dyDescent="0.25">
      <c r="A118" s="126" t="s">
        <v>243</v>
      </c>
      <c r="B118" s="58">
        <v>100</v>
      </c>
      <c r="C118" s="58">
        <v>100.28813017325211</v>
      </c>
      <c r="D118" s="58"/>
      <c r="E118" s="58">
        <f t="shared" si="4"/>
        <v>0.28813017325211021</v>
      </c>
      <c r="F118" s="58"/>
      <c r="G118" s="58">
        <v>6.1661908046697915</v>
      </c>
      <c r="H118" s="58">
        <v>6.1839574609183421</v>
      </c>
      <c r="I118" s="58"/>
      <c r="J118" s="58">
        <f t="shared" si="6"/>
        <v>1.7766656248550561E-2</v>
      </c>
      <c r="K118" s="114">
        <f t="shared" si="5"/>
        <v>1.7766656248550562E-4</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row>
    <row r="119" spans="1:103" x14ac:dyDescent="0.25">
      <c r="A119" s="125" t="s">
        <v>244</v>
      </c>
      <c r="B119" s="95">
        <v>100</v>
      </c>
      <c r="C119" s="95">
        <v>100.28813017325211</v>
      </c>
      <c r="D119" s="95"/>
      <c r="E119" s="95">
        <f t="shared" si="4"/>
        <v>0.28813017325211021</v>
      </c>
      <c r="F119" s="95"/>
      <c r="G119" s="95">
        <v>6.1661908046697915</v>
      </c>
      <c r="H119" s="95">
        <v>6.1839574609183421</v>
      </c>
      <c r="I119" s="95"/>
      <c r="J119" s="95">
        <f t="shared" si="6"/>
        <v>1.7766656248550561E-2</v>
      </c>
      <c r="K119" s="115">
        <f t="shared" si="5"/>
        <v>1.7766656248550562E-4</v>
      </c>
    </row>
    <row r="120" spans="1:103" s="38" customFormat="1" x14ac:dyDescent="0.25">
      <c r="A120" s="126" t="s">
        <v>246</v>
      </c>
      <c r="B120" s="58">
        <v>100</v>
      </c>
      <c r="C120" s="58">
        <v>100</v>
      </c>
      <c r="D120" s="58"/>
      <c r="E120" s="58">
        <f t="shared" si="4"/>
        <v>0</v>
      </c>
      <c r="F120" s="58"/>
      <c r="G120" s="58">
        <v>9.556599673597739E-2</v>
      </c>
      <c r="H120" s="58">
        <v>9.556599673597739E-2</v>
      </c>
      <c r="I120" s="58"/>
      <c r="J120" s="58">
        <f t="shared" si="6"/>
        <v>0</v>
      </c>
      <c r="K120" s="114">
        <f t="shared" si="5"/>
        <v>0</v>
      </c>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row>
    <row r="121" spans="1:103" x14ac:dyDescent="0.25">
      <c r="A121" s="125" t="s">
        <v>247</v>
      </c>
      <c r="B121" s="95">
        <v>100</v>
      </c>
      <c r="C121" s="95">
        <v>100</v>
      </c>
      <c r="D121" s="95"/>
      <c r="E121" s="95">
        <f t="shared" si="4"/>
        <v>0</v>
      </c>
      <c r="F121" s="95"/>
      <c r="G121" s="95">
        <v>9.556599673597739E-2</v>
      </c>
      <c r="H121" s="95">
        <v>9.556599673597739E-2</v>
      </c>
      <c r="I121" s="95"/>
      <c r="J121" s="95">
        <f t="shared" si="6"/>
        <v>0</v>
      </c>
      <c r="K121" s="115">
        <f t="shared" si="5"/>
        <v>0</v>
      </c>
    </row>
    <row r="122" spans="1:103" s="38" customFormat="1" x14ac:dyDescent="0.25">
      <c r="A122" s="87" t="s">
        <v>249</v>
      </c>
      <c r="B122" s="138">
        <v>100</v>
      </c>
      <c r="C122" s="138">
        <v>100</v>
      </c>
      <c r="D122" s="138"/>
      <c r="E122" s="138">
        <f t="shared" si="4"/>
        <v>0</v>
      </c>
      <c r="F122" s="138"/>
      <c r="G122" s="138">
        <v>9.5457301955870405E-2</v>
      </c>
      <c r="H122" s="138">
        <v>9.5457301955870419E-2</v>
      </c>
      <c r="I122" s="138"/>
      <c r="J122" s="138">
        <f t="shared" si="6"/>
        <v>0</v>
      </c>
      <c r="K122" s="139">
        <f t="shared" si="5"/>
        <v>0</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row>
    <row r="123" spans="1:103" x14ac:dyDescent="0.25">
      <c r="A123" s="126" t="s">
        <v>250</v>
      </c>
      <c r="B123" s="95">
        <v>100</v>
      </c>
      <c r="C123" s="95">
        <v>100</v>
      </c>
      <c r="D123" s="95"/>
      <c r="E123" s="95">
        <f t="shared" si="4"/>
        <v>0</v>
      </c>
      <c r="F123" s="95"/>
      <c r="G123" s="95">
        <v>9.5457301955870405E-2</v>
      </c>
      <c r="H123" s="95">
        <v>9.5457301955870419E-2</v>
      </c>
      <c r="I123" s="95"/>
      <c r="J123" s="95">
        <f t="shared" si="6"/>
        <v>0</v>
      </c>
      <c r="K123" s="115">
        <f t="shared" si="5"/>
        <v>0</v>
      </c>
    </row>
    <row r="124" spans="1:103" s="38" customFormat="1" x14ac:dyDescent="0.25">
      <c r="A124" s="125" t="s">
        <v>251</v>
      </c>
      <c r="B124" s="58">
        <v>100</v>
      </c>
      <c r="C124" s="58">
        <v>100</v>
      </c>
      <c r="D124" s="58"/>
      <c r="E124" s="58">
        <f t="shared" si="4"/>
        <v>0</v>
      </c>
      <c r="F124" s="58"/>
      <c r="G124" s="58">
        <v>3.1627536046249828E-2</v>
      </c>
      <c r="H124" s="58">
        <v>3.1627536046249828E-2</v>
      </c>
      <c r="I124" s="58"/>
      <c r="J124" s="58">
        <f t="shared" si="6"/>
        <v>0</v>
      </c>
      <c r="K124" s="114">
        <f t="shared" si="5"/>
        <v>0</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row>
    <row r="125" spans="1:103" x14ac:dyDescent="0.25">
      <c r="A125" s="125" t="s">
        <v>277</v>
      </c>
      <c r="B125" s="95">
        <v>100</v>
      </c>
      <c r="C125" s="95">
        <v>100</v>
      </c>
      <c r="D125" s="95"/>
      <c r="E125" s="95">
        <f t="shared" si="4"/>
        <v>0</v>
      </c>
      <c r="F125" s="95"/>
      <c r="G125" s="95">
        <v>4.2537059317885276E-2</v>
      </c>
      <c r="H125" s="95">
        <v>4.2537059317885276E-2</v>
      </c>
      <c r="I125" s="95"/>
      <c r="J125" s="95">
        <f t="shared" si="6"/>
        <v>0</v>
      </c>
      <c r="K125" s="115">
        <f t="shared" si="5"/>
        <v>0</v>
      </c>
    </row>
    <row r="126" spans="1:103" s="38" customFormat="1" x14ac:dyDescent="0.25">
      <c r="A126" s="125" t="s">
        <v>252</v>
      </c>
      <c r="B126" s="58">
        <v>100</v>
      </c>
      <c r="C126" s="58">
        <v>100</v>
      </c>
      <c r="D126" s="58"/>
      <c r="E126" s="58">
        <f t="shared" si="4"/>
        <v>0</v>
      </c>
      <c r="F126" s="58"/>
      <c r="G126" s="58">
        <v>2.1292706591735301E-2</v>
      </c>
      <c r="H126" s="58">
        <v>2.1292706591735301E-2</v>
      </c>
      <c r="I126" s="58"/>
      <c r="J126" s="58">
        <f t="shared" si="6"/>
        <v>0</v>
      </c>
      <c r="K126" s="114">
        <f t="shared" si="5"/>
        <v>0</v>
      </c>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row>
    <row r="127" spans="1:103" x14ac:dyDescent="0.25">
      <c r="A127" s="87" t="s">
        <v>254</v>
      </c>
      <c r="B127" s="57">
        <v>100</v>
      </c>
      <c r="C127" s="57">
        <v>100.80834314522829</v>
      </c>
      <c r="D127" s="57"/>
      <c r="E127" s="57">
        <f t="shared" si="4"/>
        <v>0.80834314522828521</v>
      </c>
      <c r="F127" s="57"/>
      <c r="G127" s="57">
        <v>4.3482103585377558</v>
      </c>
      <c r="H127" s="57">
        <v>4.3833588189111028</v>
      </c>
      <c r="I127" s="57"/>
      <c r="J127" s="57">
        <f t="shared" si="6"/>
        <v>3.5148460373346957E-2</v>
      </c>
      <c r="K127" s="113">
        <f t="shared" si="5"/>
        <v>3.5148460373346957E-4</v>
      </c>
    </row>
    <row r="128" spans="1:103" s="38" customFormat="1" x14ac:dyDescent="0.25">
      <c r="A128" s="126" t="s">
        <v>49</v>
      </c>
      <c r="B128" s="58">
        <v>100</v>
      </c>
      <c r="C128" s="58">
        <v>100.86922166634058</v>
      </c>
      <c r="D128" s="58"/>
      <c r="E128" s="58">
        <f t="shared" si="4"/>
        <v>0.86922166634058051</v>
      </c>
      <c r="F128" s="58"/>
      <c r="G128" s="58">
        <v>3.8733898545028747</v>
      </c>
      <c r="H128" s="58">
        <v>3.9070581983400516</v>
      </c>
      <c r="I128" s="58"/>
      <c r="J128" s="58">
        <f t="shared" si="6"/>
        <v>3.3668343837176984E-2</v>
      </c>
      <c r="K128" s="114">
        <f t="shared" si="5"/>
        <v>3.3668343837176982E-4</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row>
    <row r="129" spans="1:103" x14ac:dyDescent="0.25">
      <c r="A129" s="125" t="s">
        <v>51</v>
      </c>
      <c r="B129" s="95">
        <v>100</v>
      </c>
      <c r="C129" s="95">
        <v>100.93153976846163</v>
      </c>
      <c r="D129" s="95"/>
      <c r="E129" s="95">
        <f t="shared" si="4"/>
        <v>0.93153976846163111</v>
      </c>
      <c r="F129" s="95"/>
      <c r="G129" s="95">
        <v>3.6142680084154457</v>
      </c>
      <c r="H129" s="95">
        <v>3.6479363522526222</v>
      </c>
      <c r="I129" s="95"/>
      <c r="J129" s="95">
        <f t="shared" si="6"/>
        <v>3.366834383717654E-2</v>
      </c>
      <c r="K129" s="115">
        <f t="shared" si="5"/>
        <v>3.3668343837176538E-4</v>
      </c>
    </row>
    <row r="130" spans="1:103" s="38" customFormat="1" x14ac:dyDescent="0.25">
      <c r="A130" s="125" t="s">
        <v>50</v>
      </c>
      <c r="B130" s="58">
        <v>100</v>
      </c>
      <c r="C130" s="58">
        <v>100</v>
      </c>
      <c r="D130" s="58"/>
      <c r="E130" s="58">
        <f t="shared" si="4"/>
        <v>0</v>
      </c>
      <c r="F130" s="58"/>
      <c r="G130" s="58">
        <v>0.25912184608742894</v>
      </c>
      <c r="H130" s="58">
        <v>0.25912184608742894</v>
      </c>
      <c r="I130" s="58"/>
      <c r="J130" s="58">
        <f t="shared" si="6"/>
        <v>0</v>
      </c>
      <c r="K130" s="114">
        <f t="shared" si="5"/>
        <v>0</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row>
    <row r="131" spans="1:103" x14ac:dyDescent="0.25">
      <c r="A131" s="126" t="s">
        <v>257</v>
      </c>
      <c r="B131" s="95">
        <v>100</v>
      </c>
      <c r="C131" s="95">
        <v>100.21634574916372</v>
      </c>
      <c r="D131" s="95"/>
      <c r="E131" s="95">
        <f t="shared" si="4"/>
        <v>0.21634574916371552</v>
      </c>
      <c r="F131" s="95"/>
      <c r="G131" s="95">
        <v>0.40152767304294046</v>
      </c>
      <c r="H131" s="95">
        <v>0.40239636109528487</v>
      </c>
      <c r="I131" s="95"/>
      <c r="J131" s="95">
        <f t="shared" si="6"/>
        <v>8.6868805234441293E-4</v>
      </c>
      <c r="K131" s="115">
        <f t="shared" si="5"/>
        <v>8.6868805234441286E-6</v>
      </c>
    </row>
    <row r="132" spans="1:103" s="38" customFormat="1" x14ac:dyDescent="0.25">
      <c r="A132" s="90" t="s">
        <v>258</v>
      </c>
      <c r="B132" s="58">
        <v>100</v>
      </c>
      <c r="C132" s="58">
        <v>100</v>
      </c>
      <c r="D132" s="58"/>
      <c r="E132" s="58">
        <f t="shared" si="4"/>
        <v>0</v>
      </c>
      <c r="F132" s="58"/>
      <c r="G132" s="58">
        <v>0.14094458111923178</v>
      </c>
      <c r="H132" s="58">
        <v>0.14094458111923178</v>
      </c>
      <c r="I132" s="58"/>
      <c r="J132" s="58">
        <f t="shared" si="6"/>
        <v>0</v>
      </c>
      <c r="K132" s="114">
        <f t="shared" si="5"/>
        <v>0</v>
      </c>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row>
    <row r="133" spans="1:103" x14ac:dyDescent="0.25">
      <c r="A133" s="90" t="s">
        <v>259</v>
      </c>
      <c r="B133" s="95">
        <v>100</v>
      </c>
      <c r="C133" s="95">
        <v>100.33336316870425</v>
      </c>
      <c r="D133" s="95"/>
      <c r="E133" s="95">
        <f t="shared" si="4"/>
        <v>0.3333631687042482</v>
      </c>
      <c r="F133" s="95"/>
      <c r="G133" s="95">
        <v>0.26058309192370865</v>
      </c>
      <c r="H133" s="95">
        <v>0.26145177997605307</v>
      </c>
      <c r="I133" s="95"/>
      <c r="J133" s="95">
        <f t="shared" si="6"/>
        <v>8.6868805234441293E-4</v>
      </c>
      <c r="K133" s="115">
        <f t="shared" si="5"/>
        <v>8.6868805234441286E-6</v>
      </c>
    </row>
    <row r="134" spans="1:103" s="38" customFormat="1" x14ac:dyDescent="0.25">
      <c r="A134" s="126" t="s">
        <v>261</v>
      </c>
      <c r="B134" s="58">
        <v>100</v>
      </c>
      <c r="C134" s="58">
        <v>100.83422686168673</v>
      </c>
      <c r="D134" s="58"/>
      <c r="E134" s="58">
        <f t="shared" si="4"/>
        <v>0.83422686168672655</v>
      </c>
      <c r="F134" s="58"/>
      <c r="G134" s="58">
        <v>7.3292830991940783E-2</v>
      </c>
      <c r="H134" s="58">
        <v>7.3904259475766218E-2</v>
      </c>
      <c r="I134" s="58"/>
      <c r="J134" s="58">
        <f t="shared" si="6"/>
        <v>6.1142848382543524E-4</v>
      </c>
      <c r="K134" s="114">
        <f t="shared" si="5"/>
        <v>6.1142848382543525E-6</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row>
    <row r="135" spans="1:103" x14ac:dyDescent="0.25">
      <c r="A135" s="90" t="s">
        <v>262</v>
      </c>
      <c r="B135" s="95">
        <v>100</v>
      </c>
      <c r="C135" s="95">
        <v>100.83422686168673</v>
      </c>
      <c r="D135" s="95"/>
      <c r="E135" s="95">
        <f t="shared" si="4"/>
        <v>0.83422686168672655</v>
      </c>
      <c r="F135" s="95"/>
      <c r="G135" s="95">
        <v>7.3292830991940783E-2</v>
      </c>
      <c r="H135" s="95">
        <v>7.3904259475766218E-2</v>
      </c>
      <c r="I135" s="95"/>
      <c r="J135" s="95">
        <f t="shared" si="6"/>
        <v>6.1142848382543524E-4</v>
      </c>
      <c r="K135" s="115">
        <f t="shared" si="5"/>
        <v>6.1142848382543525E-6</v>
      </c>
    </row>
    <row r="136" spans="1:103" x14ac:dyDescent="0.25">
      <c r="A136" s="131"/>
      <c r="B136" s="132"/>
      <c r="C136" s="132"/>
      <c r="D136" s="132"/>
      <c r="E136" s="132"/>
      <c r="F136" s="132"/>
      <c r="G136" s="132"/>
      <c r="H136" s="132"/>
      <c r="I136" s="132"/>
      <c r="J136" s="132"/>
      <c r="K136" s="133"/>
    </row>
    <row r="137" spans="1:103" x14ac:dyDescent="0.25">
      <c r="A137" s="86" t="s">
        <v>279</v>
      </c>
      <c r="B137"/>
      <c r="C137"/>
      <c r="D137"/>
      <c r="E137"/>
      <c r="F137"/>
      <c r="G137"/>
      <c r="H137"/>
      <c r="I137"/>
      <c r="J137"/>
    </row>
    <row r="138" spans="1:103" x14ac:dyDescent="0.25">
      <c r="A138" s="130" t="s">
        <v>268</v>
      </c>
      <c r="B138" s="59"/>
      <c r="C138" s="59"/>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Y138"/>
  <sheetViews>
    <sheetView zoomScaleNormal="100" zoomScaleSheetLayoutView="100" workbookViewId="0">
      <selection activeCell="O11" sqref="O11"/>
    </sheetView>
  </sheetViews>
  <sheetFormatPr defaultRowHeight="15" x14ac:dyDescent="0.25"/>
  <cols>
    <col min="1" max="1" width="54" customWidth="1"/>
    <col min="2" max="3" width="9.7109375" style="53" bestFit="1" customWidth="1"/>
    <col min="4" max="4" width="1.85546875" style="52" customWidth="1"/>
    <col min="5" max="5" width="11.28515625" style="52" customWidth="1"/>
    <col min="6" max="6" width="1.85546875" style="52" customWidth="1"/>
    <col min="7" max="8" width="9.7109375" style="52" bestFit="1" customWidth="1"/>
    <col min="9" max="9" width="1.85546875" style="52" customWidth="1"/>
    <col min="10" max="10" width="12" style="52" bestFit="1" customWidth="1"/>
    <col min="11" max="11" width="13" customWidth="1"/>
  </cols>
  <sheetData>
    <row r="1" spans="1:14" ht="15.75" x14ac:dyDescent="0.25">
      <c r="A1" s="37" t="s">
        <v>271</v>
      </c>
    </row>
    <row r="2" spans="1:14" ht="6" customHeight="1" x14ac:dyDescent="0.25">
      <c r="A2" s="26"/>
      <c r="B2" s="54"/>
      <c r="C2" s="54"/>
      <c r="D2" s="51"/>
      <c r="E2" s="51"/>
      <c r="F2" s="51"/>
      <c r="G2" s="51"/>
      <c r="H2" s="51"/>
      <c r="I2" s="51"/>
      <c r="J2" s="51"/>
    </row>
    <row r="3" spans="1:14" ht="53.25" customHeight="1" x14ac:dyDescent="0.25">
      <c r="A3" s="144" t="s">
        <v>81</v>
      </c>
      <c r="B3" s="143" t="s">
        <v>83</v>
      </c>
      <c r="C3" s="143"/>
      <c r="D3" s="143"/>
      <c r="E3" s="62" t="s">
        <v>84</v>
      </c>
      <c r="F3" s="55"/>
      <c r="G3" s="140" t="s">
        <v>85</v>
      </c>
      <c r="H3" s="140"/>
      <c r="I3" s="55"/>
      <c r="J3" s="62" t="s">
        <v>86</v>
      </c>
      <c r="K3" s="62" t="s">
        <v>269</v>
      </c>
    </row>
    <row r="4" spans="1:14" ht="30" x14ac:dyDescent="0.25">
      <c r="A4" s="145"/>
      <c r="B4" s="50">
        <v>44866</v>
      </c>
      <c r="C4" s="50">
        <v>44896</v>
      </c>
      <c r="D4" s="51"/>
      <c r="E4" s="71" t="s">
        <v>281</v>
      </c>
      <c r="F4" s="51"/>
      <c r="G4" s="50">
        <v>44866</v>
      </c>
      <c r="H4" s="50">
        <v>44896</v>
      </c>
      <c r="I4" s="51"/>
      <c r="J4" s="71" t="s">
        <v>281</v>
      </c>
      <c r="K4" s="71" t="s">
        <v>281</v>
      </c>
    </row>
    <row r="5" spans="1:14" ht="15.75" x14ac:dyDescent="0.25">
      <c r="A5" s="66" t="s">
        <v>82</v>
      </c>
      <c r="B5" s="97">
        <v>100</v>
      </c>
      <c r="C5" s="97">
        <v>100.65173665058424</v>
      </c>
      <c r="D5" s="67"/>
      <c r="E5" s="67">
        <f>((C5/B5-1)*100)</f>
        <v>0.65173665058424479</v>
      </c>
      <c r="F5" s="67"/>
      <c r="G5" s="67">
        <v>100</v>
      </c>
      <c r="H5" s="67">
        <v>100.65173665058424</v>
      </c>
      <c r="I5" s="67"/>
      <c r="J5" s="74">
        <f t="shared" ref="J5" si="0">H5-G5</f>
        <v>0.65173665058424035</v>
      </c>
      <c r="K5" s="112">
        <f>SUM(K7+K25+K30+K38+K50+K67+K78+K89+K98+K108+K117+K122+K127)</f>
        <v>6.5173665058423057E-3</v>
      </c>
      <c r="N5" s="1"/>
    </row>
    <row r="6" spans="1:14" ht="13.5" customHeight="1" x14ac:dyDescent="0.25">
      <c r="A6" s="27"/>
      <c r="B6" s="56"/>
      <c r="C6" s="56"/>
      <c r="D6" s="56"/>
      <c r="E6" s="56"/>
      <c r="F6" s="56"/>
      <c r="G6" s="56"/>
      <c r="H6" s="56"/>
      <c r="I6" s="56"/>
      <c r="J6" s="56"/>
      <c r="K6" s="56"/>
    </row>
    <row r="7" spans="1:14" ht="15.75" customHeight="1" x14ac:dyDescent="0.25">
      <c r="A7" s="87" t="s">
        <v>0</v>
      </c>
      <c r="B7" s="57">
        <v>100</v>
      </c>
      <c r="C7" s="57">
        <v>100.78316834855094</v>
      </c>
      <c r="D7" s="57"/>
      <c r="E7" s="57">
        <f>((C7/B7-1)*100)</f>
        <v>0.78316834855094442</v>
      </c>
      <c r="F7" s="57"/>
      <c r="G7" s="57">
        <v>31.265848436725939</v>
      </c>
      <c r="H7" s="57">
        <v>31.510712665588287</v>
      </c>
      <c r="I7" s="57"/>
      <c r="J7" s="57">
        <f>H7-G7</f>
        <v>0.24486422886234749</v>
      </c>
      <c r="K7" s="113">
        <f>J7/$G$5</f>
        <v>2.448642288623475E-3</v>
      </c>
    </row>
    <row r="8" spans="1:14" x14ac:dyDescent="0.25">
      <c r="A8" s="88" t="s">
        <v>1</v>
      </c>
      <c r="B8" s="58">
        <v>100</v>
      </c>
      <c r="C8" s="58">
        <v>100.75695556400591</v>
      </c>
      <c r="D8" s="58"/>
      <c r="E8" s="58">
        <f>((C8/B8-1)*100)</f>
        <v>0.75695556400590114</v>
      </c>
      <c r="F8" s="58"/>
      <c r="G8" s="58">
        <v>27.113574594341085</v>
      </c>
      <c r="H8" s="58">
        <v>27.318812305833841</v>
      </c>
      <c r="I8" s="58"/>
      <c r="J8" s="58">
        <f t="shared" ref="J8:J94" si="1">H8-G8</f>
        <v>0.2052377114927566</v>
      </c>
      <c r="K8" s="114">
        <f>J8/$G$5</f>
        <v>2.0523771149275659E-3</v>
      </c>
    </row>
    <row r="9" spans="1:14" ht="15.75" customHeight="1" x14ac:dyDescent="0.25">
      <c r="A9" s="90" t="s">
        <v>272</v>
      </c>
      <c r="B9" s="95">
        <v>100</v>
      </c>
      <c r="C9" s="95">
        <v>101.5093393338433</v>
      </c>
      <c r="D9" s="95"/>
      <c r="E9" s="95">
        <f>((C9/B9-1)*100)</f>
        <v>1.5093393338432959</v>
      </c>
      <c r="F9" s="95"/>
      <c r="G9" s="95">
        <v>3.3890331705410364</v>
      </c>
      <c r="H9" s="95">
        <v>3.4401851812210085</v>
      </c>
      <c r="I9" s="95"/>
      <c r="J9" s="95">
        <f t="shared" si="1"/>
        <v>5.1152010679972104E-2</v>
      </c>
      <c r="K9" s="115">
        <f>J9/$G$5</f>
        <v>5.1152010679972109E-4</v>
      </c>
    </row>
    <row r="10" spans="1:14" x14ac:dyDescent="0.25">
      <c r="A10" s="90" t="s">
        <v>3</v>
      </c>
      <c r="B10" s="58">
        <v>100</v>
      </c>
      <c r="C10" s="58">
        <v>96.170391371473045</v>
      </c>
      <c r="D10" s="58"/>
      <c r="E10" s="58">
        <f t="shared" ref="E10:E73" si="2">((C10/B10-1)*100)</f>
        <v>-3.8296086285269593</v>
      </c>
      <c r="F10" s="58"/>
      <c r="G10" s="58">
        <v>1.1682089531869462</v>
      </c>
      <c r="H10" s="58">
        <v>1.1234711223164744</v>
      </c>
      <c r="I10" s="58"/>
      <c r="J10" s="58">
        <f t="shared" si="1"/>
        <v>-4.4737830870471784E-2</v>
      </c>
      <c r="K10" s="114">
        <f t="shared" ref="K10:K73" si="3">J10/$G$5</f>
        <v>-4.4737830870471783E-4</v>
      </c>
    </row>
    <row r="11" spans="1:14" ht="15.75" customHeight="1" x14ac:dyDescent="0.25">
      <c r="A11" s="90" t="s">
        <v>4</v>
      </c>
      <c r="B11" s="95">
        <v>100</v>
      </c>
      <c r="C11" s="95">
        <v>98.77727033081743</v>
      </c>
      <c r="D11" s="95"/>
      <c r="E11" s="95">
        <f t="shared" si="2"/>
        <v>-1.2227296691825651</v>
      </c>
      <c r="F11" s="95"/>
      <c r="G11" s="95">
        <v>6.5530472167540985</v>
      </c>
      <c r="H11" s="95">
        <v>6.4729211641993025</v>
      </c>
      <c r="I11" s="95"/>
      <c r="J11" s="95">
        <f t="shared" si="1"/>
        <v>-8.012605255479599E-2</v>
      </c>
      <c r="K11" s="115">
        <f t="shared" si="3"/>
        <v>-8.012605255479599E-4</v>
      </c>
    </row>
    <row r="12" spans="1:14" ht="15.75" customHeight="1" x14ac:dyDescent="0.25">
      <c r="A12" s="125" t="s">
        <v>106</v>
      </c>
      <c r="B12" s="58">
        <v>100</v>
      </c>
      <c r="C12" s="58">
        <v>100.41968093915175</v>
      </c>
      <c r="D12" s="58"/>
      <c r="E12" s="58">
        <f t="shared" si="2"/>
        <v>0.41968093915174531</v>
      </c>
      <c r="F12" s="58"/>
      <c r="G12" s="58">
        <v>3.543589194897292</v>
      </c>
      <c r="H12" s="58">
        <v>3.5584609633101159</v>
      </c>
      <c r="I12" s="58"/>
      <c r="J12" s="58">
        <f t="shared" si="1"/>
        <v>1.4871768412823894E-2</v>
      </c>
      <c r="K12" s="114">
        <f t="shared" si="3"/>
        <v>1.4871768412823893E-4</v>
      </c>
    </row>
    <row r="13" spans="1:14" x14ac:dyDescent="0.25">
      <c r="A13" s="90" t="s">
        <v>5</v>
      </c>
      <c r="B13" s="95">
        <v>100</v>
      </c>
      <c r="C13" s="95">
        <v>102.46454267916035</v>
      </c>
      <c r="D13" s="95"/>
      <c r="E13" s="95">
        <f t="shared" si="2"/>
        <v>2.464542679160342</v>
      </c>
      <c r="F13" s="95"/>
      <c r="G13" s="95">
        <v>0.52826958667191293</v>
      </c>
      <c r="H13" s="95">
        <v>0.54128901609646618</v>
      </c>
      <c r="I13" s="95"/>
      <c r="J13" s="95">
        <f t="shared" si="1"/>
        <v>1.3019429424553253E-2</v>
      </c>
      <c r="K13" s="115">
        <f t="shared" si="3"/>
        <v>1.3019429424553252E-4</v>
      </c>
    </row>
    <row r="14" spans="1:14" x14ac:dyDescent="0.25">
      <c r="A14" s="90" t="s">
        <v>6</v>
      </c>
      <c r="B14" s="58">
        <v>100</v>
      </c>
      <c r="C14" s="58">
        <v>104.79470679338398</v>
      </c>
      <c r="D14" s="58"/>
      <c r="E14" s="58">
        <f t="shared" si="2"/>
        <v>4.7947067933839849</v>
      </c>
      <c r="F14" s="58"/>
      <c r="G14" s="58">
        <v>4.4327372912212821</v>
      </c>
      <c r="H14" s="58">
        <v>4.6452740472563345</v>
      </c>
      <c r="I14" s="58"/>
      <c r="J14" s="58">
        <f t="shared" si="1"/>
        <v>0.2125367560350524</v>
      </c>
      <c r="K14" s="114">
        <f t="shared" si="3"/>
        <v>2.1253675603505242E-3</v>
      </c>
    </row>
    <row r="15" spans="1:14" ht="15.75" customHeight="1" x14ac:dyDescent="0.25">
      <c r="A15" s="90" t="s">
        <v>7</v>
      </c>
      <c r="B15" s="95">
        <v>100</v>
      </c>
      <c r="C15" s="95">
        <v>99.963462514289176</v>
      </c>
      <c r="D15" s="95"/>
      <c r="E15" s="95">
        <f t="shared" si="2"/>
        <v>-3.6537485710819162E-2</v>
      </c>
      <c r="F15" s="95"/>
      <c r="G15" s="95">
        <v>3.4616240156222235</v>
      </c>
      <c r="H15" s="95">
        <v>3.4603592252421538</v>
      </c>
      <c r="I15" s="95"/>
      <c r="J15" s="95">
        <f t="shared" si="1"/>
        <v>-1.2647903800697691E-3</v>
      </c>
      <c r="K15" s="115">
        <f t="shared" si="3"/>
        <v>-1.264790380069769E-5</v>
      </c>
    </row>
    <row r="16" spans="1:14" x14ac:dyDescent="0.25">
      <c r="A16" s="90" t="s">
        <v>8</v>
      </c>
      <c r="B16" s="58">
        <v>100</v>
      </c>
      <c r="C16" s="58">
        <v>100.53863374548328</v>
      </c>
      <c r="D16" s="58"/>
      <c r="E16" s="58">
        <f t="shared" si="2"/>
        <v>0.53863374548328569</v>
      </c>
      <c r="F16" s="58"/>
      <c r="G16" s="58">
        <v>1.4445544503082985</v>
      </c>
      <c r="H16" s="58">
        <v>1.4523353080495394</v>
      </c>
      <c r="I16" s="58"/>
      <c r="J16" s="58">
        <f t="shared" si="1"/>
        <v>7.7808577412408209E-3</v>
      </c>
      <c r="K16" s="114">
        <f t="shared" si="3"/>
        <v>7.7808577412408209E-5</v>
      </c>
    </row>
    <row r="17" spans="1:11" ht="15.75" customHeight="1" x14ac:dyDescent="0.25">
      <c r="A17" s="90" t="s">
        <v>9</v>
      </c>
      <c r="B17" s="95">
        <v>100</v>
      </c>
      <c r="C17" s="95">
        <v>101.23453927567445</v>
      </c>
      <c r="D17" s="95"/>
      <c r="E17" s="95">
        <f t="shared" si="2"/>
        <v>1.2345392756744511</v>
      </c>
      <c r="F17" s="95"/>
      <c r="G17" s="95">
        <v>2.5925107151379976</v>
      </c>
      <c r="H17" s="95">
        <v>2.6245162781424445</v>
      </c>
      <c r="I17" s="95"/>
      <c r="J17" s="95">
        <f t="shared" si="1"/>
        <v>3.2005563004446902E-2</v>
      </c>
      <c r="K17" s="115">
        <f t="shared" si="3"/>
        <v>3.2005563004446904E-4</v>
      </c>
    </row>
    <row r="18" spans="1:11" x14ac:dyDescent="0.25">
      <c r="A18" s="88" t="s">
        <v>10</v>
      </c>
      <c r="B18" s="58">
        <v>100</v>
      </c>
      <c r="C18" s="58">
        <v>100.95433294801268</v>
      </c>
      <c r="D18" s="58"/>
      <c r="E18" s="58">
        <f t="shared" si="2"/>
        <v>0.95433294801268165</v>
      </c>
      <c r="F18" s="58"/>
      <c r="G18" s="58">
        <v>4.1522738423848518</v>
      </c>
      <c r="H18" s="58">
        <v>4.1919003597544418</v>
      </c>
      <c r="I18" s="58"/>
      <c r="J18" s="58">
        <f t="shared" si="1"/>
        <v>3.9626517369589997E-2</v>
      </c>
      <c r="K18" s="114">
        <f t="shared" si="3"/>
        <v>3.9626517369589998E-4</v>
      </c>
    </row>
    <row r="19" spans="1:11" ht="15.75" customHeight="1" x14ac:dyDescent="0.25">
      <c r="A19" s="90" t="s">
        <v>136</v>
      </c>
      <c r="B19" s="95">
        <v>100</v>
      </c>
      <c r="C19" s="95">
        <v>100.66608521512082</v>
      </c>
      <c r="D19" s="95"/>
      <c r="E19" s="95">
        <f t="shared" si="2"/>
        <v>0.6660852151208152</v>
      </c>
      <c r="F19" s="95"/>
      <c r="G19" s="95">
        <v>0.69273992816996843</v>
      </c>
      <c r="H19" s="95">
        <v>0.6973541664107471</v>
      </c>
      <c r="I19" s="95"/>
      <c r="J19" s="95">
        <f t="shared" si="1"/>
        <v>4.6142382407786675E-3</v>
      </c>
      <c r="K19" s="115">
        <f t="shared" si="3"/>
        <v>4.6142382407786677E-5</v>
      </c>
    </row>
    <row r="20" spans="1:11" x14ac:dyDescent="0.25">
      <c r="A20" s="90" t="s">
        <v>137</v>
      </c>
      <c r="B20" s="58">
        <v>100</v>
      </c>
      <c r="C20" s="58">
        <v>100.69955691744023</v>
      </c>
      <c r="D20" s="58"/>
      <c r="E20" s="58">
        <f t="shared" si="2"/>
        <v>0.69955691744023607</v>
      </c>
      <c r="F20" s="58"/>
      <c r="G20" s="58">
        <v>0.65523737815427074</v>
      </c>
      <c r="H20" s="58">
        <v>0.65982113655880303</v>
      </c>
      <c r="I20" s="58"/>
      <c r="J20" s="58">
        <f t="shared" si="1"/>
        <v>4.5837584045322899E-3</v>
      </c>
      <c r="K20" s="114">
        <f t="shared" si="3"/>
        <v>4.5837584045322896E-5</v>
      </c>
    </row>
    <row r="21" spans="1:11" ht="15.75" customHeight="1" x14ac:dyDescent="0.25">
      <c r="A21" s="90" t="s">
        <v>138</v>
      </c>
      <c r="B21" s="95">
        <v>100</v>
      </c>
      <c r="C21" s="95">
        <v>101.51248683750794</v>
      </c>
      <c r="D21" s="95"/>
      <c r="E21" s="95">
        <f t="shared" si="2"/>
        <v>1.5124868375079314</v>
      </c>
      <c r="F21" s="95"/>
      <c r="G21" s="95">
        <v>1.7117205118051051</v>
      </c>
      <c r="H21" s="95">
        <v>1.7376100592410806</v>
      </c>
      <c r="I21" s="95"/>
      <c r="J21" s="95">
        <f t="shared" si="1"/>
        <v>2.5889547435975491E-2</v>
      </c>
      <c r="K21" s="115">
        <f t="shared" si="3"/>
        <v>2.5889547435975491E-4</v>
      </c>
    </row>
    <row r="22" spans="1:11" x14ac:dyDescent="0.25">
      <c r="A22" s="90" t="s">
        <v>139</v>
      </c>
      <c r="B22" s="58">
        <v>100</v>
      </c>
      <c r="C22" s="58">
        <v>100</v>
      </c>
      <c r="D22" s="58"/>
      <c r="E22" s="58">
        <f t="shared" si="2"/>
        <v>0</v>
      </c>
      <c r="F22" s="58"/>
      <c r="G22" s="58">
        <v>0.73394784781559286</v>
      </c>
      <c r="H22" s="58">
        <v>0.73394784781559286</v>
      </c>
      <c r="I22" s="58"/>
      <c r="J22" s="58">
        <f t="shared" si="1"/>
        <v>0</v>
      </c>
      <c r="K22" s="114">
        <f t="shared" si="3"/>
        <v>0</v>
      </c>
    </row>
    <row r="23" spans="1:11" ht="15.75" customHeight="1" x14ac:dyDescent="0.25">
      <c r="A23" s="90" t="s">
        <v>140</v>
      </c>
      <c r="B23" s="95">
        <v>100</v>
      </c>
      <c r="C23" s="95">
        <v>102.19701122837064</v>
      </c>
      <c r="D23" s="95"/>
      <c r="E23" s="95">
        <f t="shared" si="2"/>
        <v>2.1970112283706378</v>
      </c>
      <c r="F23" s="95"/>
      <c r="G23" s="95">
        <v>0.20830626811532507</v>
      </c>
      <c r="H23" s="95">
        <v>0.21288278021521864</v>
      </c>
      <c r="I23" s="95"/>
      <c r="J23" s="95">
        <f t="shared" si="1"/>
        <v>4.5765120998935704E-3</v>
      </c>
      <c r="K23" s="115">
        <f t="shared" si="3"/>
        <v>4.5765120998935704E-5</v>
      </c>
    </row>
    <row r="24" spans="1:11" x14ac:dyDescent="0.25">
      <c r="A24" s="90" t="s">
        <v>141</v>
      </c>
      <c r="B24" s="58">
        <v>100</v>
      </c>
      <c r="C24" s="58">
        <v>99.97502771751121</v>
      </c>
      <c r="D24" s="58"/>
      <c r="E24" s="58">
        <f t="shared" si="2"/>
        <v>-2.49722824887888E-2</v>
      </c>
      <c r="F24" s="58"/>
      <c r="G24" s="58">
        <v>0.15032190832458892</v>
      </c>
      <c r="H24" s="58">
        <v>0.15028436951299959</v>
      </c>
      <c r="I24" s="58"/>
      <c r="J24" s="58">
        <f t="shared" si="1"/>
        <v>-3.7538811589327148E-5</v>
      </c>
      <c r="K24" s="114">
        <f t="shared" si="3"/>
        <v>-3.7538811589327149E-7</v>
      </c>
    </row>
    <row r="25" spans="1:11" ht="15.75" customHeight="1" x14ac:dyDescent="0.25">
      <c r="A25" s="87" t="s">
        <v>142</v>
      </c>
      <c r="B25" s="57">
        <v>100</v>
      </c>
      <c r="C25" s="57">
        <v>99.484187201706945</v>
      </c>
      <c r="D25" s="57"/>
      <c r="E25" s="57">
        <f t="shared" si="2"/>
        <v>-0.51581279829305826</v>
      </c>
      <c r="F25" s="57"/>
      <c r="G25" s="57">
        <v>2.6818044037529098</v>
      </c>
      <c r="H25" s="57">
        <v>2.6679713134131657</v>
      </c>
      <c r="I25" s="57"/>
      <c r="J25" s="57">
        <f t="shared" si="1"/>
        <v>-1.3833090339744114E-2</v>
      </c>
      <c r="K25" s="113">
        <f t="shared" si="3"/>
        <v>-1.3833090339744115E-4</v>
      </c>
    </row>
    <row r="26" spans="1:11" x14ac:dyDescent="0.25">
      <c r="A26" s="126" t="s">
        <v>11</v>
      </c>
      <c r="B26" s="58">
        <v>100</v>
      </c>
      <c r="C26" s="58">
        <v>99.845552153835939</v>
      </c>
      <c r="D26" s="58"/>
      <c r="E26" s="58">
        <f t="shared" si="2"/>
        <v>-0.15444784616406304</v>
      </c>
      <c r="F26" s="58"/>
      <c r="G26" s="58">
        <v>1.9723495109335791</v>
      </c>
      <c r="H26" s="58">
        <v>1.9693032595951148</v>
      </c>
      <c r="I26" s="58"/>
      <c r="J26" s="58">
        <f t="shared" si="1"/>
        <v>-3.0462513384643675E-3</v>
      </c>
      <c r="K26" s="114">
        <f t="shared" si="3"/>
        <v>-3.0462513384643676E-5</v>
      </c>
    </row>
    <row r="27" spans="1:11" ht="15.75" customHeight="1" x14ac:dyDescent="0.25">
      <c r="A27" s="125" t="s">
        <v>12</v>
      </c>
      <c r="B27" s="95">
        <v>100</v>
      </c>
      <c r="C27" s="95">
        <v>99.845552153835939</v>
      </c>
      <c r="D27" s="95"/>
      <c r="E27" s="95">
        <f t="shared" si="2"/>
        <v>-0.15444784616406304</v>
      </c>
      <c r="F27" s="95"/>
      <c r="G27" s="95">
        <v>1.9723495109335791</v>
      </c>
      <c r="H27" s="95">
        <v>1.9693032595951148</v>
      </c>
      <c r="I27" s="95"/>
      <c r="J27" s="95">
        <f t="shared" si="1"/>
        <v>-3.0462513384643675E-3</v>
      </c>
      <c r="K27" s="115">
        <f t="shared" si="3"/>
        <v>-3.0462513384643676E-5</v>
      </c>
    </row>
    <row r="28" spans="1:11" x14ac:dyDescent="0.25">
      <c r="A28" s="126" t="s">
        <v>13</v>
      </c>
      <c r="B28" s="58">
        <v>100</v>
      </c>
      <c r="C28" s="58">
        <v>98.479559573066965</v>
      </c>
      <c r="D28" s="58"/>
      <c r="E28" s="58">
        <f t="shared" si="2"/>
        <v>-1.5204404269330341</v>
      </c>
      <c r="F28" s="58"/>
      <c r="G28" s="58">
        <v>0.7094548928193305</v>
      </c>
      <c r="H28" s="58">
        <v>0.69866805381805097</v>
      </c>
      <c r="I28" s="58"/>
      <c r="J28" s="58">
        <f t="shared" si="1"/>
        <v>-1.0786839001279525E-2</v>
      </c>
      <c r="K28" s="114">
        <f t="shared" si="3"/>
        <v>-1.0786839001279524E-4</v>
      </c>
    </row>
    <row r="29" spans="1:11" ht="15.75" customHeight="1" x14ac:dyDescent="0.25">
      <c r="A29" s="125" t="s">
        <v>14</v>
      </c>
      <c r="B29" s="95">
        <v>100</v>
      </c>
      <c r="C29" s="95">
        <v>98.479559573066965</v>
      </c>
      <c r="D29" s="95"/>
      <c r="E29" s="95">
        <f t="shared" si="2"/>
        <v>-1.5204404269330341</v>
      </c>
      <c r="F29" s="95"/>
      <c r="G29" s="95">
        <v>0.7094548928193305</v>
      </c>
      <c r="H29" s="95">
        <v>0.69866805381805097</v>
      </c>
      <c r="I29" s="95"/>
      <c r="J29" s="95">
        <f t="shared" si="1"/>
        <v>-1.0786839001279525E-2</v>
      </c>
      <c r="K29" s="115">
        <f t="shared" si="3"/>
        <v>-1.0786839001279524E-4</v>
      </c>
    </row>
    <row r="30" spans="1:11" x14ac:dyDescent="0.25">
      <c r="A30" s="87" t="s">
        <v>15</v>
      </c>
      <c r="B30" s="138">
        <v>100</v>
      </c>
      <c r="C30" s="138">
        <v>100.2739334219187</v>
      </c>
      <c r="D30" s="138"/>
      <c r="E30" s="138">
        <f t="shared" si="2"/>
        <v>0.27393342191870396</v>
      </c>
      <c r="F30" s="138"/>
      <c r="G30" s="138">
        <v>4.6567511868019453</v>
      </c>
      <c r="H30" s="138">
        <v>4.6695075846781915</v>
      </c>
      <c r="I30" s="138"/>
      <c r="J30" s="138">
        <f t="shared" si="1"/>
        <v>1.2756397876246162E-2</v>
      </c>
      <c r="K30" s="139">
        <f t="shared" si="3"/>
        <v>1.2756397876246162E-4</v>
      </c>
    </row>
    <row r="31" spans="1:11" ht="15.75" customHeight="1" x14ac:dyDescent="0.25">
      <c r="A31" s="126" t="s">
        <v>16</v>
      </c>
      <c r="B31" s="95">
        <v>100</v>
      </c>
      <c r="C31" s="95">
        <v>100.32308225977982</v>
      </c>
      <c r="D31" s="95"/>
      <c r="E31" s="95">
        <f t="shared" si="2"/>
        <v>0.32308225977981664</v>
      </c>
      <c r="F31" s="95"/>
      <c r="G31" s="95">
        <v>3.4223300545849091</v>
      </c>
      <c r="H31" s="95">
        <v>3.4333869958623859</v>
      </c>
      <c r="I31" s="95"/>
      <c r="J31" s="95">
        <f t="shared" si="1"/>
        <v>1.1056941277476806E-2</v>
      </c>
      <c r="K31" s="115">
        <f t="shared" si="3"/>
        <v>1.1056941277476807E-4</v>
      </c>
    </row>
    <row r="32" spans="1:11" x14ac:dyDescent="0.25">
      <c r="A32" s="125" t="s">
        <v>17</v>
      </c>
      <c r="B32" s="58">
        <v>100</v>
      </c>
      <c r="C32" s="58">
        <v>100.92063454424951</v>
      </c>
      <c r="D32" s="58"/>
      <c r="E32" s="58">
        <f t="shared" si="2"/>
        <v>0.92063454424951008</v>
      </c>
      <c r="F32" s="58"/>
      <c r="G32" s="58">
        <v>0.64902983288728944</v>
      </c>
      <c r="H32" s="58">
        <v>0.65500502573133457</v>
      </c>
      <c r="I32" s="58"/>
      <c r="J32" s="58">
        <f t="shared" si="1"/>
        <v>5.9751928440451296E-3</v>
      </c>
      <c r="K32" s="114">
        <f t="shared" si="3"/>
        <v>5.9751928440451294E-5</v>
      </c>
    </row>
    <row r="33" spans="1:11" x14ac:dyDescent="0.25">
      <c r="A33" s="125" t="s">
        <v>18</v>
      </c>
      <c r="B33" s="95">
        <v>100</v>
      </c>
      <c r="C33" s="95">
        <v>99.943445808441453</v>
      </c>
      <c r="D33" s="95"/>
      <c r="E33" s="95">
        <f t="shared" si="2"/>
        <v>-5.6554191558544353E-2</v>
      </c>
      <c r="F33" s="95"/>
      <c r="G33" s="95">
        <v>2.2731071866987729</v>
      </c>
      <c r="H33" s="95">
        <v>2.2718216493060757</v>
      </c>
      <c r="I33" s="95"/>
      <c r="J33" s="95">
        <f t="shared" si="1"/>
        <v>-1.2855373926972113E-3</v>
      </c>
      <c r="K33" s="115">
        <f t="shared" si="3"/>
        <v>-1.2855373926972114E-5</v>
      </c>
    </row>
    <row r="34" spans="1:11" x14ac:dyDescent="0.25">
      <c r="A34" s="125" t="s">
        <v>19</v>
      </c>
      <c r="B34" s="58">
        <v>100</v>
      </c>
      <c r="C34" s="58">
        <v>102.41690847667147</v>
      </c>
      <c r="D34" s="58"/>
      <c r="E34" s="58">
        <f t="shared" si="2"/>
        <v>2.4169084766714644</v>
      </c>
      <c r="F34" s="58"/>
      <c r="G34" s="58">
        <v>0.21686053374188738</v>
      </c>
      <c r="H34" s="58">
        <v>0.22210185436445007</v>
      </c>
      <c r="I34" s="58"/>
      <c r="J34" s="58">
        <f t="shared" si="1"/>
        <v>5.2413206225626896E-3</v>
      </c>
      <c r="K34" s="114">
        <f t="shared" si="3"/>
        <v>5.2413206225626895E-5</v>
      </c>
    </row>
    <row r="35" spans="1:11" x14ac:dyDescent="0.25">
      <c r="A35" s="125" t="s">
        <v>149</v>
      </c>
      <c r="B35" s="95">
        <v>100</v>
      </c>
      <c r="C35" s="95">
        <v>100.39740065067375</v>
      </c>
      <c r="D35" s="95"/>
      <c r="E35" s="95">
        <f t="shared" si="2"/>
        <v>0.39740065067375152</v>
      </c>
      <c r="F35" s="95"/>
      <c r="G35" s="95">
        <v>0.2833325012569593</v>
      </c>
      <c r="H35" s="95">
        <v>0.28445846646052469</v>
      </c>
      <c r="I35" s="95"/>
      <c r="J35" s="95">
        <f t="shared" si="1"/>
        <v>1.1259652035653933E-3</v>
      </c>
      <c r="K35" s="115">
        <f>J35/$G$5</f>
        <v>1.1259652035653933E-5</v>
      </c>
    </row>
    <row r="36" spans="1:11" x14ac:dyDescent="0.25">
      <c r="A36" s="88" t="s">
        <v>20</v>
      </c>
      <c r="B36" s="58">
        <v>100</v>
      </c>
      <c r="C36" s="58">
        <v>100.13767235138936</v>
      </c>
      <c r="D36" s="58"/>
      <c r="E36" s="58">
        <f t="shared" si="2"/>
        <v>0.13767235138935074</v>
      </c>
      <c r="F36" s="58"/>
      <c r="G36" s="58">
        <v>1.2344211322170358</v>
      </c>
      <c r="H36" s="58">
        <v>1.236120588815806</v>
      </c>
      <c r="I36" s="58"/>
      <c r="J36" s="58">
        <f t="shared" si="1"/>
        <v>1.6994565987702437E-3</v>
      </c>
      <c r="K36" s="114">
        <f t="shared" si="3"/>
        <v>1.6994565987702435E-5</v>
      </c>
    </row>
    <row r="37" spans="1:11" x14ac:dyDescent="0.25">
      <c r="A37" s="90" t="s">
        <v>21</v>
      </c>
      <c r="B37" s="95">
        <v>100</v>
      </c>
      <c r="C37" s="95">
        <v>100.13767235138936</v>
      </c>
      <c r="D37" s="95"/>
      <c r="E37" s="95">
        <f t="shared" si="2"/>
        <v>0.13767235138935074</v>
      </c>
      <c r="F37" s="95"/>
      <c r="G37" s="95">
        <v>1.2344211322170358</v>
      </c>
      <c r="H37" s="95">
        <v>1.236120588815806</v>
      </c>
      <c r="I37" s="95"/>
      <c r="J37" s="95">
        <f t="shared" si="1"/>
        <v>1.6994565987702437E-3</v>
      </c>
      <c r="K37" s="115">
        <f t="shared" si="3"/>
        <v>1.6994565987702435E-5</v>
      </c>
    </row>
    <row r="38" spans="1:11" x14ac:dyDescent="0.25">
      <c r="A38" s="87" t="s">
        <v>22</v>
      </c>
      <c r="B38" s="138">
        <v>100</v>
      </c>
      <c r="C38" s="138">
        <v>101.01083961800094</v>
      </c>
      <c r="D38" s="138"/>
      <c r="E38" s="138">
        <f t="shared" si="2"/>
        <v>1.0108396180009471</v>
      </c>
      <c r="F38" s="138"/>
      <c r="G38" s="138">
        <v>11.129878200524821</v>
      </c>
      <c r="H38" s="138">
        <v>11.242383418810977</v>
      </c>
      <c r="I38" s="138"/>
      <c r="J38" s="138">
        <f t="shared" si="1"/>
        <v>0.11250521828615589</v>
      </c>
      <c r="K38" s="139">
        <f t="shared" si="3"/>
        <v>1.1250521828615589E-3</v>
      </c>
    </row>
    <row r="39" spans="1:11" x14ac:dyDescent="0.25">
      <c r="A39" s="126" t="s">
        <v>23</v>
      </c>
      <c r="B39" s="95">
        <v>100</v>
      </c>
      <c r="C39" s="95">
        <v>100</v>
      </c>
      <c r="D39" s="95"/>
      <c r="E39" s="95">
        <f t="shared" si="2"/>
        <v>0</v>
      </c>
      <c r="F39" s="95"/>
      <c r="G39" s="95">
        <v>0.70982086361078545</v>
      </c>
      <c r="H39" s="95">
        <v>0.70982086361078545</v>
      </c>
      <c r="I39" s="95"/>
      <c r="J39" s="95">
        <f t="shared" si="1"/>
        <v>0</v>
      </c>
      <c r="K39" s="115">
        <f t="shared" si="3"/>
        <v>0</v>
      </c>
    </row>
    <row r="40" spans="1:11" x14ac:dyDescent="0.25">
      <c r="A40" s="125" t="s">
        <v>154</v>
      </c>
      <c r="B40" s="58">
        <v>100</v>
      </c>
      <c r="C40" s="58">
        <v>100</v>
      </c>
      <c r="D40" s="58"/>
      <c r="E40" s="58">
        <f t="shared" si="2"/>
        <v>0</v>
      </c>
      <c r="F40" s="58"/>
      <c r="G40" s="58">
        <v>0.70982086361078545</v>
      </c>
      <c r="H40" s="58">
        <v>0.70982086361078545</v>
      </c>
      <c r="I40" s="58"/>
      <c r="J40" s="58">
        <f t="shared" si="1"/>
        <v>0</v>
      </c>
      <c r="K40" s="114">
        <f t="shared" si="3"/>
        <v>0</v>
      </c>
    </row>
    <row r="41" spans="1:11" x14ac:dyDescent="0.25">
      <c r="A41" s="126" t="s">
        <v>155</v>
      </c>
      <c r="B41" s="95">
        <v>100</v>
      </c>
      <c r="C41" s="95">
        <v>100.26120414483206</v>
      </c>
      <c r="D41" s="95"/>
      <c r="E41" s="95">
        <f t="shared" si="2"/>
        <v>0.26120414483206122</v>
      </c>
      <c r="F41" s="95"/>
      <c r="G41" s="95">
        <v>3.0905532623029544</v>
      </c>
      <c r="H41" s="95">
        <v>3.0986259155223319</v>
      </c>
      <c r="I41" s="95"/>
      <c r="J41" s="95">
        <f t="shared" si="1"/>
        <v>8.0726532193775569E-3</v>
      </c>
      <c r="K41" s="115">
        <f t="shared" si="3"/>
        <v>8.0726532193775566E-5</v>
      </c>
    </row>
    <row r="42" spans="1:11" x14ac:dyDescent="0.25">
      <c r="A42" s="125" t="s">
        <v>156</v>
      </c>
      <c r="B42" s="58">
        <v>100</v>
      </c>
      <c r="C42" s="58">
        <v>100.36718431083267</v>
      </c>
      <c r="D42" s="58"/>
      <c r="E42" s="58">
        <f t="shared" si="2"/>
        <v>0.36718431083266889</v>
      </c>
      <c r="F42" s="58"/>
      <c r="G42" s="58">
        <v>2.198528908022237</v>
      </c>
      <c r="H42" s="58">
        <v>2.2066015612416159</v>
      </c>
      <c r="I42" s="58"/>
      <c r="J42" s="58">
        <f t="shared" si="1"/>
        <v>8.0726532193788891E-3</v>
      </c>
      <c r="K42" s="114">
        <f t="shared" si="3"/>
        <v>8.0726532193788888E-5</v>
      </c>
    </row>
    <row r="43" spans="1:11" x14ac:dyDescent="0.25">
      <c r="A43" s="125" t="s">
        <v>157</v>
      </c>
      <c r="B43" s="95">
        <v>100</v>
      </c>
      <c r="C43" s="95">
        <v>100</v>
      </c>
      <c r="D43" s="95"/>
      <c r="E43" s="95">
        <f t="shared" si="2"/>
        <v>0</v>
      </c>
      <c r="F43" s="95"/>
      <c r="G43" s="95">
        <v>0.89202435428071691</v>
      </c>
      <c r="H43" s="95">
        <v>0.8920243542807168</v>
      </c>
      <c r="I43" s="95"/>
      <c r="J43" s="95">
        <f t="shared" si="1"/>
        <v>0</v>
      </c>
      <c r="K43" s="115">
        <f t="shared" si="3"/>
        <v>0</v>
      </c>
    </row>
    <row r="44" spans="1:11" x14ac:dyDescent="0.25">
      <c r="A44" s="126" t="s">
        <v>25</v>
      </c>
      <c r="B44" s="58">
        <v>100</v>
      </c>
      <c r="C44" s="58">
        <v>100.10208845660786</v>
      </c>
      <c r="D44" s="58"/>
      <c r="E44" s="58">
        <f t="shared" si="2"/>
        <v>0.10208845660786281</v>
      </c>
      <c r="F44" s="58"/>
      <c r="G44" s="58">
        <v>0.55593557189719156</v>
      </c>
      <c r="H44" s="58">
        <v>0.55650311794227558</v>
      </c>
      <c r="I44" s="58"/>
      <c r="J44" s="58">
        <f t="shared" si="1"/>
        <v>5.6754604508402196E-4</v>
      </c>
      <c r="K44" s="114">
        <f t="shared" si="3"/>
        <v>5.6754604508402199E-6</v>
      </c>
    </row>
    <row r="45" spans="1:11" x14ac:dyDescent="0.25">
      <c r="A45" s="125" t="s">
        <v>158</v>
      </c>
      <c r="B45" s="95">
        <v>100</v>
      </c>
      <c r="C45" s="95">
        <v>100.26811174153076</v>
      </c>
      <c r="D45" s="95"/>
      <c r="E45" s="95">
        <f t="shared" si="2"/>
        <v>0.26811174153076323</v>
      </c>
      <c r="F45" s="95"/>
      <c r="G45" s="95">
        <v>0.21168265210751536</v>
      </c>
      <c r="H45" s="95">
        <v>0.2122501981525993</v>
      </c>
      <c r="I45" s="95"/>
      <c r="J45" s="95">
        <f t="shared" si="1"/>
        <v>5.6754604508393869E-4</v>
      </c>
      <c r="K45" s="115">
        <f t="shared" si="3"/>
        <v>5.6754604508393872E-6</v>
      </c>
    </row>
    <row r="46" spans="1:11" x14ac:dyDescent="0.25">
      <c r="A46" s="125" t="s">
        <v>160</v>
      </c>
      <c r="B46" s="58">
        <v>100</v>
      </c>
      <c r="C46" s="58">
        <v>100</v>
      </c>
      <c r="D46" s="58"/>
      <c r="E46" s="58">
        <f t="shared" si="2"/>
        <v>0</v>
      </c>
      <c r="F46" s="58"/>
      <c r="G46" s="58">
        <v>0.34425291978967615</v>
      </c>
      <c r="H46" s="58">
        <v>0.34425291978967615</v>
      </c>
      <c r="I46" s="58"/>
      <c r="J46" s="58">
        <f t="shared" si="1"/>
        <v>0</v>
      </c>
      <c r="K46" s="114">
        <f t="shared" si="3"/>
        <v>0</v>
      </c>
    </row>
    <row r="47" spans="1:11" x14ac:dyDescent="0.25">
      <c r="A47" s="126" t="s">
        <v>26</v>
      </c>
      <c r="B47" s="95">
        <v>100</v>
      </c>
      <c r="C47" s="95">
        <v>101.53338700243569</v>
      </c>
      <c r="D47" s="95"/>
      <c r="E47" s="95">
        <f t="shared" si="2"/>
        <v>1.5333870024356822</v>
      </c>
      <c r="F47" s="95"/>
      <c r="G47" s="95">
        <v>6.7735685027138919</v>
      </c>
      <c r="H47" s="95">
        <v>6.8774335217355844</v>
      </c>
      <c r="I47" s="95"/>
      <c r="J47" s="95">
        <f t="shared" si="1"/>
        <v>0.10386501902169254</v>
      </c>
      <c r="K47" s="115">
        <f t="shared" si="3"/>
        <v>1.0386501902169254E-3</v>
      </c>
    </row>
    <row r="48" spans="1:11" x14ac:dyDescent="0.25">
      <c r="A48" s="125" t="s">
        <v>161</v>
      </c>
      <c r="B48" s="58">
        <v>100</v>
      </c>
      <c r="C48" s="58">
        <v>101.84560483509351</v>
      </c>
      <c r="D48" s="58"/>
      <c r="E48" s="58">
        <f t="shared" si="2"/>
        <v>1.8456048350935061</v>
      </c>
      <c r="F48" s="58"/>
      <c r="G48" s="58">
        <v>5.6238904386092319</v>
      </c>
      <c r="H48" s="58">
        <v>5.7276852324645651</v>
      </c>
      <c r="I48" s="58"/>
      <c r="J48" s="58">
        <f t="shared" si="1"/>
        <v>0.10379479385533319</v>
      </c>
      <c r="K48" s="114">
        <f t="shared" si="3"/>
        <v>1.0379479385533318E-3</v>
      </c>
    </row>
    <row r="49" spans="1:103" x14ac:dyDescent="0.25">
      <c r="A49" s="125" t="s">
        <v>27</v>
      </c>
      <c r="B49" s="95">
        <v>100</v>
      </c>
      <c r="C49" s="95">
        <v>100.00610824617368</v>
      </c>
      <c r="D49" s="95"/>
      <c r="E49" s="95">
        <f t="shared" si="2"/>
        <v>6.1082461736861049E-3</v>
      </c>
      <c r="F49" s="95"/>
      <c r="G49" s="95">
        <v>1.14967806410466</v>
      </c>
      <c r="H49" s="95">
        <v>1.1497482892710205</v>
      </c>
      <c r="I49" s="95"/>
      <c r="J49" s="95">
        <f t="shared" si="1"/>
        <v>7.0225166360460278E-5</v>
      </c>
      <c r="K49" s="115">
        <f t="shared" si="3"/>
        <v>7.0225166360460283E-7</v>
      </c>
    </row>
    <row r="50" spans="1:103" s="38" customFormat="1" x14ac:dyDescent="0.25">
      <c r="A50" s="87" t="s">
        <v>28</v>
      </c>
      <c r="B50" s="138">
        <v>100</v>
      </c>
      <c r="C50" s="138">
        <v>103.23059940538532</v>
      </c>
      <c r="D50" s="138"/>
      <c r="E50" s="138">
        <f t="shared" si="2"/>
        <v>3.230599405385326</v>
      </c>
      <c r="F50" s="138"/>
      <c r="G50" s="138">
        <v>6.8216468852159196</v>
      </c>
      <c r="H50" s="138">
        <v>7.0420269689271917</v>
      </c>
      <c r="I50" s="138"/>
      <c r="J50" s="138">
        <f t="shared" si="1"/>
        <v>0.22038008371127216</v>
      </c>
      <c r="K50" s="139">
        <f t="shared" si="3"/>
        <v>2.2038008371127217E-3</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row>
    <row r="51" spans="1:103" x14ac:dyDescent="0.25">
      <c r="A51" s="126" t="s">
        <v>163</v>
      </c>
      <c r="B51" s="95">
        <v>100</v>
      </c>
      <c r="C51" s="95">
        <v>100.93494029979495</v>
      </c>
      <c r="D51" s="95"/>
      <c r="E51" s="95">
        <f t="shared" si="2"/>
        <v>0.93494029979495075</v>
      </c>
      <c r="F51" s="95"/>
      <c r="G51" s="95">
        <v>1.4371170953491748</v>
      </c>
      <c r="H51" s="95">
        <v>1.4505532822288369</v>
      </c>
      <c r="I51" s="95"/>
      <c r="J51" s="95">
        <f t="shared" si="1"/>
        <v>1.3436186879662193E-2</v>
      </c>
      <c r="K51" s="115">
        <f t="shared" si="3"/>
        <v>1.3436186879662193E-4</v>
      </c>
    </row>
    <row r="52" spans="1:103" s="38" customFormat="1" x14ac:dyDescent="0.25">
      <c r="A52" s="125" t="s">
        <v>164</v>
      </c>
      <c r="B52" s="58">
        <v>100</v>
      </c>
      <c r="C52" s="58">
        <v>100.93494029979495</v>
      </c>
      <c r="D52" s="58"/>
      <c r="E52" s="58">
        <f t="shared" si="2"/>
        <v>0.93494029979495075</v>
      </c>
      <c r="F52" s="58"/>
      <c r="G52" s="58">
        <v>1.4371170953491748</v>
      </c>
      <c r="H52" s="58">
        <v>1.4505532822288369</v>
      </c>
      <c r="I52" s="58"/>
      <c r="J52" s="58">
        <f t="shared" si="1"/>
        <v>1.3436186879662193E-2</v>
      </c>
      <c r="K52" s="114">
        <f t="shared" si="3"/>
        <v>1.3436186879662193E-4</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row>
    <row r="53" spans="1:103" x14ac:dyDescent="0.25">
      <c r="A53" s="126" t="s">
        <v>29</v>
      </c>
      <c r="B53" s="95">
        <v>100</v>
      </c>
      <c r="C53" s="95">
        <v>100.47205998880784</v>
      </c>
      <c r="D53" s="95"/>
      <c r="E53" s="95">
        <f t="shared" si="2"/>
        <v>0.47205998880783806</v>
      </c>
      <c r="F53" s="95"/>
      <c r="G53" s="95">
        <v>0.19804675679941569</v>
      </c>
      <c r="H53" s="95">
        <v>0.19898165629739728</v>
      </c>
      <c r="I53" s="95"/>
      <c r="J53" s="95">
        <f t="shared" si="1"/>
        <v>9.3489949798158944E-4</v>
      </c>
      <c r="K53" s="115">
        <f t="shared" si="3"/>
        <v>9.3489949798158938E-6</v>
      </c>
    </row>
    <row r="54" spans="1:103" s="38" customFormat="1" x14ac:dyDescent="0.25">
      <c r="A54" s="125" t="s">
        <v>30</v>
      </c>
      <c r="B54" s="58">
        <v>100</v>
      </c>
      <c r="C54" s="58">
        <v>100.47205998880784</v>
      </c>
      <c r="D54" s="58"/>
      <c r="E54" s="58">
        <f t="shared" si="2"/>
        <v>0.47205998880783806</v>
      </c>
      <c r="F54" s="58"/>
      <c r="G54" s="58">
        <v>0.19804675679941569</v>
      </c>
      <c r="H54" s="58">
        <v>0.19898165629739728</v>
      </c>
      <c r="I54" s="58"/>
      <c r="J54" s="58">
        <f t="shared" si="1"/>
        <v>9.3489949798158944E-4</v>
      </c>
      <c r="K54" s="114">
        <f t="shared" si="3"/>
        <v>9.3489949798158938E-6</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row>
    <row r="55" spans="1:103" x14ac:dyDescent="0.25">
      <c r="A55" s="126" t="s">
        <v>31</v>
      </c>
      <c r="B55" s="95">
        <v>100</v>
      </c>
      <c r="C55" s="95">
        <v>99.992387966935752</v>
      </c>
      <c r="D55" s="95"/>
      <c r="E55" s="95">
        <f t="shared" si="2"/>
        <v>-7.6120330642526213E-3</v>
      </c>
      <c r="F55" s="95"/>
      <c r="G55" s="95">
        <v>2.8970893685218737</v>
      </c>
      <c r="H55" s="95">
        <v>2.8968688411212407</v>
      </c>
      <c r="I55" s="95"/>
      <c r="J55" s="95">
        <f t="shared" si="1"/>
        <v>-2.2052740063305265E-4</v>
      </c>
      <c r="K55" s="115">
        <f t="shared" si="3"/>
        <v>-2.2052740063305265E-6</v>
      </c>
    </row>
    <row r="56" spans="1:103" s="38" customFormat="1" x14ac:dyDescent="0.25">
      <c r="A56" s="125" t="s">
        <v>168</v>
      </c>
      <c r="B56" s="58">
        <v>100</v>
      </c>
      <c r="C56" s="58">
        <v>99.747844826540629</v>
      </c>
      <c r="D56" s="58"/>
      <c r="E56" s="58">
        <f t="shared" si="2"/>
        <v>-0.25215517345936744</v>
      </c>
      <c r="F56" s="58"/>
      <c r="G56" s="58">
        <v>2.0021980623777251</v>
      </c>
      <c r="H56" s="58">
        <v>1.9971494163805361</v>
      </c>
      <c r="I56" s="58"/>
      <c r="J56" s="58">
        <f t="shared" si="1"/>
        <v>-5.0486459971890163E-3</v>
      </c>
      <c r="K56" s="114">
        <f t="shared" si="3"/>
        <v>-5.0486459971890164E-5</v>
      </c>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row>
    <row r="57" spans="1:103" x14ac:dyDescent="0.25">
      <c r="A57" s="125" t="s">
        <v>172</v>
      </c>
      <c r="B57" s="95">
        <v>100</v>
      </c>
      <c r="C57" s="95">
        <v>100.24044329681858</v>
      </c>
      <c r="D57" s="95"/>
      <c r="E57" s="95">
        <f t="shared" si="2"/>
        <v>0.24044329681858212</v>
      </c>
      <c r="F57" s="95"/>
      <c r="G57" s="95">
        <v>0.51081539952408805</v>
      </c>
      <c r="H57" s="95">
        <v>0.51204362091136069</v>
      </c>
      <c r="I57" s="95"/>
      <c r="J57" s="95">
        <f t="shared" si="1"/>
        <v>1.2282213872726322E-3</v>
      </c>
      <c r="K57" s="115">
        <f t="shared" si="3"/>
        <v>1.2282213872726323E-5</v>
      </c>
    </row>
    <row r="58" spans="1:103" s="38" customFormat="1" x14ac:dyDescent="0.25">
      <c r="A58" s="125" t="s">
        <v>175</v>
      </c>
      <c r="B58" s="58">
        <v>100</v>
      </c>
      <c r="C58" s="58">
        <v>100.93728795460315</v>
      </c>
      <c r="D58" s="58"/>
      <c r="E58" s="58">
        <f t="shared" si="2"/>
        <v>0.93728795460314984</v>
      </c>
      <c r="F58" s="58"/>
      <c r="G58" s="58">
        <v>0.38407590662006108</v>
      </c>
      <c r="H58" s="58">
        <v>0.3876758038293438</v>
      </c>
      <c r="I58" s="58"/>
      <c r="J58" s="58">
        <f t="shared" si="1"/>
        <v>3.5998972092827208E-3</v>
      </c>
      <c r="K58" s="114">
        <f t="shared" si="3"/>
        <v>3.599897209282721E-5</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row>
    <row r="59" spans="1:103" x14ac:dyDescent="0.25">
      <c r="A59" s="126" t="s">
        <v>32</v>
      </c>
      <c r="B59" s="95">
        <v>100</v>
      </c>
      <c r="C59" s="95">
        <v>100.00462683017319</v>
      </c>
      <c r="D59" s="95"/>
      <c r="E59" s="95">
        <f t="shared" si="2"/>
        <v>4.6268301731933192E-3</v>
      </c>
      <c r="F59" s="95"/>
      <c r="G59" s="95">
        <v>0.14076908288601322</v>
      </c>
      <c r="H59" s="95">
        <v>0.14077559603241471</v>
      </c>
      <c r="I59" s="95"/>
      <c r="J59" s="95">
        <f t="shared" si="1"/>
        <v>6.5131464014878127E-6</v>
      </c>
      <c r="K59" s="115">
        <f t="shared" si="3"/>
        <v>6.5131464014878125E-8</v>
      </c>
    </row>
    <row r="60" spans="1:103" s="38" customFormat="1" x14ac:dyDescent="0.25">
      <c r="A60" s="125" t="s">
        <v>33</v>
      </c>
      <c r="B60" s="58">
        <v>100</v>
      </c>
      <c r="C60" s="58">
        <v>100.00462683017319</v>
      </c>
      <c r="D60" s="58"/>
      <c r="E60" s="58">
        <f t="shared" si="2"/>
        <v>4.6268301731933192E-3</v>
      </c>
      <c r="F60" s="58"/>
      <c r="G60" s="58">
        <v>0.14076908288601322</v>
      </c>
      <c r="H60" s="58">
        <v>0.14077559603241471</v>
      </c>
      <c r="I60" s="58"/>
      <c r="J60" s="58">
        <f t="shared" si="1"/>
        <v>6.5131464014878127E-6</v>
      </c>
      <c r="K60" s="114">
        <f t="shared" si="3"/>
        <v>6.5131464014878125E-8</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row>
    <row r="61" spans="1:103" x14ac:dyDescent="0.25">
      <c r="A61" s="126" t="s">
        <v>34</v>
      </c>
      <c r="B61" s="95">
        <v>100</v>
      </c>
      <c r="C61" s="95">
        <v>98.946969320043394</v>
      </c>
      <c r="D61" s="95"/>
      <c r="E61" s="95">
        <f t="shared" si="2"/>
        <v>-1.0530306799566014</v>
      </c>
      <c r="F61" s="95"/>
      <c r="G61" s="95">
        <v>0.42530328646945409</v>
      </c>
      <c r="H61" s="95">
        <v>0.42082471238006697</v>
      </c>
      <c r="I61" s="95"/>
      <c r="J61" s="95">
        <f t="shared" si="1"/>
        <v>-4.4785740893871218E-3</v>
      </c>
      <c r="K61" s="115">
        <f t="shared" si="3"/>
        <v>-4.4785740893871216E-5</v>
      </c>
    </row>
    <row r="62" spans="1:103" s="38" customFormat="1" x14ac:dyDescent="0.25">
      <c r="A62" s="125" t="s">
        <v>178</v>
      </c>
      <c r="B62" s="58">
        <v>100</v>
      </c>
      <c r="C62" s="58">
        <v>97.969751605424563</v>
      </c>
      <c r="D62" s="58"/>
      <c r="E62" s="58">
        <f t="shared" si="2"/>
        <v>-2.0302483945754402</v>
      </c>
      <c r="F62" s="58"/>
      <c r="G62" s="58">
        <v>0.22059242117138073</v>
      </c>
      <c r="H62" s="58">
        <v>0.21611384708199369</v>
      </c>
      <c r="I62" s="58"/>
      <c r="J62" s="58">
        <f t="shared" si="1"/>
        <v>-4.4785740893870385E-3</v>
      </c>
      <c r="K62" s="114">
        <f t="shared" si="3"/>
        <v>-4.4785740893870383E-5</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row>
    <row r="63" spans="1:103" x14ac:dyDescent="0.25">
      <c r="A63" s="125" t="s">
        <v>179</v>
      </c>
      <c r="B63" s="95">
        <v>100</v>
      </c>
      <c r="C63" s="95">
        <v>100</v>
      </c>
      <c r="D63" s="95"/>
      <c r="E63" s="95">
        <f t="shared" si="2"/>
        <v>0</v>
      </c>
      <c r="F63" s="95"/>
      <c r="G63" s="95">
        <v>0.20471086529807334</v>
      </c>
      <c r="H63" s="95">
        <v>0.20471086529807336</v>
      </c>
      <c r="I63" s="95"/>
      <c r="J63" s="95">
        <f t="shared" si="1"/>
        <v>0</v>
      </c>
      <c r="K63" s="115">
        <f t="shared" si="3"/>
        <v>0</v>
      </c>
    </row>
    <row r="64" spans="1:103" s="38" customFormat="1" x14ac:dyDescent="0.25">
      <c r="A64" s="126" t="s">
        <v>35</v>
      </c>
      <c r="B64" s="58">
        <v>100</v>
      </c>
      <c r="C64" s="58">
        <v>100.95583334349618</v>
      </c>
      <c r="D64" s="58"/>
      <c r="E64" s="58">
        <f t="shared" si="2"/>
        <v>0.95583334349618188</v>
      </c>
      <c r="F64" s="58"/>
      <c r="G64" s="58">
        <v>1.7233212951899886</v>
      </c>
      <c r="H64" s="58">
        <v>1.7397933747449847</v>
      </c>
      <c r="I64" s="58"/>
      <c r="J64" s="58">
        <f t="shared" si="1"/>
        <v>1.6472079554996188E-2</v>
      </c>
      <c r="K64" s="114">
        <f t="shared" si="3"/>
        <v>1.6472079554996188E-4</v>
      </c>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03" x14ac:dyDescent="0.25">
      <c r="A65" s="125" t="s">
        <v>36</v>
      </c>
      <c r="B65" s="95">
        <v>100</v>
      </c>
      <c r="C65" s="95">
        <v>101.06218157072394</v>
      </c>
      <c r="D65" s="95"/>
      <c r="E65" s="95">
        <f t="shared" si="2"/>
        <v>1.0621815707239302</v>
      </c>
      <c r="F65" s="95"/>
      <c r="G65" s="95">
        <v>1.5507781352080339</v>
      </c>
      <c r="H65" s="95">
        <v>1.5672502147630296</v>
      </c>
      <c r="I65" s="95"/>
      <c r="J65" s="95">
        <f t="shared" si="1"/>
        <v>1.6472079554995744E-2</v>
      </c>
      <c r="K65" s="115">
        <f t="shared" si="3"/>
        <v>1.6472079554995744E-4</v>
      </c>
    </row>
    <row r="66" spans="1:103" s="38" customFormat="1" x14ac:dyDescent="0.25">
      <c r="A66" s="125" t="s">
        <v>183</v>
      </c>
      <c r="B66" s="58">
        <v>100</v>
      </c>
      <c r="C66" s="58">
        <v>100</v>
      </c>
      <c r="D66" s="58"/>
      <c r="E66" s="58">
        <f t="shared" si="2"/>
        <v>0</v>
      </c>
      <c r="F66" s="58"/>
      <c r="G66" s="58">
        <v>0.17254315998195502</v>
      </c>
      <c r="H66" s="58">
        <v>0.17254315998195502</v>
      </c>
      <c r="I66" s="58"/>
      <c r="J66" s="58">
        <f t="shared" si="1"/>
        <v>0</v>
      </c>
      <c r="K66" s="114">
        <f t="shared" si="3"/>
        <v>0</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row>
    <row r="67" spans="1:103" x14ac:dyDescent="0.25">
      <c r="A67" s="87" t="s">
        <v>37</v>
      </c>
      <c r="B67" s="57">
        <v>100</v>
      </c>
      <c r="C67" s="57">
        <v>102.29567256656114</v>
      </c>
      <c r="D67" s="57"/>
      <c r="E67" s="57">
        <f t="shared" si="2"/>
        <v>2.2956725665611355</v>
      </c>
      <c r="F67" s="57"/>
      <c r="G67" s="57">
        <v>6.5276913573353923</v>
      </c>
      <c r="H67" s="57">
        <v>6.6775457770555233</v>
      </c>
      <c r="I67" s="57"/>
      <c r="J67" s="57">
        <f t="shared" si="1"/>
        <v>0.14985441972013103</v>
      </c>
      <c r="K67" s="113">
        <f t="shared" si="3"/>
        <v>1.4985441972013103E-3</v>
      </c>
    </row>
    <row r="68" spans="1:103" s="38" customFormat="1" x14ac:dyDescent="0.25">
      <c r="A68" s="126" t="s">
        <v>185</v>
      </c>
      <c r="B68" s="58">
        <v>100</v>
      </c>
      <c r="C68" s="58">
        <v>99.756271699642795</v>
      </c>
      <c r="D68" s="58"/>
      <c r="E68" s="58">
        <f t="shared" si="2"/>
        <v>-0.24372830035720439</v>
      </c>
      <c r="F68" s="58"/>
      <c r="G68" s="58">
        <v>1.9407449405053556</v>
      </c>
      <c r="H68" s="58">
        <v>1.9360147958475935</v>
      </c>
      <c r="I68" s="58"/>
      <c r="J68" s="58">
        <f t="shared" si="1"/>
        <v>-4.7301446577621142E-3</v>
      </c>
      <c r="K68" s="114">
        <f t="shared" si="3"/>
        <v>-4.7301446577621142E-5</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row>
    <row r="69" spans="1:103" x14ac:dyDescent="0.25">
      <c r="A69" s="125" t="s">
        <v>186</v>
      </c>
      <c r="B69" s="95">
        <v>100</v>
      </c>
      <c r="C69" s="95">
        <v>99.899492046033373</v>
      </c>
      <c r="D69" s="95"/>
      <c r="E69" s="95">
        <f t="shared" si="2"/>
        <v>-0.10050795396662204</v>
      </c>
      <c r="F69" s="95"/>
      <c r="G69" s="95">
        <v>0.89245165194772325</v>
      </c>
      <c r="H69" s="95">
        <v>0.8915546670522092</v>
      </c>
      <c r="I69" s="95"/>
      <c r="J69" s="95">
        <f t="shared" si="1"/>
        <v>-8.9698489551404137E-4</v>
      </c>
      <c r="K69" s="115">
        <f t="shared" si="3"/>
        <v>-8.9698489551404142E-6</v>
      </c>
    </row>
    <row r="70" spans="1:103" s="38" customFormat="1" x14ac:dyDescent="0.25">
      <c r="A70" s="125" t="s">
        <v>188</v>
      </c>
      <c r="B70" s="58">
        <v>100</v>
      </c>
      <c r="C70" s="58">
        <v>99.634342811874518</v>
      </c>
      <c r="D70" s="58"/>
      <c r="E70" s="58">
        <f t="shared" si="2"/>
        <v>-0.36565718812547887</v>
      </c>
      <c r="F70" s="58"/>
      <c r="G70" s="58">
        <v>1.0482932885576324</v>
      </c>
      <c r="H70" s="58">
        <v>1.0444601287953843</v>
      </c>
      <c r="I70" s="58"/>
      <c r="J70" s="58">
        <f t="shared" si="1"/>
        <v>-3.8331597622480729E-3</v>
      </c>
      <c r="K70" s="114">
        <f t="shared" si="3"/>
        <v>-3.8331597622480728E-5</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row>
    <row r="71" spans="1:103" x14ac:dyDescent="0.25">
      <c r="A71" s="126" t="s">
        <v>190</v>
      </c>
      <c r="B71" s="95">
        <v>100</v>
      </c>
      <c r="C71" s="95">
        <v>104.48552473076695</v>
      </c>
      <c r="D71" s="95"/>
      <c r="E71" s="95">
        <f t="shared" si="2"/>
        <v>4.4855247307669543</v>
      </c>
      <c r="F71" s="95"/>
      <c r="G71" s="95">
        <v>3.446298340918108</v>
      </c>
      <c r="H71" s="95">
        <v>3.6008829052960003</v>
      </c>
      <c r="I71" s="95"/>
      <c r="J71" s="95">
        <f t="shared" si="1"/>
        <v>0.15458456437789225</v>
      </c>
      <c r="K71" s="115">
        <f t="shared" si="3"/>
        <v>1.5458456437789224E-3</v>
      </c>
    </row>
    <row r="72" spans="1:103" s="38" customFormat="1" x14ac:dyDescent="0.25">
      <c r="A72" s="125" t="s">
        <v>274</v>
      </c>
      <c r="B72" s="58">
        <v>100</v>
      </c>
      <c r="C72" s="58">
        <v>106.79972091893772</v>
      </c>
      <c r="D72" s="58"/>
      <c r="E72" s="58">
        <f t="shared" si="2"/>
        <v>6.7997209189377239</v>
      </c>
      <c r="F72" s="58"/>
      <c r="G72" s="58">
        <v>1.1564048520806822</v>
      </c>
      <c r="H72" s="58">
        <v>1.2350371547152232</v>
      </c>
      <c r="I72" s="58"/>
      <c r="J72" s="58">
        <f t="shared" si="1"/>
        <v>7.8632302634541018E-2</v>
      </c>
      <c r="K72" s="114">
        <f t="shared" si="3"/>
        <v>7.8632302634541013E-4</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row>
    <row r="73" spans="1:103" x14ac:dyDescent="0.25">
      <c r="A73" s="125" t="s">
        <v>191</v>
      </c>
      <c r="B73" s="95">
        <v>100</v>
      </c>
      <c r="C73" s="95">
        <v>103.31684692382407</v>
      </c>
      <c r="D73" s="95"/>
      <c r="E73" s="95">
        <f t="shared" si="2"/>
        <v>3.3168469238240794</v>
      </c>
      <c r="F73" s="95"/>
      <c r="G73" s="95">
        <v>2.2898934888374254</v>
      </c>
      <c r="H73" s="95">
        <v>2.3658457505807773</v>
      </c>
      <c r="I73" s="95"/>
      <c r="J73" s="95">
        <f t="shared" si="1"/>
        <v>7.5952261743351901E-2</v>
      </c>
      <c r="K73" s="115">
        <f t="shared" si="3"/>
        <v>7.5952261743351902E-4</v>
      </c>
    </row>
    <row r="74" spans="1:103" s="38" customFormat="1" x14ac:dyDescent="0.25">
      <c r="A74" s="126" t="s">
        <v>193</v>
      </c>
      <c r="B74" s="58">
        <v>100</v>
      </c>
      <c r="C74" s="58">
        <v>100</v>
      </c>
      <c r="D74" s="58"/>
      <c r="E74" s="58">
        <f t="shared" ref="E74:E135" si="4">((C74/B74-1)*100)</f>
        <v>0</v>
      </c>
      <c r="F74" s="58"/>
      <c r="G74" s="58">
        <v>0.68238950695305933</v>
      </c>
      <c r="H74" s="58">
        <v>0.68238950695305933</v>
      </c>
      <c r="I74" s="58"/>
      <c r="J74" s="58">
        <f t="shared" si="1"/>
        <v>0</v>
      </c>
      <c r="K74" s="114">
        <f t="shared" ref="K74:K135" si="5">J74/$G$5</f>
        <v>0</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row>
    <row r="75" spans="1:103" x14ac:dyDescent="0.25">
      <c r="A75" s="125" t="s">
        <v>194</v>
      </c>
      <c r="B75" s="95">
        <v>100</v>
      </c>
      <c r="C75" s="95">
        <v>100</v>
      </c>
      <c r="D75" s="95"/>
      <c r="E75" s="95">
        <f t="shared" si="4"/>
        <v>0</v>
      </c>
      <c r="F75" s="95"/>
      <c r="G75" s="95">
        <v>0.68238950695305933</v>
      </c>
      <c r="H75" s="95">
        <v>0.68238950695305933</v>
      </c>
      <c r="I75" s="95"/>
      <c r="J75" s="95">
        <f t="shared" si="1"/>
        <v>0</v>
      </c>
      <c r="K75" s="115">
        <f t="shared" si="5"/>
        <v>0</v>
      </c>
    </row>
    <row r="76" spans="1:103" s="38" customFormat="1" x14ac:dyDescent="0.25">
      <c r="A76" s="126" t="s">
        <v>195</v>
      </c>
      <c r="B76" s="58">
        <v>100</v>
      </c>
      <c r="C76" s="58">
        <v>100</v>
      </c>
      <c r="D76" s="58"/>
      <c r="E76" s="58">
        <f t="shared" si="4"/>
        <v>0</v>
      </c>
      <c r="F76" s="58"/>
      <c r="G76" s="58">
        <v>0.45825856895887013</v>
      </c>
      <c r="H76" s="58">
        <v>0.45825856895887007</v>
      </c>
      <c r="I76" s="58"/>
      <c r="J76" s="58">
        <f t="shared" si="1"/>
        <v>0</v>
      </c>
      <c r="K76" s="114">
        <f t="shared" si="5"/>
        <v>0</v>
      </c>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row>
    <row r="77" spans="1:103" x14ac:dyDescent="0.25">
      <c r="A77" s="125" t="s">
        <v>196</v>
      </c>
      <c r="B77" s="95">
        <v>100</v>
      </c>
      <c r="C77" s="95">
        <v>100</v>
      </c>
      <c r="D77" s="95"/>
      <c r="E77" s="95">
        <f t="shared" si="4"/>
        <v>0</v>
      </c>
      <c r="F77" s="95"/>
      <c r="G77" s="95">
        <v>0.45825856895887013</v>
      </c>
      <c r="H77" s="95">
        <v>0.45825856895887007</v>
      </c>
      <c r="I77" s="95"/>
      <c r="J77" s="95">
        <f t="shared" si="1"/>
        <v>0</v>
      </c>
      <c r="K77" s="115">
        <f t="shared" si="5"/>
        <v>0</v>
      </c>
    </row>
    <row r="78" spans="1:103" s="38" customFormat="1" x14ac:dyDescent="0.25">
      <c r="A78" s="87" t="s">
        <v>38</v>
      </c>
      <c r="B78" s="138">
        <v>100</v>
      </c>
      <c r="C78" s="138">
        <v>100.3863907245961</v>
      </c>
      <c r="D78" s="138"/>
      <c r="E78" s="138">
        <f t="shared" si="4"/>
        <v>0.38639072459609736</v>
      </c>
      <c r="F78" s="138"/>
      <c r="G78" s="138">
        <v>9.8325786008467109</v>
      </c>
      <c r="H78" s="138">
        <v>9.8705707725490033</v>
      </c>
      <c r="I78" s="138"/>
      <c r="J78" s="138">
        <f t="shared" si="1"/>
        <v>3.799217170229241E-2</v>
      </c>
      <c r="K78" s="139">
        <f t="shared" si="5"/>
        <v>3.7992171702292408E-4</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row>
    <row r="79" spans="1:103" x14ac:dyDescent="0.25">
      <c r="A79" s="126" t="s">
        <v>197</v>
      </c>
      <c r="B79" s="95">
        <v>100</v>
      </c>
      <c r="C79" s="95">
        <v>98.840316816067627</v>
      </c>
      <c r="D79" s="95"/>
      <c r="E79" s="95">
        <f t="shared" si="4"/>
        <v>-1.1596831839323696</v>
      </c>
      <c r="F79" s="95"/>
      <c r="G79" s="95">
        <v>2.857643573966377</v>
      </c>
      <c r="H79" s="95">
        <v>2.8245039619823649</v>
      </c>
      <c r="I79" s="95"/>
      <c r="J79" s="95">
        <f t="shared" si="1"/>
        <v>-3.3139611984012163E-2</v>
      </c>
      <c r="K79" s="115">
        <f t="shared" si="5"/>
        <v>-3.3139611984012163E-4</v>
      </c>
    </row>
    <row r="80" spans="1:103" s="38" customFormat="1" x14ac:dyDescent="0.25">
      <c r="A80" s="125" t="s">
        <v>198</v>
      </c>
      <c r="B80" s="58">
        <v>100</v>
      </c>
      <c r="C80" s="58">
        <v>98.798192598010061</v>
      </c>
      <c r="D80" s="58"/>
      <c r="E80" s="58">
        <f t="shared" si="4"/>
        <v>-1.2018074019899405</v>
      </c>
      <c r="F80" s="58"/>
      <c r="G80" s="58">
        <v>2.6812366760613053</v>
      </c>
      <c r="H80" s="58">
        <v>2.6490133752235319</v>
      </c>
      <c r="I80" s="58"/>
      <c r="J80" s="58">
        <f t="shared" si="1"/>
        <v>-3.2223300837773472E-2</v>
      </c>
      <c r="K80" s="114">
        <f t="shared" si="5"/>
        <v>-3.2223300837773471E-4</v>
      </c>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row>
    <row r="81" spans="1:103" x14ac:dyDescent="0.25">
      <c r="A81" s="125" t="s">
        <v>199</v>
      </c>
      <c r="B81" s="95">
        <v>100</v>
      </c>
      <c r="C81" s="95">
        <v>99.480569548515518</v>
      </c>
      <c r="D81" s="95"/>
      <c r="E81" s="95">
        <f t="shared" si="4"/>
        <v>-0.51943045148448164</v>
      </c>
      <c r="F81" s="95"/>
      <c r="G81" s="95">
        <v>0.17640689790507141</v>
      </c>
      <c r="H81" s="95">
        <v>0.17549058675883333</v>
      </c>
      <c r="I81" s="95"/>
      <c r="J81" s="95">
        <f t="shared" si="1"/>
        <v>-9.1631114623808019E-4</v>
      </c>
      <c r="K81" s="115">
        <f t="shared" si="5"/>
        <v>-9.1631114623808021E-6</v>
      </c>
    </row>
    <row r="82" spans="1:103" s="38" customFormat="1" x14ac:dyDescent="0.25">
      <c r="A82" s="126" t="s">
        <v>200</v>
      </c>
      <c r="B82" s="58">
        <v>100</v>
      </c>
      <c r="C82" s="58">
        <v>100.03463250512294</v>
      </c>
      <c r="D82" s="58"/>
      <c r="E82" s="58">
        <f t="shared" si="4"/>
        <v>3.4632505122944579E-2</v>
      </c>
      <c r="F82" s="58"/>
      <c r="G82" s="58">
        <v>0.71534357609550026</v>
      </c>
      <c r="H82" s="58">
        <v>0.71559131749613814</v>
      </c>
      <c r="I82" s="58"/>
      <c r="J82" s="58">
        <f t="shared" si="1"/>
        <v>2.4774140063787975E-4</v>
      </c>
      <c r="K82" s="114">
        <f t="shared" si="5"/>
        <v>2.4774140063787973E-6</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row>
    <row r="83" spans="1:103" x14ac:dyDescent="0.25">
      <c r="A83" s="125" t="s">
        <v>201</v>
      </c>
      <c r="B83" s="95">
        <v>100</v>
      </c>
      <c r="C83" s="95">
        <v>99.822807402922038</v>
      </c>
      <c r="D83" s="95"/>
      <c r="E83" s="95">
        <f t="shared" si="4"/>
        <v>-0.17719259707795754</v>
      </c>
      <c r="F83" s="95"/>
      <c r="G83" s="95">
        <v>0.59786606047201096</v>
      </c>
      <c r="H83" s="95">
        <v>0.59680668607241283</v>
      </c>
      <c r="I83" s="95"/>
      <c r="J83" s="95">
        <f t="shared" si="1"/>
        <v>-1.0593743995981342E-3</v>
      </c>
      <c r="K83" s="115">
        <f t="shared" si="5"/>
        <v>-1.0593743995981342E-5</v>
      </c>
    </row>
    <row r="84" spans="1:103" s="38" customFormat="1" x14ac:dyDescent="0.25">
      <c r="A84" s="125" t="s">
        <v>203</v>
      </c>
      <c r="B84" s="58">
        <v>100</v>
      </c>
      <c r="C84" s="58">
        <v>101.11265189198002</v>
      </c>
      <c r="D84" s="58"/>
      <c r="E84" s="58">
        <f t="shared" si="4"/>
        <v>1.112651891980021</v>
      </c>
      <c r="F84" s="58"/>
      <c r="G84" s="58">
        <v>0.11747751562348936</v>
      </c>
      <c r="H84" s="58">
        <v>0.11878463142372524</v>
      </c>
      <c r="I84" s="58"/>
      <c r="J84" s="58">
        <f t="shared" si="1"/>
        <v>1.3071158002358751E-3</v>
      </c>
      <c r="K84" s="114">
        <f t="shared" si="5"/>
        <v>1.3071158002358751E-5</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row>
    <row r="85" spans="1:103" x14ac:dyDescent="0.25">
      <c r="A85" s="126" t="s">
        <v>204</v>
      </c>
      <c r="B85" s="95">
        <v>100</v>
      </c>
      <c r="C85" s="95">
        <v>101.13240684864151</v>
      </c>
      <c r="D85" s="95"/>
      <c r="E85" s="95">
        <f t="shared" si="4"/>
        <v>1.1324068486415095</v>
      </c>
      <c r="F85" s="95"/>
      <c r="G85" s="95">
        <v>6.2595914507848347</v>
      </c>
      <c r="H85" s="95">
        <v>6.3304754930704998</v>
      </c>
      <c r="I85" s="95"/>
      <c r="J85" s="95">
        <f t="shared" si="1"/>
        <v>7.0884042285665139E-2</v>
      </c>
      <c r="K85" s="115">
        <f t="shared" si="5"/>
        <v>7.0884042285665136E-4</v>
      </c>
    </row>
    <row r="86" spans="1:103" s="38" customFormat="1" x14ac:dyDescent="0.25">
      <c r="A86" s="125" t="s">
        <v>39</v>
      </c>
      <c r="B86" s="58">
        <v>100</v>
      </c>
      <c r="C86" s="58">
        <v>101.94881641058618</v>
      </c>
      <c r="D86" s="58"/>
      <c r="E86" s="58">
        <f t="shared" si="4"/>
        <v>1.9488164105861738</v>
      </c>
      <c r="F86" s="58"/>
      <c r="G86" s="58">
        <v>1.0668942130417525</v>
      </c>
      <c r="H86" s="58">
        <v>1.0876860225491045</v>
      </c>
      <c r="I86" s="58"/>
      <c r="J86" s="58">
        <f t="shared" si="1"/>
        <v>2.0791809507352044E-2</v>
      </c>
      <c r="K86" s="114">
        <f t="shared" si="5"/>
        <v>2.0791809507352042E-4</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row>
    <row r="87" spans="1:103" x14ac:dyDescent="0.25">
      <c r="A87" s="125" t="s">
        <v>40</v>
      </c>
      <c r="B87" s="95">
        <v>100</v>
      </c>
      <c r="C87" s="95">
        <v>101.27805130278948</v>
      </c>
      <c r="D87" s="95"/>
      <c r="E87" s="95">
        <f t="shared" si="4"/>
        <v>1.2780513027894846</v>
      </c>
      <c r="F87" s="95"/>
      <c r="G87" s="95">
        <v>2.6544124397483113</v>
      </c>
      <c r="H87" s="95">
        <v>2.6883371925159207</v>
      </c>
      <c r="I87" s="95"/>
      <c r="J87" s="95">
        <f t="shared" si="1"/>
        <v>3.3924752767609423E-2</v>
      </c>
      <c r="K87" s="115">
        <f t="shared" si="5"/>
        <v>3.3924752767609421E-4</v>
      </c>
    </row>
    <row r="88" spans="1:103" s="38" customFormat="1" x14ac:dyDescent="0.25">
      <c r="A88" s="125" t="s">
        <v>41</v>
      </c>
      <c r="B88" s="58">
        <v>100</v>
      </c>
      <c r="C88" s="58">
        <v>100.63694507501586</v>
      </c>
      <c r="D88" s="58"/>
      <c r="E88" s="58">
        <f t="shared" si="4"/>
        <v>0.63694507501586006</v>
      </c>
      <c r="F88" s="58"/>
      <c r="G88" s="58">
        <v>2.5382847979947707</v>
      </c>
      <c r="H88" s="58">
        <v>2.5544522780054746</v>
      </c>
      <c r="I88" s="58"/>
      <c r="J88" s="58">
        <f t="shared" si="1"/>
        <v>1.6167480010703894E-2</v>
      </c>
      <c r="K88" s="114">
        <f t="shared" si="5"/>
        <v>1.6167480010703894E-4</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row>
    <row r="89" spans="1:103" x14ac:dyDescent="0.25">
      <c r="A89" s="87" t="s">
        <v>209</v>
      </c>
      <c r="B89" s="57">
        <v>100</v>
      </c>
      <c r="C89" s="57">
        <v>98.298197510673219</v>
      </c>
      <c r="D89" s="57"/>
      <c r="E89" s="57">
        <f t="shared" si="4"/>
        <v>-1.7018024893267758</v>
      </c>
      <c r="F89" s="57"/>
      <c r="G89" s="57">
        <v>10.436247350662926</v>
      </c>
      <c r="H89" s="57">
        <v>10.258643033457044</v>
      </c>
      <c r="I89" s="57"/>
      <c r="J89" s="57">
        <f t="shared" si="1"/>
        <v>-0.17760431720588166</v>
      </c>
      <c r="K89" s="113">
        <f t="shared" si="5"/>
        <v>-1.7760431720588166E-3</v>
      </c>
    </row>
    <row r="90" spans="1:103" s="38" customFormat="1" x14ac:dyDescent="0.25">
      <c r="A90" s="88" t="s">
        <v>210</v>
      </c>
      <c r="B90" s="58">
        <v>100</v>
      </c>
      <c r="C90" s="58">
        <v>100.6234502355851</v>
      </c>
      <c r="D90" s="58"/>
      <c r="E90" s="58">
        <f t="shared" si="4"/>
        <v>0.62345023558509904</v>
      </c>
      <c r="F90" s="58"/>
      <c r="G90" s="58">
        <v>2.5507774279355759</v>
      </c>
      <c r="H90" s="58">
        <v>2.5666802558192918</v>
      </c>
      <c r="I90" s="58"/>
      <c r="J90" s="58">
        <f t="shared" si="1"/>
        <v>1.5902827883715887E-2</v>
      </c>
      <c r="K90" s="114">
        <f t="shared" si="5"/>
        <v>1.5902827883715887E-4</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row>
    <row r="91" spans="1:103" x14ac:dyDescent="0.25">
      <c r="A91" s="90" t="s">
        <v>211</v>
      </c>
      <c r="B91" s="95">
        <v>100</v>
      </c>
      <c r="C91" s="95">
        <v>100.90330218985859</v>
      </c>
      <c r="D91" s="95"/>
      <c r="E91" s="95">
        <f t="shared" si="4"/>
        <v>0.90330218985859023</v>
      </c>
      <c r="F91" s="95"/>
      <c r="G91" s="95">
        <v>1.683297454602303</v>
      </c>
      <c r="H91" s="95">
        <v>1.6985027173715594</v>
      </c>
      <c r="I91" s="95"/>
      <c r="J91" s="95">
        <f t="shared" si="1"/>
        <v>1.5205262769256489E-2</v>
      </c>
      <c r="K91" s="115">
        <f t="shared" si="5"/>
        <v>1.5205262769256488E-4</v>
      </c>
    </row>
    <row r="92" spans="1:103" s="38" customFormat="1" x14ac:dyDescent="0.25">
      <c r="A92" s="90" t="s">
        <v>42</v>
      </c>
      <c r="B92" s="58">
        <v>100</v>
      </c>
      <c r="C92" s="58">
        <v>100.15650927708396</v>
      </c>
      <c r="D92" s="58"/>
      <c r="E92" s="58">
        <f t="shared" si="4"/>
        <v>0.15650927708394935</v>
      </c>
      <c r="F92" s="58"/>
      <c r="G92" s="58">
        <v>0.37375958568747869</v>
      </c>
      <c r="H92" s="58">
        <v>0.3743445541130701</v>
      </c>
      <c r="I92" s="58"/>
      <c r="J92" s="58">
        <f t="shared" si="1"/>
        <v>5.8496842559141449E-4</v>
      </c>
      <c r="K92" s="114">
        <f t="shared" si="5"/>
        <v>5.8496842559141445E-6</v>
      </c>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row>
    <row r="93" spans="1:103" x14ac:dyDescent="0.25">
      <c r="A93" s="90" t="s">
        <v>213</v>
      </c>
      <c r="B93" s="95">
        <v>100</v>
      </c>
      <c r="C93" s="95">
        <v>100.02280576044362</v>
      </c>
      <c r="D93" s="95"/>
      <c r="E93" s="95">
        <f t="shared" si="4"/>
        <v>2.2805760443622702E-2</v>
      </c>
      <c r="F93" s="95"/>
      <c r="G93" s="95">
        <v>0.49372038764579446</v>
      </c>
      <c r="H93" s="95">
        <v>0.49383298433466227</v>
      </c>
      <c r="I93" s="95"/>
      <c r="J93" s="95">
        <f t="shared" si="1"/>
        <v>1.1259668886781649E-4</v>
      </c>
      <c r="K93" s="115">
        <f t="shared" si="5"/>
        <v>1.1259668886781649E-6</v>
      </c>
    </row>
    <row r="94" spans="1:103" s="38" customFormat="1" x14ac:dyDescent="0.25">
      <c r="A94" s="88" t="s">
        <v>214</v>
      </c>
      <c r="B94" s="58">
        <v>100</v>
      </c>
      <c r="C94" s="58">
        <v>97.546029000353229</v>
      </c>
      <c r="D94" s="58"/>
      <c r="E94" s="58">
        <f t="shared" si="4"/>
        <v>-2.4539709996467707</v>
      </c>
      <c r="F94" s="58"/>
      <c r="G94" s="58">
        <v>7.885469922727351</v>
      </c>
      <c r="H94" s="58">
        <v>7.6919627776377526</v>
      </c>
      <c r="I94" s="58"/>
      <c r="J94" s="58">
        <f t="shared" si="1"/>
        <v>-0.19350714508959843</v>
      </c>
      <c r="K94" s="114">
        <f t="shared" si="5"/>
        <v>-1.9350714508959844E-3</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row>
    <row r="95" spans="1:103" x14ac:dyDescent="0.25">
      <c r="A95" s="90" t="s">
        <v>215</v>
      </c>
      <c r="B95" s="95">
        <v>100</v>
      </c>
      <c r="C95" s="95">
        <v>95.862385063143023</v>
      </c>
      <c r="D95" s="95"/>
      <c r="E95" s="95">
        <f t="shared" si="4"/>
        <v>-4.1376149368569815</v>
      </c>
      <c r="F95" s="95"/>
      <c r="G95" s="95">
        <v>4.5877938417629167</v>
      </c>
      <c r="H95" s="95">
        <v>4.3979685984939296</v>
      </c>
      <c r="I95" s="95"/>
      <c r="J95" s="95">
        <f t="shared" ref="J95:J135" si="6">H95-G95</f>
        <v>-0.18982524326898709</v>
      </c>
      <c r="K95" s="115">
        <f t="shared" si="5"/>
        <v>-1.8982524326898709E-3</v>
      </c>
    </row>
    <row r="96" spans="1:103" s="38" customFormat="1" x14ac:dyDescent="0.25">
      <c r="A96" s="90" t="s">
        <v>216</v>
      </c>
      <c r="B96" s="58">
        <v>100</v>
      </c>
      <c r="C96" s="58">
        <v>99.797576928702455</v>
      </c>
      <c r="D96" s="58"/>
      <c r="E96" s="58">
        <f t="shared" si="4"/>
        <v>-0.20242307129754167</v>
      </c>
      <c r="F96" s="58"/>
      <c r="G96" s="58">
        <v>1.8189141173538246</v>
      </c>
      <c r="H96" s="58">
        <v>1.8152322155332123</v>
      </c>
      <c r="I96" s="58"/>
      <c r="J96" s="58">
        <f t="shared" si="6"/>
        <v>-3.6819018206122323E-3</v>
      </c>
      <c r="K96" s="114">
        <f t="shared" si="5"/>
        <v>-3.681901820612232E-5</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row>
    <row r="97" spans="1:103" x14ac:dyDescent="0.25">
      <c r="A97" s="90" t="s">
        <v>217</v>
      </c>
      <c r="B97" s="95">
        <v>100</v>
      </c>
      <c r="C97" s="95">
        <v>100</v>
      </c>
      <c r="D97" s="95"/>
      <c r="E97" s="95">
        <f t="shared" si="4"/>
        <v>0</v>
      </c>
      <c r="F97" s="95"/>
      <c r="G97" s="95">
        <v>1.4787619636106097</v>
      </c>
      <c r="H97" s="95">
        <v>1.4787619636106097</v>
      </c>
      <c r="I97" s="95"/>
      <c r="J97" s="95">
        <f t="shared" si="6"/>
        <v>0</v>
      </c>
      <c r="K97" s="115">
        <f t="shared" si="5"/>
        <v>0</v>
      </c>
    </row>
    <row r="98" spans="1:103" s="38" customFormat="1" x14ac:dyDescent="0.25">
      <c r="A98" s="87" t="s">
        <v>219</v>
      </c>
      <c r="B98" s="138">
        <v>100</v>
      </c>
      <c r="C98" s="138">
        <v>100.00441803856293</v>
      </c>
      <c r="D98" s="138"/>
      <c r="E98" s="138">
        <f t="shared" si="4"/>
        <v>4.4180385629255525E-3</v>
      </c>
      <c r="F98" s="138"/>
      <c r="G98" s="138">
        <v>2.2174658774572191</v>
      </c>
      <c r="H98" s="138">
        <v>2.2175638459548046</v>
      </c>
      <c r="I98" s="138"/>
      <c r="J98" s="138">
        <f t="shared" si="6"/>
        <v>9.7968497585476655E-5</v>
      </c>
      <c r="K98" s="139">
        <f t="shared" si="5"/>
        <v>9.7968497585476651E-7</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row>
    <row r="99" spans="1:103" x14ac:dyDescent="0.25">
      <c r="A99" s="126" t="s">
        <v>220</v>
      </c>
      <c r="B99" s="95">
        <v>100</v>
      </c>
      <c r="C99" s="95">
        <v>99.899682108616048</v>
      </c>
      <c r="D99" s="95"/>
      <c r="E99" s="95">
        <f t="shared" si="4"/>
        <v>-0.10031789138394975</v>
      </c>
      <c r="F99" s="95"/>
      <c r="G99" s="95">
        <v>0.44761551172390246</v>
      </c>
      <c r="H99" s="95">
        <v>0.44716647328103354</v>
      </c>
      <c r="I99" s="95"/>
      <c r="J99" s="95">
        <f t="shared" si="6"/>
        <v>-4.4903844286892092E-4</v>
      </c>
      <c r="K99" s="115">
        <f t="shared" si="5"/>
        <v>-4.4903844286892088E-6</v>
      </c>
    </row>
    <row r="100" spans="1:103" s="38" customFormat="1" x14ac:dyDescent="0.25">
      <c r="A100" s="125" t="s">
        <v>43</v>
      </c>
      <c r="B100" s="58">
        <v>100</v>
      </c>
      <c r="C100" s="58">
        <v>99.899682108616048</v>
      </c>
      <c r="D100" s="58"/>
      <c r="E100" s="58">
        <f t="shared" si="4"/>
        <v>-0.10031789138394975</v>
      </c>
      <c r="F100" s="58"/>
      <c r="G100" s="58">
        <v>0.44761551172390246</v>
      </c>
      <c r="H100" s="58">
        <v>0.44716647328103354</v>
      </c>
      <c r="I100" s="58"/>
      <c r="J100" s="58">
        <f t="shared" si="6"/>
        <v>-4.4903844286892092E-4</v>
      </c>
      <c r="K100" s="114">
        <f t="shared" si="5"/>
        <v>-4.4903844286892088E-6</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row>
    <row r="101" spans="1:103" x14ac:dyDescent="0.25">
      <c r="A101" s="126" t="s">
        <v>223</v>
      </c>
      <c r="B101" s="95">
        <v>100</v>
      </c>
      <c r="C101" s="95">
        <v>100</v>
      </c>
      <c r="D101" s="95"/>
      <c r="E101" s="95">
        <f t="shared" si="4"/>
        <v>0</v>
      </c>
      <c r="F101" s="95"/>
      <c r="G101" s="95">
        <v>0.14339586709055754</v>
      </c>
      <c r="H101" s="95">
        <v>0.14339586709055754</v>
      </c>
      <c r="I101" s="95"/>
      <c r="J101" s="95">
        <f t="shared" si="6"/>
        <v>0</v>
      </c>
      <c r="K101" s="115">
        <f t="shared" si="5"/>
        <v>0</v>
      </c>
    </row>
    <row r="102" spans="1:103" s="38" customFormat="1" x14ac:dyDescent="0.25">
      <c r="A102" s="125" t="s">
        <v>224</v>
      </c>
      <c r="B102" s="58">
        <v>100</v>
      </c>
      <c r="C102" s="58">
        <v>100</v>
      </c>
      <c r="D102" s="58"/>
      <c r="E102" s="58">
        <f t="shared" si="4"/>
        <v>0</v>
      </c>
      <c r="F102" s="58"/>
      <c r="G102" s="58">
        <v>0.14339586709055754</v>
      </c>
      <c r="H102" s="58">
        <v>0.14339586709055754</v>
      </c>
      <c r="I102" s="58"/>
      <c r="J102" s="58">
        <f t="shared" si="6"/>
        <v>0</v>
      </c>
      <c r="K102" s="114">
        <f t="shared" si="5"/>
        <v>0</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row>
    <row r="103" spans="1:103" x14ac:dyDescent="0.25">
      <c r="A103" s="126" t="s">
        <v>226</v>
      </c>
      <c r="B103" s="95">
        <v>100</v>
      </c>
      <c r="C103" s="95">
        <v>100</v>
      </c>
      <c r="D103" s="95"/>
      <c r="E103" s="95">
        <f t="shared" si="4"/>
        <v>0</v>
      </c>
      <c r="F103" s="95"/>
      <c r="G103" s="95">
        <v>0.86743904639115854</v>
      </c>
      <c r="H103" s="95">
        <v>0.86743904639115843</v>
      </c>
      <c r="I103" s="95"/>
      <c r="J103" s="95">
        <f t="shared" si="6"/>
        <v>0</v>
      </c>
      <c r="K103" s="115">
        <f t="shared" si="5"/>
        <v>0</v>
      </c>
    </row>
    <row r="104" spans="1:103" s="38" customFormat="1" x14ac:dyDescent="0.25">
      <c r="A104" s="125" t="s">
        <v>44</v>
      </c>
      <c r="B104" s="58">
        <v>100</v>
      </c>
      <c r="C104" s="58">
        <v>100</v>
      </c>
      <c r="D104" s="58"/>
      <c r="E104" s="58">
        <f t="shared" si="4"/>
        <v>0</v>
      </c>
      <c r="F104" s="58"/>
      <c r="G104" s="58">
        <v>0.86743904639115854</v>
      </c>
      <c r="H104" s="58">
        <v>0.86743904639115843</v>
      </c>
      <c r="I104" s="58"/>
      <c r="J104" s="58">
        <f t="shared" si="6"/>
        <v>0</v>
      </c>
      <c r="K104" s="114">
        <f t="shared" si="5"/>
        <v>0</v>
      </c>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row>
    <row r="105" spans="1:103" x14ac:dyDescent="0.25">
      <c r="A105" s="126" t="s">
        <v>45</v>
      </c>
      <c r="B105" s="95">
        <v>100</v>
      </c>
      <c r="C105" s="95">
        <v>100.07206795841003</v>
      </c>
      <c r="D105" s="95"/>
      <c r="E105" s="95">
        <f t="shared" si="4"/>
        <v>7.2067958410038102E-2</v>
      </c>
      <c r="F105" s="95"/>
      <c r="G105" s="95">
        <v>0.75901545225160083</v>
      </c>
      <c r="H105" s="95">
        <v>0.75956245919205523</v>
      </c>
      <c r="I105" s="95"/>
      <c r="J105" s="95">
        <f t="shared" si="6"/>
        <v>5.4700694045439757E-4</v>
      </c>
      <c r="K105" s="115">
        <f t="shared" si="5"/>
        <v>5.4700694045439755E-6</v>
      </c>
    </row>
    <row r="106" spans="1:103" s="38" customFormat="1" x14ac:dyDescent="0.25">
      <c r="A106" s="125" t="s">
        <v>46</v>
      </c>
      <c r="B106" s="58">
        <v>100</v>
      </c>
      <c r="C106" s="58">
        <v>100</v>
      </c>
      <c r="D106" s="58"/>
      <c r="E106" s="58">
        <f t="shared" si="4"/>
        <v>0</v>
      </c>
      <c r="F106" s="58"/>
      <c r="G106" s="58">
        <v>0.21188204560208326</v>
      </c>
      <c r="H106" s="58">
        <v>0.21188204560208324</v>
      </c>
      <c r="I106" s="58"/>
      <c r="J106" s="58">
        <f t="shared" si="6"/>
        <v>0</v>
      </c>
      <c r="K106" s="114">
        <f t="shared" si="5"/>
        <v>0</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row>
    <row r="107" spans="1:103" x14ac:dyDescent="0.25">
      <c r="A107" s="125" t="s">
        <v>230</v>
      </c>
      <c r="B107" s="95">
        <v>100</v>
      </c>
      <c r="C107" s="95">
        <v>100.09997688567478</v>
      </c>
      <c r="D107" s="95"/>
      <c r="E107" s="95">
        <f t="shared" si="4"/>
        <v>9.9976885674779581E-2</v>
      </c>
      <c r="F107" s="95"/>
      <c r="G107" s="95">
        <v>0.54713340664951748</v>
      </c>
      <c r="H107" s="95">
        <v>0.5476804135899721</v>
      </c>
      <c r="I107" s="95"/>
      <c r="J107" s="95">
        <f t="shared" si="6"/>
        <v>5.4700694045461962E-4</v>
      </c>
      <c r="K107" s="115">
        <f t="shared" si="5"/>
        <v>5.4700694045461964E-6</v>
      </c>
    </row>
    <row r="108" spans="1:103" s="38" customFormat="1" x14ac:dyDescent="0.25">
      <c r="A108" s="87" t="s">
        <v>231</v>
      </c>
      <c r="B108" s="138">
        <v>100</v>
      </c>
      <c r="C108" s="138">
        <v>100.46469068422795</v>
      </c>
      <c r="D108" s="138"/>
      <c r="E108" s="138">
        <f t="shared" si="4"/>
        <v>0.46469068422794191</v>
      </c>
      <c r="F108" s="138"/>
      <c r="G108" s="138">
        <v>3.0551878909725234</v>
      </c>
      <c r="H108" s="138">
        <v>3.0693850644875327</v>
      </c>
      <c r="I108" s="138"/>
      <c r="J108" s="138">
        <f t="shared" si="6"/>
        <v>1.4197173515009265E-2</v>
      </c>
      <c r="K108" s="139">
        <f t="shared" si="5"/>
        <v>1.4197173515009264E-4</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row>
    <row r="109" spans="1:103" x14ac:dyDescent="0.25">
      <c r="A109" s="88" t="s">
        <v>232</v>
      </c>
      <c r="B109" s="95">
        <v>100</v>
      </c>
      <c r="C109" s="95">
        <v>104.05852176898229</v>
      </c>
      <c r="D109" s="95"/>
      <c r="E109" s="95">
        <f t="shared" si="4"/>
        <v>4.0585217689822928</v>
      </c>
      <c r="F109" s="95"/>
      <c r="G109" s="95">
        <v>0.30741279919977871</v>
      </c>
      <c r="H109" s="95">
        <v>0.31988921457593955</v>
      </c>
      <c r="I109" s="95"/>
      <c r="J109" s="95">
        <f t="shared" si="6"/>
        <v>1.2476415376160843E-2</v>
      </c>
      <c r="K109" s="115">
        <f t="shared" si="5"/>
        <v>1.2476415376160843E-4</v>
      </c>
    </row>
    <row r="110" spans="1:103" s="38" customFormat="1" x14ac:dyDescent="0.25">
      <c r="A110" s="90" t="s">
        <v>233</v>
      </c>
      <c r="B110" s="58">
        <v>100</v>
      </c>
      <c r="C110" s="58">
        <v>104.05852176898229</v>
      </c>
      <c r="D110" s="58"/>
      <c r="E110" s="58">
        <f t="shared" si="4"/>
        <v>4.0585217689822928</v>
      </c>
      <c r="F110" s="58"/>
      <c r="G110" s="58">
        <v>0.30741279919977871</v>
      </c>
      <c r="H110" s="58">
        <v>0.31988921457593955</v>
      </c>
      <c r="I110" s="58"/>
      <c r="J110" s="58">
        <f t="shared" si="6"/>
        <v>1.2476415376160843E-2</v>
      </c>
      <c r="K110" s="114">
        <f t="shared" si="5"/>
        <v>1.2476415376160843E-4</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row>
    <row r="111" spans="1:103" x14ac:dyDescent="0.25">
      <c r="A111" s="94" t="s">
        <v>47</v>
      </c>
      <c r="B111" s="95">
        <v>100</v>
      </c>
      <c r="C111" s="95">
        <v>113.95348837209302</v>
      </c>
      <c r="D111" s="95"/>
      <c r="E111" s="95">
        <f t="shared" si="4"/>
        <v>13.953488372093027</v>
      </c>
      <c r="F111" s="95"/>
      <c r="G111" s="95">
        <v>1.2332099995078274E-2</v>
      </c>
      <c r="H111" s="95">
        <v>1.4052858133926406E-2</v>
      </c>
      <c r="I111" s="95"/>
      <c r="J111" s="95">
        <f t="shared" si="6"/>
        <v>1.720758138848132E-3</v>
      </c>
      <c r="K111" s="115">
        <f t="shared" si="5"/>
        <v>1.720758138848132E-5</v>
      </c>
    </row>
    <row r="112" spans="1:103" s="38" customFormat="1" x14ac:dyDescent="0.25">
      <c r="A112" s="89" t="s">
        <v>48</v>
      </c>
      <c r="B112" s="58">
        <v>100</v>
      </c>
      <c r="C112" s="58">
        <v>113.95348837209302</v>
      </c>
      <c r="D112" s="58"/>
      <c r="E112" s="58">
        <f t="shared" si="4"/>
        <v>13.953488372093027</v>
      </c>
      <c r="F112" s="58"/>
      <c r="G112" s="58">
        <v>1.2332099995078274E-2</v>
      </c>
      <c r="H112" s="58">
        <v>1.4052858133926406E-2</v>
      </c>
      <c r="I112" s="58"/>
      <c r="J112" s="58">
        <f t="shared" si="6"/>
        <v>1.720758138848132E-3</v>
      </c>
      <c r="K112" s="114">
        <f t="shared" si="5"/>
        <v>1.720758138848132E-5</v>
      </c>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row>
    <row r="113" spans="1:103" x14ac:dyDescent="0.25">
      <c r="A113" s="94" t="s">
        <v>236</v>
      </c>
      <c r="B113" s="95">
        <v>100</v>
      </c>
      <c r="C113" s="95">
        <v>100</v>
      </c>
      <c r="D113" s="95"/>
      <c r="E113" s="95">
        <f t="shared" si="4"/>
        <v>0</v>
      </c>
      <c r="F113" s="95"/>
      <c r="G113" s="95">
        <v>0.83039620707286121</v>
      </c>
      <c r="H113" s="95">
        <v>0.8303962070728611</v>
      </c>
      <c r="I113" s="95"/>
      <c r="J113" s="95">
        <f t="shared" si="6"/>
        <v>0</v>
      </c>
      <c r="K113" s="115">
        <f t="shared" si="5"/>
        <v>0</v>
      </c>
    </row>
    <row r="114" spans="1:103" s="38" customFormat="1" x14ac:dyDescent="0.25">
      <c r="A114" s="89" t="s">
        <v>237</v>
      </c>
      <c r="B114" s="58">
        <v>100</v>
      </c>
      <c r="C114" s="58">
        <v>100</v>
      </c>
      <c r="D114" s="58"/>
      <c r="E114" s="58">
        <f t="shared" si="4"/>
        <v>0</v>
      </c>
      <c r="F114" s="58"/>
      <c r="G114" s="58">
        <v>0.83039620707286121</v>
      </c>
      <c r="H114" s="58">
        <v>0.8303962070728611</v>
      </c>
      <c r="I114" s="58"/>
      <c r="J114" s="58">
        <f t="shared" si="6"/>
        <v>0</v>
      </c>
      <c r="K114" s="114">
        <f t="shared" si="5"/>
        <v>0</v>
      </c>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row>
    <row r="115" spans="1:103" x14ac:dyDescent="0.25">
      <c r="A115" s="94" t="s">
        <v>238</v>
      </c>
      <c r="B115" s="95">
        <v>100</v>
      </c>
      <c r="C115" s="95">
        <v>100</v>
      </c>
      <c r="D115" s="95"/>
      <c r="E115" s="95">
        <f t="shared" si="4"/>
        <v>0</v>
      </c>
      <c r="F115" s="95"/>
      <c r="G115" s="95">
        <v>1.9050467847048054</v>
      </c>
      <c r="H115" s="95">
        <v>1.9050467847048054</v>
      </c>
      <c r="I115" s="95"/>
      <c r="J115" s="95">
        <f t="shared" si="6"/>
        <v>0</v>
      </c>
      <c r="K115" s="115">
        <f t="shared" si="5"/>
        <v>0</v>
      </c>
    </row>
    <row r="116" spans="1:103" s="38" customFormat="1" x14ac:dyDescent="0.25">
      <c r="A116" s="89" t="s">
        <v>239</v>
      </c>
      <c r="B116" s="58">
        <v>100</v>
      </c>
      <c r="C116" s="58">
        <v>100</v>
      </c>
      <c r="D116" s="58"/>
      <c r="E116" s="58">
        <f t="shared" si="4"/>
        <v>0</v>
      </c>
      <c r="F116" s="58"/>
      <c r="G116" s="58">
        <v>1.9050467847048054</v>
      </c>
      <c r="H116" s="58">
        <v>1.9050467847048054</v>
      </c>
      <c r="I116" s="58"/>
      <c r="J116" s="58">
        <f t="shared" si="6"/>
        <v>0</v>
      </c>
      <c r="K116" s="114">
        <f t="shared" si="5"/>
        <v>0</v>
      </c>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row>
    <row r="117" spans="1:103" x14ac:dyDescent="0.25">
      <c r="A117" s="87" t="s">
        <v>242</v>
      </c>
      <c r="B117" s="57">
        <v>100</v>
      </c>
      <c r="C117" s="57">
        <v>100.48127066234424</v>
      </c>
      <c r="D117" s="57"/>
      <c r="E117" s="57">
        <f t="shared" si="4"/>
        <v>0.48127066234424642</v>
      </c>
      <c r="F117" s="57"/>
      <c r="G117" s="57">
        <v>5.0793104995075389</v>
      </c>
      <c r="H117" s="57">
        <v>5.1037557307910388</v>
      </c>
      <c r="I117" s="57"/>
      <c r="J117" s="57">
        <f t="shared" si="6"/>
        <v>2.4445231283499957E-2</v>
      </c>
      <c r="K117" s="113">
        <f t="shared" si="5"/>
        <v>2.4445231283499959E-4</v>
      </c>
    </row>
    <row r="118" spans="1:103" s="38" customFormat="1" x14ac:dyDescent="0.25">
      <c r="A118" s="126" t="s">
        <v>243</v>
      </c>
      <c r="B118" s="58">
        <v>100</v>
      </c>
      <c r="C118" s="58">
        <v>100.52069121339548</v>
      </c>
      <c r="D118" s="58"/>
      <c r="E118" s="58">
        <f t="shared" si="4"/>
        <v>0.52069121339548552</v>
      </c>
      <c r="F118" s="58"/>
      <c r="G118" s="58">
        <v>4.6947654684032569</v>
      </c>
      <c r="H118" s="58">
        <v>4.7192106996867569</v>
      </c>
      <c r="I118" s="58"/>
      <c r="J118" s="58">
        <f t="shared" si="6"/>
        <v>2.4445231283499957E-2</v>
      </c>
      <c r="K118" s="114">
        <f t="shared" si="5"/>
        <v>2.4445231283499959E-4</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row>
    <row r="119" spans="1:103" x14ac:dyDescent="0.25">
      <c r="A119" s="125" t="s">
        <v>244</v>
      </c>
      <c r="B119" s="95">
        <v>100</v>
      </c>
      <c r="C119" s="95">
        <v>100.52069121339548</v>
      </c>
      <c r="D119" s="95"/>
      <c r="E119" s="95">
        <f t="shared" si="4"/>
        <v>0.52069121339548552</v>
      </c>
      <c r="F119" s="95"/>
      <c r="G119" s="95">
        <v>4.6947654684032569</v>
      </c>
      <c r="H119" s="95">
        <v>4.7192106996867569</v>
      </c>
      <c r="I119" s="95"/>
      <c r="J119" s="95">
        <f t="shared" si="6"/>
        <v>2.4445231283499957E-2</v>
      </c>
      <c r="K119" s="115">
        <f t="shared" si="5"/>
        <v>2.4445231283499959E-4</v>
      </c>
    </row>
    <row r="120" spans="1:103" s="38" customFormat="1" x14ac:dyDescent="0.25">
      <c r="A120" s="126" t="s">
        <v>246</v>
      </c>
      <c r="B120" s="58">
        <v>100</v>
      </c>
      <c r="C120" s="58">
        <v>100</v>
      </c>
      <c r="D120" s="58"/>
      <c r="E120" s="58">
        <f t="shared" si="4"/>
        <v>0</v>
      </c>
      <c r="F120" s="58"/>
      <c r="G120" s="58">
        <v>0.3845450311042824</v>
      </c>
      <c r="H120" s="58">
        <v>0.38454503110428234</v>
      </c>
      <c r="I120" s="58"/>
      <c r="J120" s="58">
        <f t="shared" si="6"/>
        <v>0</v>
      </c>
      <c r="K120" s="114">
        <f t="shared" si="5"/>
        <v>0</v>
      </c>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row>
    <row r="121" spans="1:103" x14ac:dyDescent="0.25">
      <c r="A121" s="125" t="s">
        <v>247</v>
      </c>
      <c r="B121" s="95">
        <v>100</v>
      </c>
      <c r="C121" s="95">
        <v>100</v>
      </c>
      <c r="D121" s="95"/>
      <c r="E121" s="95">
        <f t="shared" si="4"/>
        <v>0</v>
      </c>
      <c r="F121" s="95"/>
      <c r="G121" s="95">
        <v>0.3845450311042824</v>
      </c>
      <c r="H121" s="95">
        <v>0.38454503110428234</v>
      </c>
      <c r="I121" s="95"/>
      <c r="J121" s="95">
        <f t="shared" si="6"/>
        <v>0</v>
      </c>
      <c r="K121" s="115">
        <f t="shared" si="5"/>
        <v>0</v>
      </c>
    </row>
    <row r="122" spans="1:103" s="38" customFormat="1" x14ac:dyDescent="0.25">
      <c r="A122" s="87" t="s">
        <v>249</v>
      </c>
      <c r="B122" s="138">
        <v>100</v>
      </c>
      <c r="C122" s="138">
        <v>100</v>
      </c>
      <c r="D122" s="138"/>
      <c r="E122" s="138">
        <f t="shared" si="4"/>
        <v>0</v>
      </c>
      <c r="F122" s="138"/>
      <c r="G122" s="138">
        <v>6.4771287588007417E-2</v>
      </c>
      <c r="H122" s="138">
        <v>6.4771287588007417E-2</v>
      </c>
      <c r="I122" s="138"/>
      <c r="J122" s="138">
        <f t="shared" si="6"/>
        <v>0</v>
      </c>
      <c r="K122" s="139">
        <f t="shared" si="5"/>
        <v>0</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row>
    <row r="123" spans="1:103" x14ac:dyDescent="0.25">
      <c r="A123" s="126" t="s">
        <v>250</v>
      </c>
      <c r="B123" s="95">
        <v>100</v>
      </c>
      <c r="C123" s="95">
        <v>100</v>
      </c>
      <c r="D123" s="95"/>
      <c r="E123" s="95">
        <f t="shared" si="4"/>
        <v>0</v>
      </c>
      <c r="F123" s="95"/>
      <c r="G123" s="95">
        <v>6.4771287588007417E-2</v>
      </c>
      <c r="H123" s="95">
        <v>6.4771287588007417E-2</v>
      </c>
      <c r="I123" s="95"/>
      <c r="J123" s="95">
        <f t="shared" si="6"/>
        <v>0</v>
      </c>
      <c r="K123" s="115">
        <f t="shared" si="5"/>
        <v>0</v>
      </c>
    </row>
    <row r="124" spans="1:103" s="38" customFormat="1" x14ac:dyDescent="0.25">
      <c r="A124" s="125" t="s">
        <v>251</v>
      </c>
      <c r="B124" s="58">
        <v>100</v>
      </c>
      <c r="C124" s="58">
        <v>100</v>
      </c>
      <c r="D124" s="58"/>
      <c r="E124" s="58">
        <f t="shared" si="4"/>
        <v>0</v>
      </c>
      <c r="F124" s="58"/>
      <c r="G124" s="58">
        <v>1.8206703970466108E-2</v>
      </c>
      <c r="H124" s="58">
        <v>1.8206703970466104E-2</v>
      </c>
      <c r="I124" s="58"/>
      <c r="J124" s="58">
        <f t="shared" si="6"/>
        <v>0</v>
      </c>
      <c r="K124" s="114">
        <f t="shared" si="5"/>
        <v>0</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row>
    <row r="125" spans="1:103" x14ac:dyDescent="0.25">
      <c r="A125" s="125" t="s">
        <v>277</v>
      </c>
      <c r="B125" s="95">
        <v>100</v>
      </c>
      <c r="C125" s="95">
        <v>100</v>
      </c>
      <c r="D125" s="95"/>
      <c r="E125" s="95">
        <f t="shared" si="4"/>
        <v>0</v>
      </c>
      <c r="F125" s="95"/>
      <c r="G125" s="95">
        <v>2.214760354316948E-2</v>
      </c>
      <c r="H125" s="95">
        <v>2.214760354316948E-2</v>
      </c>
      <c r="I125" s="95"/>
      <c r="J125" s="95">
        <f t="shared" si="6"/>
        <v>0</v>
      </c>
      <c r="K125" s="115">
        <f t="shared" si="5"/>
        <v>0</v>
      </c>
    </row>
    <row r="126" spans="1:103" s="38" customFormat="1" x14ac:dyDescent="0.25">
      <c r="A126" s="125" t="s">
        <v>252</v>
      </c>
      <c r="B126" s="58">
        <v>100</v>
      </c>
      <c r="C126" s="58">
        <v>100</v>
      </c>
      <c r="D126" s="58"/>
      <c r="E126" s="58">
        <f t="shared" si="4"/>
        <v>0</v>
      </c>
      <c r="F126" s="58"/>
      <c r="G126" s="58">
        <v>2.4416980074371833E-2</v>
      </c>
      <c r="H126" s="58">
        <v>2.4416980074371829E-2</v>
      </c>
      <c r="I126" s="58"/>
      <c r="J126" s="58">
        <f t="shared" si="6"/>
        <v>0</v>
      </c>
      <c r="K126" s="114">
        <f t="shared" si="5"/>
        <v>0</v>
      </c>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row>
    <row r="127" spans="1:103" x14ac:dyDescent="0.25">
      <c r="A127" s="87" t="s">
        <v>254</v>
      </c>
      <c r="B127" s="57">
        <v>100</v>
      </c>
      <c r="C127" s="57">
        <v>100.41858331571684</v>
      </c>
      <c r="D127" s="57"/>
      <c r="E127" s="57">
        <f t="shared" si="4"/>
        <v>0.41858331571684726</v>
      </c>
      <c r="F127" s="57"/>
      <c r="G127" s="57">
        <v>6.2308180226081689</v>
      </c>
      <c r="H127" s="57">
        <v>6.2568991872834854</v>
      </c>
      <c r="I127" s="57"/>
      <c r="J127" s="57">
        <f t="shared" si="6"/>
        <v>2.6081164675316515E-2</v>
      </c>
      <c r="K127" s="113">
        <f t="shared" si="5"/>
        <v>2.6081164675316514E-4</v>
      </c>
    </row>
    <row r="128" spans="1:103" s="38" customFormat="1" x14ac:dyDescent="0.25">
      <c r="A128" s="126" t="s">
        <v>49</v>
      </c>
      <c r="B128" s="58">
        <v>100</v>
      </c>
      <c r="C128" s="58">
        <v>100.45143603873782</v>
      </c>
      <c r="D128" s="58"/>
      <c r="E128" s="58">
        <f t="shared" si="4"/>
        <v>0.45143603873782912</v>
      </c>
      <c r="F128" s="58"/>
      <c r="G128" s="58">
        <v>5.6383121325382399</v>
      </c>
      <c r="H128" s="58">
        <v>5.6637655054810461</v>
      </c>
      <c r="I128" s="58"/>
      <c r="J128" s="58">
        <f t="shared" si="6"/>
        <v>2.5453372942806141E-2</v>
      </c>
      <c r="K128" s="114">
        <f t="shared" si="5"/>
        <v>2.5453372942806139E-4</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row>
    <row r="129" spans="1:103" x14ac:dyDescent="0.25">
      <c r="A129" s="125" t="s">
        <v>51</v>
      </c>
      <c r="B129" s="95">
        <v>100</v>
      </c>
      <c r="C129" s="95">
        <v>100.40217660632121</v>
      </c>
      <c r="D129" s="95"/>
      <c r="E129" s="95">
        <f t="shared" si="4"/>
        <v>0.40217660632120289</v>
      </c>
      <c r="F129" s="95"/>
      <c r="G129" s="95">
        <v>5.5125221251171395</v>
      </c>
      <c r="H129" s="95">
        <v>5.5346921995226417</v>
      </c>
      <c r="I129" s="95"/>
      <c r="J129" s="95">
        <f t="shared" si="6"/>
        <v>2.2170074405502227E-2</v>
      </c>
      <c r="K129" s="115">
        <f t="shared" si="5"/>
        <v>2.2170074405502226E-4</v>
      </c>
    </row>
    <row r="130" spans="1:103" s="38" customFormat="1" x14ac:dyDescent="0.25">
      <c r="A130" s="125" t="s">
        <v>50</v>
      </c>
      <c r="B130" s="58">
        <v>100</v>
      </c>
      <c r="C130" s="58">
        <v>102.61014257381531</v>
      </c>
      <c r="D130" s="58"/>
      <c r="E130" s="58">
        <f t="shared" si="4"/>
        <v>2.6101425738153106</v>
      </c>
      <c r="F130" s="58"/>
      <c r="G130" s="58">
        <v>0.12579000742110033</v>
      </c>
      <c r="H130" s="58">
        <v>0.12907330595840391</v>
      </c>
      <c r="I130" s="58"/>
      <c r="J130" s="58">
        <f t="shared" si="6"/>
        <v>3.2832985373035806E-3</v>
      </c>
      <c r="K130" s="114">
        <f t="shared" si="5"/>
        <v>3.2832985373035805E-5</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row>
    <row r="131" spans="1:103" x14ac:dyDescent="0.25">
      <c r="A131" s="126" t="s">
        <v>257</v>
      </c>
      <c r="B131" s="95">
        <v>100</v>
      </c>
      <c r="C131" s="95">
        <v>100.11341225233691</v>
      </c>
      <c r="D131" s="95"/>
      <c r="E131" s="95">
        <f t="shared" si="4"/>
        <v>0.11341225233691965</v>
      </c>
      <c r="F131" s="95"/>
      <c r="G131" s="95">
        <v>0.50432950391676346</v>
      </c>
      <c r="H131" s="95">
        <v>0.5049014753663551</v>
      </c>
      <c r="I131" s="95"/>
      <c r="J131" s="95">
        <f t="shared" si="6"/>
        <v>5.7197144959164614E-4</v>
      </c>
      <c r="K131" s="115">
        <f t="shared" si="5"/>
        <v>5.7197144959164611E-6</v>
      </c>
    </row>
    <row r="132" spans="1:103" s="38" customFormat="1" x14ac:dyDescent="0.25">
      <c r="A132" s="90" t="s">
        <v>258</v>
      </c>
      <c r="B132" s="58">
        <v>100</v>
      </c>
      <c r="C132" s="58">
        <v>100.2883502870841</v>
      </c>
      <c r="D132" s="58"/>
      <c r="E132" s="58">
        <f t="shared" si="4"/>
        <v>0.28835028708409371</v>
      </c>
      <c r="F132" s="58"/>
      <c r="G132" s="58">
        <v>0.15552701722819787</v>
      </c>
      <c r="H132" s="58">
        <v>0.1559754798288687</v>
      </c>
      <c r="I132" s="58"/>
      <c r="J132" s="58">
        <f t="shared" si="6"/>
        <v>4.4846260067082921E-4</v>
      </c>
      <c r="K132" s="114">
        <f t="shared" si="5"/>
        <v>4.4846260067082922E-6</v>
      </c>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row>
    <row r="133" spans="1:103" x14ac:dyDescent="0.25">
      <c r="A133" s="90" t="s">
        <v>259</v>
      </c>
      <c r="B133" s="95">
        <v>100</v>
      </c>
      <c r="C133" s="95">
        <v>100.03540939460991</v>
      </c>
      <c r="D133" s="95"/>
      <c r="E133" s="95">
        <f t="shared" si="4"/>
        <v>3.5409394609908773E-2</v>
      </c>
      <c r="F133" s="95"/>
      <c r="G133" s="95">
        <v>0.34880248668856551</v>
      </c>
      <c r="H133" s="95">
        <v>0.34892599553748627</v>
      </c>
      <c r="I133" s="95"/>
      <c r="J133" s="95">
        <f t="shared" si="6"/>
        <v>1.2350884892076142E-4</v>
      </c>
      <c r="K133" s="115">
        <f t="shared" si="5"/>
        <v>1.2350884892076142E-6</v>
      </c>
    </row>
    <row r="134" spans="1:103" s="38" customFormat="1" x14ac:dyDescent="0.25">
      <c r="A134" s="126" t="s">
        <v>261</v>
      </c>
      <c r="B134" s="58">
        <v>100</v>
      </c>
      <c r="C134" s="58">
        <v>100.0633052513874</v>
      </c>
      <c r="D134" s="58"/>
      <c r="E134" s="58">
        <f t="shared" si="4"/>
        <v>6.3305251387402173E-2</v>
      </c>
      <c r="F134" s="58"/>
      <c r="G134" s="58">
        <v>8.8176386153165545E-2</v>
      </c>
      <c r="H134" s="58">
        <v>8.8232206436084135E-2</v>
      </c>
      <c r="I134" s="58"/>
      <c r="J134" s="58">
        <f t="shared" si="6"/>
        <v>5.5820282918589426E-5</v>
      </c>
      <c r="K134" s="114">
        <f t="shared" si="5"/>
        <v>5.582028291858943E-7</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row>
    <row r="135" spans="1:103" x14ac:dyDescent="0.25">
      <c r="A135" s="90" t="s">
        <v>262</v>
      </c>
      <c r="B135" s="95">
        <v>100</v>
      </c>
      <c r="C135" s="95">
        <v>100.0633052513874</v>
      </c>
      <c r="D135" s="95"/>
      <c r="E135" s="95">
        <f t="shared" si="4"/>
        <v>6.3305251387402173E-2</v>
      </c>
      <c r="F135" s="95"/>
      <c r="G135" s="95">
        <v>8.8176386153165545E-2</v>
      </c>
      <c r="H135" s="95">
        <v>8.8232206436084135E-2</v>
      </c>
      <c r="I135" s="95"/>
      <c r="J135" s="95">
        <f t="shared" si="6"/>
        <v>5.5820282918589426E-5</v>
      </c>
      <c r="K135" s="115">
        <f t="shared" si="5"/>
        <v>5.582028291858943E-7</v>
      </c>
    </row>
    <row r="136" spans="1:103" x14ac:dyDescent="0.25">
      <c r="A136" s="131"/>
      <c r="B136" s="132"/>
      <c r="C136" s="132"/>
      <c r="D136" s="132"/>
      <c r="E136" s="132"/>
      <c r="F136" s="132"/>
      <c r="G136" s="132"/>
      <c r="H136" s="132"/>
      <c r="I136" s="132"/>
      <c r="J136" s="132"/>
      <c r="K136" s="133"/>
    </row>
    <row r="137" spans="1:103" x14ac:dyDescent="0.25">
      <c r="A137" s="86" t="s">
        <v>279</v>
      </c>
      <c r="B137" s="52"/>
      <c r="C137" s="52"/>
    </row>
    <row r="138" spans="1:103" x14ac:dyDescent="0.25">
      <c r="A138" s="20" t="s">
        <v>268</v>
      </c>
      <c r="B138" s="59"/>
      <c r="C138" s="59"/>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CT266"/>
  <sheetViews>
    <sheetView topLeftCell="A235" zoomScaleNormal="100" zoomScaleSheetLayoutView="130" workbookViewId="0">
      <selection activeCell="O264" sqref="O264"/>
    </sheetView>
  </sheetViews>
  <sheetFormatPr defaultRowHeight="15" x14ac:dyDescent="0.25"/>
  <cols>
    <col min="1" max="1" width="62.7109375" customWidth="1"/>
    <col min="2" max="2" width="9.7109375" style="2" bestFit="1" customWidth="1"/>
    <col min="3" max="3" width="9.7109375" style="53" bestFit="1" customWidth="1"/>
    <col min="4" max="4" width="1.85546875" customWidth="1"/>
    <col min="5" max="5" width="11" customWidth="1"/>
    <col min="6" max="6" width="1.85546875" customWidth="1"/>
    <col min="7" max="7" width="9.7109375" bestFit="1" customWidth="1"/>
    <col min="8" max="8" width="9.7109375" style="52" bestFit="1" customWidth="1"/>
    <col min="9" max="9" width="1.85546875" customWidth="1"/>
    <col min="10" max="10" width="13.28515625" customWidth="1"/>
    <col min="11" max="11" width="12.85546875" customWidth="1"/>
    <col min="12" max="12" width="8.7109375"/>
    <col min="15" max="15" width="16.7109375" bestFit="1" customWidth="1"/>
  </cols>
  <sheetData>
    <row r="1" spans="1:98" ht="15.75" x14ac:dyDescent="0.25">
      <c r="A1" s="37" t="s">
        <v>89</v>
      </c>
    </row>
    <row r="2" spans="1:98" ht="3.6" customHeight="1" x14ac:dyDescent="0.25">
      <c r="A2" s="26"/>
      <c r="B2" s="28"/>
      <c r="C2" s="54"/>
      <c r="D2" s="26"/>
      <c r="E2" s="26"/>
      <c r="F2" s="26"/>
      <c r="G2" s="26"/>
      <c r="H2" s="51"/>
      <c r="I2" s="26"/>
      <c r="J2" s="26"/>
    </row>
    <row r="3" spans="1:98" ht="47.25" customHeight="1" x14ac:dyDescent="0.25">
      <c r="A3" s="144" t="s">
        <v>81</v>
      </c>
      <c r="B3" s="147" t="s">
        <v>83</v>
      </c>
      <c r="C3" s="147"/>
      <c r="D3" s="48"/>
      <c r="E3" s="98" t="s">
        <v>84</v>
      </c>
      <c r="F3" s="26"/>
      <c r="G3" s="146" t="s">
        <v>85</v>
      </c>
      <c r="H3" s="146"/>
      <c r="I3" s="98"/>
      <c r="J3" s="100" t="s">
        <v>86</v>
      </c>
      <c r="K3" s="62" t="s">
        <v>269</v>
      </c>
    </row>
    <row r="4" spans="1:98" s="52" customFormat="1" ht="40.5" customHeight="1" x14ac:dyDescent="0.25">
      <c r="A4" s="145"/>
      <c r="B4" s="76">
        <v>44866</v>
      </c>
      <c r="C4" s="76">
        <v>44896</v>
      </c>
      <c r="D4" s="77"/>
      <c r="E4" s="78" t="s">
        <v>281</v>
      </c>
      <c r="F4" s="77"/>
      <c r="G4" s="76">
        <v>44866</v>
      </c>
      <c r="H4" s="76">
        <v>44896</v>
      </c>
      <c r="I4" s="77"/>
      <c r="J4" s="71" t="s">
        <v>281</v>
      </c>
      <c r="K4" s="71" t="s">
        <v>281</v>
      </c>
      <c r="L4"/>
      <c r="M4"/>
      <c r="N4"/>
      <c r="O4"/>
      <c r="P4"/>
      <c r="Q4"/>
    </row>
    <row r="5" spans="1:98" s="38" customFormat="1" ht="15.75" x14ac:dyDescent="0.25">
      <c r="A5" s="66" t="s">
        <v>82</v>
      </c>
      <c r="B5" s="97">
        <v>100</v>
      </c>
      <c r="C5" s="97">
        <v>100.49003711803641</v>
      </c>
      <c r="D5" s="67"/>
      <c r="E5" s="67">
        <f t="shared" ref="E5:E70" si="0">((C5/B5-1)*100)</f>
        <v>0.4900371180364127</v>
      </c>
      <c r="F5" s="67"/>
      <c r="G5" s="67">
        <v>100</v>
      </c>
      <c r="H5" s="67">
        <v>100.38209717464169</v>
      </c>
      <c r="I5" s="67"/>
      <c r="J5" s="74">
        <f>H5-G5</f>
        <v>0.38209717464168591</v>
      </c>
      <c r="K5" s="112">
        <f>SUM(K7+K72+K79+K97+K116+K149+K166+K187+K202+K219+K234+K241+K249)</f>
        <v>4.9003711803652754E-3</v>
      </c>
      <c r="L5"/>
      <c r="M5" s="1"/>
      <c r="N5" s="1"/>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row>
    <row r="6" spans="1:98" ht="15.75" x14ac:dyDescent="0.25">
      <c r="A6" s="27"/>
      <c r="B6" s="56"/>
      <c r="C6" s="56"/>
      <c r="D6" s="56"/>
      <c r="E6" s="56"/>
      <c r="F6" s="56"/>
      <c r="G6" s="56"/>
      <c r="H6" s="56"/>
      <c r="I6" s="56"/>
      <c r="J6" s="56"/>
      <c r="K6" s="56"/>
    </row>
    <row r="7" spans="1:98" x14ac:dyDescent="0.25">
      <c r="A7" s="87" t="s">
        <v>0</v>
      </c>
      <c r="B7" s="57">
        <v>100</v>
      </c>
      <c r="C7" s="57">
        <v>100.53842787431924</v>
      </c>
      <c r="D7" s="57"/>
      <c r="E7" s="57">
        <f t="shared" si="0"/>
        <v>0.53842787431923611</v>
      </c>
      <c r="F7" s="57"/>
      <c r="G7" s="57">
        <v>23.491394175957051</v>
      </c>
      <c r="H7" s="57">
        <v>23.617878390266611</v>
      </c>
      <c r="I7" s="57"/>
      <c r="J7" s="57">
        <f t="shared" ref="J7:J70" si="1">H7-G7</f>
        <v>0.12648421430955992</v>
      </c>
      <c r="K7" s="113">
        <f>J7/$G$5</f>
        <v>1.2648421430955991E-3</v>
      </c>
      <c r="M7" s="1"/>
      <c r="N7" s="1"/>
      <c r="P7" s="1"/>
    </row>
    <row r="8" spans="1:98" s="38" customFormat="1" x14ac:dyDescent="0.25">
      <c r="A8" s="88" t="s">
        <v>1</v>
      </c>
      <c r="B8" s="58">
        <v>100</v>
      </c>
      <c r="C8" s="58">
        <v>100.49675760560774</v>
      </c>
      <c r="D8" s="58"/>
      <c r="E8" s="58">
        <f>((C8/B8-1)*100)</f>
        <v>0.49675760560774496</v>
      </c>
      <c r="F8" s="58"/>
      <c r="G8" s="58">
        <v>20.108780359030707</v>
      </c>
      <c r="H8" s="58">
        <v>20.208672254859149</v>
      </c>
      <c r="I8" s="58"/>
      <c r="J8" s="58">
        <f t="shared" si="1"/>
        <v>9.9891895828442046E-2</v>
      </c>
      <c r="K8" s="114">
        <f>J8/$G$5</f>
        <v>9.9891895828442046E-4</v>
      </c>
      <c r="L8"/>
      <c r="M8" s="1"/>
      <c r="N8" s="1"/>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row>
    <row r="9" spans="1:98" x14ac:dyDescent="0.25">
      <c r="A9" s="90" t="s">
        <v>272</v>
      </c>
      <c r="B9" s="95">
        <v>100</v>
      </c>
      <c r="C9" s="95">
        <v>101.48092749780888</v>
      </c>
      <c r="D9" s="95"/>
      <c r="E9" s="95">
        <f t="shared" si="0"/>
        <v>1.4809274978088816</v>
      </c>
      <c r="F9" s="95"/>
      <c r="G9" s="95">
        <v>2.6652641632723717</v>
      </c>
      <c r="H9" s="95">
        <v>2.7047347931555183</v>
      </c>
      <c r="I9" s="95"/>
      <c r="J9" s="95">
        <f t="shared" si="1"/>
        <v>3.9470629883146646E-2</v>
      </c>
      <c r="K9" s="115">
        <f>J9/$G$5</f>
        <v>3.9470629883146645E-4</v>
      </c>
      <c r="M9" s="1"/>
      <c r="N9" s="1"/>
    </row>
    <row r="10" spans="1:98" s="38" customFormat="1" x14ac:dyDescent="0.25">
      <c r="A10" s="91" t="s">
        <v>95</v>
      </c>
      <c r="B10" s="58">
        <v>100</v>
      </c>
      <c r="C10" s="58">
        <v>100.99498825361586</v>
      </c>
      <c r="D10" s="58"/>
      <c r="E10" s="58">
        <f t="shared" si="0"/>
        <v>0.9949882536158583</v>
      </c>
      <c r="F10" s="58"/>
      <c r="G10" s="58">
        <v>0.51399486159772367</v>
      </c>
      <c r="H10" s="58">
        <v>0.51910905009481012</v>
      </c>
      <c r="I10" s="58"/>
      <c r="J10" s="58">
        <f t="shared" si="1"/>
        <v>5.1141884970864471E-3</v>
      </c>
      <c r="K10" s="114">
        <f>J10/$G$5</f>
        <v>5.114188497086447E-5</v>
      </c>
      <c r="L10"/>
      <c r="M10" s="1"/>
      <c r="N10" s="1"/>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row>
    <row r="11" spans="1:98" x14ac:dyDescent="0.25">
      <c r="A11" s="91" t="s">
        <v>96</v>
      </c>
      <c r="B11" s="95">
        <v>100</v>
      </c>
      <c r="C11" s="95">
        <v>101.09041713496238</v>
      </c>
      <c r="D11" s="95"/>
      <c r="E11" s="95">
        <f t="shared" si="0"/>
        <v>1.0904171349623848</v>
      </c>
      <c r="F11" s="95"/>
      <c r="G11" s="95">
        <v>0.19931839566031886</v>
      </c>
      <c r="H11" s="95">
        <v>0.20149179759973107</v>
      </c>
      <c r="I11" s="95"/>
      <c r="J11" s="95">
        <f t="shared" si="1"/>
        <v>2.1734019394122062E-3</v>
      </c>
      <c r="K11" s="115">
        <f>J11/$G$5</f>
        <v>2.1734019394122063E-5</v>
      </c>
      <c r="M11" s="1"/>
      <c r="N11" s="1"/>
    </row>
    <row r="12" spans="1:98" s="38" customFormat="1" x14ac:dyDescent="0.25">
      <c r="A12" s="91" t="s">
        <v>97</v>
      </c>
      <c r="B12" s="58">
        <v>100</v>
      </c>
      <c r="C12" s="58">
        <v>101.6207785602781</v>
      </c>
      <c r="D12" s="58"/>
      <c r="E12" s="58">
        <f t="shared" si="0"/>
        <v>1.6207785602780911</v>
      </c>
      <c r="F12" s="58"/>
      <c r="G12" s="58">
        <v>1.4217308795276444</v>
      </c>
      <c r="H12" s="58">
        <v>1.4447739888078817</v>
      </c>
      <c r="I12" s="58"/>
      <c r="J12" s="58">
        <f t="shared" si="1"/>
        <v>2.3043109280237228E-2</v>
      </c>
      <c r="K12" s="114">
        <f t="shared" ref="K12:K71" si="2">J12/$G$5</f>
        <v>2.3043109280237228E-4</v>
      </c>
      <c r="L12"/>
      <c r="M12" s="1"/>
      <c r="N12" s="1"/>
      <c r="O12" s="1"/>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row>
    <row r="13" spans="1:98" x14ac:dyDescent="0.25">
      <c r="A13" s="91" t="s">
        <v>98</v>
      </c>
      <c r="B13" s="95">
        <v>100</v>
      </c>
      <c r="C13" s="95">
        <v>100.55303438383598</v>
      </c>
      <c r="D13" s="95"/>
      <c r="E13" s="95">
        <f t="shared" si="0"/>
        <v>0.55303438383598191</v>
      </c>
      <c r="F13" s="95"/>
      <c r="G13" s="95">
        <v>0.21375204076083337</v>
      </c>
      <c r="H13" s="95">
        <v>0.21493416304239191</v>
      </c>
      <c r="I13" s="95"/>
      <c r="J13" s="95">
        <f t="shared" si="1"/>
        <v>1.1821222815585342E-3</v>
      </c>
      <c r="K13" s="115">
        <f>J13/$G$5</f>
        <v>1.1821222815585341E-5</v>
      </c>
      <c r="M13" s="1"/>
      <c r="N13" s="1"/>
    </row>
    <row r="14" spans="1:98" s="38" customFormat="1" x14ac:dyDescent="0.25">
      <c r="A14" s="91" t="s">
        <v>99</v>
      </c>
      <c r="B14" s="58">
        <v>100</v>
      </c>
      <c r="C14" s="58">
        <v>102.97697409479214</v>
      </c>
      <c r="D14" s="58"/>
      <c r="E14" s="58">
        <f t="shared" si="0"/>
        <v>2.9769740947921397</v>
      </c>
      <c r="F14" s="58"/>
      <c r="G14" s="58">
        <v>0.26552341945712477</v>
      </c>
      <c r="H14" s="58">
        <v>0.27342798286996967</v>
      </c>
      <c r="I14" s="58"/>
      <c r="J14" s="58">
        <f t="shared" si="1"/>
        <v>7.9045634128449005E-3</v>
      </c>
      <c r="K14" s="114">
        <f t="shared" si="2"/>
        <v>7.904563412844901E-5</v>
      </c>
      <c r="L14"/>
      <c r="M14" s="1"/>
      <c r="N14" s="1"/>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row>
    <row r="15" spans="1:98" x14ac:dyDescent="0.25">
      <c r="A15" s="91" t="s">
        <v>100</v>
      </c>
      <c r="B15" s="95">
        <v>100</v>
      </c>
      <c r="C15" s="95">
        <v>100.10451452609574</v>
      </c>
      <c r="D15" s="95"/>
      <c r="E15" s="95">
        <f t="shared" si="0"/>
        <v>0.10451452609574474</v>
      </c>
      <c r="F15" s="95"/>
      <c r="G15" s="95">
        <v>5.0944566268726593E-2</v>
      </c>
      <c r="H15" s="95">
        <v>5.0997810740733875E-2</v>
      </c>
      <c r="I15" s="95"/>
      <c r="J15" s="95">
        <f t="shared" si="1"/>
        <v>5.3244472007281385E-5</v>
      </c>
      <c r="K15" s="115">
        <f t="shared" si="2"/>
        <v>5.324447200728138E-7</v>
      </c>
      <c r="M15" s="1"/>
      <c r="N15" s="1"/>
    </row>
    <row r="16" spans="1:98" s="38" customFormat="1" x14ac:dyDescent="0.25">
      <c r="A16" s="90" t="s">
        <v>3</v>
      </c>
      <c r="B16" s="58">
        <v>100</v>
      </c>
      <c r="C16" s="58">
        <v>95.898102165490613</v>
      </c>
      <c r="D16" s="58"/>
      <c r="E16" s="58">
        <f t="shared" si="0"/>
        <v>-4.1018978345093826</v>
      </c>
      <c r="F16" s="58"/>
      <c r="G16" s="58">
        <v>1.0010038198679274</v>
      </c>
      <c r="H16" s="58">
        <v>0.95994366585740887</v>
      </c>
      <c r="I16" s="58"/>
      <c r="J16" s="58">
        <f t="shared" si="1"/>
        <v>-4.1060154010518546E-2</v>
      </c>
      <c r="K16" s="114">
        <f t="shared" si="2"/>
        <v>-4.1060154010518548E-4</v>
      </c>
      <c r="L16"/>
      <c r="M16" s="1"/>
      <c r="N16" s="1"/>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row>
    <row r="17" spans="1:98" x14ac:dyDescent="0.25">
      <c r="A17" s="91" t="s">
        <v>101</v>
      </c>
      <c r="B17" s="95">
        <v>100</v>
      </c>
      <c r="C17" s="95">
        <v>95.126841169395121</v>
      </c>
      <c r="D17" s="95"/>
      <c r="E17" s="95">
        <f t="shared" si="0"/>
        <v>-4.8731588306048845</v>
      </c>
      <c r="F17" s="95"/>
      <c r="G17" s="95">
        <v>0.81996957950344895</v>
      </c>
      <c r="H17" s="95">
        <v>0.78001115953160305</v>
      </c>
      <c r="I17" s="95"/>
      <c r="J17" s="95">
        <f t="shared" si="1"/>
        <v>-3.9958419971845904E-2</v>
      </c>
      <c r="K17" s="115">
        <f t="shared" si="2"/>
        <v>-3.9958419971845903E-4</v>
      </c>
      <c r="M17" s="1"/>
      <c r="N17" s="1"/>
    </row>
    <row r="18" spans="1:98" s="38" customFormat="1" x14ac:dyDescent="0.25">
      <c r="A18" s="91" t="s">
        <v>102</v>
      </c>
      <c r="B18" s="58">
        <v>100</v>
      </c>
      <c r="C18" s="58">
        <v>99.391422287598957</v>
      </c>
      <c r="D18" s="58"/>
      <c r="E18" s="58">
        <f t="shared" si="0"/>
        <v>-0.6085777124010483</v>
      </c>
      <c r="F18" s="58"/>
      <c r="G18" s="58">
        <v>0.18103424036447854</v>
      </c>
      <c r="H18" s="58">
        <v>0.17993250632580579</v>
      </c>
      <c r="I18" s="58"/>
      <c r="J18" s="58">
        <f t="shared" si="1"/>
        <v>-1.1017340386727525E-3</v>
      </c>
      <c r="K18" s="114">
        <f t="shared" si="2"/>
        <v>-1.1017340386727525E-5</v>
      </c>
      <c r="L18"/>
      <c r="M18" s="1"/>
      <c r="N18" s="1"/>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row>
    <row r="19" spans="1:98" x14ac:dyDescent="0.25">
      <c r="A19" s="90" t="s">
        <v>4</v>
      </c>
      <c r="B19" s="95">
        <v>100</v>
      </c>
      <c r="C19" s="95">
        <v>99.735536750984508</v>
      </c>
      <c r="D19" s="95"/>
      <c r="E19" s="95">
        <f t="shared" si="0"/>
        <v>-0.26446324901548968</v>
      </c>
      <c r="F19" s="95"/>
      <c r="G19" s="95">
        <v>4.4906178589676227</v>
      </c>
      <c r="H19" s="95">
        <v>4.4787418250769271</v>
      </c>
      <c r="I19" s="95"/>
      <c r="J19" s="95">
        <f t="shared" si="1"/>
        <v>-1.1876033890695581E-2</v>
      </c>
      <c r="K19" s="115">
        <f t="shared" si="2"/>
        <v>-1.1876033890695581E-4</v>
      </c>
      <c r="M19" s="1"/>
      <c r="N19" s="1"/>
    </row>
    <row r="20" spans="1:98" x14ac:dyDescent="0.25">
      <c r="A20" s="91" t="s">
        <v>103</v>
      </c>
      <c r="B20" s="58">
        <v>100</v>
      </c>
      <c r="C20" s="58">
        <v>98.181993019706638</v>
      </c>
      <c r="D20" s="58"/>
      <c r="E20" s="58">
        <f t="shared" si="0"/>
        <v>-1.8180069802933629</v>
      </c>
      <c r="F20" s="58"/>
      <c r="G20" s="58">
        <v>2.074362660623204</v>
      </c>
      <c r="H20" s="58">
        <v>2.0366506026564752</v>
      </c>
      <c r="I20" s="58"/>
      <c r="J20" s="58">
        <f t="shared" si="1"/>
        <v>-3.7712057966728718E-2</v>
      </c>
      <c r="K20" s="114">
        <f t="shared" si="2"/>
        <v>-3.771205796672872E-4</v>
      </c>
      <c r="M20" s="1"/>
      <c r="N20" s="1"/>
    </row>
    <row r="21" spans="1:98" x14ac:dyDescent="0.25">
      <c r="A21" s="91" t="s">
        <v>104</v>
      </c>
      <c r="B21" s="95">
        <v>100</v>
      </c>
      <c r="C21" s="95">
        <v>96.245811347640711</v>
      </c>
      <c r="D21" s="95"/>
      <c r="E21" s="95">
        <f t="shared" si="0"/>
        <v>-3.7541886523592916</v>
      </c>
      <c r="F21" s="95"/>
      <c r="G21" s="95">
        <v>0.53990526845703823</v>
      </c>
      <c r="H21" s="95">
        <v>0.51963620613513417</v>
      </c>
      <c r="I21" s="95"/>
      <c r="J21" s="95">
        <f t="shared" si="1"/>
        <v>-2.0269062321904063E-2</v>
      </c>
      <c r="K21" s="115">
        <f t="shared" si="2"/>
        <v>-2.0269062321904064E-4</v>
      </c>
      <c r="M21" s="1"/>
      <c r="N21" s="1"/>
    </row>
    <row r="22" spans="1:98" x14ac:dyDescent="0.25">
      <c r="A22" s="91" t="s">
        <v>105</v>
      </c>
      <c r="B22" s="58">
        <v>100</v>
      </c>
      <c r="C22" s="58">
        <v>102.45716887151772</v>
      </c>
      <c r="D22" s="58"/>
      <c r="E22" s="58">
        <f t="shared" si="0"/>
        <v>2.4571688715177231</v>
      </c>
      <c r="F22" s="58"/>
      <c r="G22" s="58">
        <v>1.8763499298873807</v>
      </c>
      <c r="H22" s="58">
        <v>1.922455016285318</v>
      </c>
      <c r="I22" s="58"/>
      <c r="J22" s="58">
        <f t="shared" si="1"/>
        <v>4.6105086397937312E-2</v>
      </c>
      <c r="K22" s="114">
        <f t="shared" si="2"/>
        <v>4.6105086397937314E-4</v>
      </c>
      <c r="M22" s="1"/>
      <c r="N22" s="1"/>
    </row>
    <row r="23" spans="1:98" x14ac:dyDescent="0.25">
      <c r="A23" s="125" t="s">
        <v>106</v>
      </c>
      <c r="B23" s="95">
        <v>100</v>
      </c>
      <c r="C23" s="95">
        <v>100.64525664028221</v>
      </c>
      <c r="D23" s="95"/>
      <c r="E23" s="95">
        <f t="shared" si="0"/>
        <v>0.64525664028221019</v>
      </c>
      <c r="F23" s="95"/>
      <c r="G23" s="95">
        <v>2.846456892666156</v>
      </c>
      <c r="H23" s="95">
        <v>2.8648238447788548</v>
      </c>
      <c r="I23" s="95"/>
      <c r="J23" s="95">
        <f t="shared" si="1"/>
        <v>1.8366952112698787E-2</v>
      </c>
      <c r="K23" s="115">
        <f t="shared" si="2"/>
        <v>1.8366952112698785E-4</v>
      </c>
      <c r="M23" s="1"/>
      <c r="N23" s="1"/>
    </row>
    <row r="24" spans="1:98" x14ac:dyDescent="0.25">
      <c r="A24" s="91" t="s">
        <v>107</v>
      </c>
      <c r="B24" s="58">
        <v>100</v>
      </c>
      <c r="C24" s="58">
        <v>101.20868862337305</v>
      </c>
      <c r="D24" s="58"/>
      <c r="E24" s="58">
        <f t="shared" si="0"/>
        <v>1.2086886233730443</v>
      </c>
      <c r="F24" s="58"/>
      <c r="G24" s="58">
        <v>1.0705291105460517</v>
      </c>
      <c r="H24" s="58">
        <v>1.0834684741151188</v>
      </c>
      <c r="I24" s="58"/>
      <c r="J24" s="58">
        <f t="shared" si="1"/>
        <v>1.2939363569067108E-2</v>
      </c>
      <c r="K24" s="114">
        <f t="shared" si="2"/>
        <v>1.2939363569067108E-4</v>
      </c>
      <c r="M24" s="1"/>
      <c r="N24" s="1"/>
    </row>
    <row r="25" spans="1:98" x14ac:dyDescent="0.25">
      <c r="A25" s="91" t="s">
        <v>108</v>
      </c>
      <c r="B25" s="95">
        <v>100</v>
      </c>
      <c r="C25" s="95">
        <v>101.25039734997425</v>
      </c>
      <c r="D25" s="95"/>
      <c r="E25" s="95">
        <f t="shared" si="0"/>
        <v>1.2503973499742527</v>
      </c>
      <c r="F25" s="95"/>
      <c r="G25" s="95">
        <v>0.11423406865526328</v>
      </c>
      <c r="H25" s="95">
        <v>0.11566244842249646</v>
      </c>
      <c r="I25" s="95"/>
      <c r="J25" s="95">
        <f t="shared" si="1"/>
        <v>1.4283797672331733E-3</v>
      </c>
      <c r="K25" s="115">
        <f t="shared" si="2"/>
        <v>1.4283797672331733E-5</v>
      </c>
      <c r="M25" s="1"/>
      <c r="N25" s="1"/>
    </row>
    <row r="26" spans="1:98" x14ac:dyDescent="0.25">
      <c r="A26" s="91" t="s">
        <v>109</v>
      </c>
      <c r="B26" s="58">
        <v>100</v>
      </c>
      <c r="C26" s="58">
        <v>101.05696782172755</v>
      </c>
      <c r="D26" s="58"/>
      <c r="E26" s="58">
        <f t="shared" si="0"/>
        <v>1.0569678217275502</v>
      </c>
      <c r="F26" s="58"/>
      <c r="G26" s="58">
        <v>0.34885796775055877</v>
      </c>
      <c r="H26" s="58">
        <v>0.35254528421321485</v>
      </c>
      <c r="I26" s="58"/>
      <c r="J26" s="58">
        <f t="shared" si="1"/>
        <v>3.6873164626560762E-3</v>
      </c>
      <c r="K26" s="114">
        <f t="shared" si="2"/>
        <v>3.687316462656076E-5</v>
      </c>
      <c r="M26" s="1"/>
      <c r="N26" s="1"/>
    </row>
    <row r="27" spans="1:98" x14ac:dyDescent="0.25">
      <c r="A27" s="91" t="s">
        <v>110</v>
      </c>
      <c r="B27" s="95">
        <v>100</v>
      </c>
      <c r="C27" s="95">
        <v>99.791914723288215</v>
      </c>
      <c r="D27" s="95"/>
      <c r="E27" s="95">
        <f t="shared" si="0"/>
        <v>-0.20808527671178911</v>
      </c>
      <c r="F27" s="95"/>
      <c r="G27" s="95">
        <v>0.8651307394006611</v>
      </c>
      <c r="H27" s="95">
        <v>0.86333052970766055</v>
      </c>
      <c r="I27" s="95"/>
      <c r="J27" s="95">
        <f t="shared" si="1"/>
        <v>-1.8002096930005429E-3</v>
      </c>
      <c r="K27" s="115">
        <f t="shared" si="2"/>
        <v>-1.8002096930005429E-5</v>
      </c>
      <c r="M27" s="1"/>
      <c r="N27" s="1"/>
    </row>
    <row r="28" spans="1:98" x14ac:dyDescent="0.25">
      <c r="A28" s="91" t="s">
        <v>111</v>
      </c>
      <c r="B28" s="58">
        <v>100</v>
      </c>
      <c r="C28" s="58">
        <v>100.47176198098255</v>
      </c>
      <c r="D28" s="58"/>
      <c r="E28" s="58">
        <f t="shared" si="0"/>
        <v>0.47176198098255462</v>
      </c>
      <c r="F28" s="58"/>
      <c r="G28" s="58">
        <v>0.4477050063136212</v>
      </c>
      <c r="H28" s="58">
        <v>0.44981710832036442</v>
      </c>
      <c r="I28" s="58"/>
      <c r="J28" s="58">
        <f t="shared" si="1"/>
        <v>2.1121020067432217E-3</v>
      </c>
      <c r="K28" s="114">
        <f t="shared" si="2"/>
        <v>2.1121020067432216E-5</v>
      </c>
      <c r="M28" s="1"/>
      <c r="N28" s="1"/>
    </row>
    <row r="29" spans="1:98" x14ac:dyDescent="0.25">
      <c r="A29" s="90" t="s">
        <v>5</v>
      </c>
      <c r="B29" s="95">
        <v>100</v>
      </c>
      <c r="C29" s="95">
        <v>101.55233510905954</v>
      </c>
      <c r="D29" s="95"/>
      <c r="E29" s="95">
        <f t="shared" si="0"/>
        <v>1.5523351090595439</v>
      </c>
      <c r="F29" s="95"/>
      <c r="G29" s="95">
        <v>0.39782332617198984</v>
      </c>
      <c r="H29" s="95">
        <v>0.40399887733618617</v>
      </c>
      <c r="I29" s="95"/>
      <c r="J29" s="95">
        <f t="shared" si="1"/>
        <v>6.1755511641963245E-3</v>
      </c>
      <c r="K29" s="115">
        <f t="shared" si="2"/>
        <v>6.1755511641963247E-5</v>
      </c>
      <c r="M29" s="1"/>
      <c r="N29" s="1"/>
    </row>
    <row r="30" spans="1:98" x14ac:dyDescent="0.25">
      <c r="A30" s="91" t="s">
        <v>112</v>
      </c>
      <c r="B30" s="58">
        <v>100</v>
      </c>
      <c r="C30" s="58">
        <v>101.60564076279812</v>
      </c>
      <c r="D30" s="58"/>
      <c r="E30" s="58">
        <f t="shared" si="0"/>
        <v>1.6056407627981217</v>
      </c>
      <c r="F30" s="58"/>
      <c r="G30" s="58">
        <v>0.30739393391572095</v>
      </c>
      <c r="H30" s="58">
        <v>0.31232957622104052</v>
      </c>
      <c r="I30" s="58"/>
      <c r="J30" s="58">
        <f t="shared" si="1"/>
        <v>4.9356423053195653E-3</v>
      </c>
      <c r="K30" s="114">
        <f t="shared" si="2"/>
        <v>4.9356423053195651E-5</v>
      </c>
      <c r="M30" s="1"/>
      <c r="N30" s="1"/>
    </row>
    <row r="31" spans="1:98" x14ac:dyDescent="0.25">
      <c r="A31" s="91" t="s">
        <v>113</v>
      </c>
      <c r="B31" s="95">
        <v>100</v>
      </c>
      <c r="C31" s="95">
        <v>101.37113479139941</v>
      </c>
      <c r="D31" s="95"/>
      <c r="E31" s="95">
        <f t="shared" si="0"/>
        <v>1.3711347913994087</v>
      </c>
      <c r="F31" s="95"/>
      <c r="G31" s="95">
        <v>9.0429392256268823E-2</v>
      </c>
      <c r="H31" s="95">
        <v>9.1669301115145568E-2</v>
      </c>
      <c r="I31" s="95"/>
      <c r="J31" s="95">
        <f t="shared" si="1"/>
        <v>1.2399088588767454E-3</v>
      </c>
      <c r="K31" s="115">
        <f t="shared" si="2"/>
        <v>1.2399088588767453E-5</v>
      </c>
      <c r="M31" s="1"/>
      <c r="N31" s="1"/>
    </row>
    <row r="32" spans="1:98" x14ac:dyDescent="0.25">
      <c r="A32" s="90" t="s">
        <v>6</v>
      </c>
      <c r="B32" s="58">
        <v>100</v>
      </c>
      <c r="C32" s="58">
        <v>104.77729706957707</v>
      </c>
      <c r="D32" s="58"/>
      <c r="E32" s="58">
        <f t="shared" si="0"/>
        <v>4.77729706957708</v>
      </c>
      <c r="F32" s="58"/>
      <c r="G32" s="58">
        <v>3.0735188303169836</v>
      </c>
      <c r="H32" s="58">
        <v>3.2203499553306165</v>
      </c>
      <c r="I32" s="58"/>
      <c r="J32" s="58">
        <f t="shared" si="1"/>
        <v>0.14683112501363293</v>
      </c>
      <c r="K32" s="114">
        <f t="shared" si="2"/>
        <v>1.4683112501363293E-3</v>
      </c>
      <c r="M32" s="1"/>
      <c r="N32" s="1"/>
    </row>
    <row r="33" spans="1:14" x14ac:dyDescent="0.25">
      <c r="A33" s="91" t="s">
        <v>114</v>
      </c>
      <c r="B33" s="95">
        <v>100</v>
      </c>
      <c r="C33" s="95">
        <v>101.74088756938528</v>
      </c>
      <c r="D33" s="95"/>
      <c r="E33" s="95">
        <f t="shared" si="0"/>
        <v>1.7408875693852854</v>
      </c>
      <c r="F33" s="95"/>
      <c r="G33" s="95">
        <v>1.8090020916431828</v>
      </c>
      <c r="H33" s="95">
        <v>1.8404947841865187</v>
      </c>
      <c r="I33" s="95"/>
      <c r="J33" s="95">
        <f t="shared" si="1"/>
        <v>3.1492692543335865E-2</v>
      </c>
      <c r="K33" s="115">
        <f t="shared" si="2"/>
        <v>3.1492692543335867E-4</v>
      </c>
      <c r="M33" s="1"/>
      <c r="N33" s="1"/>
    </row>
    <row r="34" spans="1:14" x14ac:dyDescent="0.25">
      <c r="A34" s="91" t="s">
        <v>115</v>
      </c>
      <c r="B34" s="58">
        <v>100</v>
      </c>
      <c r="C34" s="58">
        <v>110.84466558559359</v>
      </c>
      <c r="D34" s="58"/>
      <c r="E34" s="58">
        <f t="shared" si="0"/>
        <v>10.844665585593582</v>
      </c>
      <c r="F34" s="58"/>
      <c r="G34" s="58">
        <v>0.46235707794345754</v>
      </c>
      <c r="H34" s="58">
        <v>0.5124981568577478</v>
      </c>
      <c r="I34" s="58"/>
      <c r="J34" s="58">
        <f t="shared" si="1"/>
        <v>5.014107891429026E-2</v>
      </c>
      <c r="K34" s="114">
        <f t="shared" si="2"/>
        <v>5.0141078914290259E-4</v>
      </c>
      <c r="M34" s="1"/>
      <c r="N34" s="1"/>
    </row>
    <row r="35" spans="1:14" x14ac:dyDescent="0.25">
      <c r="A35" s="91" t="s">
        <v>116</v>
      </c>
      <c r="B35" s="95">
        <v>100</v>
      </c>
      <c r="C35" s="95">
        <v>116.59059275603711</v>
      </c>
      <c r="D35" s="95"/>
      <c r="E35" s="95">
        <f t="shared" si="0"/>
        <v>16.590592756037115</v>
      </c>
      <c r="F35" s="95"/>
      <c r="G35" s="95">
        <v>0.29706668182746737</v>
      </c>
      <c r="H35" s="95">
        <v>0.34635180522333492</v>
      </c>
      <c r="I35" s="95"/>
      <c r="J35" s="95">
        <f t="shared" si="1"/>
        <v>4.9285123395867547E-2</v>
      </c>
      <c r="K35" s="115">
        <f>J35/$G$5</f>
        <v>4.9285123395867545E-4</v>
      </c>
      <c r="M35" s="1"/>
      <c r="N35" s="1"/>
    </row>
    <row r="36" spans="1:14" x14ac:dyDescent="0.25">
      <c r="A36" s="91" t="s">
        <v>117</v>
      </c>
      <c r="B36" s="58">
        <v>100</v>
      </c>
      <c r="C36" s="58">
        <v>104.40154209615542</v>
      </c>
      <c r="D36" s="58"/>
      <c r="E36" s="58">
        <f t="shared" si="0"/>
        <v>4.4015420961554197</v>
      </c>
      <c r="F36" s="58"/>
      <c r="G36" s="58">
        <v>0.36151489211105742</v>
      </c>
      <c r="H36" s="58">
        <v>0.37742712227119646</v>
      </c>
      <c r="I36" s="58"/>
      <c r="J36" s="58">
        <f t="shared" si="1"/>
        <v>1.591223016013904E-2</v>
      </c>
      <c r="K36" s="114">
        <f t="shared" si="2"/>
        <v>1.5912230160139041E-4</v>
      </c>
      <c r="M36" s="1"/>
      <c r="N36" s="1"/>
    </row>
    <row r="37" spans="1:14" x14ac:dyDescent="0.25">
      <c r="A37" s="91" t="s">
        <v>118</v>
      </c>
      <c r="B37" s="95">
        <v>100</v>
      </c>
      <c r="C37" s="95">
        <v>100</v>
      </c>
      <c r="D37" s="95"/>
      <c r="E37" s="95">
        <f t="shared" si="0"/>
        <v>0</v>
      </c>
      <c r="F37" s="95"/>
      <c r="G37" s="95">
        <v>0.14357808679181894</v>
      </c>
      <c r="H37" s="95">
        <v>0.14357808679181894</v>
      </c>
      <c r="I37" s="95"/>
      <c r="J37" s="95">
        <f t="shared" si="1"/>
        <v>0</v>
      </c>
      <c r="K37" s="115">
        <f t="shared" si="2"/>
        <v>0</v>
      </c>
      <c r="M37" s="1"/>
      <c r="N37" s="1"/>
    </row>
    <row r="38" spans="1:14" x14ac:dyDescent="0.25">
      <c r="A38" s="90" t="s">
        <v>7</v>
      </c>
      <c r="B38" s="58">
        <v>100</v>
      </c>
      <c r="C38" s="58">
        <v>97.052942769784678</v>
      </c>
      <c r="D38" s="58"/>
      <c r="E38" s="58">
        <f t="shared" si="0"/>
        <v>-2.947057230215322</v>
      </c>
      <c r="F38" s="58"/>
      <c r="G38" s="58">
        <v>2.5841840889921883</v>
      </c>
      <c r="H38" s="58">
        <v>2.5080267049554701</v>
      </c>
      <c r="I38" s="58"/>
      <c r="J38" s="58">
        <f t="shared" si="1"/>
        <v>-7.6157384036718234E-2</v>
      </c>
      <c r="K38" s="114">
        <f>J38/$G$5</f>
        <v>-7.6157384036718229E-4</v>
      </c>
      <c r="M38" s="1"/>
      <c r="N38" s="1"/>
    </row>
    <row r="39" spans="1:14" x14ac:dyDescent="0.25">
      <c r="A39" s="91" t="s">
        <v>119</v>
      </c>
      <c r="B39" s="95">
        <v>100</v>
      </c>
      <c r="C39" s="95">
        <v>102.03396282221888</v>
      </c>
      <c r="D39" s="95"/>
      <c r="E39" s="95">
        <f t="shared" si="0"/>
        <v>2.0339628222188821</v>
      </c>
      <c r="F39" s="95"/>
      <c r="G39" s="95">
        <v>9.0711863013053659E-2</v>
      </c>
      <c r="H39" s="95">
        <v>9.2556908582081279E-2</v>
      </c>
      <c r="I39" s="95"/>
      <c r="J39" s="95">
        <f t="shared" si="1"/>
        <v>1.8450455690276202E-3</v>
      </c>
      <c r="K39" s="115">
        <f t="shared" si="2"/>
        <v>1.8450455690276201E-5</v>
      </c>
      <c r="M39" s="1"/>
      <c r="N39" s="1"/>
    </row>
    <row r="40" spans="1:14" x14ac:dyDescent="0.25">
      <c r="A40" s="91" t="s">
        <v>120</v>
      </c>
      <c r="B40" s="58">
        <v>100</v>
      </c>
      <c r="C40" s="58">
        <v>93.371388042539309</v>
      </c>
      <c r="D40" s="58"/>
      <c r="E40" s="58">
        <f t="shared" si="0"/>
        <v>-6.628611957460695</v>
      </c>
      <c r="F40" s="58"/>
      <c r="G40" s="58">
        <v>1.0394767888466752</v>
      </c>
      <c r="H40" s="58">
        <v>0.97057390612615579</v>
      </c>
      <c r="I40" s="58"/>
      <c r="J40" s="58">
        <f t="shared" si="1"/>
        <v>-6.8902882720519365E-2</v>
      </c>
      <c r="K40" s="114">
        <f t="shared" si="2"/>
        <v>-6.8902882720519362E-4</v>
      </c>
      <c r="M40" s="1"/>
      <c r="N40" s="1"/>
    </row>
    <row r="41" spans="1:14" x14ac:dyDescent="0.25">
      <c r="A41" s="91" t="s">
        <v>121</v>
      </c>
      <c r="B41" s="95">
        <v>100</v>
      </c>
      <c r="C41" s="95">
        <v>96.616350786189187</v>
      </c>
      <c r="D41" s="95"/>
      <c r="E41" s="95">
        <f t="shared" si="0"/>
        <v>-3.3836492138108132</v>
      </c>
      <c r="F41" s="95"/>
      <c r="G41" s="95">
        <v>0.10775235728351053</v>
      </c>
      <c r="H41" s="95">
        <v>0.1041063954934244</v>
      </c>
      <c r="I41" s="95"/>
      <c r="J41" s="95">
        <f t="shared" si="1"/>
        <v>-3.6459617900861246E-3</v>
      </c>
      <c r="K41" s="115">
        <f>J41/$G$5</f>
        <v>-3.6459617900861246E-5</v>
      </c>
      <c r="M41" s="1"/>
      <c r="N41" s="1"/>
    </row>
    <row r="42" spans="1:14" x14ac:dyDescent="0.25">
      <c r="A42" s="91" t="s">
        <v>122</v>
      </c>
      <c r="B42" s="58">
        <v>100</v>
      </c>
      <c r="C42" s="58">
        <v>98.327554452063509</v>
      </c>
      <c r="D42" s="58"/>
      <c r="E42" s="58">
        <f t="shared" si="0"/>
        <v>-1.6724455479364853</v>
      </c>
      <c r="F42" s="58"/>
      <c r="G42" s="58">
        <v>0.79294198592279774</v>
      </c>
      <c r="H42" s="58">
        <v>0.77968046298151261</v>
      </c>
      <c r="I42" s="58"/>
      <c r="J42" s="58">
        <f t="shared" si="1"/>
        <v>-1.3261522941285131E-2</v>
      </c>
      <c r="K42" s="114">
        <f t="shared" si="2"/>
        <v>-1.3261522941285131E-4</v>
      </c>
      <c r="M42" s="1"/>
      <c r="N42" s="1"/>
    </row>
    <row r="43" spans="1:14" x14ac:dyDescent="0.25">
      <c r="A43" s="91" t="s">
        <v>123</v>
      </c>
      <c r="B43" s="95">
        <v>100</v>
      </c>
      <c r="C43" s="95">
        <v>101.17810227280444</v>
      </c>
      <c r="D43" s="95"/>
      <c r="E43" s="95">
        <f t="shared" si="0"/>
        <v>1.1781022728044377</v>
      </c>
      <c r="F43" s="95"/>
      <c r="G43" s="95">
        <v>0.19499279893398477</v>
      </c>
      <c r="H43" s="95">
        <v>0.19729001353003103</v>
      </c>
      <c r="I43" s="95"/>
      <c r="J43" s="95">
        <f t="shared" si="1"/>
        <v>2.2972145960462598E-3</v>
      </c>
      <c r="K43" s="115">
        <f t="shared" si="2"/>
        <v>2.2972145960462598E-5</v>
      </c>
      <c r="M43" s="1"/>
      <c r="N43" s="1"/>
    </row>
    <row r="44" spans="1:14" x14ac:dyDescent="0.25">
      <c r="A44" s="91" t="s">
        <v>124</v>
      </c>
      <c r="B44" s="58">
        <v>100</v>
      </c>
      <c r="C44" s="58">
        <v>99.162850121105151</v>
      </c>
      <c r="D44" s="58"/>
      <c r="E44" s="58">
        <f t="shared" si="0"/>
        <v>-0.83714987889484949</v>
      </c>
      <c r="F44" s="58"/>
      <c r="G44" s="58">
        <v>7.8024849528737047E-2</v>
      </c>
      <c r="H44" s="58">
        <v>7.7371664595399334E-2</v>
      </c>
      <c r="I44" s="58"/>
      <c r="J44" s="58">
        <f t="shared" si="1"/>
        <v>-6.5318493333771377E-4</v>
      </c>
      <c r="K44" s="114">
        <f t="shared" si="2"/>
        <v>-6.531849333377138E-6</v>
      </c>
      <c r="M44" s="1"/>
      <c r="N44" s="1"/>
    </row>
    <row r="45" spans="1:14" x14ac:dyDescent="0.25">
      <c r="A45" s="91" t="s">
        <v>125</v>
      </c>
      <c r="B45" s="95">
        <v>100</v>
      </c>
      <c r="C45" s="95">
        <v>102.19916954896999</v>
      </c>
      <c r="D45" s="95"/>
      <c r="E45" s="95">
        <f t="shared" si="0"/>
        <v>2.1991695489699925</v>
      </c>
      <c r="F45" s="95"/>
      <c r="G45" s="95">
        <v>0.28028344546343015</v>
      </c>
      <c r="H45" s="95">
        <v>0.28644735364686585</v>
      </c>
      <c r="I45" s="95"/>
      <c r="J45" s="95">
        <f t="shared" si="1"/>
        <v>6.1639081834357068E-3</v>
      </c>
      <c r="K45" s="115">
        <f t="shared" si="2"/>
        <v>6.1639081834357064E-5</v>
      </c>
      <c r="M45" s="1"/>
      <c r="N45" s="1"/>
    </row>
    <row r="46" spans="1:14" x14ac:dyDescent="0.25">
      <c r="A46" s="90" t="s">
        <v>8</v>
      </c>
      <c r="B46" s="58">
        <v>100</v>
      </c>
      <c r="C46" s="58">
        <v>100.34442081701853</v>
      </c>
      <c r="D46" s="58"/>
      <c r="E46" s="58">
        <f t="shared" si="0"/>
        <v>0.34442081701853144</v>
      </c>
      <c r="F46" s="58"/>
      <c r="G46" s="58">
        <v>1.2404820596280095</v>
      </c>
      <c r="H46" s="58">
        <v>1.2447545380727487</v>
      </c>
      <c r="I46" s="58"/>
      <c r="J46" s="58">
        <f t="shared" si="1"/>
        <v>4.2724784447392139E-3</v>
      </c>
      <c r="K46" s="114">
        <f t="shared" si="2"/>
        <v>4.2724784447392141E-5</v>
      </c>
      <c r="M46" s="1"/>
      <c r="N46" s="1"/>
    </row>
    <row r="47" spans="1:14" x14ac:dyDescent="0.25">
      <c r="A47" s="93" t="s">
        <v>126</v>
      </c>
      <c r="B47" s="95">
        <v>100</v>
      </c>
      <c r="C47" s="95">
        <v>100.21384140011007</v>
      </c>
      <c r="D47" s="95"/>
      <c r="E47" s="95">
        <f t="shared" si="0"/>
        <v>0.2138414001100708</v>
      </c>
      <c r="F47" s="95"/>
      <c r="G47" s="95">
        <v>5.9532167344019123E-2</v>
      </c>
      <c r="H47" s="95">
        <v>5.9659471764183451E-2</v>
      </c>
      <c r="I47" s="95"/>
      <c r="J47" s="95">
        <f t="shared" si="1"/>
        <v>1.2730442016432864E-4</v>
      </c>
      <c r="K47" s="115">
        <f t="shared" si="2"/>
        <v>1.2730442016432864E-6</v>
      </c>
      <c r="M47" s="1"/>
      <c r="N47" s="1"/>
    </row>
    <row r="48" spans="1:14" x14ac:dyDescent="0.25">
      <c r="A48" s="93" t="s">
        <v>273</v>
      </c>
      <c r="B48" s="58">
        <v>100</v>
      </c>
      <c r="C48" s="58">
        <v>99.941620160001236</v>
      </c>
      <c r="D48" s="58"/>
      <c r="E48" s="58">
        <f t="shared" si="0"/>
        <v>-5.8379839998767835E-2</v>
      </c>
      <c r="F48" s="58"/>
      <c r="G48" s="58">
        <v>6.8232499345459413E-2</v>
      </c>
      <c r="H48" s="58">
        <v>6.819266532151437E-2</v>
      </c>
      <c r="I48" s="58"/>
      <c r="J48" s="58">
        <f t="shared" si="1"/>
        <v>-3.9834023945042873E-5</v>
      </c>
      <c r="K48" s="114">
        <f t="shared" si="2"/>
        <v>-3.9834023945042875E-7</v>
      </c>
      <c r="M48" s="1"/>
      <c r="N48" s="1"/>
    </row>
    <row r="49" spans="1:14" x14ac:dyDescent="0.25">
      <c r="A49" s="93" t="s">
        <v>127</v>
      </c>
      <c r="B49" s="95">
        <v>100</v>
      </c>
      <c r="C49" s="95">
        <v>99.891074012034096</v>
      </c>
      <c r="D49" s="95"/>
      <c r="E49" s="95">
        <f t="shared" si="0"/>
        <v>-0.10892598796590214</v>
      </c>
      <c r="F49" s="95"/>
      <c r="G49" s="95">
        <v>0.14015870155740942</v>
      </c>
      <c r="H49" s="95">
        <v>0.14000603230701786</v>
      </c>
      <c r="I49" s="95"/>
      <c r="J49" s="95">
        <f t="shared" si="1"/>
        <v>-1.5266925039156276E-4</v>
      </c>
      <c r="K49" s="115">
        <f t="shared" si="2"/>
        <v>-1.5266925039156275E-6</v>
      </c>
      <c r="M49" s="1"/>
      <c r="N49" s="1"/>
    </row>
    <row r="50" spans="1:14" x14ac:dyDescent="0.25">
      <c r="A50" s="93" t="s">
        <v>128</v>
      </c>
      <c r="B50" s="58">
        <v>100</v>
      </c>
      <c r="C50" s="58">
        <v>101.29045532969975</v>
      </c>
      <c r="D50" s="58"/>
      <c r="E50" s="58">
        <f t="shared" si="0"/>
        <v>1.2904553296997578</v>
      </c>
      <c r="F50" s="58"/>
      <c r="G50" s="58">
        <v>0.19646423487252049</v>
      </c>
      <c r="H50" s="58">
        <v>0.19899951806238675</v>
      </c>
      <c r="I50" s="58"/>
      <c r="J50" s="58">
        <f t="shared" si="1"/>
        <v>2.5352831898662609E-3</v>
      </c>
      <c r="K50" s="114">
        <f t="shared" si="2"/>
        <v>2.5352831898662608E-5</v>
      </c>
      <c r="M50" s="1"/>
      <c r="N50" s="1"/>
    </row>
    <row r="51" spans="1:14" x14ac:dyDescent="0.25">
      <c r="A51" s="93" t="s">
        <v>129</v>
      </c>
      <c r="B51" s="95">
        <v>100</v>
      </c>
      <c r="C51" s="95">
        <v>100.2147171500503</v>
      </c>
      <c r="D51" s="95"/>
      <c r="E51" s="95">
        <f t="shared" si="0"/>
        <v>0.21471715005030312</v>
      </c>
      <c r="F51" s="95"/>
      <c r="G51" s="95">
        <v>0.50768968820808813</v>
      </c>
      <c r="H51" s="95">
        <v>0.50877978503770782</v>
      </c>
      <c r="I51" s="95"/>
      <c r="J51" s="95">
        <f t="shared" si="1"/>
        <v>1.0900968296196911E-3</v>
      </c>
      <c r="K51" s="115">
        <f t="shared" si="2"/>
        <v>1.0900968296196912E-5</v>
      </c>
      <c r="M51" s="1"/>
      <c r="N51" s="1"/>
    </row>
    <row r="52" spans="1:14" x14ac:dyDescent="0.25">
      <c r="A52" s="93" t="s">
        <v>130</v>
      </c>
      <c r="B52" s="58">
        <v>100</v>
      </c>
      <c r="C52" s="58">
        <v>100.26538175306479</v>
      </c>
      <c r="D52" s="58"/>
      <c r="E52" s="58">
        <f t="shared" si="0"/>
        <v>0.26538175306478617</v>
      </c>
      <c r="F52" s="58"/>
      <c r="G52" s="58">
        <v>0.26840476830051307</v>
      </c>
      <c r="H52" s="58">
        <v>0.26911706557993842</v>
      </c>
      <c r="I52" s="58"/>
      <c r="J52" s="58">
        <f t="shared" si="1"/>
        <v>7.122972794253446E-4</v>
      </c>
      <c r="K52" s="114">
        <f t="shared" si="2"/>
        <v>7.1229727942534463E-6</v>
      </c>
      <c r="M52" s="1"/>
      <c r="N52" s="1"/>
    </row>
    <row r="53" spans="1:14" x14ac:dyDescent="0.25">
      <c r="A53" s="90" t="s">
        <v>9</v>
      </c>
      <c r="B53" s="95">
        <v>100</v>
      </c>
      <c r="C53" s="95">
        <v>100.76646990303533</v>
      </c>
      <c r="D53" s="95"/>
      <c r="E53" s="95">
        <f t="shared" si="0"/>
        <v>0.76646990303532725</v>
      </c>
      <c r="F53" s="95"/>
      <c r="G53" s="95">
        <v>1.8094293191474566</v>
      </c>
      <c r="H53" s="95">
        <v>1.8232980502954188</v>
      </c>
      <c r="I53" s="95"/>
      <c r="J53" s="95">
        <f t="shared" si="1"/>
        <v>1.3868731147962166E-2</v>
      </c>
      <c r="K53" s="115">
        <f t="shared" si="2"/>
        <v>1.3868731147962166E-4</v>
      </c>
      <c r="M53" s="1"/>
      <c r="N53" s="1"/>
    </row>
    <row r="54" spans="1:14" x14ac:dyDescent="0.25">
      <c r="A54" s="93" t="s">
        <v>131</v>
      </c>
      <c r="B54" s="58">
        <v>100</v>
      </c>
      <c r="C54" s="58">
        <v>101.43755097530148</v>
      </c>
      <c r="D54" s="58"/>
      <c r="E54" s="58">
        <f t="shared" si="0"/>
        <v>1.4375509753014715</v>
      </c>
      <c r="F54" s="58"/>
      <c r="G54" s="58">
        <v>0.17227063724202707</v>
      </c>
      <c r="H54" s="58">
        <v>0.17474711546785793</v>
      </c>
      <c r="I54" s="58"/>
      <c r="J54" s="58">
        <f t="shared" si="1"/>
        <v>2.4764782258308582E-3</v>
      </c>
      <c r="K54" s="114">
        <f t="shared" si="2"/>
        <v>2.476478225830858E-5</v>
      </c>
      <c r="M54" s="1"/>
      <c r="N54" s="1"/>
    </row>
    <row r="55" spans="1:14" x14ac:dyDescent="0.25">
      <c r="A55" s="93" t="s">
        <v>132</v>
      </c>
      <c r="B55" s="95">
        <v>100</v>
      </c>
      <c r="C55" s="95">
        <v>99.892373876336123</v>
      </c>
      <c r="D55" s="95"/>
      <c r="E55" s="95">
        <f t="shared" si="0"/>
        <v>-0.10762612366387314</v>
      </c>
      <c r="F55" s="95"/>
      <c r="G55" s="95">
        <v>0.2659857610491313</v>
      </c>
      <c r="H55" s="95">
        <v>0.26569949088501632</v>
      </c>
      <c r="I55" s="95"/>
      <c r="J55" s="95">
        <f t="shared" si="1"/>
        <v>-2.8627016411497674E-4</v>
      </c>
      <c r="K55" s="115">
        <f t="shared" si="2"/>
        <v>-2.8627016411497673E-6</v>
      </c>
      <c r="M55" s="1"/>
      <c r="N55" s="1"/>
    </row>
    <row r="56" spans="1:14" x14ac:dyDescent="0.25">
      <c r="A56" s="93" t="s">
        <v>133</v>
      </c>
      <c r="B56" s="58">
        <v>100</v>
      </c>
      <c r="C56" s="58">
        <v>101.16719727019301</v>
      </c>
      <c r="D56" s="58"/>
      <c r="E56" s="58">
        <f t="shared" si="0"/>
        <v>1.16719727019301</v>
      </c>
      <c r="F56" s="58"/>
      <c r="G56" s="58">
        <v>0.20875942824767282</v>
      </c>
      <c r="H56" s="58">
        <v>0.21119606259545018</v>
      </c>
      <c r="I56" s="58"/>
      <c r="J56" s="58">
        <f t="shared" si="1"/>
        <v>2.4366343477773555E-3</v>
      </c>
      <c r="K56" s="114">
        <f t="shared" si="2"/>
        <v>2.4366343477773557E-5</v>
      </c>
      <c r="M56" s="1"/>
      <c r="N56" s="1"/>
    </row>
    <row r="57" spans="1:14" x14ac:dyDescent="0.25">
      <c r="A57" s="93" t="s">
        <v>134</v>
      </c>
      <c r="B57" s="95">
        <v>100</v>
      </c>
      <c r="C57" s="95">
        <v>100.9708357092897</v>
      </c>
      <c r="D57" s="95"/>
      <c r="E57" s="95">
        <f t="shared" si="0"/>
        <v>0.97083570928970797</v>
      </c>
      <c r="F57" s="95"/>
      <c r="G57" s="95">
        <v>0.82859681184522771</v>
      </c>
      <c r="H57" s="95">
        <v>0.83664112558065717</v>
      </c>
      <c r="I57" s="95"/>
      <c r="J57" s="95">
        <f t="shared" si="1"/>
        <v>8.0443137354294647E-3</v>
      </c>
      <c r="K57" s="115">
        <f t="shared" si="2"/>
        <v>8.0443137354294648E-5</v>
      </c>
      <c r="M57" s="1"/>
      <c r="N57" s="1"/>
    </row>
    <row r="58" spans="1:14" x14ac:dyDescent="0.25">
      <c r="A58" s="93" t="s">
        <v>135</v>
      </c>
      <c r="B58" s="58">
        <v>100</v>
      </c>
      <c r="C58" s="58">
        <v>100.35875229491251</v>
      </c>
      <c r="D58" s="58"/>
      <c r="E58" s="58">
        <f t="shared" si="0"/>
        <v>0.35875229491251215</v>
      </c>
      <c r="F58" s="58"/>
      <c r="G58" s="58">
        <v>0.33381668076339782</v>
      </c>
      <c r="H58" s="58">
        <v>0.33501425576643734</v>
      </c>
      <c r="I58" s="58"/>
      <c r="J58" s="58">
        <f t="shared" si="1"/>
        <v>1.1975750030395194E-3</v>
      </c>
      <c r="K58" s="114">
        <f t="shared" si="2"/>
        <v>1.1975750030395194E-5</v>
      </c>
      <c r="M58" s="1"/>
      <c r="N58" s="1"/>
    </row>
    <row r="59" spans="1:14" x14ac:dyDescent="0.25">
      <c r="A59" s="88" t="s">
        <v>10</v>
      </c>
      <c r="B59" s="95">
        <v>100</v>
      </c>
      <c r="C59" s="95">
        <v>100.78614704250448</v>
      </c>
      <c r="D59" s="95"/>
      <c r="E59" s="95">
        <f t="shared" si="0"/>
        <v>0.78614704250448142</v>
      </c>
      <c r="F59" s="95"/>
      <c r="G59" s="95">
        <v>3.3826138169263475</v>
      </c>
      <c r="H59" s="95">
        <v>3.4092061354074623</v>
      </c>
      <c r="I59" s="95"/>
      <c r="J59" s="95">
        <f t="shared" si="1"/>
        <v>2.6592318481114763E-2</v>
      </c>
      <c r="K59" s="115">
        <f t="shared" si="2"/>
        <v>2.6592318481114761E-4</v>
      </c>
      <c r="M59" s="1"/>
      <c r="N59" s="1"/>
    </row>
    <row r="60" spans="1:14" x14ac:dyDescent="0.25">
      <c r="A60" s="90" t="s">
        <v>136</v>
      </c>
      <c r="B60" s="58">
        <v>100</v>
      </c>
      <c r="C60" s="58">
        <v>100.03400008303257</v>
      </c>
      <c r="D60" s="58"/>
      <c r="E60" s="58">
        <f t="shared" si="0"/>
        <v>3.4000083032559303E-2</v>
      </c>
      <c r="F60" s="58"/>
      <c r="G60" s="58">
        <v>0.49197832184122009</v>
      </c>
      <c r="H60" s="58">
        <v>0.49214559487914827</v>
      </c>
      <c r="I60" s="58"/>
      <c r="J60" s="58">
        <f t="shared" si="1"/>
        <v>1.6727303792818393E-4</v>
      </c>
      <c r="K60" s="114">
        <f t="shared" si="2"/>
        <v>1.6727303792818393E-6</v>
      </c>
      <c r="M60" s="1"/>
      <c r="N60" s="1"/>
    </row>
    <row r="61" spans="1:14" x14ac:dyDescent="0.25">
      <c r="A61" s="93" t="s">
        <v>136</v>
      </c>
      <c r="B61" s="95">
        <v>100</v>
      </c>
      <c r="C61" s="95">
        <v>100.03400008303257</v>
      </c>
      <c r="D61" s="95"/>
      <c r="E61" s="95">
        <f t="shared" si="0"/>
        <v>3.4000083032559303E-2</v>
      </c>
      <c r="F61" s="95"/>
      <c r="G61" s="95">
        <v>0.49197832184122009</v>
      </c>
      <c r="H61" s="95">
        <v>0.49214559487914827</v>
      </c>
      <c r="I61" s="95"/>
      <c r="J61" s="95">
        <f t="shared" si="1"/>
        <v>1.6727303792818393E-4</v>
      </c>
      <c r="K61" s="115">
        <f t="shared" si="2"/>
        <v>1.6727303792818393E-6</v>
      </c>
      <c r="M61" s="1"/>
      <c r="N61" s="1"/>
    </row>
    <row r="62" spans="1:14" x14ac:dyDescent="0.25">
      <c r="A62" s="90" t="s">
        <v>137</v>
      </c>
      <c r="B62" s="58">
        <v>100</v>
      </c>
      <c r="C62" s="58">
        <v>100.74502007783595</v>
      </c>
      <c r="D62" s="58"/>
      <c r="E62" s="58">
        <f t="shared" si="0"/>
        <v>0.74502007783594504</v>
      </c>
      <c r="F62" s="58"/>
      <c r="G62" s="58">
        <v>0.49228608243266331</v>
      </c>
      <c r="H62" s="58">
        <v>0.49595371258717857</v>
      </c>
      <c r="I62" s="58"/>
      <c r="J62" s="58">
        <f t="shared" si="1"/>
        <v>3.6676301545152667E-3</v>
      </c>
      <c r="K62" s="114">
        <f t="shared" si="2"/>
        <v>3.6676301545152671E-5</v>
      </c>
      <c r="M62" s="1"/>
      <c r="N62" s="1"/>
    </row>
    <row r="63" spans="1:14" x14ac:dyDescent="0.25">
      <c r="A63" s="93" t="s">
        <v>137</v>
      </c>
      <c r="B63" s="95">
        <v>100</v>
      </c>
      <c r="C63" s="95">
        <v>100.74502007783595</v>
      </c>
      <c r="D63" s="95"/>
      <c r="E63" s="95">
        <f t="shared" si="0"/>
        <v>0.74502007783594504</v>
      </c>
      <c r="F63" s="95"/>
      <c r="G63" s="95">
        <v>0.49228608243266331</v>
      </c>
      <c r="H63" s="95">
        <v>0.49595371258717857</v>
      </c>
      <c r="I63" s="95"/>
      <c r="J63" s="95">
        <f t="shared" si="1"/>
        <v>3.6676301545152667E-3</v>
      </c>
      <c r="K63" s="115">
        <f t="shared" si="2"/>
        <v>3.6676301545152671E-5</v>
      </c>
      <c r="M63" s="1"/>
      <c r="N63" s="1"/>
    </row>
    <row r="64" spans="1:14" x14ac:dyDescent="0.25">
      <c r="A64" s="90" t="s">
        <v>138</v>
      </c>
      <c r="B64" s="58">
        <v>100</v>
      </c>
      <c r="C64" s="58">
        <v>101.04419900066964</v>
      </c>
      <c r="D64" s="58"/>
      <c r="E64" s="58">
        <f t="shared" si="0"/>
        <v>1.0441990006696322</v>
      </c>
      <c r="F64" s="58"/>
      <c r="G64" s="58">
        <v>1.2519484699150989</v>
      </c>
      <c r="H64" s="58">
        <v>1.2650213033268509</v>
      </c>
      <c r="I64" s="58"/>
      <c r="J64" s="58">
        <f t="shared" si="1"/>
        <v>1.3072833411752027E-2</v>
      </c>
      <c r="K64" s="114">
        <f t="shared" si="2"/>
        <v>1.3072833411752028E-4</v>
      </c>
      <c r="M64" s="1"/>
      <c r="N64" s="1"/>
    </row>
    <row r="65" spans="1:98" x14ac:dyDescent="0.25">
      <c r="A65" s="93" t="s">
        <v>138</v>
      </c>
      <c r="B65" s="95">
        <v>100</v>
      </c>
      <c r="C65" s="95">
        <v>101.04419900066964</v>
      </c>
      <c r="D65" s="95"/>
      <c r="E65" s="95">
        <f t="shared" si="0"/>
        <v>1.0441990006696322</v>
      </c>
      <c r="F65" s="95"/>
      <c r="G65" s="95">
        <v>1.2519484699150989</v>
      </c>
      <c r="H65" s="95">
        <v>1.2650213033268509</v>
      </c>
      <c r="I65" s="95"/>
      <c r="J65" s="95">
        <f t="shared" si="1"/>
        <v>1.3072833411752027E-2</v>
      </c>
      <c r="K65" s="115">
        <f t="shared" si="2"/>
        <v>1.3072833411752028E-4</v>
      </c>
      <c r="M65" s="1"/>
      <c r="N65" s="1"/>
    </row>
    <row r="66" spans="1:98" x14ac:dyDescent="0.25">
      <c r="A66" s="90" t="s">
        <v>139</v>
      </c>
      <c r="B66" s="58">
        <v>100</v>
      </c>
      <c r="C66" s="58">
        <v>100.66956093497849</v>
      </c>
      <c r="D66" s="58"/>
      <c r="E66" s="58">
        <f t="shared" si="0"/>
        <v>0.669560934978497</v>
      </c>
      <c r="F66" s="58"/>
      <c r="G66" s="58">
        <v>0.9024711464618187</v>
      </c>
      <c r="H66" s="58">
        <v>0.90851374070797974</v>
      </c>
      <c r="I66" s="58"/>
      <c r="J66" s="58">
        <f t="shared" si="1"/>
        <v>6.0425942461610482E-3</v>
      </c>
      <c r="K66" s="114">
        <f t="shared" si="2"/>
        <v>6.0425942461610481E-5</v>
      </c>
      <c r="M66" s="1"/>
      <c r="N66" s="1"/>
    </row>
    <row r="67" spans="1:98" x14ac:dyDescent="0.25">
      <c r="A67" s="93" t="s">
        <v>139</v>
      </c>
      <c r="B67" s="95">
        <v>100</v>
      </c>
      <c r="C67" s="95">
        <v>100.66956093497849</v>
      </c>
      <c r="D67" s="95"/>
      <c r="E67" s="95">
        <f t="shared" si="0"/>
        <v>0.669560934978497</v>
      </c>
      <c r="F67" s="95"/>
      <c r="G67" s="95">
        <v>0.9024711464618187</v>
      </c>
      <c r="H67" s="95">
        <v>0.90851374070797974</v>
      </c>
      <c r="I67" s="95"/>
      <c r="J67" s="95">
        <f t="shared" si="1"/>
        <v>6.0425942461610482E-3</v>
      </c>
      <c r="K67" s="115">
        <f t="shared" si="2"/>
        <v>6.0425942461610481E-5</v>
      </c>
      <c r="M67" s="1"/>
      <c r="N67" s="1"/>
    </row>
    <row r="68" spans="1:98" x14ac:dyDescent="0.25">
      <c r="A68" s="90" t="s">
        <v>140</v>
      </c>
      <c r="B68" s="58">
        <v>100</v>
      </c>
      <c r="C68" s="58">
        <v>102.3093125784175</v>
      </c>
      <c r="D68" s="58"/>
      <c r="E68" s="58">
        <f t="shared" si="0"/>
        <v>2.3093125784175106</v>
      </c>
      <c r="F68" s="58"/>
      <c r="G68" s="58">
        <v>0.16287898567292028</v>
      </c>
      <c r="H68" s="58">
        <v>0.16664037057666389</v>
      </c>
      <c r="I68" s="58"/>
      <c r="J68" s="58">
        <f t="shared" si="1"/>
        <v>3.7613849037436142E-3</v>
      </c>
      <c r="K68" s="114">
        <f t="shared" si="2"/>
        <v>3.7613849037436142E-5</v>
      </c>
      <c r="M68" s="1"/>
      <c r="N68" s="1"/>
    </row>
    <row r="69" spans="1:98" x14ac:dyDescent="0.25">
      <c r="A69" s="93" t="s">
        <v>140</v>
      </c>
      <c r="B69" s="95">
        <v>100</v>
      </c>
      <c r="C69" s="95">
        <v>102.3093125784175</v>
      </c>
      <c r="D69" s="95"/>
      <c r="E69" s="95">
        <f t="shared" si="0"/>
        <v>2.3093125784175106</v>
      </c>
      <c r="F69" s="95"/>
      <c r="G69" s="95">
        <v>0.16287898567292028</v>
      </c>
      <c r="H69" s="95">
        <v>0.16664037057666389</v>
      </c>
      <c r="I69" s="95"/>
      <c r="J69" s="95">
        <f t="shared" si="1"/>
        <v>3.7613849037436142E-3</v>
      </c>
      <c r="K69" s="115">
        <f t="shared" si="2"/>
        <v>3.7613849037436142E-5</v>
      </c>
      <c r="M69" s="1"/>
      <c r="N69" s="1"/>
    </row>
    <row r="70" spans="1:98" x14ac:dyDescent="0.25">
      <c r="A70" s="90" t="s">
        <v>141</v>
      </c>
      <c r="B70" s="58">
        <v>100</v>
      </c>
      <c r="C70" s="58">
        <v>99.852688366596141</v>
      </c>
      <c r="D70" s="58"/>
      <c r="E70" s="58">
        <f t="shared" si="0"/>
        <v>-0.14731163340385711</v>
      </c>
      <c r="F70" s="58"/>
      <c r="G70" s="58">
        <v>8.1050810602626866E-2</v>
      </c>
      <c r="H70" s="58">
        <v>8.0931413329641072E-2</v>
      </c>
      <c r="I70" s="58"/>
      <c r="J70" s="58">
        <f t="shared" si="1"/>
        <v>-1.1939727298579395E-4</v>
      </c>
      <c r="K70" s="114">
        <f t="shared" si="2"/>
        <v>-1.1939727298579395E-6</v>
      </c>
      <c r="M70" s="1"/>
      <c r="N70" s="1"/>
    </row>
    <row r="71" spans="1:98" x14ac:dyDescent="0.25">
      <c r="A71" s="93" t="s">
        <v>141</v>
      </c>
      <c r="B71" s="95">
        <v>100</v>
      </c>
      <c r="C71" s="95">
        <v>99.852688366596141</v>
      </c>
      <c r="D71" s="95"/>
      <c r="E71" s="95">
        <f t="shared" ref="E71:E134" si="3">((C71/B71-1)*100)</f>
        <v>-0.14731163340385711</v>
      </c>
      <c r="F71" s="95"/>
      <c r="G71" s="95">
        <v>8.1050810602626866E-2</v>
      </c>
      <c r="H71" s="95">
        <v>8.0931413329641072E-2</v>
      </c>
      <c r="I71" s="95"/>
      <c r="J71" s="95">
        <f t="shared" ref="J71:J134" si="4">H71-G71</f>
        <v>-1.1939727298579395E-4</v>
      </c>
      <c r="K71" s="115">
        <f t="shared" si="2"/>
        <v>-1.1939727298579395E-6</v>
      </c>
      <c r="M71" s="1"/>
      <c r="N71" s="1"/>
    </row>
    <row r="72" spans="1:98" s="38" customFormat="1" x14ac:dyDescent="0.25">
      <c r="A72" s="87" t="s">
        <v>142</v>
      </c>
      <c r="B72" s="58">
        <v>100</v>
      </c>
      <c r="C72" s="58">
        <v>99.722484150204735</v>
      </c>
      <c r="D72" s="58"/>
      <c r="E72" s="58">
        <f t="shared" si="3"/>
        <v>-0.27751584979526234</v>
      </c>
      <c r="F72" s="58"/>
      <c r="G72" s="58">
        <v>1.9982161183876572</v>
      </c>
      <c r="H72" s="58">
        <v>1.9926707519459679</v>
      </c>
      <c r="I72" s="58"/>
      <c r="J72" s="58">
        <f t="shared" si="4"/>
        <v>-5.5453664416893478E-3</v>
      </c>
      <c r="K72" s="114">
        <f t="shared" ref="K72:K135" si="5">J72/$G$5</f>
        <v>-5.5453664416893478E-5</v>
      </c>
      <c r="L72"/>
      <c r="M72" s="1"/>
      <c r="N72" s="1"/>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row>
    <row r="73" spans="1:98" x14ac:dyDescent="0.25">
      <c r="A73" s="126" t="s">
        <v>11</v>
      </c>
      <c r="B73" s="95">
        <v>100</v>
      </c>
      <c r="C73" s="95">
        <v>100.2193347049501</v>
      </c>
      <c r="D73" s="95"/>
      <c r="E73" s="95">
        <f t="shared" si="3"/>
        <v>0.21933470495010265</v>
      </c>
      <c r="F73" s="95"/>
      <c r="G73" s="95">
        <v>1.5410517864849007</v>
      </c>
      <c r="H73" s="95">
        <v>1.5444318478739156</v>
      </c>
      <c r="I73" s="95"/>
      <c r="J73" s="95">
        <f t="shared" si="4"/>
        <v>3.3800613890149211E-3</v>
      </c>
      <c r="K73" s="115">
        <f t="shared" si="5"/>
        <v>3.3800613890149213E-5</v>
      </c>
      <c r="M73" s="1"/>
      <c r="N73" s="1"/>
    </row>
    <row r="74" spans="1:98" s="38" customFormat="1" x14ac:dyDescent="0.25">
      <c r="A74" s="125" t="s">
        <v>12</v>
      </c>
      <c r="B74" s="58">
        <v>100</v>
      </c>
      <c r="C74" s="58">
        <v>100.2193347049501</v>
      </c>
      <c r="D74" s="58"/>
      <c r="E74" s="58">
        <f t="shared" si="3"/>
        <v>0.21933470495010265</v>
      </c>
      <c r="F74" s="58"/>
      <c r="G74" s="58">
        <v>1.5410517864849007</v>
      </c>
      <c r="H74" s="58">
        <v>1.5444318478739156</v>
      </c>
      <c r="I74" s="58"/>
      <c r="J74" s="58">
        <f t="shared" si="4"/>
        <v>3.3800613890149211E-3</v>
      </c>
      <c r="K74" s="114">
        <f t="shared" si="5"/>
        <v>3.3800613890149213E-5</v>
      </c>
      <c r="L74"/>
      <c r="M74" s="1"/>
      <c r="N74" s="1"/>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row>
    <row r="75" spans="1:98" x14ac:dyDescent="0.25">
      <c r="A75" s="91" t="s">
        <v>143</v>
      </c>
      <c r="B75" s="95">
        <v>100</v>
      </c>
      <c r="C75" s="95">
        <v>100.2193347049501</v>
      </c>
      <c r="D75" s="95"/>
      <c r="E75" s="95">
        <f t="shared" si="3"/>
        <v>0.21933470495010265</v>
      </c>
      <c r="F75" s="95"/>
      <c r="G75" s="95">
        <v>1.5410517864849007</v>
      </c>
      <c r="H75" s="95">
        <v>1.5444318478739156</v>
      </c>
      <c r="I75" s="95"/>
      <c r="J75" s="95">
        <f t="shared" si="4"/>
        <v>3.3800613890149211E-3</v>
      </c>
      <c r="K75" s="115">
        <f t="shared" si="5"/>
        <v>3.3800613890149213E-5</v>
      </c>
      <c r="M75" s="1"/>
      <c r="N75" s="1"/>
    </row>
    <row r="76" spans="1:98" s="38" customFormat="1" x14ac:dyDescent="0.25">
      <c r="A76" s="126" t="s">
        <v>13</v>
      </c>
      <c r="B76" s="58">
        <v>100</v>
      </c>
      <c r="C76" s="58">
        <v>98.047654375494318</v>
      </c>
      <c r="D76" s="58"/>
      <c r="E76" s="58">
        <f t="shared" si="3"/>
        <v>-1.9523456245056803</v>
      </c>
      <c r="F76" s="58"/>
      <c r="G76" s="58">
        <v>0.45716433190275635</v>
      </c>
      <c r="H76" s="58">
        <v>0.44823890407205219</v>
      </c>
      <c r="I76" s="58"/>
      <c r="J76" s="58">
        <f t="shared" si="4"/>
        <v>-8.9254278307041579E-3</v>
      </c>
      <c r="K76" s="114">
        <f t="shared" si="5"/>
        <v>-8.925427830704158E-5</v>
      </c>
      <c r="L76"/>
      <c r="M76" s="1"/>
      <c r="N76" s="1"/>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row>
    <row r="77" spans="1:98" x14ac:dyDescent="0.25">
      <c r="A77" s="125" t="s">
        <v>14</v>
      </c>
      <c r="B77" s="95">
        <v>100</v>
      </c>
      <c r="C77" s="95">
        <v>98.047654375494318</v>
      </c>
      <c r="D77" s="95"/>
      <c r="E77" s="95">
        <f t="shared" si="3"/>
        <v>-1.9523456245056803</v>
      </c>
      <c r="F77" s="95"/>
      <c r="G77" s="95">
        <v>0.45716433190275635</v>
      </c>
      <c r="H77" s="95">
        <v>0.44823890407205219</v>
      </c>
      <c r="I77" s="95"/>
      <c r="J77" s="95">
        <f t="shared" si="4"/>
        <v>-8.9254278307041579E-3</v>
      </c>
      <c r="K77" s="115">
        <f t="shared" si="5"/>
        <v>-8.925427830704158E-5</v>
      </c>
      <c r="M77" s="1"/>
      <c r="N77" s="1"/>
    </row>
    <row r="78" spans="1:98" s="38" customFormat="1" x14ac:dyDescent="0.25">
      <c r="A78" s="91" t="s">
        <v>14</v>
      </c>
      <c r="B78" s="58">
        <v>100</v>
      </c>
      <c r="C78" s="58">
        <v>98.047654375494318</v>
      </c>
      <c r="D78" s="58"/>
      <c r="E78" s="58">
        <f t="shared" si="3"/>
        <v>-1.9523456245056803</v>
      </c>
      <c r="F78" s="58"/>
      <c r="G78" s="58">
        <v>0.45716433190275635</v>
      </c>
      <c r="H78" s="58">
        <v>0.44823890407205219</v>
      </c>
      <c r="I78" s="58"/>
      <c r="J78" s="58">
        <f t="shared" si="4"/>
        <v>-8.9254278307041579E-3</v>
      </c>
      <c r="K78" s="114">
        <f t="shared" si="5"/>
        <v>-8.925427830704158E-5</v>
      </c>
      <c r="L78"/>
      <c r="M78" s="1"/>
      <c r="N78" s="1"/>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row>
    <row r="79" spans="1:98" x14ac:dyDescent="0.25">
      <c r="A79" s="87" t="s">
        <v>15</v>
      </c>
      <c r="B79" s="95">
        <v>100</v>
      </c>
      <c r="C79" s="95">
        <v>100.12778832118119</v>
      </c>
      <c r="D79" s="95"/>
      <c r="E79" s="95">
        <f t="shared" si="3"/>
        <v>0.1277883211811881</v>
      </c>
      <c r="F79" s="95"/>
      <c r="G79" s="95">
        <v>3.8716357932295637</v>
      </c>
      <c r="H79" s="95">
        <v>3.8765832916119818</v>
      </c>
      <c r="I79" s="95"/>
      <c r="J79" s="95">
        <f t="shared" si="4"/>
        <v>4.9474983824180363E-3</v>
      </c>
      <c r="K79" s="115">
        <f t="shared" si="5"/>
        <v>4.9474983824180361E-5</v>
      </c>
      <c r="M79" s="1"/>
      <c r="N79" s="1"/>
    </row>
    <row r="80" spans="1:98" s="38" customFormat="1" x14ac:dyDescent="0.25">
      <c r="A80" s="126" t="s">
        <v>16</v>
      </c>
      <c r="B80" s="58">
        <v>100</v>
      </c>
      <c r="C80" s="58">
        <v>100.12456455946162</v>
      </c>
      <c r="D80" s="58"/>
      <c r="E80" s="58">
        <f t="shared" si="3"/>
        <v>0.12456455946161515</v>
      </c>
      <c r="F80" s="58"/>
      <c r="G80" s="58">
        <v>2.8689669412468679</v>
      </c>
      <c r="H80" s="58">
        <v>2.8725406572783316</v>
      </c>
      <c r="I80" s="58"/>
      <c r="J80" s="58">
        <f t="shared" si="4"/>
        <v>3.5737160314637251E-3</v>
      </c>
      <c r="K80" s="114">
        <f t="shared" si="5"/>
        <v>3.573716031463725E-5</v>
      </c>
      <c r="L80"/>
      <c r="M80" s="1"/>
      <c r="N80" s="1"/>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row>
    <row r="81" spans="1:98" x14ac:dyDescent="0.25">
      <c r="A81" s="125" t="s">
        <v>17</v>
      </c>
      <c r="B81" s="95">
        <v>100</v>
      </c>
      <c r="C81" s="95">
        <v>100.51290136046987</v>
      </c>
      <c r="D81" s="95"/>
      <c r="E81" s="95">
        <f t="shared" si="3"/>
        <v>0.51290136046986401</v>
      </c>
      <c r="F81" s="95"/>
      <c r="G81" s="95">
        <v>0.50291326199304853</v>
      </c>
      <c r="H81" s="95">
        <v>0.50549271095579418</v>
      </c>
      <c r="I81" s="95"/>
      <c r="J81" s="95">
        <f t="shared" si="4"/>
        <v>2.5794489627456452E-3</v>
      </c>
      <c r="K81" s="115">
        <f t="shared" si="5"/>
        <v>2.5794489627456452E-5</v>
      </c>
      <c r="M81" s="1"/>
      <c r="N81" s="1"/>
    </row>
    <row r="82" spans="1:98" s="38" customFormat="1" x14ac:dyDescent="0.25">
      <c r="A82" s="91" t="s">
        <v>17</v>
      </c>
      <c r="B82" s="58">
        <v>100</v>
      </c>
      <c r="C82" s="58">
        <v>100.51290136046987</v>
      </c>
      <c r="D82" s="58"/>
      <c r="E82" s="58">
        <f t="shared" si="3"/>
        <v>0.51290136046986401</v>
      </c>
      <c r="F82" s="58"/>
      <c r="G82" s="58">
        <v>0.50291326199304853</v>
      </c>
      <c r="H82" s="58">
        <v>0.50549271095579418</v>
      </c>
      <c r="I82" s="58"/>
      <c r="J82" s="58">
        <f t="shared" si="4"/>
        <v>2.5794489627456452E-3</v>
      </c>
      <c r="K82" s="114">
        <f t="shared" si="5"/>
        <v>2.5794489627456452E-5</v>
      </c>
      <c r="L82"/>
      <c r="M82" s="1"/>
      <c r="N82" s="1"/>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row>
    <row r="83" spans="1:98" x14ac:dyDescent="0.25">
      <c r="A83" s="125" t="s">
        <v>18</v>
      </c>
      <c r="B83" s="95">
        <v>100</v>
      </c>
      <c r="C83" s="95">
        <v>99.931408338142532</v>
      </c>
      <c r="D83" s="95"/>
      <c r="E83" s="95">
        <f t="shared" si="3"/>
        <v>-6.8591661857464459E-2</v>
      </c>
      <c r="F83" s="95"/>
      <c r="G83" s="95">
        <v>2.0120365012081525</v>
      </c>
      <c r="H83" s="95">
        <v>2.0106564119347947</v>
      </c>
      <c r="I83" s="95"/>
      <c r="J83" s="95">
        <f t="shared" si="4"/>
        <v>-1.3800892733577541E-3</v>
      </c>
      <c r="K83" s="115">
        <f t="shared" si="5"/>
        <v>-1.3800892733577541E-5</v>
      </c>
      <c r="M83" s="1"/>
      <c r="N83" s="1"/>
    </row>
    <row r="84" spans="1:98" s="38" customFormat="1" x14ac:dyDescent="0.25">
      <c r="A84" s="91" t="s">
        <v>144</v>
      </c>
      <c r="B84" s="58">
        <v>100</v>
      </c>
      <c r="C84" s="58">
        <v>99.841020628579983</v>
      </c>
      <c r="D84" s="58"/>
      <c r="E84" s="58">
        <f t="shared" si="3"/>
        <v>-0.1589793714200205</v>
      </c>
      <c r="F84" s="58"/>
      <c r="G84" s="58">
        <v>0.96534026923974203</v>
      </c>
      <c r="H84" s="58">
        <v>0.9638055773476405</v>
      </c>
      <c r="I84" s="58"/>
      <c r="J84" s="58">
        <f t="shared" si="4"/>
        <v>-1.5346918921015362E-3</v>
      </c>
      <c r="K84" s="114">
        <f t="shared" si="5"/>
        <v>-1.5346918921015363E-5</v>
      </c>
      <c r="L84"/>
      <c r="M84" s="1"/>
      <c r="N84" s="1"/>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row>
    <row r="85" spans="1:98" x14ac:dyDescent="0.25">
      <c r="A85" s="91" t="s">
        <v>145</v>
      </c>
      <c r="B85" s="95">
        <v>100</v>
      </c>
      <c r="C85" s="95">
        <v>100.0200079849765</v>
      </c>
      <c r="D85" s="95"/>
      <c r="E85" s="95">
        <f t="shared" si="3"/>
        <v>2.0007984976500026E-2</v>
      </c>
      <c r="F85" s="95"/>
      <c r="G85" s="95">
        <v>0.6780287059345933</v>
      </c>
      <c r="H85" s="95">
        <v>0.67816436581621309</v>
      </c>
      <c r="I85" s="95"/>
      <c r="J85" s="95">
        <f t="shared" si="4"/>
        <v>1.3565988161978737E-4</v>
      </c>
      <c r="K85" s="115">
        <f t="shared" si="5"/>
        <v>1.3565988161978737E-6</v>
      </c>
      <c r="M85" s="1"/>
      <c r="N85" s="1"/>
    </row>
    <row r="86" spans="1:98" s="38" customFormat="1" x14ac:dyDescent="0.25">
      <c r="A86" s="91" t="s">
        <v>146</v>
      </c>
      <c r="B86" s="58">
        <v>100</v>
      </c>
      <c r="C86" s="58">
        <v>99.989029611075765</v>
      </c>
      <c r="D86" s="58"/>
      <c r="E86" s="58">
        <f t="shared" si="3"/>
        <v>-1.0970388924236296E-2</v>
      </c>
      <c r="F86" s="58"/>
      <c r="G86" s="58">
        <v>0.22271868644026344</v>
      </c>
      <c r="H86" s="58">
        <v>0.22269425333415399</v>
      </c>
      <c r="I86" s="58"/>
      <c r="J86" s="58">
        <f t="shared" si="4"/>
        <v>-2.4433106109444935E-5</v>
      </c>
      <c r="K86" s="114">
        <f t="shared" si="5"/>
        <v>-2.4433106109444936E-7</v>
      </c>
      <c r="L86"/>
      <c r="M86" s="1"/>
      <c r="N86" s="1"/>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row>
    <row r="87" spans="1:98" x14ac:dyDescent="0.25">
      <c r="A87" s="91" t="s">
        <v>147</v>
      </c>
      <c r="B87" s="95">
        <v>100</v>
      </c>
      <c r="C87" s="95">
        <v>100.02971989592713</v>
      </c>
      <c r="D87" s="95"/>
      <c r="E87" s="95">
        <f t="shared" si="3"/>
        <v>2.9719895927127205E-2</v>
      </c>
      <c r="F87" s="95"/>
      <c r="G87" s="95">
        <v>0.14594883959355368</v>
      </c>
      <c r="H87" s="95">
        <v>0.1459922154367877</v>
      </c>
      <c r="I87" s="95"/>
      <c r="J87" s="95">
        <f t="shared" si="4"/>
        <v>4.3375843234022549E-5</v>
      </c>
      <c r="K87" s="115">
        <f t="shared" si="5"/>
        <v>4.3375843234022546E-7</v>
      </c>
      <c r="M87" s="1"/>
      <c r="N87" s="1"/>
    </row>
    <row r="88" spans="1:98" s="38" customFormat="1" x14ac:dyDescent="0.25">
      <c r="A88" s="125" t="s">
        <v>19</v>
      </c>
      <c r="B88" s="58">
        <v>100</v>
      </c>
      <c r="C88" s="58">
        <v>101.35832740179163</v>
      </c>
      <c r="D88" s="58"/>
      <c r="E88" s="58">
        <f t="shared" si="3"/>
        <v>1.3583274017916258</v>
      </c>
      <c r="F88" s="58"/>
      <c r="G88" s="58">
        <v>0.15446673857795096</v>
      </c>
      <c r="H88" s="58">
        <v>0.15656490261470912</v>
      </c>
      <c r="I88" s="58"/>
      <c r="J88" s="58">
        <f t="shared" si="4"/>
        <v>2.0981640367581655E-3</v>
      </c>
      <c r="K88" s="114">
        <f t="shared" si="5"/>
        <v>2.0981640367581655E-5</v>
      </c>
      <c r="L88"/>
      <c r="M88" s="1"/>
      <c r="N88" s="1"/>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row>
    <row r="89" spans="1:98" x14ac:dyDescent="0.25">
      <c r="A89" s="91" t="s">
        <v>148</v>
      </c>
      <c r="B89" s="95">
        <v>100</v>
      </c>
      <c r="C89" s="95">
        <v>101.35832740179163</v>
      </c>
      <c r="D89" s="95"/>
      <c r="E89" s="95">
        <f t="shared" si="3"/>
        <v>1.3583274017916258</v>
      </c>
      <c r="F89" s="95"/>
      <c r="G89" s="95">
        <v>0.15446673857795096</v>
      </c>
      <c r="H89" s="95">
        <v>0.15656490261470912</v>
      </c>
      <c r="I89" s="95"/>
      <c r="J89" s="95">
        <f t="shared" si="4"/>
        <v>2.0981640367581655E-3</v>
      </c>
      <c r="K89" s="115">
        <f t="shared" si="5"/>
        <v>2.0981640367581655E-5</v>
      </c>
      <c r="M89" s="1"/>
      <c r="N89" s="1"/>
    </row>
    <row r="90" spans="1:98" s="38" customFormat="1" x14ac:dyDescent="0.25">
      <c r="A90" s="125" t="s">
        <v>149</v>
      </c>
      <c r="B90" s="58">
        <v>100</v>
      </c>
      <c r="C90" s="58">
        <v>100.13840726487682</v>
      </c>
      <c r="D90" s="58"/>
      <c r="E90" s="58">
        <f t="shared" si="3"/>
        <v>0.13840726487681643</v>
      </c>
      <c r="F90" s="58"/>
      <c r="G90" s="58">
        <v>0.19955043946771617</v>
      </c>
      <c r="H90" s="58">
        <v>0.19982663177303309</v>
      </c>
      <c r="I90" s="58"/>
      <c r="J90" s="58">
        <f t="shared" si="4"/>
        <v>2.7619230531691907E-4</v>
      </c>
      <c r="K90" s="114">
        <f t="shared" si="5"/>
        <v>2.7619230531691909E-6</v>
      </c>
      <c r="L90"/>
      <c r="M90" s="1"/>
      <c r="N90" s="1"/>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row>
    <row r="91" spans="1:98" x14ac:dyDescent="0.25">
      <c r="A91" s="91" t="s">
        <v>150</v>
      </c>
      <c r="B91" s="95">
        <v>100</v>
      </c>
      <c r="C91" s="95">
        <v>100.13840726487682</v>
      </c>
      <c r="D91" s="95"/>
      <c r="E91" s="95">
        <f t="shared" si="3"/>
        <v>0.13840726487681643</v>
      </c>
      <c r="F91" s="95"/>
      <c r="G91" s="95">
        <v>0.19955043946771617</v>
      </c>
      <c r="H91" s="95">
        <v>0.19982663177303309</v>
      </c>
      <c r="I91" s="95"/>
      <c r="J91" s="95">
        <f t="shared" si="4"/>
        <v>2.7619230531691907E-4</v>
      </c>
      <c r="K91" s="115">
        <f t="shared" si="5"/>
        <v>2.7619230531691909E-6</v>
      </c>
      <c r="M91" s="1"/>
      <c r="N91" s="1"/>
    </row>
    <row r="92" spans="1:98" s="38" customFormat="1" x14ac:dyDescent="0.25">
      <c r="A92" s="88" t="s">
        <v>20</v>
      </c>
      <c r="B92" s="58">
        <v>100</v>
      </c>
      <c r="C92" s="58">
        <v>100.13701256882948</v>
      </c>
      <c r="D92" s="58"/>
      <c r="E92" s="58">
        <f t="shared" si="3"/>
        <v>0.13701256882947543</v>
      </c>
      <c r="F92" s="58"/>
      <c r="G92" s="58">
        <v>1.0026688519826954</v>
      </c>
      <c r="H92" s="58">
        <v>1.0040426343336499</v>
      </c>
      <c r="I92" s="58"/>
      <c r="J92" s="58">
        <f t="shared" si="4"/>
        <v>1.3737823509545333E-3</v>
      </c>
      <c r="K92" s="114">
        <f t="shared" si="5"/>
        <v>1.3737823509545333E-5</v>
      </c>
      <c r="L92"/>
      <c r="M92" s="1"/>
      <c r="N92" s="1"/>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row>
    <row r="93" spans="1:98" x14ac:dyDescent="0.25">
      <c r="A93" s="90" t="s">
        <v>21</v>
      </c>
      <c r="B93" s="95">
        <v>100</v>
      </c>
      <c r="C93" s="95">
        <v>100.13701256882948</v>
      </c>
      <c r="D93" s="95"/>
      <c r="E93" s="95">
        <f t="shared" si="3"/>
        <v>0.13701256882947543</v>
      </c>
      <c r="F93" s="95"/>
      <c r="G93" s="95">
        <v>1.0026688519826954</v>
      </c>
      <c r="H93" s="95">
        <v>1.0040426343336499</v>
      </c>
      <c r="I93" s="95"/>
      <c r="J93" s="95">
        <f t="shared" si="4"/>
        <v>1.3737823509545333E-3</v>
      </c>
      <c r="K93" s="115">
        <f t="shared" si="5"/>
        <v>1.3737823509545333E-5</v>
      </c>
      <c r="M93" s="1"/>
      <c r="N93" s="1"/>
    </row>
    <row r="94" spans="1:98" s="38" customFormat="1" x14ac:dyDescent="0.25">
      <c r="A94" s="91" t="s">
        <v>151</v>
      </c>
      <c r="B94" s="58">
        <v>100</v>
      </c>
      <c r="C94" s="58">
        <v>100.51042527019192</v>
      </c>
      <c r="D94" s="58"/>
      <c r="E94" s="58">
        <f t="shared" si="3"/>
        <v>0.51042527019191652</v>
      </c>
      <c r="F94" s="58"/>
      <c r="G94" s="58">
        <v>0.39541156938264954</v>
      </c>
      <c r="H94" s="58">
        <v>0.39742984995404113</v>
      </c>
      <c r="I94" s="58"/>
      <c r="J94" s="58">
        <f t="shared" si="4"/>
        <v>2.0182805713915841E-3</v>
      </c>
      <c r="K94" s="114">
        <f t="shared" si="5"/>
        <v>2.0182805713915841E-5</v>
      </c>
      <c r="L94"/>
      <c r="M94" s="1"/>
      <c r="N94" s="1"/>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row>
    <row r="95" spans="1:98" x14ac:dyDescent="0.25">
      <c r="A95" s="91" t="s">
        <v>152</v>
      </c>
      <c r="B95" s="95">
        <v>100</v>
      </c>
      <c r="C95" s="95">
        <v>99.599218787456678</v>
      </c>
      <c r="D95" s="95"/>
      <c r="E95" s="95">
        <f t="shared" si="3"/>
        <v>-0.40078121254332189</v>
      </c>
      <c r="F95" s="95"/>
      <c r="G95" s="95">
        <v>0.3860775245958008</v>
      </c>
      <c r="H95" s="95">
        <v>0.38453019841136854</v>
      </c>
      <c r="I95" s="95"/>
      <c r="J95" s="95">
        <f t="shared" si="4"/>
        <v>-1.5473261844322628E-3</v>
      </c>
      <c r="K95" s="115">
        <f t="shared" si="5"/>
        <v>-1.5473261844322628E-5</v>
      </c>
      <c r="M95" s="1"/>
      <c r="N95" s="1"/>
    </row>
    <row r="96" spans="1:98" s="38" customFormat="1" x14ac:dyDescent="0.25">
      <c r="A96" s="91" t="s">
        <v>153</v>
      </c>
      <c r="B96" s="58">
        <v>100</v>
      </c>
      <c r="C96" s="58">
        <v>100.40818742734048</v>
      </c>
      <c r="D96" s="58"/>
      <c r="E96" s="58">
        <f t="shared" si="3"/>
        <v>0.40818742734047841</v>
      </c>
      <c r="F96" s="58"/>
      <c r="G96" s="58">
        <v>0.22117975800424508</v>
      </c>
      <c r="H96" s="58">
        <v>0.22208258596824051</v>
      </c>
      <c r="I96" s="58"/>
      <c r="J96" s="58">
        <f t="shared" si="4"/>
        <v>9.0282796399543397E-4</v>
      </c>
      <c r="K96" s="114">
        <f t="shared" si="5"/>
        <v>9.0282796399543393E-6</v>
      </c>
      <c r="L96"/>
      <c r="M96" s="1"/>
      <c r="N96" s="1"/>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row>
    <row r="97" spans="1:98" x14ac:dyDescent="0.25">
      <c r="A97" s="87" t="s">
        <v>22</v>
      </c>
      <c r="B97" s="95">
        <v>100</v>
      </c>
      <c r="C97" s="95">
        <v>100.32968689559128</v>
      </c>
      <c r="D97" s="95"/>
      <c r="E97" s="95">
        <f t="shared" si="3"/>
        <v>0.32968689559127462</v>
      </c>
      <c r="F97" s="95"/>
      <c r="G97" s="95">
        <v>25.805832141598845</v>
      </c>
      <c r="H97" s="95">
        <v>25.890910588467971</v>
      </c>
      <c r="I97" s="95"/>
      <c r="J97" s="95">
        <f t="shared" si="4"/>
        <v>8.5078446869125912E-2</v>
      </c>
      <c r="K97" s="115">
        <f t="shared" si="5"/>
        <v>8.5078446869125913E-4</v>
      </c>
      <c r="M97" s="1"/>
      <c r="N97" s="1"/>
    </row>
    <row r="98" spans="1:98" s="38" customFormat="1" x14ac:dyDescent="0.25">
      <c r="A98" s="126" t="s">
        <v>23</v>
      </c>
      <c r="B98" s="58">
        <v>100</v>
      </c>
      <c r="C98" s="58">
        <v>100</v>
      </c>
      <c r="D98" s="58"/>
      <c r="E98" s="58">
        <f t="shared" si="3"/>
        <v>0</v>
      </c>
      <c r="F98" s="58"/>
      <c r="G98" s="58">
        <v>16.790359868029309</v>
      </c>
      <c r="H98" s="58">
        <v>16.790359868029309</v>
      </c>
      <c r="I98" s="58"/>
      <c r="J98" s="58">
        <f t="shared" si="4"/>
        <v>0</v>
      </c>
      <c r="K98" s="114">
        <f t="shared" si="5"/>
        <v>0</v>
      </c>
      <c r="L98"/>
      <c r="M98" s="1"/>
      <c r="N98" s="1"/>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row>
    <row r="99" spans="1:98" x14ac:dyDescent="0.25">
      <c r="A99" s="125" t="s">
        <v>154</v>
      </c>
      <c r="B99" s="95">
        <v>100</v>
      </c>
      <c r="C99" s="95">
        <v>100</v>
      </c>
      <c r="D99" s="95"/>
      <c r="E99" s="95">
        <f t="shared" si="3"/>
        <v>0</v>
      </c>
      <c r="F99" s="95"/>
      <c r="G99" s="95">
        <v>16.790359868029309</v>
      </c>
      <c r="H99" s="95">
        <v>16.790359868029309</v>
      </c>
      <c r="I99" s="95"/>
      <c r="J99" s="95">
        <f t="shared" si="4"/>
        <v>0</v>
      </c>
      <c r="K99" s="115">
        <f t="shared" si="5"/>
        <v>0</v>
      </c>
      <c r="M99" s="1"/>
      <c r="N99" s="1"/>
    </row>
    <row r="100" spans="1:98" s="38" customFormat="1" x14ac:dyDescent="0.25">
      <c r="A100" s="91" t="s">
        <v>154</v>
      </c>
      <c r="B100" s="58">
        <v>100</v>
      </c>
      <c r="C100" s="58">
        <v>100</v>
      </c>
      <c r="D100" s="58"/>
      <c r="E100" s="58">
        <f t="shared" si="3"/>
        <v>0</v>
      </c>
      <c r="F100" s="58"/>
      <c r="G100" s="58">
        <v>16.790359868029309</v>
      </c>
      <c r="H100" s="58">
        <v>16.790359868029309</v>
      </c>
      <c r="I100" s="58"/>
      <c r="J100" s="58">
        <f t="shared" si="4"/>
        <v>0</v>
      </c>
      <c r="K100" s="114">
        <f t="shared" si="5"/>
        <v>0</v>
      </c>
      <c r="L100"/>
      <c r="M100" s="1"/>
      <c r="N100" s="1"/>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row>
    <row r="101" spans="1:98" x14ac:dyDescent="0.25">
      <c r="A101" s="126" t="s">
        <v>155</v>
      </c>
      <c r="B101" s="95">
        <v>100</v>
      </c>
      <c r="C101" s="95">
        <v>103.39935732245455</v>
      </c>
      <c r="D101" s="95"/>
      <c r="E101" s="95">
        <f t="shared" si="3"/>
        <v>3.3993573224545548</v>
      </c>
      <c r="F101" s="95"/>
      <c r="G101" s="95">
        <v>1.58984350790633</v>
      </c>
      <c r="H101" s="95">
        <v>1.6438879696079123</v>
      </c>
      <c r="I101" s="95"/>
      <c r="J101" s="95">
        <f t="shared" si="4"/>
        <v>5.404446170158228E-2</v>
      </c>
      <c r="K101" s="115">
        <f t="shared" si="5"/>
        <v>5.4044461701582283E-4</v>
      </c>
      <c r="M101" s="1"/>
      <c r="N101" s="1"/>
    </row>
    <row r="102" spans="1:98" s="38" customFormat="1" x14ac:dyDescent="0.25">
      <c r="A102" s="125" t="s">
        <v>156</v>
      </c>
      <c r="B102" s="58">
        <v>100</v>
      </c>
      <c r="C102" s="58">
        <v>100.29460649065101</v>
      </c>
      <c r="D102" s="58"/>
      <c r="E102" s="58">
        <f t="shared" si="3"/>
        <v>0.29460649065100597</v>
      </c>
      <c r="F102" s="58"/>
      <c r="G102" s="58">
        <v>1.114394328255413</v>
      </c>
      <c r="H102" s="58">
        <v>1.1176774062779</v>
      </c>
      <c r="I102" s="58"/>
      <c r="J102" s="58">
        <f t="shared" si="4"/>
        <v>3.2830780224870626E-3</v>
      </c>
      <c r="K102" s="114">
        <f t="shared" si="5"/>
        <v>3.2830780224870628E-5</v>
      </c>
      <c r="L102"/>
      <c r="M102" s="1"/>
      <c r="N102" s="1"/>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row>
    <row r="103" spans="1:98" x14ac:dyDescent="0.25">
      <c r="A103" s="91" t="s">
        <v>24</v>
      </c>
      <c r="B103" s="95">
        <v>100</v>
      </c>
      <c r="C103" s="95">
        <v>100.29460649065101</v>
      </c>
      <c r="D103" s="95"/>
      <c r="E103" s="95">
        <f t="shared" si="3"/>
        <v>0.29460649065100597</v>
      </c>
      <c r="F103" s="95"/>
      <c r="G103" s="95">
        <v>1.114394328255413</v>
      </c>
      <c r="H103" s="95">
        <v>1.1176774062779</v>
      </c>
      <c r="I103" s="95"/>
      <c r="J103" s="95">
        <f t="shared" si="4"/>
        <v>3.2830780224870626E-3</v>
      </c>
      <c r="K103" s="115">
        <f t="shared" si="5"/>
        <v>3.2830780224870628E-5</v>
      </c>
      <c r="M103" s="1"/>
      <c r="N103" s="1"/>
    </row>
    <row r="104" spans="1:98" s="38" customFormat="1" x14ac:dyDescent="0.25">
      <c r="A104" s="125" t="s">
        <v>157</v>
      </c>
      <c r="B104" s="58">
        <v>100</v>
      </c>
      <c r="C104" s="58">
        <v>110.67651093990007</v>
      </c>
      <c r="D104" s="58"/>
      <c r="E104" s="58">
        <f t="shared" si="3"/>
        <v>10.676510939900075</v>
      </c>
      <c r="F104" s="58"/>
      <c r="G104" s="58">
        <v>0.47544917965091704</v>
      </c>
      <c r="H104" s="58">
        <v>0.52621056333001237</v>
      </c>
      <c r="I104" s="58"/>
      <c r="J104" s="58">
        <f t="shared" si="4"/>
        <v>5.0761383679095329E-2</v>
      </c>
      <c r="K104" s="114">
        <f t="shared" si="5"/>
        <v>5.0761383679095334E-4</v>
      </c>
      <c r="L104"/>
      <c r="M104" s="1"/>
      <c r="N104" s="1"/>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row>
    <row r="105" spans="1:98" x14ac:dyDescent="0.25">
      <c r="A105" s="91" t="s">
        <v>157</v>
      </c>
      <c r="B105" s="95">
        <v>100</v>
      </c>
      <c r="C105" s="95">
        <v>110.67651093990007</v>
      </c>
      <c r="D105" s="95"/>
      <c r="E105" s="95">
        <f t="shared" si="3"/>
        <v>10.676510939900075</v>
      </c>
      <c r="F105" s="95"/>
      <c r="G105" s="95">
        <v>0.47544917965091704</v>
      </c>
      <c r="H105" s="95">
        <v>0.52621056333001237</v>
      </c>
      <c r="I105" s="95"/>
      <c r="J105" s="95">
        <f t="shared" si="4"/>
        <v>5.0761383679095329E-2</v>
      </c>
      <c r="K105" s="115">
        <f t="shared" si="5"/>
        <v>5.0761383679095334E-4</v>
      </c>
      <c r="M105" s="1"/>
      <c r="N105" s="1"/>
    </row>
    <row r="106" spans="1:98" s="38" customFormat="1" x14ac:dyDescent="0.25">
      <c r="A106" s="126" t="s">
        <v>25</v>
      </c>
      <c r="B106" s="58">
        <v>100</v>
      </c>
      <c r="C106" s="58">
        <v>100.07276973258949</v>
      </c>
      <c r="D106" s="58"/>
      <c r="E106" s="58">
        <f t="shared" si="3"/>
        <v>7.2769732589494929E-2</v>
      </c>
      <c r="F106" s="58"/>
      <c r="G106" s="58">
        <v>2.1369961805016553</v>
      </c>
      <c r="H106" s="58">
        <v>2.1385512669076538</v>
      </c>
      <c r="I106" s="58"/>
      <c r="J106" s="58">
        <f t="shared" si="4"/>
        <v>1.5550864059985514E-3</v>
      </c>
      <c r="K106" s="114">
        <f t="shared" si="5"/>
        <v>1.5550864059985513E-5</v>
      </c>
      <c r="L106"/>
      <c r="M106" s="1"/>
      <c r="N106" s="1"/>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row>
    <row r="107" spans="1:98" x14ac:dyDescent="0.25">
      <c r="A107" s="125" t="s">
        <v>158</v>
      </c>
      <c r="B107" s="95">
        <v>100</v>
      </c>
      <c r="C107" s="95">
        <v>100.08673002641748</v>
      </c>
      <c r="D107" s="95"/>
      <c r="E107" s="95">
        <f t="shared" si="3"/>
        <v>8.6730026417480843E-2</v>
      </c>
      <c r="F107" s="95"/>
      <c r="G107" s="95">
        <v>1.7930196383352308</v>
      </c>
      <c r="H107" s="95">
        <v>1.7945747247412296</v>
      </c>
      <c r="I107" s="95"/>
      <c r="J107" s="95">
        <f t="shared" si="4"/>
        <v>1.5550864059987735E-3</v>
      </c>
      <c r="K107" s="115">
        <f t="shared" si="5"/>
        <v>1.5550864059987736E-5</v>
      </c>
      <c r="M107" s="1"/>
      <c r="N107" s="1"/>
    </row>
    <row r="108" spans="1:98" s="38" customFormat="1" x14ac:dyDescent="0.25">
      <c r="A108" s="91" t="s">
        <v>159</v>
      </c>
      <c r="B108" s="58">
        <v>100</v>
      </c>
      <c r="C108" s="58">
        <v>100.08673002641748</v>
      </c>
      <c r="D108" s="58"/>
      <c r="E108" s="58">
        <f t="shared" si="3"/>
        <v>8.6730026417480843E-2</v>
      </c>
      <c r="F108" s="58"/>
      <c r="G108" s="58">
        <v>1.7930196383352308</v>
      </c>
      <c r="H108" s="58">
        <v>1.7945747247412296</v>
      </c>
      <c r="I108" s="58"/>
      <c r="J108" s="58">
        <f t="shared" si="4"/>
        <v>1.5550864059987735E-3</v>
      </c>
      <c r="K108" s="114">
        <f t="shared" si="5"/>
        <v>1.5550864059987736E-5</v>
      </c>
      <c r="L108"/>
      <c r="M108" s="1"/>
      <c r="N108" s="1"/>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row>
    <row r="109" spans="1:98" x14ac:dyDescent="0.25">
      <c r="A109" s="125" t="s">
        <v>160</v>
      </c>
      <c r="B109" s="95">
        <v>100</v>
      </c>
      <c r="C109" s="95">
        <v>100</v>
      </c>
      <c r="D109" s="95"/>
      <c r="E109" s="95">
        <f t="shared" si="3"/>
        <v>0</v>
      </c>
      <c r="F109" s="95"/>
      <c r="G109" s="95">
        <v>0.34397654216642454</v>
      </c>
      <c r="H109" s="95">
        <v>0.34397654216642454</v>
      </c>
      <c r="I109" s="95"/>
      <c r="J109" s="95">
        <f t="shared" si="4"/>
        <v>0</v>
      </c>
      <c r="K109" s="115">
        <f t="shared" si="5"/>
        <v>0</v>
      </c>
      <c r="M109" s="1"/>
      <c r="N109" s="1"/>
    </row>
    <row r="110" spans="1:98" s="38" customFormat="1" x14ac:dyDescent="0.25">
      <c r="A110" s="91" t="s">
        <v>160</v>
      </c>
      <c r="B110" s="58">
        <v>100</v>
      </c>
      <c r="C110" s="58">
        <v>100</v>
      </c>
      <c r="D110" s="58"/>
      <c r="E110" s="58">
        <f t="shared" si="3"/>
        <v>0</v>
      </c>
      <c r="F110" s="58"/>
      <c r="G110" s="58">
        <v>0.34397654216642454</v>
      </c>
      <c r="H110" s="58">
        <v>0.34397654216642454</v>
      </c>
      <c r="I110" s="58"/>
      <c r="J110" s="58">
        <f t="shared" si="4"/>
        <v>0</v>
      </c>
      <c r="K110" s="114">
        <f t="shared" si="5"/>
        <v>0</v>
      </c>
      <c r="L110"/>
      <c r="M110" s="1"/>
      <c r="N110" s="1"/>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row>
    <row r="111" spans="1:98" x14ac:dyDescent="0.25">
      <c r="A111" s="126" t="s">
        <v>26</v>
      </c>
      <c r="B111" s="95">
        <v>100</v>
      </c>
      <c r="C111" s="95">
        <v>100.557401148347</v>
      </c>
      <c r="D111" s="95"/>
      <c r="E111" s="95">
        <f t="shared" si="3"/>
        <v>0.55740114834699206</v>
      </c>
      <c r="F111" s="95"/>
      <c r="G111" s="95">
        <v>5.2886325851615483</v>
      </c>
      <c r="H111" s="95">
        <v>5.3181114839230927</v>
      </c>
      <c r="I111" s="95"/>
      <c r="J111" s="95">
        <f t="shared" si="4"/>
        <v>2.9478898761544414E-2</v>
      </c>
      <c r="K111" s="115">
        <f t="shared" si="5"/>
        <v>2.9478898761544416E-4</v>
      </c>
      <c r="M111" s="1"/>
      <c r="N111" s="1"/>
    </row>
    <row r="112" spans="1:98" s="38" customFormat="1" x14ac:dyDescent="0.25">
      <c r="A112" s="125" t="s">
        <v>161</v>
      </c>
      <c r="B112" s="58">
        <v>100</v>
      </c>
      <c r="C112" s="58">
        <v>100.65935298875388</v>
      </c>
      <c r="D112" s="58"/>
      <c r="E112" s="58">
        <f t="shared" si="3"/>
        <v>0.65935298875388071</v>
      </c>
      <c r="F112" s="58"/>
      <c r="G112" s="58">
        <v>4.4666191373099364</v>
      </c>
      <c r="H112" s="58">
        <v>4.4960699240880428</v>
      </c>
      <c r="I112" s="58"/>
      <c r="J112" s="58">
        <f t="shared" si="4"/>
        <v>2.9450786778106419E-2</v>
      </c>
      <c r="K112" s="114">
        <f t="shared" si="5"/>
        <v>2.9450786778106419E-4</v>
      </c>
      <c r="L112"/>
      <c r="M112" s="1"/>
      <c r="N112" s="1"/>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row>
    <row r="113" spans="1:98" x14ac:dyDescent="0.25">
      <c r="A113" s="91" t="s">
        <v>161</v>
      </c>
      <c r="B113" s="95">
        <v>100</v>
      </c>
      <c r="C113" s="95">
        <v>100.65935298875388</v>
      </c>
      <c r="D113" s="95"/>
      <c r="E113" s="95">
        <f t="shared" si="3"/>
        <v>0.65935298875388071</v>
      </c>
      <c r="F113" s="95"/>
      <c r="G113" s="95">
        <v>4.4666191373099364</v>
      </c>
      <c r="H113" s="95">
        <v>4.4960699240880428</v>
      </c>
      <c r="I113" s="95"/>
      <c r="J113" s="95">
        <f t="shared" si="4"/>
        <v>2.9450786778106419E-2</v>
      </c>
      <c r="K113" s="115">
        <f t="shared" si="5"/>
        <v>2.9450786778106419E-4</v>
      </c>
      <c r="M113" s="1"/>
      <c r="N113" s="1"/>
    </row>
    <row r="114" spans="1:98" s="38" customFormat="1" x14ac:dyDescent="0.25">
      <c r="A114" s="125" t="s">
        <v>27</v>
      </c>
      <c r="B114" s="58">
        <v>100</v>
      </c>
      <c r="C114" s="58">
        <v>100.00341989337416</v>
      </c>
      <c r="D114" s="58"/>
      <c r="E114" s="58">
        <f t="shared" si="3"/>
        <v>3.4198933741569348E-3</v>
      </c>
      <c r="F114" s="58"/>
      <c r="G114" s="58">
        <v>0.82201344785161279</v>
      </c>
      <c r="H114" s="58">
        <v>0.82204155983505045</v>
      </c>
      <c r="I114" s="58"/>
      <c r="J114" s="58">
        <f t="shared" si="4"/>
        <v>2.8111983437661969E-5</v>
      </c>
      <c r="K114" s="114">
        <f t="shared" si="5"/>
        <v>2.811198343766197E-7</v>
      </c>
      <c r="L114"/>
      <c r="M114" s="1"/>
      <c r="N114" s="1"/>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row>
    <row r="115" spans="1:98" x14ac:dyDescent="0.25">
      <c r="A115" s="91" t="s">
        <v>162</v>
      </c>
      <c r="B115" s="95">
        <v>100</v>
      </c>
      <c r="C115" s="95">
        <v>100.00341989337416</v>
      </c>
      <c r="D115" s="95"/>
      <c r="E115" s="95">
        <f t="shared" si="3"/>
        <v>3.4198933741569348E-3</v>
      </c>
      <c r="F115" s="95"/>
      <c r="G115" s="95">
        <v>0.82201344785161279</v>
      </c>
      <c r="H115" s="95">
        <v>0.82204155983505045</v>
      </c>
      <c r="I115" s="95"/>
      <c r="J115" s="95">
        <f t="shared" si="4"/>
        <v>2.8111983437661969E-5</v>
      </c>
      <c r="K115" s="115">
        <f t="shared" si="5"/>
        <v>2.811198343766197E-7</v>
      </c>
      <c r="M115" s="1"/>
      <c r="N115" s="1"/>
    </row>
    <row r="116" spans="1:98" s="38" customFormat="1" x14ac:dyDescent="0.25">
      <c r="A116" s="87" t="s">
        <v>28</v>
      </c>
      <c r="B116" s="58">
        <v>100</v>
      </c>
      <c r="C116" s="58">
        <v>101.64137009483825</v>
      </c>
      <c r="D116" s="58"/>
      <c r="E116" s="58">
        <f t="shared" si="3"/>
        <v>1.6413700948382459</v>
      </c>
      <c r="F116" s="58"/>
      <c r="G116" s="58">
        <v>5.379599199498152</v>
      </c>
      <c r="H116" s="58">
        <v>5.4678983319808729</v>
      </c>
      <c r="I116" s="58"/>
      <c r="J116" s="58">
        <f t="shared" si="4"/>
        <v>8.8299132482720921E-2</v>
      </c>
      <c r="K116" s="114">
        <f t="shared" si="5"/>
        <v>8.8299132482720926E-4</v>
      </c>
      <c r="L116"/>
      <c r="M116" s="1"/>
      <c r="N116" s="1"/>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row>
    <row r="117" spans="1:98" x14ac:dyDescent="0.25">
      <c r="A117" s="126" t="s">
        <v>163</v>
      </c>
      <c r="B117" s="95">
        <v>100</v>
      </c>
      <c r="C117" s="95">
        <v>100.19598507358913</v>
      </c>
      <c r="D117" s="95"/>
      <c r="E117" s="95">
        <f t="shared" si="3"/>
        <v>0.19598507358913331</v>
      </c>
      <c r="F117" s="95"/>
      <c r="G117" s="95">
        <v>1.2802979468295255</v>
      </c>
      <c r="H117" s="95">
        <v>1.2828071397027796</v>
      </c>
      <c r="I117" s="95"/>
      <c r="J117" s="95">
        <f t="shared" si="4"/>
        <v>2.5091928732541291E-3</v>
      </c>
      <c r="K117" s="115">
        <f t="shared" si="5"/>
        <v>2.5091928732541292E-5</v>
      </c>
      <c r="M117" s="1"/>
      <c r="N117" s="1"/>
    </row>
    <row r="118" spans="1:98" s="38" customFormat="1" x14ac:dyDescent="0.25">
      <c r="A118" s="125" t="s">
        <v>164</v>
      </c>
      <c r="B118" s="58">
        <v>100</v>
      </c>
      <c r="C118" s="58">
        <v>100.19598507358913</v>
      </c>
      <c r="D118" s="58"/>
      <c r="E118" s="58">
        <f t="shared" si="3"/>
        <v>0.19598507358913331</v>
      </c>
      <c r="F118" s="58"/>
      <c r="G118" s="58">
        <v>1.2802979468295255</v>
      </c>
      <c r="H118" s="58">
        <v>1.2828071397027796</v>
      </c>
      <c r="I118" s="58"/>
      <c r="J118" s="58">
        <f t="shared" si="4"/>
        <v>2.5091928732541291E-3</v>
      </c>
      <c r="K118" s="114">
        <f t="shared" si="5"/>
        <v>2.5091928732541292E-5</v>
      </c>
      <c r="L118"/>
      <c r="M118" s="1"/>
      <c r="N118" s="1"/>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row>
    <row r="119" spans="1:98" x14ac:dyDescent="0.25">
      <c r="A119" s="91" t="s">
        <v>165</v>
      </c>
      <c r="B119" s="95">
        <v>100</v>
      </c>
      <c r="C119" s="95">
        <v>100.19598507358913</v>
      </c>
      <c r="D119" s="95"/>
      <c r="E119" s="95">
        <f t="shared" si="3"/>
        <v>0.19598507358913331</v>
      </c>
      <c r="F119" s="95"/>
      <c r="G119" s="95">
        <v>1.2802979468295255</v>
      </c>
      <c r="H119" s="95">
        <v>1.2828071397027796</v>
      </c>
      <c r="I119" s="95"/>
      <c r="J119" s="95">
        <f t="shared" si="4"/>
        <v>2.5091928732541291E-3</v>
      </c>
      <c r="K119" s="115">
        <f t="shared" si="5"/>
        <v>2.5091928732541292E-5</v>
      </c>
      <c r="M119" s="1"/>
      <c r="N119" s="1"/>
    </row>
    <row r="120" spans="1:98" s="38" customFormat="1" x14ac:dyDescent="0.25">
      <c r="A120" s="126" t="s">
        <v>29</v>
      </c>
      <c r="B120" s="58">
        <v>100</v>
      </c>
      <c r="C120" s="58">
        <v>100.49453910072101</v>
      </c>
      <c r="D120" s="58"/>
      <c r="E120" s="58">
        <f t="shared" si="3"/>
        <v>0.49453910072101426</v>
      </c>
      <c r="F120" s="58"/>
      <c r="G120" s="58">
        <v>0.14804614583251224</v>
      </c>
      <c r="H120" s="58">
        <v>0.14877829191076447</v>
      </c>
      <c r="I120" s="58"/>
      <c r="J120" s="58">
        <f t="shared" si="4"/>
        <v>7.3214607825222711E-4</v>
      </c>
      <c r="K120" s="114">
        <f t="shared" si="5"/>
        <v>7.3214607825222707E-6</v>
      </c>
      <c r="L120"/>
      <c r="M120" s="1"/>
      <c r="N120" s="1"/>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row>
    <row r="121" spans="1:98" x14ac:dyDescent="0.25">
      <c r="A121" s="125" t="s">
        <v>30</v>
      </c>
      <c r="B121" s="95">
        <v>100</v>
      </c>
      <c r="C121" s="95">
        <v>100.49453910072101</v>
      </c>
      <c r="D121" s="95"/>
      <c r="E121" s="95">
        <f t="shared" si="3"/>
        <v>0.49453910072101426</v>
      </c>
      <c r="F121" s="95"/>
      <c r="G121" s="95">
        <v>0.14804614583251224</v>
      </c>
      <c r="H121" s="95">
        <v>0.14877829191076447</v>
      </c>
      <c r="I121" s="95"/>
      <c r="J121" s="95">
        <f t="shared" si="4"/>
        <v>7.3214607825222711E-4</v>
      </c>
      <c r="K121" s="115">
        <f t="shared" si="5"/>
        <v>7.3214607825222707E-6</v>
      </c>
      <c r="M121" s="1"/>
      <c r="N121" s="1"/>
    </row>
    <row r="122" spans="1:98" s="38" customFormat="1" x14ac:dyDescent="0.25">
      <c r="A122" s="91" t="s">
        <v>166</v>
      </c>
      <c r="B122" s="58">
        <v>100</v>
      </c>
      <c r="C122" s="58">
        <v>100.95627469500337</v>
      </c>
      <c r="D122" s="58"/>
      <c r="E122" s="58">
        <f t="shared" si="3"/>
        <v>0.95627469500336737</v>
      </c>
      <c r="F122" s="58"/>
      <c r="G122" s="58">
        <v>5.3391533670240958E-2</v>
      </c>
      <c r="H122" s="58">
        <v>5.3902103396003681E-2</v>
      </c>
      <c r="I122" s="58"/>
      <c r="J122" s="58">
        <f t="shared" si="4"/>
        <v>5.1056972576272314E-4</v>
      </c>
      <c r="K122" s="114">
        <f t="shared" si="5"/>
        <v>5.1056972576272311E-6</v>
      </c>
      <c r="L122"/>
      <c r="M122" s="1"/>
      <c r="N122" s="1"/>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row>
    <row r="123" spans="1:98" s="38" customFormat="1" x14ac:dyDescent="0.25">
      <c r="A123" s="91" t="s">
        <v>167</v>
      </c>
      <c r="B123" s="95">
        <v>100</v>
      </c>
      <c r="C123" s="95">
        <v>100.23408933535079</v>
      </c>
      <c r="D123" s="95"/>
      <c r="E123" s="95">
        <f t="shared" si="3"/>
        <v>0.23408933535078447</v>
      </c>
      <c r="F123" s="95"/>
      <c r="G123" s="95">
        <v>9.4654612162271265E-2</v>
      </c>
      <c r="H123" s="95">
        <v>9.487618851476079E-2</v>
      </c>
      <c r="I123" s="95"/>
      <c r="J123" s="95">
        <f t="shared" si="4"/>
        <v>2.2157635248952479E-4</v>
      </c>
      <c r="K123" s="115">
        <f t="shared" si="5"/>
        <v>2.215763524895248E-6</v>
      </c>
      <c r="L123"/>
      <c r="M123" s="1"/>
      <c r="N123" s="1"/>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row>
    <row r="124" spans="1:98" x14ac:dyDescent="0.25">
      <c r="A124" s="126" t="s">
        <v>31</v>
      </c>
      <c r="B124" s="58">
        <v>100</v>
      </c>
      <c r="C124" s="58">
        <v>99.933170637495294</v>
      </c>
      <c r="D124" s="58"/>
      <c r="E124" s="58">
        <f t="shared" si="3"/>
        <v>-6.6829362504705614E-2</v>
      </c>
      <c r="F124" s="58"/>
      <c r="G124" s="58">
        <v>2.179638508818297</v>
      </c>
      <c r="H124" s="58">
        <v>2.1781818702979465</v>
      </c>
      <c r="I124" s="58"/>
      <c r="J124" s="58">
        <f t="shared" si="4"/>
        <v>-1.456638520350495E-3</v>
      </c>
      <c r="K124" s="114">
        <f t="shared" si="5"/>
        <v>-1.456638520350495E-5</v>
      </c>
      <c r="M124" s="1"/>
      <c r="N124" s="1"/>
    </row>
    <row r="125" spans="1:98" s="38" customFormat="1" x14ac:dyDescent="0.25">
      <c r="A125" s="125" t="s">
        <v>168</v>
      </c>
      <c r="B125" s="95">
        <v>100</v>
      </c>
      <c r="C125" s="95">
        <v>99.529291596924878</v>
      </c>
      <c r="D125" s="95"/>
      <c r="E125" s="95">
        <f t="shared" si="3"/>
        <v>-0.47070840307512629</v>
      </c>
      <c r="F125" s="95"/>
      <c r="G125" s="95">
        <v>1.4812047616549</v>
      </c>
      <c r="H125" s="95">
        <v>1.4742326063750415</v>
      </c>
      <c r="I125" s="95"/>
      <c r="J125" s="95">
        <f t="shared" si="4"/>
        <v>-6.9721552798585051E-3</v>
      </c>
      <c r="K125" s="115">
        <f t="shared" si="5"/>
        <v>-6.9721552798585057E-5</v>
      </c>
      <c r="L125"/>
      <c r="M125" s="1"/>
      <c r="N125" s="1"/>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row>
    <row r="126" spans="1:98" x14ac:dyDescent="0.25">
      <c r="A126" s="91" t="s">
        <v>169</v>
      </c>
      <c r="B126" s="58">
        <v>100</v>
      </c>
      <c r="C126" s="58">
        <v>99.541258164121189</v>
      </c>
      <c r="D126" s="58"/>
      <c r="E126" s="58">
        <f t="shared" si="3"/>
        <v>-0.45874183587880646</v>
      </c>
      <c r="F126" s="58"/>
      <c r="G126" s="58">
        <v>0.40768764173391731</v>
      </c>
      <c r="H126" s="58">
        <v>0.40581740796157606</v>
      </c>
      <c r="I126" s="58"/>
      <c r="J126" s="58">
        <f t="shared" si="4"/>
        <v>-1.8702337723412454E-3</v>
      </c>
      <c r="K126" s="114">
        <f t="shared" si="5"/>
        <v>-1.8702337723412453E-5</v>
      </c>
      <c r="M126" s="1"/>
      <c r="N126" s="1"/>
    </row>
    <row r="127" spans="1:98" s="38" customFormat="1" x14ac:dyDescent="0.25">
      <c r="A127" s="91" t="s">
        <v>170</v>
      </c>
      <c r="B127" s="95">
        <v>100</v>
      </c>
      <c r="C127" s="95">
        <v>99.995823140342083</v>
      </c>
      <c r="D127" s="95"/>
      <c r="E127" s="95">
        <f t="shared" si="3"/>
        <v>-4.1768596579228046E-3</v>
      </c>
      <c r="F127" s="95"/>
      <c r="G127" s="95">
        <v>0.32980036184305256</v>
      </c>
      <c r="H127" s="95">
        <v>0.3297865865447871</v>
      </c>
      <c r="I127" s="95"/>
      <c r="J127" s="95">
        <f t="shared" si="4"/>
        <v>-1.3775298265461533E-5</v>
      </c>
      <c r="K127" s="115">
        <f t="shared" si="5"/>
        <v>-1.3775298265461532E-7</v>
      </c>
      <c r="L127"/>
      <c r="M127" s="1"/>
      <c r="N127" s="1"/>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row>
    <row r="128" spans="1:98" x14ac:dyDescent="0.25">
      <c r="A128" s="93" t="s">
        <v>171</v>
      </c>
      <c r="B128" s="58">
        <v>100</v>
      </c>
      <c r="C128" s="58">
        <v>99.315848923130176</v>
      </c>
      <c r="D128" s="58"/>
      <c r="E128" s="58">
        <f t="shared" si="3"/>
        <v>-0.68415107686982113</v>
      </c>
      <c r="F128" s="58"/>
      <c r="G128" s="58">
        <v>0.74371675807792992</v>
      </c>
      <c r="H128" s="58">
        <v>0.73862861186867856</v>
      </c>
      <c r="I128" s="58"/>
      <c r="J128" s="58">
        <f t="shared" si="4"/>
        <v>-5.0881462092513541E-3</v>
      </c>
      <c r="K128" s="114">
        <f t="shared" si="5"/>
        <v>-5.0881462092513542E-5</v>
      </c>
      <c r="M128" s="1"/>
      <c r="N128" s="1"/>
    </row>
    <row r="129" spans="1:98" s="38" customFormat="1" x14ac:dyDescent="0.25">
      <c r="A129" s="125" t="s">
        <v>172</v>
      </c>
      <c r="B129" s="95">
        <v>100</v>
      </c>
      <c r="C129" s="95">
        <v>100.17684317368678</v>
      </c>
      <c r="D129" s="95"/>
      <c r="E129" s="95">
        <f t="shared" si="3"/>
        <v>0.17684317368678037</v>
      </c>
      <c r="F129" s="95"/>
      <c r="G129" s="95">
        <v>0.34405090381780284</v>
      </c>
      <c r="H129" s="95">
        <v>0.3446593343552124</v>
      </c>
      <c r="I129" s="95"/>
      <c r="J129" s="95">
        <f t="shared" si="4"/>
        <v>6.0843053740955444E-4</v>
      </c>
      <c r="K129" s="115">
        <f t="shared" si="5"/>
        <v>6.0843053740955442E-6</v>
      </c>
      <c r="L129"/>
      <c r="M129" s="1"/>
      <c r="N129" s="1"/>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row>
    <row r="130" spans="1:98" x14ac:dyDescent="0.25">
      <c r="A130" s="91" t="s">
        <v>173</v>
      </c>
      <c r="B130" s="58">
        <v>100</v>
      </c>
      <c r="C130" s="58">
        <v>100.22488683631401</v>
      </c>
      <c r="D130" s="58"/>
      <c r="E130" s="58">
        <f t="shared" si="3"/>
        <v>0.22488683631400885</v>
      </c>
      <c r="F130" s="58"/>
      <c r="G130" s="58">
        <v>0.19614352578521568</v>
      </c>
      <c r="H130" s="58">
        <v>0.19658462675498881</v>
      </c>
      <c r="I130" s="58"/>
      <c r="J130" s="58">
        <f t="shared" si="4"/>
        <v>4.4110096977312274E-4</v>
      </c>
      <c r="K130" s="114">
        <f t="shared" si="5"/>
        <v>4.4110096977312271E-6</v>
      </c>
      <c r="M130" s="1"/>
      <c r="N130" s="1"/>
    </row>
    <row r="131" spans="1:98" s="38" customFormat="1" x14ac:dyDescent="0.25">
      <c r="A131" s="92" t="s">
        <v>174</v>
      </c>
      <c r="B131" s="95">
        <v>100</v>
      </c>
      <c r="C131" s="95">
        <v>100.11313131897961</v>
      </c>
      <c r="D131" s="95"/>
      <c r="E131" s="95">
        <f t="shared" si="3"/>
        <v>0.11313131897960904</v>
      </c>
      <c r="F131" s="95"/>
      <c r="G131" s="95">
        <v>0.14790737803258719</v>
      </c>
      <c r="H131" s="95">
        <v>0.14807470760022362</v>
      </c>
      <c r="I131" s="95"/>
      <c r="J131" s="95">
        <f t="shared" si="4"/>
        <v>1.673295676364317E-4</v>
      </c>
      <c r="K131" s="115">
        <f t="shared" si="5"/>
        <v>1.673295676364317E-6</v>
      </c>
      <c r="L131"/>
      <c r="M131" s="1"/>
      <c r="N131" s="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row>
    <row r="132" spans="1:98" x14ac:dyDescent="0.25">
      <c r="A132" s="125" t="s">
        <v>175</v>
      </c>
      <c r="B132" s="58">
        <v>100</v>
      </c>
      <c r="C132" s="58">
        <v>101.3846850416833</v>
      </c>
      <c r="D132" s="58"/>
      <c r="E132" s="58">
        <f t="shared" si="3"/>
        <v>1.3846850416832979</v>
      </c>
      <c r="F132" s="58"/>
      <c r="G132" s="58">
        <v>0.35438284334559411</v>
      </c>
      <c r="H132" s="58">
        <v>0.35928992956769251</v>
      </c>
      <c r="I132" s="58"/>
      <c r="J132" s="58">
        <f t="shared" si="4"/>
        <v>4.9070862220984002E-3</v>
      </c>
      <c r="K132" s="114">
        <f t="shared" si="5"/>
        <v>4.9070862220983998E-5</v>
      </c>
      <c r="M132" s="1"/>
      <c r="N132" s="1"/>
    </row>
    <row r="133" spans="1:98" s="38" customFormat="1" x14ac:dyDescent="0.25">
      <c r="A133" s="91" t="s">
        <v>175</v>
      </c>
      <c r="B133" s="95">
        <v>100</v>
      </c>
      <c r="C133" s="95">
        <v>101.3846850416833</v>
      </c>
      <c r="D133" s="95"/>
      <c r="E133" s="95">
        <f t="shared" si="3"/>
        <v>1.3846850416832979</v>
      </c>
      <c r="F133" s="95"/>
      <c r="G133" s="95">
        <v>0.35438284334559411</v>
      </c>
      <c r="H133" s="95">
        <v>0.35928992956769251</v>
      </c>
      <c r="I133" s="95"/>
      <c r="J133" s="95">
        <f t="shared" si="4"/>
        <v>4.9070862220984002E-3</v>
      </c>
      <c r="K133" s="115">
        <f t="shared" si="5"/>
        <v>4.9070862220983998E-5</v>
      </c>
      <c r="L133"/>
      <c r="M133" s="1"/>
      <c r="N133" s="1"/>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row>
    <row r="134" spans="1:98" x14ac:dyDescent="0.25">
      <c r="A134" s="126" t="s">
        <v>32</v>
      </c>
      <c r="B134" s="58">
        <v>100</v>
      </c>
      <c r="C134" s="58">
        <v>100.33230463391635</v>
      </c>
      <c r="D134" s="58"/>
      <c r="E134" s="58">
        <f t="shared" si="3"/>
        <v>0.33230463391635823</v>
      </c>
      <c r="F134" s="58"/>
      <c r="G134" s="58">
        <v>0.11273837821032648</v>
      </c>
      <c r="H134" s="58">
        <v>0.11311301306532155</v>
      </c>
      <c r="I134" s="58"/>
      <c r="J134" s="58">
        <f t="shared" si="4"/>
        <v>3.7463485499507343E-4</v>
      </c>
      <c r="K134" s="114">
        <f t="shared" si="5"/>
        <v>3.7463485499507342E-6</v>
      </c>
      <c r="M134" s="1"/>
      <c r="N134" s="1"/>
    </row>
    <row r="135" spans="1:98" s="38" customFormat="1" x14ac:dyDescent="0.25">
      <c r="A135" s="125" t="s">
        <v>33</v>
      </c>
      <c r="B135" s="95">
        <v>100</v>
      </c>
      <c r="C135" s="95">
        <v>100.33230463391635</v>
      </c>
      <c r="D135" s="95"/>
      <c r="E135" s="95">
        <f t="shared" ref="E135:E198" si="6">((C135/B135-1)*100)</f>
        <v>0.33230463391635823</v>
      </c>
      <c r="F135" s="95"/>
      <c r="G135" s="95">
        <v>0.11273837821032648</v>
      </c>
      <c r="H135" s="95">
        <v>0.11311301306532155</v>
      </c>
      <c r="I135" s="95"/>
      <c r="J135" s="95">
        <f t="shared" ref="J135:J198" si="7">H135-G135</f>
        <v>3.7463485499507343E-4</v>
      </c>
      <c r="K135" s="115">
        <f t="shared" si="5"/>
        <v>3.7463485499507342E-6</v>
      </c>
      <c r="L135"/>
      <c r="M135" s="1"/>
      <c r="N135" s="1"/>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row>
    <row r="136" spans="1:98" x14ac:dyDescent="0.25">
      <c r="A136" s="91" t="s">
        <v>176</v>
      </c>
      <c r="B136" s="58">
        <v>100</v>
      </c>
      <c r="C136" s="58">
        <v>100.8692769005275</v>
      </c>
      <c r="D136" s="58"/>
      <c r="E136" s="58">
        <f t="shared" si="6"/>
        <v>0.86927690052749362</v>
      </c>
      <c r="F136" s="58"/>
      <c r="G136" s="58">
        <v>5.3068916015329964E-3</v>
      </c>
      <c r="H136" s="58">
        <v>5.3530231843611567E-3</v>
      </c>
      <c r="I136" s="58"/>
      <c r="J136" s="58">
        <f t="shared" si="7"/>
        <v>4.6131582828160336E-5</v>
      </c>
      <c r="K136" s="114">
        <f t="shared" ref="K136:K199" si="8">J136/$G$5</f>
        <v>4.6131582828160337E-7</v>
      </c>
      <c r="M136" s="1"/>
      <c r="N136" s="1"/>
    </row>
    <row r="137" spans="1:98" s="38" customFormat="1" x14ac:dyDescent="0.25">
      <c r="A137" s="91" t="s">
        <v>177</v>
      </c>
      <c r="B137" s="95">
        <v>100</v>
      </c>
      <c r="C137" s="95">
        <v>100.30577932274467</v>
      </c>
      <c r="D137" s="95"/>
      <c r="E137" s="95">
        <f t="shared" si="6"/>
        <v>0.30577932274467035</v>
      </c>
      <c r="F137" s="95"/>
      <c r="G137" s="95">
        <v>0.10743148660879349</v>
      </c>
      <c r="H137" s="95">
        <v>0.10775998988096039</v>
      </c>
      <c r="I137" s="95"/>
      <c r="J137" s="95">
        <f t="shared" si="7"/>
        <v>3.2850327216689401E-4</v>
      </c>
      <c r="K137" s="115">
        <f t="shared" si="8"/>
        <v>3.2850327216689399E-6</v>
      </c>
      <c r="L137"/>
      <c r="M137" s="1"/>
      <c r="N137" s="1"/>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row>
    <row r="138" spans="1:98" x14ac:dyDescent="0.25">
      <c r="A138" s="126" t="s">
        <v>34</v>
      </c>
      <c r="B138" s="58">
        <v>100</v>
      </c>
      <c r="C138" s="58">
        <v>99.115922070859909</v>
      </c>
      <c r="D138" s="58"/>
      <c r="E138" s="58">
        <f t="shared" si="6"/>
        <v>-0.88407792914009242</v>
      </c>
      <c r="F138" s="58"/>
      <c r="G138" s="58">
        <v>0.20753594834016453</v>
      </c>
      <c r="H138" s="58">
        <v>0.20570116882585754</v>
      </c>
      <c r="I138" s="58"/>
      <c r="J138" s="58">
        <f t="shared" si="7"/>
        <v>-1.8347795143069945E-3</v>
      </c>
      <c r="K138" s="114">
        <f t="shared" si="8"/>
        <v>-1.8347795143069944E-5</v>
      </c>
      <c r="M138" s="1"/>
      <c r="N138" s="1"/>
    </row>
    <row r="139" spans="1:98" s="38" customFormat="1" x14ac:dyDescent="0.25">
      <c r="A139" s="125" t="s">
        <v>178</v>
      </c>
      <c r="B139" s="95">
        <v>100</v>
      </c>
      <c r="C139" s="95">
        <v>98.055504944189977</v>
      </c>
      <c r="D139" s="95"/>
      <c r="E139" s="95">
        <f t="shared" si="6"/>
        <v>-1.9444950558100249</v>
      </c>
      <c r="F139" s="95"/>
      <c r="G139" s="95">
        <v>9.4357633300467619E-2</v>
      </c>
      <c r="H139" s="95">
        <v>9.2522853786160666E-2</v>
      </c>
      <c r="I139" s="95"/>
      <c r="J139" s="95">
        <f t="shared" si="7"/>
        <v>-1.8347795143069529E-3</v>
      </c>
      <c r="K139" s="115">
        <f t="shared" si="8"/>
        <v>-1.834779514306953E-5</v>
      </c>
      <c r="L139"/>
      <c r="M139" s="1"/>
      <c r="N139" s="1"/>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row>
    <row r="140" spans="1:98" x14ac:dyDescent="0.25">
      <c r="A140" s="91" t="s">
        <v>178</v>
      </c>
      <c r="B140" s="58">
        <v>100</v>
      </c>
      <c r="C140" s="58">
        <v>98.055504944189977</v>
      </c>
      <c r="D140" s="58"/>
      <c r="E140" s="58">
        <f t="shared" si="6"/>
        <v>-1.9444950558100249</v>
      </c>
      <c r="F140" s="58"/>
      <c r="G140" s="58">
        <v>9.4357633300467619E-2</v>
      </c>
      <c r="H140" s="58">
        <v>9.2522853786160666E-2</v>
      </c>
      <c r="I140" s="58"/>
      <c r="J140" s="58">
        <f t="shared" si="7"/>
        <v>-1.8347795143069529E-3</v>
      </c>
      <c r="K140" s="114">
        <f t="shared" si="8"/>
        <v>-1.834779514306953E-5</v>
      </c>
      <c r="M140" s="1"/>
      <c r="N140" s="1"/>
    </row>
    <row r="141" spans="1:98" s="38" customFormat="1" x14ac:dyDescent="0.25">
      <c r="A141" s="125" t="s">
        <v>179</v>
      </c>
      <c r="B141" s="95">
        <v>100</v>
      </c>
      <c r="C141" s="95">
        <v>100</v>
      </c>
      <c r="D141" s="95"/>
      <c r="E141" s="95">
        <f t="shared" si="6"/>
        <v>0</v>
      </c>
      <c r="F141" s="95"/>
      <c r="G141" s="95">
        <v>0.11317831503969689</v>
      </c>
      <c r="H141" s="95">
        <v>0.1131783150396969</v>
      </c>
      <c r="I141" s="95"/>
      <c r="J141" s="95">
        <f t="shared" si="7"/>
        <v>0</v>
      </c>
      <c r="K141" s="115">
        <f t="shared" si="8"/>
        <v>0</v>
      </c>
      <c r="L141"/>
      <c r="M141" s="1"/>
      <c r="N141" s="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row>
    <row r="142" spans="1:98" x14ac:dyDescent="0.25">
      <c r="A142" s="91" t="s">
        <v>180</v>
      </c>
      <c r="B142" s="58">
        <v>100</v>
      </c>
      <c r="C142" s="58">
        <v>100</v>
      </c>
      <c r="D142" s="58"/>
      <c r="E142" s="58">
        <f t="shared" si="6"/>
        <v>0</v>
      </c>
      <c r="F142" s="58"/>
      <c r="G142" s="58">
        <v>0.11317831503969689</v>
      </c>
      <c r="H142" s="58">
        <v>0.1131783150396969</v>
      </c>
      <c r="I142" s="58"/>
      <c r="J142" s="58">
        <f t="shared" si="7"/>
        <v>0</v>
      </c>
      <c r="K142" s="114">
        <f t="shared" si="8"/>
        <v>0</v>
      </c>
      <c r="M142" s="1"/>
      <c r="N142" s="1"/>
    </row>
    <row r="143" spans="1:98" s="38" customFormat="1" x14ac:dyDescent="0.25">
      <c r="A143" s="126" t="s">
        <v>35</v>
      </c>
      <c r="B143" s="95">
        <v>100</v>
      </c>
      <c r="C143" s="95">
        <v>100.70432429949423</v>
      </c>
      <c r="D143" s="95"/>
      <c r="E143" s="95">
        <f t="shared" si="6"/>
        <v>0.70432429949423003</v>
      </c>
      <c r="F143" s="95"/>
      <c r="G143" s="95">
        <v>1.4513422714673263</v>
      </c>
      <c r="H143" s="95">
        <v>1.4615644277541022</v>
      </c>
      <c r="I143" s="95"/>
      <c r="J143" s="95">
        <f t="shared" si="7"/>
        <v>1.0222156286775919E-2</v>
      </c>
      <c r="K143" s="115">
        <f t="shared" si="8"/>
        <v>1.0222156286775918E-4</v>
      </c>
      <c r="L143"/>
      <c r="M143" s="1"/>
      <c r="N143" s="1"/>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row>
    <row r="144" spans="1:98" x14ac:dyDescent="0.25">
      <c r="A144" s="125" t="s">
        <v>36</v>
      </c>
      <c r="B144" s="58">
        <v>100</v>
      </c>
      <c r="C144" s="58">
        <v>100.98335371775823</v>
      </c>
      <c r="D144" s="58"/>
      <c r="E144" s="58">
        <f t="shared" si="6"/>
        <v>0.98335371775823965</v>
      </c>
      <c r="F144" s="58"/>
      <c r="G144" s="58">
        <v>1.0395197681338255</v>
      </c>
      <c r="H144" s="58">
        <v>1.0497419244206014</v>
      </c>
      <c r="I144" s="58"/>
      <c r="J144" s="58">
        <f t="shared" si="7"/>
        <v>1.0222156286775919E-2</v>
      </c>
      <c r="K144" s="114">
        <f t="shared" si="8"/>
        <v>1.0222156286775918E-4</v>
      </c>
      <c r="M144" s="1"/>
      <c r="N144" s="1"/>
    </row>
    <row r="145" spans="1:98" s="38" customFormat="1" x14ac:dyDescent="0.25">
      <c r="A145" s="91" t="s">
        <v>181</v>
      </c>
      <c r="B145" s="95">
        <v>100</v>
      </c>
      <c r="C145" s="95">
        <v>100.9822015387104</v>
      </c>
      <c r="D145" s="95"/>
      <c r="E145" s="95">
        <f t="shared" si="6"/>
        <v>0.98220153871040328</v>
      </c>
      <c r="F145" s="95"/>
      <c r="G145" s="95">
        <v>0.95213372544123831</v>
      </c>
      <c r="H145" s="95">
        <v>0.96148559754310292</v>
      </c>
      <c r="I145" s="95"/>
      <c r="J145" s="95">
        <f t="shared" si="7"/>
        <v>9.3518721018646112E-3</v>
      </c>
      <c r="K145" s="115">
        <f t="shared" si="8"/>
        <v>9.3518721018646109E-5</v>
      </c>
      <c r="L145"/>
      <c r="M145" s="1"/>
      <c r="N145" s="1"/>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row>
    <row r="146" spans="1:98" x14ac:dyDescent="0.25">
      <c r="A146" s="91" t="s">
        <v>182</v>
      </c>
      <c r="B146" s="58">
        <v>100</v>
      </c>
      <c r="C146" s="58">
        <v>100.99590753637038</v>
      </c>
      <c r="D146" s="58"/>
      <c r="E146" s="58">
        <f t="shared" si="6"/>
        <v>0.99590753637037732</v>
      </c>
      <c r="F146" s="58"/>
      <c r="G146" s="58">
        <v>8.7386042692587443E-2</v>
      </c>
      <c r="H146" s="58">
        <v>8.8256326877498764E-2</v>
      </c>
      <c r="I146" s="58"/>
      <c r="J146" s="58">
        <f t="shared" si="7"/>
        <v>8.7028418491132131E-4</v>
      </c>
      <c r="K146" s="114">
        <f t="shared" si="8"/>
        <v>8.7028418491132123E-6</v>
      </c>
      <c r="M146" s="1"/>
      <c r="N146" s="1"/>
    </row>
    <row r="147" spans="1:98" s="38" customFormat="1" x14ac:dyDescent="0.25">
      <c r="A147" s="125" t="s">
        <v>183</v>
      </c>
      <c r="B147" s="95">
        <v>100</v>
      </c>
      <c r="C147" s="95">
        <v>100</v>
      </c>
      <c r="D147" s="95"/>
      <c r="E147" s="95">
        <f t="shared" si="6"/>
        <v>0</v>
      </c>
      <c r="F147" s="95"/>
      <c r="G147" s="95">
        <v>0.41182250333350073</v>
      </c>
      <c r="H147" s="95">
        <v>0.41182250333350073</v>
      </c>
      <c r="I147" s="95"/>
      <c r="J147" s="95">
        <f t="shared" si="7"/>
        <v>0</v>
      </c>
      <c r="K147" s="115">
        <f t="shared" si="8"/>
        <v>0</v>
      </c>
      <c r="L147"/>
      <c r="M147" s="1"/>
      <c r="N147" s="1"/>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row>
    <row r="148" spans="1:98" x14ac:dyDescent="0.25">
      <c r="A148" s="91" t="s">
        <v>184</v>
      </c>
      <c r="B148" s="58">
        <v>100</v>
      </c>
      <c r="C148" s="58">
        <v>100</v>
      </c>
      <c r="D148" s="58"/>
      <c r="E148" s="58">
        <f t="shared" si="6"/>
        <v>0</v>
      </c>
      <c r="F148" s="58"/>
      <c r="G148" s="58">
        <v>0.41182250333350073</v>
      </c>
      <c r="H148" s="58">
        <v>0.41182250333350073</v>
      </c>
      <c r="I148" s="58"/>
      <c r="J148" s="58">
        <f t="shared" si="7"/>
        <v>0</v>
      </c>
      <c r="K148" s="114">
        <f t="shared" si="8"/>
        <v>0</v>
      </c>
      <c r="M148" s="1"/>
      <c r="N148" s="1"/>
    </row>
    <row r="149" spans="1:98" s="38" customFormat="1" x14ac:dyDescent="0.25">
      <c r="A149" s="87" t="s">
        <v>37</v>
      </c>
      <c r="B149" s="95">
        <v>100</v>
      </c>
      <c r="C149" s="95">
        <v>102.72906823066211</v>
      </c>
      <c r="D149" s="95"/>
      <c r="E149" s="95">
        <f t="shared" si="6"/>
        <v>2.7290682306621017</v>
      </c>
      <c r="F149" s="95"/>
      <c r="G149" s="95">
        <v>5.8006343510467557</v>
      </c>
      <c r="H149" s="95">
        <v>5.9589376202980455</v>
      </c>
      <c r="I149" s="95"/>
      <c r="J149" s="95">
        <f t="shared" si="7"/>
        <v>0.15830326925128979</v>
      </c>
      <c r="K149" s="115">
        <f t="shared" si="8"/>
        <v>1.583032692512898E-3</v>
      </c>
      <c r="L149"/>
      <c r="M149" s="1"/>
      <c r="N149" s="1"/>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row>
    <row r="150" spans="1:98" x14ac:dyDescent="0.25">
      <c r="A150" s="126" t="s">
        <v>185</v>
      </c>
      <c r="B150" s="58">
        <v>100</v>
      </c>
      <c r="C150" s="58">
        <v>100.35250069225992</v>
      </c>
      <c r="D150" s="58"/>
      <c r="E150" s="58">
        <f t="shared" si="6"/>
        <v>0.35250069225991609</v>
      </c>
      <c r="F150" s="58"/>
      <c r="G150" s="58">
        <v>1.7210512560907936</v>
      </c>
      <c r="H150" s="58">
        <v>1.7271179736826616</v>
      </c>
      <c r="I150" s="58"/>
      <c r="J150" s="58">
        <f t="shared" si="7"/>
        <v>6.0667175918680538E-3</v>
      </c>
      <c r="K150" s="114">
        <f t="shared" si="8"/>
        <v>6.0667175918680536E-5</v>
      </c>
      <c r="M150" s="1"/>
      <c r="N150" s="1"/>
    </row>
    <row r="151" spans="1:98" s="38" customFormat="1" x14ac:dyDescent="0.25">
      <c r="A151" s="125" t="s">
        <v>186</v>
      </c>
      <c r="B151" s="95">
        <v>100</v>
      </c>
      <c r="C151" s="95">
        <v>100.01155442265437</v>
      </c>
      <c r="D151" s="95"/>
      <c r="E151" s="95">
        <f t="shared" si="6"/>
        <v>1.1554422654369567E-2</v>
      </c>
      <c r="F151" s="95"/>
      <c r="G151" s="95">
        <v>0.69974889818690744</v>
      </c>
      <c r="H151" s="95">
        <v>0.69982975013212334</v>
      </c>
      <c r="I151" s="95"/>
      <c r="J151" s="95">
        <f t="shared" si="7"/>
        <v>8.0851945215898446E-5</v>
      </c>
      <c r="K151" s="115">
        <f t="shared" si="8"/>
        <v>8.085194521589845E-7</v>
      </c>
      <c r="L151"/>
      <c r="M151" s="1"/>
      <c r="N151" s="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row>
    <row r="152" spans="1:98" x14ac:dyDescent="0.25">
      <c r="A152" s="91" t="s">
        <v>187</v>
      </c>
      <c r="B152" s="58">
        <v>100</v>
      </c>
      <c r="C152" s="58">
        <v>100.01155442265437</v>
      </c>
      <c r="D152" s="58"/>
      <c r="E152" s="58">
        <f t="shared" si="6"/>
        <v>1.1554422654369567E-2</v>
      </c>
      <c r="F152" s="58"/>
      <c r="G152" s="58">
        <v>0.69974889818690744</v>
      </c>
      <c r="H152" s="58">
        <v>0.69982975013212334</v>
      </c>
      <c r="I152" s="58"/>
      <c r="J152" s="58">
        <f t="shared" si="7"/>
        <v>8.0851945215898446E-5</v>
      </c>
      <c r="K152" s="114">
        <f t="shared" si="8"/>
        <v>8.085194521589845E-7</v>
      </c>
      <c r="M152" s="1"/>
      <c r="N152" s="1"/>
    </row>
    <row r="153" spans="1:98" s="38" customFormat="1" x14ac:dyDescent="0.25">
      <c r="A153" s="125" t="s">
        <v>188</v>
      </c>
      <c r="B153" s="95">
        <v>100</v>
      </c>
      <c r="C153" s="95">
        <v>100.58610122656899</v>
      </c>
      <c r="D153" s="95"/>
      <c r="E153" s="95">
        <f t="shared" si="6"/>
        <v>0.58610122656899133</v>
      </c>
      <c r="F153" s="95"/>
      <c r="G153" s="95">
        <v>1.0213023579038858</v>
      </c>
      <c r="H153" s="95">
        <v>1.0272882235505387</v>
      </c>
      <c r="I153" s="95"/>
      <c r="J153" s="95">
        <f t="shared" si="7"/>
        <v>5.9858656466529325E-3</v>
      </c>
      <c r="K153" s="115">
        <f t="shared" si="8"/>
        <v>5.9858656466529325E-5</v>
      </c>
      <c r="L153"/>
      <c r="M153" s="1"/>
      <c r="N153" s="1"/>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row>
    <row r="154" spans="1:98" x14ac:dyDescent="0.25">
      <c r="A154" s="91" t="s">
        <v>189</v>
      </c>
      <c r="B154" s="58">
        <v>100</v>
      </c>
      <c r="C154" s="58">
        <v>100.58610122656899</v>
      </c>
      <c r="D154" s="58"/>
      <c r="E154" s="58">
        <f t="shared" si="6"/>
        <v>0.58610122656899133</v>
      </c>
      <c r="F154" s="58"/>
      <c r="G154" s="58">
        <v>1.0213023579038858</v>
      </c>
      <c r="H154" s="58">
        <v>1.0272882235505387</v>
      </c>
      <c r="I154" s="58"/>
      <c r="J154" s="58">
        <f t="shared" si="7"/>
        <v>5.9858656466529325E-3</v>
      </c>
      <c r="K154" s="114">
        <f t="shared" si="8"/>
        <v>5.9858656466529325E-5</v>
      </c>
      <c r="M154" s="1"/>
      <c r="N154" s="1"/>
    </row>
    <row r="155" spans="1:98" s="38" customFormat="1" x14ac:dyDescent="0.25">
      <c r="A155" s="126" t="s">
        <v>190</v>
      </c>
      <c r="B155" s="95">
        <v>100</v>
      </c>
      <c r="C155" s="95">
        <v>105.09722472713466</v>
      </c>
      <c r="D155" s="95"/>
      <c r="E155" s="95">
        <f t="shared" si="6"/>
        <v>5.0972247271346527</v>
      </c>
      <c r="F155" s="95"/>
      <c r="G155" s="95">
        <v>2.9671980332658441</v>
      </c>
      <c r="H155" s="95">
        <v>3.1184427851205245</v>
      </c>
      <c r="I155" s="95"/>
      <c r="J155" s="95">
        <f t="shared" si="7"/>
        <v>0.15124475185468045</v>
      </c>
      <c r="K155" s="115">
        <f t="shared" si="8"/>
        <v>1.5124475185468046E-3</v>
      </c>
      <c r="L155"/>
      <c r="M155" s="1"/>
      <c r="N155" s="1"/>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row>
    <row r="156" spans="1:98" x14ac:dyDescent="0.25">
      <c r="A156" s="127" t="s">
        <v>274</v>
      </c>
      <c r="B156" s="58">
        <v>100</v>
      </c>
      <c r="C156" s="58">
        <v>104.46640639362228</v>
      </c>
      <c r="D156" s="58"/>
      <c r="E156" s="58">
        <f t="shared" si="6"/>
        <v>4.4664063936222798</v>
      </c>
      <c r="F156" s="58"/>
      <c r="G156" s="58">
        <v>0.70476035977940343</v>
      </c>
      <c r="H156" s="58">
        <v>0.73623782154830619</v>
      </c>
      <c r="I156" s="58"/>
      <c r="J156" s="58">
        <f t="shared" si="7"/>
        <v>3.1477461768902759E-2</v>
      </c>
      <c r="K156" s="114">
        <f t="shared" si="8"/>
        <v>3.1477461768902762E-4</v>
      </c>
      <c r="M156" s="1"/>
      <c r="N156" s="1"/>
    </row>
    <row r="157" spans="1:98" s="38" customFormat="1" x14ac:dyDescent="0.25">
      <c r="A157" s="92" t="s">
        <v>275</v>
      </c>
      <c r="B157" s="95">
        <v>100</v>
      </c>
      <c r="C157" s="95">
        <v>104.46640639362228</v>
      </c>
      <c r="D157" s="95"/>
      <c r="E157" s="95">
        <f t="shared" si="6"/>
        <v>4.4664063936222798</v>
      </c>
      <c r="F157" s="95"/>
      <c r="G157" s="95">
        <v>0.70476035977940343</v>
      </c>
      <c r="H157" s="95">
        <v>0.73623782154830619</v>
      </c>
      <c r="I157" s="95"/>
      <c r="J157" s="95">
        <f t="shared" si="7"/>
        <v>3.1477461768902759E-2</v>
      </c>
      <c r="K157" s="115">
        <f t="shared" si="8"/>
        <v>3.1477461768902762E-4</v>
      </c>
      <c r="L157"/>
      <c r="M157" s="1"/>
      <c r="N157" s="1"/>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row>
    <row r="158" spans="1:98" x14ac:dyDescent="0.25">
      <c r="A158" s="125" t="s">
        <v>191</v>
      </c>
      <c r="B158" s="58">
        <v>100</v>
      </c>
      <c r="C158" s="58">
        <v>105.29372771189823</v>
      </c>
      <c r="D158" s="58"/>
      <c r="E158" s="58">
        <f t="shared" si="6"/>
        <v>5.2937277118982218</v>
      </c>
      <c r="F158" s="58"/>
      <c r="G158" s="58">
        <v>2.2624376734864406</v>
      </c>
      <c r="H158" s="58">
        <v>2.3822049635722182</v>
      </c>
      <c r="I158" s="58"/>
      <c r="J158" s="58">
        <f t="shared" si="7"/>
        <v>0.11976729008577758</v>
      </c>
      <c r="K158" s="114">
        <f t="shared" si="8"/>
        <v>1.1976729008577758E-3</v>
      </c>
      <c r="M158" s="1"/>
      <c r="N158" s="1"/>
    </row>
    <row r="159" spans="1:98" s="38" customFormat="1" x14ac:dyDescent="0.25">
      <c r="A159" s="91" t="s">
        <v>192</v>
      </c>
      <c r="B159" s="95">
        <v>100</v>
      </c>
      <c r="C159" s="95">
        <v>105.29372771189823</v>
      </c>
      <c r="D159" s="95"/>
      <c r="E159" s="95">
        <f t="shared" si="6"/>
        <v>5.2937277118982218</v>
      </c>
      <c r="F159" s="95"/>
      <c r="G159" s="95">
        <v>2.2624376734864406</v>
      </c>
      <c r="H159" s="95">
        <v>2.3822049635722182</v>
      </c>
      <c r="I159" s="95"/>
      <c r="J159" s="95">
        <f t="shared" si="7"/>
        <v>0.11976729008577758</v>
      </c>
      <c r="K159" s="115">
        <f t="shared" si="8"/>
        <v>1.1976729008577758E-3</v>
      </c>
      <c r="L159"/>
      <c r="M159" s="1"/>
      <c r="N159" s="1"/>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row>
    <row r="160" spans="1:98" x14ac:dyDescent="0.25">
      <c r="A160" s="126" t="s">
        <v>193</v>
      </c>
      <c r="B160" s="58">
        <v>100</v>
      </c>
      <c r="C160" s="58">
        <v>100</v>
      </c>
      <c r="D160" s="58"/>
      <c r="E160" s="58">
        <f t="shared" si="6"/>
        <v>0</v>
      </c>
      <c r="F160" s="58"/>
      <c r="G160" s="58">
        <v>0.71310397530971892</v>
      </c>
      <c r="H160" s="58">
        <v>0.71310397530971892</v>
      </c>
      <c r="I160" s="58"/>
      <c r="J160" s="58">
        <f t="shared" si="7"/>
        <v>0</v>
      </c>
      <c r="K160" s="114">
        <f t="shared" si="8"/>
        <v>0</v>
      </c>
      <c r="M160" s="1"/>
      <c r="N160" s="1"/>
    </row>
    <row r="161" spans="1:98" s="38" customFormat="1" x14ac:dyDescent="0.25">
      <c r="A161" s="125" t="s">
        <v>194</v>
      </c>
      <c r="B161" s="95">
        <v>100</v>
      </c>
      <c r="C161" s="95">
        <v>100</v>
      </c>
      <c r="D161" s="95"/>
      <c r="E161" s="95">
        <f t="shared" si="6"/>
        <v>0</v>
      </c>
      <c r="F161" s="95"/>
      <c r="G161" s="95">
        <v>0.71310397530971892</v>
      </c>
      <c r="H161" s="95">
        <v>0.71310397530971892</v>
      </c>
      <c r="I161" s="95"/>
      <c r="J161" s="95">
        <f t="shared" si="7"/>
        <v>0</v>
      </c>
      <c r="K161" s="115">
        <f t="shared" si="8"/>
        <v>0</v>
      </c>
      <c r="L161"/>
      <c r="M161" s="1"/>
      <c r="N161" s="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row>
    <row r="162" spans="1:98" x14ac:dyDescent="0.25">
      <c r="A162" s="91" t="s">
        <v>194</v>
      </c>
      <c r="B162" s="58">
        <v>100</v>
      </c>
      <c r="C162" s="58">
        <v>100</v>
      </c>
      <c r="D162" s="58"/>
      <c r="E162" s="58">
        <f t="shared" si="6"/>
        <v>0</v>
      </c>
      <c r="F162" s="58"/>
      <c r="G162" s="58">
        <v>0.71310397530971892</v>
      </c>
      <c r="H162" s="58">
        <v>0.71310397530971892</v>
      </c>
      <c r="I162" s="58"/>
      <c r="J162" s="58">
        <f t="shared" si="7"/>
        <v>0</v>
      </c>
      <c r="K162" s="114">
        <f t="shared" si="8"/>
        <v>0</v>
      </c>
      <c r="M162" s="1"/>
      <c r="N162" s="1"/>
    </row>
    <row r="163" spans="1:98" s="38" customFormat="1" x14ac:dyDescent="0.25">
      <c r="A163" s="126" t="s">
        <v>195</v>
      </c>
      <c r="B163" s="95">
        <v>100</v>
      </c>
      <c r="C163" s="95">
        <v>100.24839639005454</v>
      </c>
      <c r="D163" s="95"/>
      <c r="E163" s="95">
        <f t="shared" si="6"/>
        <v>0.2483963900545394</v>
      </c>
      <c r="F163" s="95"/>
      <c r="G163" s="95">
        <v>0.39928108638040016</v>
      </c>
      <c r="H163" s="95">
        <v>0.40027288618513962</v>
      </c>
      <c r="I163" s="95"/>
      <c r="J163" s="95">
        <f t="shared" si="7"/>
        <v>9.9179980473945717E-4</v>
      </c>
      <c r="K163" s="115">
        <f t="shared" si="8"/>
        <v>9.9179980473945716E-6</v>
      </c>
      <c r="L163"/>
      <c r="M163" s="1"/>
      <c r="N163" s="1"/>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row>
    <row r="164" spans="1:98" x14ac:dyDescent="0.25">
      <c r="A164" s="125" t="s">
        <v>196</v>
      </c>
      <c r="B164" s="58">
        <v>100</v>
      </c>
      <c r="C164" s="58">
        <v>100.24839639005454</v>
      </c>
      <c r="D164" s="58"/>
      <c r="E164" s="58">
        <f t="shared" si="6"/>
        <v>0.2483963900545394</v>
      </c>
      <c r="F164" s="58"/>
      <c r="G164" s="58">
        <v>0.39928108638040016</v>
      </c>
      <c r="H164" s="58">
        <v>0.40027288618513962</v>
      </c>
      <c r="I164" s="58"/>
      <c r="J164" s="58">
        <f t="shared" si="7"/>
        <v>9.9179980473945717E-4</v>
      </c>
      <c r="K164" s="114">
        <f t="shared" si="8"/>
        <v>9.9179980473945716E-6</v>
      </c>
      <c r="M164" s="1"/>
      <c r="N164" s="1"/>
    </row>
    <row r="165" spans="1:98" s="38" customFormat="1" x14ac:dyDescent="0.25">
      <c r="A165" s="91" t="s">
        <v>196</v>
      </c>
      <c r="B165" s="95">
        <v>100</v>
      </c>
      <c r="C165" s="95">
        <v>100.24839639005454</v>
      </c>
      <c r="D165" s="95"/>
      <c r="E165" s="95">
        <f t="shared" si="6"/>
        <v>0.2483963900545394</v>
      </c>
      <c r="F165" s="95"/>
      <c r="G165" s="95">
        <v>0.39928108638040016</v>
      </c>
      <c r="H165" s="95">
        <v>0.40027288618513962</v>
      </c>
      <c r="I165" s="95"/>
      <c r="J165" s="95">
        <f t="shared" si="7"/>
        <v>9.9179980473945717E-4</v>
      </c>
      <c r="K165" s="115">
        <f t="shared" si="8"/>
        <v>9.9179980473945716E-6</v>
      </c>
      <c r="L165"/>
      <c r="M165" s="1"/>
      <c r="N165" s="1"/>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row>
    <row r="166" spans="1:98" x14ac:dyDescent="0.25">
      <c r="A166" s="87" t="s">
        <v>38</v>
      </c>
      <c r="B166" s="58">
        <v>100</v>
      </c>
      <c r="C166" s="58">
        <v>100.55918377095475</v>
      </c>
      <c r="D166" s="58"/>
      <c r="E166" s="58">
        <f t="shared" si="6"/>
        <v>0.55918377095474092</v>
      </c>
      <c r="F166" s="58"/>
      <c r="G166" s="58">
        <v>7.0226888413526742</v>
      </c>
      <c r="H166" s="58">
        <v>7.0619585776381681</v>
      </c>
      <c r="I166" s="58"/>
      <c r="J166" s="58">
        <f t="shared" si="7"/>
        <v>3.9269736285493906E-2</v>
      </c>
      <c r="K166" s="114">
        <f t="shared" si="8"/>
        <v>3.9269736285493903E-4</v>
      </c>
      <c r="M166" s="1"/>
      <c r="N166" s="1"/>
    </row>
    <row r="167" spans="1:98" s="38" customFormat="1" x14ac:dyDescent="0.25">
      <c r="A167" s="126" t="s">
        <v>197</v>
      </c>
      <c r="B167" s="95">
        <v>100</v>
      </c>
      <c r="C167" s="95">
        <v>100.36021505150849</v>
      </c>
      <c r="D167" s="95"/>
      <c r="E167" s="95">
        <f t="shared" si="6"/>
        <v>0.36021505150849453</v>
      </c>
      <c r="F167" s="95"/>
      <c r="G167" s="95">
        <v>2.3967929544763904</v>
      </c>
      <c r="H167" s="95">
        <v>2.4054265634519094</v>
      </c>
      <c r="I167" s="95"/>
      <c r="J167" s="95">
        <f t="shared" si="7"/>
        <v>8.6336089755190137E-3</v>
      </c>
      <c r="K167" s="115">
        <f t="shared" si="8"/>
        <v>8.6336089755190132E-5</v>
      </c>
      <c r="L167"/>
      <c r="M167" s="1"/>
      <c r="N167" s="1"/>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row>
    <row r="168" spans="1:98" x14ac:dyDescent="0.25">
      <c r="A168" s="125" t="s">
        <v>198</v>
      </c>
      <c r="B168" s="58">
        <v>100</v>
      </c>
      <c r="C168" s="58">
        <v>100.3889221798196</v>
      </c>
      <c r="D168" s="58"/>
      <c r="E168" s="58">
        <f t="shared" si="6"/>
        <v>0.38892217981960631</v>
      </c>
      <c r="F168" s="58"/>
      <c r="G168" s="58">
        <v>2.3141954552261521</v>
      </c>
      <c r="H168" s="58">
        <v>2.3231958746359038</v>
      </c>
      <c r="I168" s="58"/>
      <c r="J168" s="58">
        <f t="shared" si="7"/>
        <v>9.0004194097517143E-3</v>
      </c>
      <c r="K168" s="114">
        <f t="shared" si="8"/>
        <v>9.000419409751714E-5</v>
      </c>
      <c r="M168" s="1"/>
      <c r="N168" s="1"/>
    </row>
    <row r="169" spans="1:98" s="38" customFormat="1" x14ac:dyDescent="0.25">
      <c r="A169" s="91" t="s">
        <v>198</v>
      </c>
      <c r="B169" s="95">
        <v>100</v>
      </c>
      <c r="C169" s="95">
        <v>100.3889221798196</v>
      </c>
      <c r="D169" s="95"/>
      <c r="E169" s="95">
        <f t="shared" si="6"/>
        <v>0.38892217981960631</v>
      </c>
      <c r="F169" s="95"/>
      <c r="G169" s="95">
        <v>2.3141954552261521</v>
      </c>
      <c r="H169" s="95">
        <v>2.3231958746359038</v>
      </c>
      <c r="I169" s="95"/>
      <c r="J169" s="95">
        <f t="shared" si="7"/>
        <v>9.0004194097517143E-3</v>
      </c>
      <c r="K169" s="115">
        <f t="shared" si="8"/>
        <v>9.000419409751714E-5</v>
      </c>
      <c r="L169"/>
      <c r="M169" s="1"/>
      <c r="N169" s="1"/>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row>
    <row r="170" spans="1:98" x14ac:dyDescent="0.25">
      <c r="A170" s="125" t="s">
        <v>199</v>
      </c>
      <c r="B170" s="58">
        <v>100</v>
      </c>
      <c r="C170" s="58">
        <v>99.555906126017376</v>
      </c>
      <c r="D170" s="58"/>
      <c r="E170" s="58">
        <f t="shared" si="6"/>
        <v>-0.44409387398262057</v>
      </c>
      <c r="F170" s="58"/>
      <c r="G170" s="58">
        <v>8.2597499250238529E-2</v>
      </c>
      <c r="H170" s="58">
        <v>8.2230688816005384E-2</v>
      </c>
      <c r="I170" s="58"/>
      <c r="J170" s="58">
        <f t="shared" si="7"/>
        <v>-3.6681043423314463E-4</v>
      </c>
      <c r="K170" s="114">
        <f t="shared" si="8"/>
        <v>-3.6681043423314465E-6</v>
      </c>
      <c r="M170" s="1"/>
      <c r="N170" s="1"/>
    </row>
    <row r="171" spans="1:98" s="38" customFormat="1" x14ac:dyDescent="0.25">
      <c r="A171" s="91" t="s">
        <v>199</v>
      </c>
      <c r="B171" s="95">
        <v>100</v>
      </c>
      <c r="C171" s="95">
        <v>99.555906126017376</v>
      </c>
      <c r="D171" s="95"/>
      <c r="E171" s="95">
        <f t="shared" si="6"/>
        <v>-0.44409387398262057</v>
      </c>
      <c r="F171" s="95"/>
      <c r="G171" s="95">
        <v>8.2597499250238529E-2</v>
      </c>
      <c r="H171" s="95">
        <v>8.2230688816005384E-2</v>
      </c>
      <c r="I171" s="95"/>
      <c r="J171" s="95">
        <f t="shared" si="7"/>
        <v>-3.6681043423314463E-4</v>
      </c>
      <c r="K171" s="115">
        <f t="shared" si="8"/>
        <v>-3.6681043423314465E-6</v>
      </c>
      <c r="L171"/>
      <c r="M171" s="1"/>
      <c r="N171" s="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row>
    <row r="172" spans="1:98" x14ac:dyDescent="0.25">
      <c r="A172" s="126" t="s">
        <v>200</v>
      </c>
      <c r="B172" s="58">
        <v>100</v>
      </c>
      <c r="C172" s="58">
        <v>101.00618697487471</v>
      </c>
      <c r="D172" s="58"/>
      <c r="E172" s="58">
        <f t="shared" si="6"/>
        <v>1.0061869748747121</v>
      </c>
      <c r="F172" s="58"/>
      <c r="G172" s="58">
        <v>0.70802629143530671</v>
      </c>
      <c r="H172" s="58">
        <v>0.71515035975841723</v>
      </c>
      <c r="I172" s="58"/>
      <c r="J172" s="58">
        <f t="shared" si="7"/>
        <v>7.1240683231105217E-3</v>
      </c>
      <c r="K172" s="114">
        <f t="shared" si="8"/>
        <v>7.1240683231105212E-5</v>
      </c>
      <c r="M172" s="1"/>
      <c r="N172" s="1"/>
    </row>
    <row r="173" spans="1:98" s="38" customFormat="1" x14ac:dyDescent="0.25">
      <c r="A173" s="125" t="s">
        <v>201</v>
      </c>
      <c r="B173" s="95">
        <v>100</v>
      </c>
      <c r="C173" s="95">
        <v>101.07944607117822</v>
      </c>
      <c r="D173" s="95"/>
      <c r="E173" s="95">
        <f t="shared" si="6"/>
        <v>1.079446071178225</v>
      </c>
      <c r="F173" s="95"/>
      <c r="G173" s="95">
        <v>0.6115001235829165</v>
      </c>
      <c r="H173" s="95">
        <v>0.61810093764218221</v>
      </c>
      <c r="I173" s="95"/>
      <c r="J173" s="95">
        <f t="shared" si="7"/>
        <v>6.6008140592657139E-3</v>
      </c>
      <c r="K173" s="115">
        <f t="shared" si="8"/>
        <v>6.6008140592657141E-5</v>
      </c>
      <c r="L173"/>
      <c r="M173" s="1"/>
      <c r="N173" s="1"/>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row>
    <row r="174" spans="1:98" x14ac:dyDescent="0.25">
      <c r="A174" s="92" t="s">
        <v>276</v>
      </c>
      <c r="B174" s="58">
        <v>100</v>
      </c>
      <c r="C174" s="58">
        <v>101.06133917601441</v>
      </c>
      <c r="D174" s="58"/>
      <c r="E174" s="58">
        <f t="shared" si="6"/>
        <v>1.0613391760144086</v>
      </c>
      <c r="F174" s="58"/>
      <c r="G174" s="58">
        <v>5.7610456486052466E-2</v>
      </c>
      <c r="H174" s="58">
        <v>5.8221898830219672E-2</v>
      </c>
      <c r="I174" s="58"/>
      <c r="J174" s="58">
        <f t="shared" si="7"/>
        <v>6.1144234416720539E-4</v>
      </c>
      <c r="K174" s="114">
        <f t="shared" si="8"/>
        <v>6.1144234416720538E-6</v>
      </c>
      <c r="M174" s="1"/>
      <c r="N174" s="1"/>
    </row>
    <row r="175" spans="1:98" s="38" customFormat="1" x14ac:dyDescent="0.25">
      <c r="A175" s="91" t="s">
        <v>202</v>
      </c>
      <c r="B175" s="95">
        <v>100</v>
      </c>
      <c r="C175" s="95">
        <v>101.08132938216579</v>
      </c>
      <c r="D175" s="95"/>
      <c r="E175" s="95">
        <f t="shared" si="6"/>
        <v>1.0813293821657854</v>
      </c>
      <c r="F175" s="95"/>
      <c r="G175" s="95">
        <v>0.55388966709686394</v>
      </c>
      <c r="H175" s="95">
        <v>0.55987903881196255</v>
      </c>
      <c r="I175" s="95"/>
      <c r="J175" s="95">
        <f t="shared" si="7"/>
        <v>5.9893717150986125E-3</v>
      </c>
      <c r="K175" s="115">
        <f t="shared" si="8"/>
        <v>5.9893717150986129E-5</v>
      </c>
      <c r="L175"/>
      <c r="M175" s="1"/>
      <c r="N175" s="1"/>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row>
    <row r="176" spans="1:98" x14ac:dyDescent="0.25">
      <c r="A176" s="125" t="s">
        <v>203</v>
      </c>
      <c r="B176" s="58">
        <v>100</v>
      </c>
      <c r="C176" s="58">
        <v>100.54208540076397</v>
      </c>
      <c r="D176" s="58"/>
      <c r="E176" s="58">
        <f t="shared" si="6"/>
        <v>0.54208540076396972</v>
      </c>
      <c r="F176" s="58"/>
      <c r="G176" s="58">
        <v>9.6526167852390224E-2</v>
      </c>
      <c r="H176" s="58">
        <v>9.7049422116234962E-2</v>
      </c>
      <c r="I176" s="58"/>
      <c r="J176" s="58">
        <f t="shared" si="7"/>
        <v>5.232542638447385E-4</v>
      </c>
      <c r="K176" s="114">
        <f t="shared" si="8"/>
        <v>5.2325426384473852E-6</v>
      </c>
      <c r="M176" s="1"/>
      <c r="N176" s="1"/>
    </row>
    <row r="177" spans="1:98" s="38" customFormat="1" x14ac:dyDescent="0.25">
      <c r="A177" s="91" t="s">
        <v>203</v>
      </c>
      <c r="B177" s="95">
        <v>100</v>
      </c>
      <c r="C177" s="95">
        <v>100.54208540076397</v>
      </c>
      <c r="D177" s="95"/>
      <c r="E177" s="95">
        <f t="shared" si="6"/>
        <v>0.54208540076396972</v>
      </c>
      <c r="F177" s="95"/>
      <c r="G177" s="95">
        <v>9.6526167852390224E-2</v>
      </c>
      <c r="H177" s="95">
        <v>9.7049422116234962E-2</v>
      </c>
      <c r="I177" s="95"/>
      <c r="J177" s="95">
        <f t="shared" si="7"/>
        <v>5.232542638447385E-4</v>
      </c>
      <c r="K177" s="115">
        <f t="shared" si="8"/>
        <v>5.2325426384473852E-6</v>
      </c>
      <c r="L177"/>
      <c r="M177" s="1"/>
      <c r="N177" s="1"/>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row>
    <row r="178" spans="1:98" x14ac:dyDescent="0.25">
      <c r="A178" s="126" t="s">
        <v>204</v>
      </c>
      <c r="B178" s="58">
        <v>100</v>
      </c>
      <c r="C178" s="58">
        <v>100.60012357262285</v>
      </c>
      <c r="D178" s="58"/>
      <c r="E178" s="58">
        <f t="shared" si="6"/>
        <v>0.60012357262284599</v>
      </c>
      <c r="F178" s="58"/>
      <c r="G178" s="58">
        <v>3.9178695954409766</v>
      </c>
      <c r="H178" s="58">
        <v>3.9413816544278415</v>
      </c>
      <c r="I178" s="58"/>
      <c r="J178" s="58">
        <f t="shared" si="7"/>
        <v>2.3512058986864925E-2</v>
      </c>
      <c r="K178" s="114">
        <f t="shared" si="8"/>
        <v>2.3512058986864924E-4</v>
      </c>
      <c r="M178" s="1"/>
      <c r="N178" s="1"/>
    </row>
    <row r="179" spans="1:98" s="38" customFormat="1" x14ac:dyDescent="0.25">
      <c r="A179" s="125" t="s">
        <v>39</v>
      </c>
      <c r="B179" s="95">
        <v>100</v>
      </c>
      <c r="C179" s="95">
        <v>101.20626341418448</v>
      </c>
      <c r="D179" s="95"/>
      <c r="E179" s="95">
        <f t="shared" si="6"/>
        <v>1.206263414184483</v>
      </c>
      <c r="F179" s="95"/>
      <c r="G179" s="95">
        <v>0.8227046115264961</v>
      </c>
      <c r="H179" s="95">
        <v>0.83262859626214869</v>
      </c>
      <c r="I179" s="95"/>
      <c r="J179" s="95">
        <f t="shared" si="7"/>
        <v>9.9239847356525912E-3</v>
      </c>
      <c r="K179" s="115">
        <f t="shared" si="8"/>
        <v>9.9239847356525919E-5</v>
      </c>
      <c r="L179"/>
      <c r="M179" s="1"/>
      <c r="N179" s="1"/>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row>
    <row r="180" spans="1:98" x14ac:dyDescent="0.25">
      <c r="A180" s="91" t="s">
        <v>205</v>
      </c>
      <c r="B180" s="58">
        <v>100</v>
      </c>
      <c r="C180" s="58">
        <v>100</v>
      </c>
      <c r="D180" s="58"/>
      <c r="E180" s="58">
        <f t="shared" si="6"/>
        <v>0</v>
      </c>
      <c r="F180" s="58"/>
      <c r="G180" s="58">
        <v>7.3312733800179386E-2</v>
      </c>
      <c r="H180" s="58">
        <v>7.3312733800179386E-2</v>
      </c>
      <c r="I180" s="58"/>
      <c r="J180" s="58">
        <f t="shared" si="7"/>
        <v>0</v>
      </c>
      <c r="K180" s="114">
        <f t="shared" si="8"/>
        <v>0</v>
      </c>
      <c r="M180" s="1"/>
      <c r="N180" s="1"/>
    </row>
    <row r="181" spans="1:98" s="38" customFormat="1" x14ac:dyDescent="0.25">
      <c r="A181" s="91" t="s">
        <v>206</v>
      </c>
      <c r="B181" s="95">
        <v>100</v>
      </c>
      <c r="C181" s="95">
        <v>101.32427172359573</v>
      </c>
      <c r="D181" s="95"/>
      <c r="E181" s="95">
        <f t="shared" si="6"/>
        <v>1.3242717235957269</v>
      </c>
      <c r="F181" s="95"/>
      <c r="G181" s="95">
        <v>0.74939187772631655</v>
      </c>
      <c r="H181" s="95">
        <v>0.75931586246196925</v>
      </c>
      <c r="I181" s="95"/>
      <c r="J181" s="95">
        <f t="shared" si="7"/>
        <v>9.9239847356527022E-3</v>
      </c>
      <c r="K181" s="115">
        <f t="shared" si="8"/>
        <v>9.9239847356527016E-5</v>
      </c>
      <c r="L181"/>
      <c r="M181" s="1"/>
      <c r="N181" s="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row>
    <row r="182" spans="1:98" x14ac:dyDescent="0.25">
      <c r="A182" s="125" t="s">
        <v>40</v>
      </c>
      <c r="B182" s="58">
        <v>100</v>
      </c>
      <c r="C182" s="58">
        <v>100.33130883282169</v>
      </c>
      <c r="D182" s="58"/>
      <c r="E182" s="58">
        <f t="shared" si="6"/>
        <v>0.33130883282168622</v>
      </c>
      <c r="F182" s="58"/>
      <c r="G182" s="58">
        <v>1.7735045682792314</v>
      </c>
      <c r="H182" s="58">
        <v>1.7793803455644368</v>
      </c>
      <c r="I182" s="58"/>
      <c r="J182" s="58">
        <f t="shared" si="7"/>
        <v>5.8757772852053858E-3</v>
      </c>
      <c r="K182" s="114">
        <f t="shared" si="8"/>
        <v>5.8757772852053859E-5</v>
      </c>
      <c r="M182" s="1"/>
      <c r="N182" s="1"/>
    </row>
    <row r="183" spans="1:98" s="38" customFormat="1" x14ac:dyDescent="0.25">
      <c r="A183" s="91" t="s">
        <v>207</v>
      </c>
      <c r="B183" s="95">
        <v>100</v>
      </c>
      <c r="C183" s="95">
        <v>102.80327064122679</v>
      </c>
      <c r="D183" s="95"/>
      <c r="E183" s="95">
        <f t="shared" si="6"/>
        <v>2.8032706412267849</v>
      </c>
      <c r="F183" s="95"/>
      <c r="G183" s="95">
        <v>1.2180268752207817</v>
      </c>
      <c r="H183" s="95">
        <v>1.252171465016098</v>
      </c>
      <c r="I183" s="95"/>
      <c r="J183" s="95">
        <f t="shared" si="7"/>
        <v>3.4144589795316316E-2</v>
      </c>
      <c r="K183" s="115">
        <f t="shared" si="8"/>
        <v>3.4144589795316317E-4</v>
      </c>
      <c r="L183"/>
      <c r="M183" s="1"/>
      <c r="N183" s="1"/>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row>
    <row r="184" spans="1:98" x14ac:dyDescent="0.25">
      <c r="A184" s="91" t="s">
        <v>208</v>
      </c>
      <c r="B184" s="58">
        <v>100</v>
      </c>
      <c r="C184" s="58">
        <v>94.910900498188653</v>
      </c>
      <c r="D184" s="58"/>
      <c r="E184" s="58">
        <f t="shared" si="6"/>
        <v>-5.0890995018113454</v>
      </c>
      <c r="F184" s="58"/>
      <c r="G184" s="58">
        <v>0.55547769305844952</v>
      </c>
      <c r="H184" s="58">
        <v>0.52720888054833881</v>
      </c>
      <c r="I184" s="58"/>
      <c r="J184" s="58">
        <f t="shared" si="7"/>
        <v>-2.8268812510110708E-2</v>
      </c>
      <c r="K184" s="114">
        <f t="shared" si="8"/>
        <v>-2.8268812510110706E-4</v>
      </c>
      <c r="M184" s="1"/>
      <c r="N184" s="1"/>
    </row>
    <row r="185" spans="1:98" s="38" customFormat="1" x14ac:dyDescent="0.25">
      <c r="A185" s="125" t="s">
        <v>41</v>
      </c>
      <c r="B185" s="95">
        <v>100</v>
      </c>
      <c r="C185" s="95">
        <v>100.58353090360963</v>
      </c>
      <c r="D185" s="95"/>
      <c r="E185" s="95">
        <f t="shared" si="6"/>
        <v>0.58353090360963034</v>
      </c>
      <c r="F185" s="95"/>
      <c r="G185" s="95">
        <v>1.3216604156352492</v>
      </c>
      <c r="H185" s="95">
        <v>1.3293727126012564</v>
      </c>
      <c r="I185" s="95"/>
      <c r="J185" s="95">
        <f t="shared" si="7"/>
        <v>7.7122969660072815E-3</v>
      </c>
      <c r="K185" s="115">
        <f t="shared" si="8"/>
        <v>7.7122969660072815E-5</v>
      </c>
      <c r="L185"/>
      <c r="M185" s="1"/>
      <c r="N185" s="1"/>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row>
    <row r="186" spans="1:98" x14ac:dyDescent="0.25">
      <c r="A186" s="91" t="s">
        <v>41</v>
      </c>
      <c r="B186" s="58">
        <v>100</v>
      </c>
      <c r="C186" s="58">
        <v>100.58353090360963</v>
      </c>
      <c r="D186" s="58"/>
      <c r="E186" s="58">
        <f t="shared" si="6"/>
        <v>0.58353090360963034</v>
      </c>
      <c r="F186" s="58"/>
      <c r="G186" s="58">
        <v>1.3216604156352492</v>
      </c>
      <c r="H186" s="58">
        <v>1.3293727126012564</v>
      </c>
      <c r="I186" s="58"/>
      <c r="J186" s="58">
        <f t="shared" si="7"/>
        <v>7.7122969660072815E-3</v>
      </c>
      <c r="K186" s="114">
        <f t="shared" si="8"/>
        <v>7.7122969660072815E-5</v>
      </c>
      <c r="M186" s="1"/>
      <c r="N186" s="1"/>
    </row>
    <row r="187" spans="1:98" s="39" customFormat="1" x14ac:dyDescent="0.25">
      <c r="A187" s="87" t="s">
        <v>209</v>
      </c>
      <c r="B187" s="95">
        <v>100</v>
      </c>
      <c r="C187" s="95">
        <v>98.24548458294187</v>
      </c>
      <c r="D187" s="95"/>
      <c r="E187" s="95">
        <f t="shared" si="6"/>
        <v>-1.7545154170581334</v>
      </c>
      <c r="F187" s="95"/>
      <c r="G187" s="95">
        <v>9.9585936898427931</v>
      </c>
      <c r="H187" s="95">
        <v>9.7838686282323213</v>
      </c>
      <c r="I187" s="95"/>
      <c r="J187" s="95">
        <f t="shared" si="7"/>
        <v>-0.17472506161047185</v>
      </c>
      <c r="K187" s="115">
        <f t="shared" si="8"/>
        <v>-1.7472506161047186E-3</v>
      </c>
      <c r="L187" s="99"/>
      <c r="M187" s="1"/>
      <c r="N187" s="1"/>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c r="BG187" s="99"/>
      <c r="BH187" s="99"/>
      <c r="BI187" s="99"/>
      <c r="BJ187" s="99"/>
      <c r="BK187" s="99"/>
      <c r="BL187" s="99"/>
      <c r="BM187" s="99"/>
      <c r="BN187" s="99"/>
      <c r="BO187" s="99"/>
      <c r="BP187" s="99"/>
      <c r="BQ187" s="99"/>
      <c r="BR187" s="99"/>
      <c r="BS187" s="99"/>
      <c r="BT187" s="99"/>
      <c r="BU187" s="99"/>
      <c r="BV187" s="99"/>
      <c r="BW187" s="99"/>
      <c r="BX187" s="99"/>
      <c r="BY187" s="99"/>
      <c r="BZ187" s="99"/>
      <c r="CA187" s="99"/>
      <c r="CB187" s="99"/>
      <c r="CC187" s="99"/>
      <c r="CD187" s="99"/>
      <c r="CE187" s="99"/>
      <c r="CF187" s="99"/>
      <c r="CG187" s="99"/>
      <c r="CH187" s="99"/>
      <c r="CI187" s="99"/>
      <c r="CJ187" s="99"/>
      <c r="CK187" s="99"/>
      <c r="CL187" s="99"/>
      <c r="CM187" s="99"/>
      <c r="CN187" s="99"/>
      <c r="CO187" s="99"/>
      <c r="CP187" s="99"/>
      <c r="CQ187" s="99"/>
      <c r="CR187" s="99"/>
      <c r="CS187" s="99"/>
      <c r="CT187" s="99"/>
    </row>
    <row r="188" spans="1:98" x14ac:dyDescent="0.25">
      <c r="A188" s="88" t="s">
        <v>210</v>
      </c>
      <c r="B188" s="58">
        <v>100</v>
      </c>
      <c r="C188" s="58">
        <v>100.22262342966424</v>
      </c>
      <c r="D188" s="58"/>
      <c r="E188" s="58">
        <f t="shared" si="6"/>
        <v>0.22262342966423709</v>
      </c>
      <c r="F188" s="58"/>
      <c r="G188" s="58">
        <v>2.5705590834826544</v>
      </c>
      <c r="H188" s="58">
        <v>2.5762817502758497</v>
      </c>
      <c r="I188" s="58"/>
      <c r="J188" s="58">
        <f t="shared" si="7"/>
        <v>5.7226667931953301E-3</v>
      </c>
      <c r="K188" s="114">
        <f t="shared" si="8"/>
        <v>5.7226667931953301E-5</v>
      </c>
      <c r="M188" s="1"/>
      <c r="N188" s="1"/>
    </row>
    <row r="189" spans="1:98" s="38" customFormat="1" x14ac:dyDescent="0.25">
      <c r="A189" s="90" t="s">
        <v>211</v>
      </c>
      <c r="B189" s="95">
        <v>100</v>
      </c>
      <c r="C189" s="95">
        <v>100.6302181472867</v>
      </c>
      <c r="D189" s="95"/>
      <c r="E189" s="95">
        <f t="shared" si="6"/>
        <v>0.63021814728669856</v>
      </c>
      <c r="F189" s="95"/>
      <c r="G189" s="95">
        <v>1.8027999452723704</v>
      </c>
      <c r="H189" s="95">
        <v>1.8141615176867516</v>
      </c>
      <c r="I189" s="95"/>
      <c r="J189" s="95">
        <f t="shared" si="7"/>
        <v>1.1361572414381182E-2</v>
      </c>
      <c r="K189" s="115">
        <f t="shared" si="8"/>
        <v>1.1361572414381182E-4</v>
      </c>
      <c r="L189"/>
      <c r="M189" s="1"/>
      <c r="N189" s="1"/>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row>
    <row r="190" spans="1:98" x14ac:dyDescent="0.25">
      <c r="A190" s="93" t="s">
        <v>211</v>
      </c>
      <c r="B190" s="58">
        <v>100</v>
      </c>
      <c r="C190" s="58">
        <v>100.6302181472867</v>
      </c>
      <c r="D190" s="58"/>
      <c r="E190" s="58">
        <f t="shared" si="6"/>
        <v>0.63021814728669856</v>
      </c>
      <c r="F190" s="58"/>
      <c r="G190" s="58">
        <v>1.8027999452723704</v>
      </c>
      <c r="H190" s="58">
        <v>1.8141615176867516</v>
      </c>
      <c r="I190" s="58"/>
      <c r="J190" s="58">
        <f t="shared" si="7"/>
        <v>1.1361572414381182E-2</v>
      </c>
      <c r="K190" s="114">
        <f t="shared" si="8"/>
        <v>1.1361572414381182E-4</v>
      </c>
      <c r="M190" s="1"/>
      <c r="N190" s="1"/>
    </row>
    <row r="191" spans="1:98" s="38" customFormat="1" x14ac:dyDescent="0.25">
      <c r="A191" s="90" t="s">
        <v>42</v>
      </c>
      <c r="B191" s="95">
        <v>100</v>
      </c>
      <c r="C191" s="95">
        <v>99.338698322468773</v>
      </c>
      <c r="D191" s="95"/>
      <c r="E191" s="95">
        <f t="shared" si="6"/>
        <v>-0.66130167753122304</v>
      </c>
      <c r="F191" s="95"/>
      <c r="G191" s="95">
        <v>0.40045026236175463</v>
      </c>
      <c r="H191" s="95">
        <v>0.39780207805907819</v>
      </c>
      <c r="I191" s="95"/>
      <c r="J191" s="95">
        <f t="shared" si="7"/>
        <v>-2.6481843026764373E-3</v>
      </c>
      <c r="K191" s="115">
        <f t="shared" si="8"/>
        <v>-2.6481843026764373E-5</v>
      </c>
      <c r="L191"/>
      <c r="M191" s="1"/>
      <c r="N191" s="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row>
    <row r="192" spans="1:98" x14ac:dyDescent="0.25">
      <c r="A192" s="93" t="s">
        <v>212</v>
      </c>
      <c r="B192" s="58">
        <v>100</v>
      </c>
      <c r="C192" s="58">
        <v>99.338698322468773</v>
      </c>
      <c r="D192" s="58"/>
      <c r="E192" s="58">
        <f t="shared" si="6"/>
        <v>-0.66130167753122304</v>
      </c>
      <c r="F192" s="58"/>
      <c r="G192" s="58">
        <v>0.40045026236175463</v>
      </c>
      <c r="H192" s="58">
        <v>0.39780207805907819</v>
      </c>
      <c r="I192" s="58"/>
      <c r="J192" s="58">
        <f t="shared" si="7"/>
        <v>-2.6481843026764373E-3</v>
      </c>
      <c r="K192" s="114">
        <f t="shared" si="8"/>
        <v>-2.6481843026764373E-5</v>
      </c>
      <c r="M192" s="1"/>
      <c r="N192" s="1"/>
    </row>
    <row r="193" spans="1:98" s="38" customFormat="1" x14ac:dyDescent="0.25">
      <c r="A193" s="90" t="s">
        <v>213</v>
      </c>
      <c r="B193" s="95">
        <v>100</v>
      </c>
      <c r="C193" s="95">
        <v>99.185774830079708</v>
      </c>
      <c r="D193" s="95"/>
      <c r="E193" s="95">
        <f t="shared" si="6"/>
        <v>-0.8142251699202907</v>
      </c>
      <c r="F193" s="95"/>
      <c r="G193" s="95">
        <v>0.36730887584852939</v>
      </c>
      <c r="H193" s="95">
        <v>0.36431815453001942</v>
      </c>
      <c r="I193" s="95"/>
      <c r="J193" s="95">
        <f t="shared" si="7"/>
        <v>-2.9907213185099701E-3</v>
      </c>
      <c r="K193" s="115">
        <f t="shared" si="8"/>
        <v>-2.99072131850997E-5</v>
      </c>
      <c r="L193"/>
      <c r="M193" s="1"/>
      <c r="N193" s="1"/>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row>
    <row r="194" spans="1:98" x14ac:dyDescent="0.25">
      <c r="A194" s="93" t="s">
        <v>213</v>
      </c>
      <c r="B194" s="58">
        <v>100</v>
      </c>
      <c r="C194" s="58">
        <v>99.185774830079708</v>
      </c>
      <c r="D194" s="58"/>
      <c r="E194" s="58">
        <f t="shared" si="6"/>
        <v>-0.8142251699202907</v>
      </c>
      <c r="F194" s="58"/>
      <c r="G194" s="58">
        <v>0.36730887584852939</v>
      </c>
      <c r="H194" s="58">
        <v>0.36431815453001942</v>
      </c>
      <c r="I194" s="58"/>
      <c r="J194" s="58">
        <f t="shared" si="7"/>
        <v>-2.9907213185099701E-3</v>
      </c>
      <c r="K194" s="114">
        <f t="shared" si="8"/>
        <v>-2.99072131850997E-5</v>
      </c>
      <c r="M194" s="1"/>
      <c r="N194" s="1"/>
    </row>
    <row r="195" spans="1:98" s="38" customFormat="1" x14ac:dyDescent="0.25">
      <c r="A195" s="88" t="s">
        <v>214</v>
      </c>
      <c r="B195" s="95">
        <v>100</v>
      </c>
      <c r="C195" s="95">
        <v>97.557567905159473</v>
      </c>
      <c r="D195" s="95"/>
      <c r="E195" s="95">
        <f t="shared" si="6"/>
        <v>-2.4424320948405298</v>
      </c>
      <c r="F195" s="95"/>
      <c r="G195" s="95">
        <v>7.3880346063601374</v>
      </c>
      <c r="H195" s="95">
        <v>7.2075868779564738</v>
      </c>
      <c r="I195" s="95"/>
      <c r="J195" s="95">
        <f t="shared" si="7"/>
        <v>-0.18044772840366363</v>
      </c>
      <c r="K195" s="115">
        <f t="shared" si="8"/>
        <v>-1.8044772840366363E-3</v>
      </c>
      <c r="L195"/>
      <c r="M195" s="1"/>
      <c r="N195" s="1"/>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row>
    <row r="196" spans="1:98" x14ac:dyDescent="0.25">
      <c r="A196" s="90" t="s">
        <v>215</v>
      </c>
      <c r="B196" s="58">
        <v>100</v>
      </c>
      <c r="C196" s="58">
        <v>95.862385063143023</v>
      </c>
      <c r="D196" s="58"/>
      <c r="E196" s="58">
        <f t="shared" si="6"/>
        <v>-4.1376149368569815</v>
      </c>
      <c r="F196" s="58"/>
      <c r="G196" s="58">
        <v>4.3465414735788004</v>
      </c>
      <c r="H196" s="58">
        <v>4.1666983243313203</v>
      </c>
      <c r="I196" s="58"/>
      <c r="J196" s="58">
        <f t="shared" si="7"/>
        <v>-0.17984314924748013</v>
      </c>
      <c r="K196" s="114">
        <f t="shared" si="8"/>
        <v>-1.7984314924748012E-3</v>
      </c>
      <c r="M196" s="1"/>
      <c r="N196" s="1"/>
    </row>
    <row r="197" spans="1:98" s="38" customFormat="1" x14ac:dyDescent="0.25">
      <c r="A197" s="93" t="s">
        <v>215</v>
      </c>
      <c r="B197" s="95">
        <v>100</v>
      </c>
      <c r="C197" s="95">
        <v>95.862385063143023</v>
      </c>
      <c r="D197" s="95"/>
      <c r="E197" s="95">
        <f t="shared" si="6"/>
        <v>-4.1376149368569815</v>
      </c>
      <c r="F197" s="95"/>
      <c r="G197" s="95">
        <v>4.3465414735788004</v>
      </c>
      <c r="H197" s="95">
        <v>4.1666983243313203</v>
      </c>
      <c r="I197" s="95"/>
      <c r="J197" s="95">
        <f t="shared" si="7"/>
        <v>-0.17984314924748013</v>
      </c>
      <c r="K197" s="115">
        <f t="shared" si="8"/>
        <v>-1.7984314924748012E-3</v>
      </c>
      <c r="L197"/>
      <c r="M197" s="1"/>
      <c r="N197" s="1"/>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row>
    <row r="198" spans="1:98" x14ac:dyDescent="0.25">
      <c r="A198" s="90" t="s">
        <v>216</v>
      </c>
      <c r="B198" s="58">
        <v>100</v>
      </c>
      <c r="C198" s="58">
        <v>99.797576928702441</v>
      </c>
      <c r="D198" s="58"/>
      <c r="E198" s="58">
        <f t="shared" si="6"/>
        <v>-0.20242307129756387</v>
      </c>
      <c r="F198" s="58"/>
      <c r="G198" s="58">
        <v>1.8387411514710013</v>
      </c>
      <c r="H198" s="58">
        <v>1.8350191151589816</v>
      </c>
      <c r="I198" s="58"/>
      <c r="J198" s="58">
        <f t="shared" si="7"/>
        <v>-3.7220363120196165E-3</v>
      </c>
      <c r="K198" s="114">
        <f t="shared" si="8"/>
        <v>-3.7220363120196163E-5</v>
      </c>
      <c r="M198" s="1"/>
      <c r="N198" s="1"/>
    </row>
    <row r="199" spans="1:98" s="38" customFormat="1" x14ac:dyDescent="0.25">
      <c r="A199" s="93" t="s">
        <v>216</v>
      </c>
      <c r="B199" s="95">
        <v>100</v>
      </c>
      <c r="C199" s="95">
        <v>99.797576928702441</v>
      </c>
      <c r="D199" s="95"/>
      <c r="E199" s="95">
        <f t="shared" ref="E199:E262" si="9">((C199/B199-1)*100)</f>
        <v>-0.20242307129756387</v>
      </c>
      <c r="F199" s="95"/>
      <c r="G199" s="95">
        <v>1.8387411514710013</v>
      </c>
      <c r="H199" s="95">
        <v>1.8350191151589816</v>
      </c>
      <c r="I199" s="95"/>
      <c r="J199" s="95">
        <f t="shared" ref="J199:J262" si="10">H199-G199</f>
        <v>-3.7220363120196165E-3</v>
      </c>
      <c r="K199" s="115">
        <f t="shared" si="8"/>
        <v>-3.7220363120196163E-5</v>
      </c>
      <c r="L199"/>
      <c r="M199" s="1"/>
      <c r="N199" s="1"/>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row>
    <row r="200" spans="1:98" x14ac:dyDescent="0.25">
      <c r="A200" s="90" t="s">
        <v>217</v>
      </c>
      <c r="B200" s="58">
        <v>100</v>
      </c>
      <c r="C200" s="58">
        <v>100.25919368284366</v>
      </c>
      <c r="D200" s="58"/>
      <c r="E200" s="58">
        <f t="shared" si="9"/>
        <v>0.2591936828436614</v>
      </c>
      <c r="F200" s="58"/>
      <c r="G200" s="58">
        <v>1.2027519813103364</v>
      </c>
      <c r="H200" s="58">
        <v>1.2058694384661697</v>
      </c>
      <c r="I200" s="58"/>
      <c r="J200" s="58">
        <f t="shared" si="10"/>
        <v>3.1174571558332254E-3</v>
      </c>
      <c r="K200" s="114">
        <f t="shared" ref="K200:K263" si="11">J200/$G$5</f>
        <v>3.1174571558332255E-5</v>
      </c>
      <c r="M200" s="1"/>
      <c r="N200" s="1"/>
    </row>
    <row r="201" spans="1:98" s="38" customFormat="1" x14ac:dyDescent="0.25">
      <c r="A201" s="91" t="s">
        <v>218</v>
      </c>
      <c r="B201" s="95">
        <v>100</v>
      </c>
      <c r="C201" s="95">
        <v>100.25919368284366</v>
      </c>
      <c r="D201" s="95"/>
      <c r="E201" s="95">
        <f t="shared" si="9"/>
        <v>0.2591936828436614</v>
      </c>
      <c r="F201" s="95"/>
      <c r="G201" s="95">
        <v>1.2027519813103364</v>
      </c>
      <c r="H201" s="95">
        <v>1.2058694384661697</v>
      </c>
      <c r="I201" s="95"/>
      <c r="J201" s="95">
        <f t="shared" si="10"/>
        <v>3.1174571558332254E-3</v>
      </c>
      <c r="K201" s="115">
        <f t="shared" si="11"/>
        <v>3.1174571558332255E-5</v>
      </c>
      <c r="L201"/>
      <c r="M201" s="1"/>
      <c r="N201" s="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row>
    <row r="202" spans="1:98" x14ac:dyDescent="0.25">
      <c r="A202" s="87" t="s">
        <v>219</v>
      </c>
      <c r="B202" s="58">
        <v>100</v>
      </c>
      <c r="C202" s="58">
        <v>99.997526291925183</v>
      </c>
      <c r="D202" s="58"/>
      <c r="E202" s="58">
        <f t="shared" si="9"/>
        <v>-2.4737080748127305E-3</v>
      </c>
      <c r="F202" s="58"/>
      <c r="G202" s="58">
        <v>1.753362354345074</v>
      </c>
      <c r="H202" s="58">
        <v>1.753318981278934</v>
      </c>
      <c r="I202" s="58"/>
      <c r="J202" s="58">
        <f t="shared" si="10"/>
        <v>-4.3373066139995586E-5</v>
      </c>
      <c r="K202" s="114">
        <f t="shared" si="11"/>
        <v>-4.3373066139995585E-7</v>
      </c>
      <c r="M202" s="1"/>
      <c r="N202" s="1"/>
    </row>
    <row r="203" spans="1:98" s="38" customFormat="1" x14ac:dyDescent="0.25">
      <c r="A203" s="126" t="s">
        <v>220</v>
      </c>
      <c r="B203" s="95">
        <v>100</v>
      </c>
      <c r="C203" s="95">
        <v>99.953828523837146</v>
      </c>
      <c r="D203" s="95"/>
      <c r="E203" s="95">
        <f t="shared" si="9"/>
        <v>-4.6171476162859548E-2</v>
      </c>
      <c r="F203" s="95"/>
      <c r="G203" s="95">
        <v>0.3893215780572617</v>
      </c>
      <c r="H203" s="95">
        <v>0.38914182253765212</v>
      </c>
      <c r="I203" s="95"/>
      <c r="J203" s="95">
        <f t="shared" si="10"/>
        <v>-1.7975551960958125E-4</v>
      </c>
      <c r="K203" s="115">
        <f t="shared" si="11"/>
        <v>-1.7975551960958124E-6</v>
      </c>
      <c r="L203"/>
      <c r="M203" s="1"/>
      <c r="N203" s="1"/>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row>
    <row r="204" spans="1:98" x14ac:dyDescent="0.25">
      <c r="A204" s="125" t="s">
        <v>43</v>
      </c>
      <c r="B204" s="58">
        <v>100</v>
      </c>
      <c r="C204" s="58">
        <v>99.953828523837146</v>
      </c>
      <c r="D204" s="58"/>
      <c r="E204" s="58">
        <f t="shared" si="9"/>
        <v>-4.6171476162859548E-2</v>
      </c>
      <c r="F204" s="58"/>
      <c r="G204" s="58">
        <v>0.3893215780572617</v>
      </c>
      <c r="H204" s="58">
        <v>0.38914182253765212</v>
      </c>
      <c r="I204" s="58"/>
      <c r="J204" s="58">
        <f t="shared" si="10"/>
        <v>-1.7975551960958125E-4</v>
      </c>
      <c r="K204" s="114">
        <f t="shared" si="11"/>
        <v>-1.7975551960958124E-6</v>
      </c>
      <c r="M204" s="1"/>
      <c r="N204" s="1"/>
    </row>
    <row r="205" spans="1:98" s="38" customFormat="1" x14ac:dyDescent="0.25">
      <c r="A205" s="91" t="s">
        <v>221</v>
      </c>
      <c r="B205" s="95">
        <v>100</v>
      </c>
      <c r="C205" s="95">
        <v>100</v>
      </c>
      <c r="D205" s="95"/>
      <c r="E205" s="95">
        <f t="shared" si="9"/>
        <v>0</v>
      </c>
      <c r="F205" s="95"/>
      <c r="G205" s="95">
        <v>8.0317533287188853E-2</v>
      </c>
      <c r="H205" s="95">
        <v>8.0317533287188853E-2</v>
      </c>
      <c r="I205" s="95"/>
      <c r="J205" s="95">
        <f t="shared" si="10"/>
        <v>0</v>
      </c>
      <c r="K205" s="115">
        <f t="shared" si="11"/>
        <v>0</v>
      </c>
      <c r="L205"/>
      <c r="M205" s="1"/>
      <c r="N205" s="1"/>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row>
    <row r="206" spans="1:98" x14ac:dyDescent="0.25">
      <c r="A206" s="91" t="s">
        <v>222</v>
      </c>
      <c r="B206" s="58">
        <v>100</v>
      </c>
      <c r="C206" s="58">
        <v>99.94182745415408</v>
      </c>
      <c r="D206" s="58"/>
      <c r="E206" s="58">
        <f t="shared" si="9"/>
        <v>-5.8172545845924795E-2</v>
      </c>
      <c r="F206" s="58"/>
      <c r="G206" s="58">
        <v>0.30900404477007287</v>
      </c>
      <c r="H206" s="58">
        <v>0.30882428925046329</v>
      </c>
      <c r="I206" s="58"/>
      <c r="J206" s="58">
        <f t="shared" si="10"/>
        <v>-1.7975551960958125E-4</v>
      </c>
      <c r="K206" s="114">
        <f t="shared" si="11"/>
        <v>-1.7975551960958124E-6</v>
      </c>
      <c r="M206" s="1"/>
      <c r="N206" s="1"/>
    </row>
    <row r="207" spans="1:98" s="38" customFormat="1" x14ac:dyDescent="0.25">
      <c r="A207" s="126" t="s">
        <v>223</v>
      </c>
      <c r="B207" s="95">
        <v>100</v>
      </c>
      <c r="C207" s="95">
        <v>100</v>
      </c>
      <c r="D207" s="95"/>
      <c r="E207" s="95">
        <f t="shared" si="9"/>
        <v>0</v>
      </c>
      <c r="F207" s="95"/>
      <c r="G207" s="95">
        <v>0.1333096832353538</v>
      </c>
      <c r="H207" s="95">
        <v>0.13330968323535383</v>
      </c>
      <c r="I207" s="95"/>
      <c r="J207" s="95">
        <f t="shared" si="10"/>
        <v>0</v>
      </c>
      <c r="K207" s="115">
        <f t="shared" si="11"/>
        <v>0</v>
      </c>
      <c r="L207"/>
      <c r="M207" s="1"/>
      <c r="N207" s="1"/>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row>
    <row r="208" spans="1:98" x14ac:dyDescent="0.25">
      <c r="A208" s="125" t="s">
        <v>224</v>
      </c>
      <c r="B208" s="58">
        <v>100</v>
      </c>
      <c r="C208" s="58">
        <v>100</v>
      </c>
      <c r="D208" s="58"/>
      <c r="E208" s="58">
        <f t="shared" si="9"/>
        <v>0</v>
      </c>
      <c r="F208" s="58"/>
      <c r="G208" s="58">
        <v>0.1333096832353538</v>
      </c>
      <c r="H208" s="58">
        <v>0.13330968323535383</v>
      </c>
      <c r="I208" s="58"/>
      <c r="J208" s="58">
        <f t="shared" si="10"/>
        <v>0</v>
      </c>
      <c r="K208" s="114">
        <f t="shared" si="11"/>
        <v>0</v>
      </c>
      <c r="M208" s="1"/>
      <c r="N208" s="1"/>
    </row>
    <row r="209" spans="1:98" s="38" customFormat="1" x14ac:dyDescent="0.25">
      <c r="A209" s="91" t="s">
        <v>225</v>
      </c>
      <c r="B209" s="95">
        <v>100</v>
      </c>
      <c r="C209" s="95">
        <v>100</v>
      </c>
      <c r="D209" s="95"/>
      <c r="E209" s="95">
        <f t="shared" si="9"/>
        <v>0</v>
      </c>
      <c r="F209" s="95"/>
      <c r="G209" s="95">
        <v>0.1333096832353538</v>
      </c>
      <c r="H209" s="95">
        <v>0.13330968323535383</v>
      </c>
      <c r="I209" s="95"/>
      <c r="J209" s="95">
        <f t="shared" si="10"/>
        <v>0</v>
      </c>
      <c r="K209" s="115">
        <f t="shared" si="11"/>
        <v>0</v>
      </c>
      <c r="L209"/>
      <c r="M209" s="1"/>
      <c r="N209" s="1"/>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row>
    <row r="210" spans="1:98" x14ac:dyDescent="0.25">
      <c r="A210" s="126" t="s">
        <v>226</v>
      </c>
      <c r="B210" s="58">
        <v>100</v>
      </c>
      <c r="C210" s="58">
        <v>100</v>
      </c>
      <c r="D210" s="58"/>
      <c r="E210" s="58">
        <f t="shared" si="9"/>
        <v>0</v>
      </c>
      <c r="F210" s="58"/>
      <c r="G210" s="58">
        <v>0.65045060211840422</v>
      </c>
      <c r="H210" s="58">
        <v>0.65045060211840422</v>
      </c>
      <c r="I210" s="58"/>
      <c r="J210" s="58">
        <f t="shared" si="10"/>
        <v>0</v>
      </c>
      <c r="K210" s="114">
        <f t="shared" si="11"/>
        <v>0</v>
      </c>
      <c r="M210" s="1"/>
      <c r="N210" s="1"/>
    </row>
    <row r="211" spans="1:98" s="38" customFormat="1" x14ac:dyDescent="0.25">
      <c r="A211" s="125" t="s">
        <v>44</v>
      </c>
      <c r="B211" s="95">
        <v>100</v>
      </c>
      <c r="C211" s="95">
        <v>100</v>
      </c>
      <c r="D211" s="95"/>
      <c r="E211" s="95">
        <f t="shared" si="9"/>
        <v>0</v>
      </c>
      <c r="F211" s="95"/>
      <c r="G211" s="95">
        <v>0.65045060211840422</v>
      </c>
      <c r="H211" s="95">
        <v>0.65045060211840422</v>
      </c>
      <c r="I211" s="95"/>
      <c r="J211" s="95">
        <f t="shared" si="10"/>
        <v>0</v>
      </c>
      <c r="K211" s="115">
        <f t="shared" si="11"/>
        <v>0</v>
      </c>
      <c r="L211"/>
      <c r="M211" s="1"/>
      <c r="N211" s="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row>
    <row r="212" spans="1:98" x14ac:dyDescent="0.25">
      <c r="A212" s="91" t="s">
        <v>227</v>
      </c>
      <c r="B212" s="58">
        <v>100</v>
      </c>
      <c r="C212" s="58">
        <v>100</v>
      </c>
      <c r="D212" s="58"/>
      <c r="E212" s="58">
        <f t="shared" si="9"/>
        <v>0</v>
      </c>
      <c r="F212" s="58"/>
      <c r="G212" s="58">
        <v>0.65045060211840422</v>
      </c>
      <c r="H212" s="58">
        <v>0.65045060211840422</v>
      </c>
      <c r="I212" s="58"/>
      <c r="J212" s="58">
        <f t="shared" si="10"/>
        <v>0</v>
      </c>
      <c r="K212" s="114">
        <f t="shared" si="11"/>
        <v>0</v>
      </c>
      <c r="M212" s="1"/>
      <c r="N212" s="1"/>
    </row>
    <row r="213" spans="1:98" s="38" customFormat="1" x14ac:dyDescent="0.25">
      <c r="A213" s="126" t="s">
        <v>45</v>
      </c>
      <c r="B213" s="95">
        <v>100</v>
      </c>
      <c r="C213" s="95">
        <v>100.02350285001822</v>
      </c>
      <c r="D213" s="95"/>
      <c r="E213" s="95">
        <f t="shared" si="9"/>
        <v>2.3502850018219945E-2</v>
      </c>
      <c r="F213" s="95"/>
      <c r="G213" s="95">
        <v>0.58028049093405465</v>
      </c>
      <c r="H213" s="95">
        <v>0.5804168733875239</v>
      </c>
      <c r="I213" s="95"/>
      <c r="J213" s="95">
        <f t="shared" si="10"/>
        <v>1.363824534692526E-4</v>
      </c>
      <c r="K213" s="115">
        <f t="shared" si="11"/>
        <v>1.3638245346925259E-6</v>
      </c>
      <c r="L213"/>
      <c r="M213" s="1"/>
      <c r="N213" s="1"/>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row>
    <row r="214" spans="1:98" x14ac:dyDescent="0.25">
      <c r="A214" s="125" t="s">
        <v>46</v>
      </c>
      <c r="B214" s="58">
        <v>100</v>
      </c>
      <c r="C214" s="58">
        <v>100</v>
      </c>
      <c r="D214" s="58"/>
      <c r="E214" s="58">
        <f t="shared" si="9"/>
        <v>0</v>
      </c>
      <c r="F214" s="58"/>
      <c r="G214" s="58">
        <v>0.20447580514871702</v>
      </c>
      <c r="H214" s="58">
        <v>0.20447580514871702</v>
      </c>
      <c r="I214" s="58"/>
      <c r="J214" s="58">
        <f t="shared" si="10"/>
        <v>0</v>
      </c>
      <c r="K214" s="114">
        <f t="shared" si="11"/>
        <v>0</v>
      </c>
      <c r="M214" s="1"/>
      <c r="N214" s="1"/>
    </row>
    <row r="215" spans="1:98" s="38" customFormat="1" x14ac:dyDescent="0.25">
      <c r="A215" s="91" t="s">
        <v>228</v>
      </c>
      <c r="B215" s="95">
        <v>100</v>
      </c>
      <c r="C215" s="95">
        <v>100</v>
      </c>
      <c r="D215" s="95"/>
      <c r="E215" s="95">
        <f t="shared" si="9"/>
        <v>0</v>
      </c>
      <c r="F215" s="95"/>
      <c r="G215" s="95">
        <v>8.4316401618391185E-2</v>
      </c>
      <c r="H215" s="95">
        <v>8.4316401618391185E-2</v>
      </c>
      <c r="I215" s="95"/>
      <c r="J215" s="95">
        <f t="shared" si="10"/>
        <v>0</v>
      </c>
      <c r="K215" s="115">
        <f t="shared" si="11"/>
        <v>0</v>
      </c>
      <c r="L215"/>
      <c r="M215" s="1"/>
      <c r="N215" s="1"/>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row>
    <row r="216" spans="1:98" x14ac:dyDescent="0.25">
      <c r="A216" s="91" t="s">
        <v>229</v>
      </c>
      <c r="B216" s="58">
        <v>100</v>
      </c>
      <c r="C216" s="58">
        <v>100</v>
      </c>
      <c r="D216" s="58"/>
      <c r="E216" s="58">
        <f t="shared" si="9"/>
        <v>0</v>
      </c>
      <c r="F216" s="58"/>
      <c r="G216" s="58">
        <v>0.12015940353032582</v>
      </c>
      <c r="H216" s="58">
        <v>0.12015940353032584</v>
      </c>
      <c r="I216" s="58"/>
      <c r="J216" s="58">
        <f t="shared" si="10"/>
        <v>0</v>
      </c>
      <c r="K216" s="114">
        <f t="shared" si="11"/>
        <v>0</v>
      </c>
      <c r="M216" s="1"/>
      <c r="N216" s="1"/>
    </row>
    <row r="217" spans="1:98" s="38" customFormat="1" x14ac:dyDescent="0.25">
      <c r="A217" s="125" t="s">
        <v>230</v>
      </c>
      <c r="B217" s="95">
        <v>100</v>
      </c>
      <c r="C217" s="95">
        <v>100.03629078045802</v>
      </c>
      <c r="D217" s="95"/>
      <c r="E217" s="95">
        <f t="shared" si="9"/>
        <v>3.6290780458014815E-2</v>
      </c>
      <c r="F217" s="95"/>
      <c r="G217" s="95">
        <v>0.3758046857853376</v>
      </c>
      <c r="H217" s="95">
        <v>0.37594106823880685</v>
      </c>
      <c r="I217" s="95"/>
      <c r="J217" s="95">
        <f t="shared" si="10"/>
        <v>1.363824534692526E-4</v>
      </c>
      <c r="K217" s="115">
        <f t="shared" si="11"/>
        <v>1.3638245346925259E-6</v>
      </c>
      <c r="L217"/>
      <c r="M217" s="1"/>
      <c r="N217" s="1"/>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row>
    <row r="218" spans="1:98" x14ac:dyDescent="0.25">
      <c r="A218" s="91" t="s">
        <v>230</v>
      </c>
      <c r="B218" s="58">
        <v>100</v>
      </c>
      <c r="C218" s="58">
        <v>100.03629078045802</v>
      </c>
      <c r="D218" s="58"/>
      <c r="E218" s="58">
        <f t="shared" si="9"/>
        <v>3.6290780458014815E-2</v>
      </c>
      <c r="F218" s="58"/>
      <c r="G218" s="58">
        <v>0.3758046857853376</v>
      </c>
      <c r="H218" s="58">
        <v>0.37594106823880685</v>
      </c>
      <c r="I218" s="58"/>
      <c r="J218" s="58">
        <f t="shared" si="10"/>
        <v>1.363824534692526E-4</v>
      </c>
      <c r="K218" s="114">
        <f t="shared" si="11"/>
        <v>1.3638245346925259E-6</v>
      </c>
      <c r="M218" s="1"/>
      <c r="N218" s="1"/>
    </row>
    <row r="219" spans="1:98" s="38" customFormat="1" x14ac:dyDescent="0.25">
      <c r="A219" s="87" t="s">
        <v>231</v>
      </c>
      <c r="B219" s="95">
        <v>100</v>
      </c>
      <c r="C219" s="95">
        <v>102.94096122769429</v>
      </c>
      <c r="D219" s="95"/>
      <c r="E219" s="95">
        <f t="shared" si="9"/>
        <v>2.9409612276942942</v>
      </c>
      <c r="F219" s="95"/>
      <c r="G219" s="95">
        <v>3.9446197940959222</v>
      </c>
      <c r="H219" s="95">
        <v>4.0606295328202382</v>
      </c>
      <c r="I219" s="95"/>
      <c r="J219" s="95">
        <f t="shared" si="10"/>
        <v>0.11600973872431597</v>
      </c>
      <c r="K219" s="115">
        <f t="shared" si="11"/>
        <v>1.1600973872431598E-3</v>
      </c>
      <c r="L219"/>
      <c r="M219" s="1"/>
      <c r="N219" s="1"/>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row>
    <row r="220" spans="1:98" x14ac:dyDescent="0.25">
      <c r="A220" s="88" t="s">
        <v>232</v>
      </c>
      <c r="B220" s="58">
        <v>100</v>
      </c>
      <c r="C220" s="58">
        <v>109.79477598778745</v>
      </c>
      <c r="D220" s="58"/>
      <c r="E220" s="58">
        <f t="shared" si="9"/>
        <v>9.7947759877874407</v>
      </c>
      <c r="F220" s="58"/>
      <c r="G220" s="58">
        <v>0.75455351141441762</v>
      </c>
      <c r="H220" s="58">
        <v>0.82846033756544402</v>
      </c>
      <c r="I220" s="58"/>
      <c r="J220" s="58">
        <f t="shared" si="10"/>
        <v>7.3906826151026395E-2</v>
      </c>
      <c r="K220" s="114">
        <f t="shared" si="11"/>
        <v>7.3906826151026392E-4</v>
      </c>
      <c r="M220" s="1"/>
      <c r="N220" s="1"/>
    </row>
    <row r="221" spans="1:98" s="38" customFormat="1" x14ac:dyDescent="0.25">
      <c r="A221" s="90" t="s">
        <v>233</v>
      </c>
      <c r="B221" s="95">
        <v>100</v>
      </c>
      <c r="C221" s="95">
        <v>109.79477598778745</v>
      </c>
      <c r="D221" s="95"/>
      <c r="E221" s="95">
        <f t="shared" si="9"/>
        <v>9.7947759877874407</v>
      </c>
      <c r="F221" s="95"/>
      <c r="G221" s="95">
        <v>0.75455351141441762</v>
      </c>
      <c r="H221" s="95">
        <v>0.82846033756544402</v>
      </c>
      <c r="I221" s="95"/>
      <c r="J221" s="95">
        <f t="shared" si="10"/>
        <v>7.3906826151026395E-2</v>
      </c>
      <c r="K221" s="115">
        <f t="shared" si="11"/>
        <v>7.3906826151026392E-4</v>
      </c>
      <c r="L221"/>
      <c r="M221" s="1"/>
      <c r="N221" s="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row>
    <row r="222" spans="1:98" x14ac:dyDescent="0.25">
      <c r="A222" s="93" t="s">
        <v>234</v>
      </c>
      <c r="B222" s="58">
        <v>100</v>
      </c>
      <c r="C222" s="58">
        <v>110.77275244590834</v>
      </c>
      <c r="D222" s="58"/>
      <c r="E222" s="58">
        <f t="shared" si="9"/>
        <v>10.77275244590834</v>
      </c>
      <c r="F222" s="58"/>
      <c r="G222" s="58">
        <v>0.40766653523466423</v>
      </c>
      <c r="H222" s="58">
        <v>0.45158344188030636</v>
      </c>
      <c r="I222" s="58"/>
      <c r="J222" s="58">
        <f t="shared" si="10"/>
        <v>4.3916906645642129E-2</v>
      </c>
      <c r="K222" s="114">
        <f t="shared" si="11"/>
        <v>4.3916906645642131E-4</v>
      </c>
      <c r="M222" s="1"/>
      <c r="N222" s="1"/>
    </row>
    <row r="223" spans="1:98" s="38" customFormat="1" x14ac:dyDescent="0.25">
      <c r="A223" s="93" t="s">
        <v>235</v>
      </c>
      <c r="B223" s="95">
        <v>100</v>
      </c>
      <c r="C223" s="95">
        <v>108.64544406816925</v>
      </c>
      <c r="D223" s="95"/>
      <c r="E223" s="95">
        <f t="shared" si="9"/>
        <v>8.645444068169251</v>
      </c>
      <c r="F223" s="95"/>
      <c r="G223" s="95">
        <v>0.34688697617975345</v>
      </c>
      <c r="H223" s="95">
        <v>0.37687689568513766</v>
      </c>
      <c r="I223" s="95"/>
      <c r="J223" s="95">
        <f t="shared" si="10"/>
        <v>2.998991950538421E-2</v>
      </c>
      <c r="K223" s="115">
        <f t="shared" si="11"/>
        <v>2.9989919505384212E-4</v>
      </c>
      <c r="L223"/>
      <c r="M223" s="1"/>
      <c r="N223" s="1"/>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row>
    <row r="224" spans="1:98" x14ac:dyDescent="0.25">
      <c r="A224" s="94" t="s">
        <v>47</v>
      </c>
      <c r="B224" s="58">
        <v>100</v>
      </c>
      <c r="C224" s="58">
        <v>111.44526217931133</v>
      </c>
      <c r="D224" s="58"/>
      <c r="E224" s="58">
        <f t="shared" si="9"/>
        <v>11.445262179311321</v>
      </c>
      <c r="F224" s="58"/>
      <c r="G224" s="58">
        <v>0.12313989945763858</v>
      </c>
      <c r="H224" s="58">
        <v>0.13723358379790568</v>
      </c>
      <c r="I224" s="58"/>
      <c r="J224" s="58">
        <f t="shared" si="10"/>
        <v>1.4093684340267101E-2</v>
      </c>
      <c r="K224" s="114">
        <f t="shared" si="11"/>
        <v>1.4093684340267101E-4</v>
      </c>
      <c r="M224" s="1"/>
      <c r="N224" s="1"/>
    </row>
    <row r="225" spans="1:98" s="38" customFormat="1" x14ac:dyDescent="0.25">
      <c r="A225" s="89" t="s">
        <v>48</v>
      </c>
      <c r="B225" s="95">
        <v>100</v>
      </c>
      <c r="C225" s="95">
        <v>111.44526217931133</v>
      </c>
      <c r="D225" s="95"/>
      <c r="E225" s="95">
        <f t="shared" si="9"/>
        <v>11.445262179311321</v>
      </c>
      <c r="F225" s="95"/>
      <c r="G225" s="95">
        <v>0.12313989945763858</v>
      </c>
      <c r="H225" s="95">
        <v>0.13723358379790568</v>
      </c>
      <c r="I225" s="95"/>
      <c r="J225" s="95">
        <f t="shared" si="10"/>
        <v>1.4093684340267101E-2</v>
      </c>
      <c r="K225" s="115">
        <f t="shared" si="11"/>
        <v>1.4093684340267101E-4</v>
      </c>
      <c r="L225"/>
      <c r="M225" s="1"/>
      <c r="N225" s="1"/>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row>
    <row r="226" spans="1:98" x14ac:dyDescent="0.25">
      <c r="A226" s="91" t="s">
        <v>48</v>
      </c>
      <c r="B226" s="58">
        <v>100</v>
      </c>
      <c r="C226" s="58">
        <v>111.44526217931133</v>
      </c>
      <c r="D226" s="58"/>
      <c r="E226" s="58">
        <f t="shared" si="9"/>
        <v>11.445262179311321</v>
      </c>
      <c r="F226" s="58"/>
      <c r="G226" s="58">
        <v>0.12313989945763858</v>
      </c>
      <c r="H226" s="58">
        <v>0.13723358379790568</v>
      </c>
      <c r="I226" s="58"/>
      <c r="J226" s="58">
        <f t="shared" si="10"/>
        <v>1.4093684340267101E-2</v>
      </c>
      <c r="K226" s="114">
        <f t="shared" si="11"/>
        <v>1.4093684340267101E-4</v>
      </c>
      <c r="M226" s="1"/>
      <c r="N226" s="1"/>
    </row>
    <row r="227" spans="1:98" s="38" customFormat="1" x14ac:dyDescent="0.25">
      <c r="A227" s="94" t="s">
        <v>236</v>
      </c>
      <c r="B227" s="95">
        <v>100</v>
      </c>
      <c r="C227" s="95">
        <v>100.23204074154515</v>
      </c>
      <c r="D227" s="95"/>
      <c r="E227" s="95">
        <f t="shared" si="9"/>
        <v>0.23204074154514753</v>
      </c>
      <c r="F227" s="95"/>
      <c r="G227" s="95">
        <v>0.93564448890103424</v>
      </c>
      <c r="H227" s="95">
        <v>0.93781556531130661</v>
      </c>
      <c r="I227" s="95"/>
      <c r="J227" s="95">
        <f t="shared" si="10"/>
        <v>2.1710764102723656E-3</v>
      </c>
      <c r="K227" s="115">
        <f t="shared" si="11"/>
        <v>2.1710764102723657E-5</v>
      </c>
      <c r="L227"/>
      <c r="M227" s="1"/>
      <c r="N227" s="1"/>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row>
    <row r="228" spans="1:98" x14ac:dyDescent="0.25">
      <c r="A228" s="89" t="s">
        <v>237</v>
      </c>
      <c r="B228" s="58">
        <v>100</v>
      </c>
      <c r="C228" s="58">
        <v>100.23204074154515</v>
      </c>
      <c r="D228" s="58"/>
      <c r="E228" s="58">
        <f t="shared" si="9"/>
        <v>0.23204074154514753</v>
      </c>
      <c r="F228" s="58"/>
      <c r="G228" s="58">
        <v>0.93564448890103424</v>
      </c>
      <c r="H228" s="58">
        <v>0.93781556531130661</v>
      </c>
      <c r="I228" s="58"/>
      <c r="J228" s="58">
        <f t="shared" si="10"/>
        <v>2.1710764102723656E-3</v>
      </c>
      <c r="K228" s="114">
        <f t="shared" si="11"/>
        <v>2.1710764102723657E-5</v>
      </c>
      <c r="M228" s="1"/>
      <c r="N228" s="1"/>
    </row>
    <row r="229" spans="1:98" s="38" customFormat="1" x14ac:dyDescent="0.25">
      <c r="A229" s="91" t="s">
        <v>237</v>
      </c>
      <c r="B229" s="95">
        <v>100</v>
      </c>
      <c r="C229" s="95">
        <v>100.23204074154515</v>
      </c>
      <c r="D229" s="95"/>
      <c r="E229" s="95">
        <f t="shared" si="9"/>
        <v>0.23204074154514753</v>
      </c>
      <c r="F229" s="95"/>
      <c r="G229" s="95">
        <v>0.93564448890103424</v>
      </c>
      <c r="H229" s="95">
        <v>0.93781556531130661</v>
      </c>
      <c r="I229" s="95"/>
      <c r="J229" s="95">
        <f t="shared" si="10"/>
        <v>2.1710764102723656E-3</v>
      </c>
      <c r="K229" s="115">
        <f t="shared" si="11"/>
        <v>2.1710764102723657E-5</v>
      </c>
      <c r="L229"/>
      <c r="M229" s="1"/>
      <c r="N229" s="1"/>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row>
    <row r="230" spans="1:98" x14ac:dyDescent="0.25">
      <c r="A230" s="94" t="s">
        <v>238</v>
      </c>
      <c r="B230" s="58">
        <v>100</v>
      </c>
      <c r="C230" s="58">
        <v>101.21232915700055</v>
      </c>
      <c r="D230" s="58"/>
      <c r="E230" s="58">
        <f t="shared" si="9"/>
        <v>1.2123291570005579</v>
      </c>
      <c r="F230" s="58"/>
      <c r="G230" s="58">
        <v>2.1312818943228318</v>
      </c>
      <c r="H230" s="58">
        <v>2.1571200461455815</v>
      </c>
      <c r="I230" s="58"/>
      <c r="J230" s="58">
        <f t="shared" si="10"/>
        <v>2.5838151822749733E-2</v>
      </c>
      <c r="K230" s="114">
        <f t="shared" si="11"/>
        <v>2.5838151822749734E-4</v>
      </c>
      <c r="M230" s="1"/>
      <c r="N230" s="1"/>
    </row>
    <row r="231" spans="1:98" s="38" customFormat="1" x14ac:dyDescent="0.25">
      <c r="A231" s="89" t="s">
        <v>239</v>
      </c>
      <c r="B231" s="95">
        <v>100</v>
      </c>
      <c r="C231" s="95">
        <v>101.21232915700055</v>
      </c>
      <c r="D231" s="95"/>
      <c r="E231" s="95">
        <f t="shared" si="9"/>
        <v>1.2123291570005579</v>
      </c>
      <c r="F231" s="95"/>
      <c r="G231" s="95">
        <v>2.1312818943228318</v>
      </c>
      <c r="H231" s="95">
        <v>2.1571200461455815</v>
      </c>
      <c r="I231" s="95"/>
      <c r="J231" s="95">
        <f t="shared" si="10"/>
        <v>2.5838151822749733E-2</v>
      </c>
      <c r="K231" s="115">
        <f t="shared" si="11"/>
        <v>2.5838151822749734E-4</v>
      </c>
      <c r="L231"/>
      <c r="M231" s="1"/>
      <c r="N231" s="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row>
    <row r="232" spans="1:98" x14ac:dyDescent="0.25">
      <c r="A232" s="91" t="s">
        <v>240</v>
      </c>
      <c r="B232" s="58">
        <v>100</v>
      </c>
      <c r="C232" s="58">
        <v>101.01627180650243</v>
      </c>
      <c r="D232" s="58"/>
      <c r="E232" s="58">
        <f t="shared" si="9"/>
        <v>1.0162718065024334</v>
      </c>
      <c r="F232" s="58"/>
      <c r="G232" s="58">
        <v>1.3706970732716475</v>
      </c>
      <c r="H232" s="58">
        <v>1.3846270811798611</v>
      </c>
      <c r="I232" s="58"/>
      <c r="J232" s="58">
        <f t="shared" si="10"/>
        <v>1.3930007908213637E-2</v>
      </c>
      <c r="K232" s="114">
        <f t="shared" si="11"/>
        <v>1.3930007908213637E-4</v>
      </c>
      <c r="M232" s="1"/>
      <c r="N232" s="1"/>
    </row>
    <row r="233" spans="1:98" s="38" customFormat="1" x14ac:dyDescent="0.25">
      <c r="A233" s="91" t="s">
        <v>241</v>
      </c>
      <c r="B233" s="95">
        <v>100</v>
      </c>
      <c r="C233" s="95">
        <v>101.56565626672358</v>
      </c>
      <c r="D233" s="95"/>
      <c r="E233" s="95">
        <f t="shared" si="9"/>
        <v>1.5656562667235807</v>
      </c>
      <c r="F233" s="95"/>
      <c r="G233" s="95">
        <v>0.76058482105118397</v>
      </c>
      <c r="H233" s="95">
        <v>0.77249296496572029</v>
      </c>
      <c r="I233" s="95"/>
      <c r="J233" s="95">
        <f t="shared" si="10"/>
        <v>1.1908143914536318E-2</v>
      </c>
      <c r="K233" s="115">
        <f t="shared" si="11"/>
        <v>1.1908143914536317E-4</v>
      </c>
      <c r="L233"/>
      <c r="M233" s="1"/>
      <c r="N233" s="1"/>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row>
    <row r="234" spans="1:98" x14ac:dyDescent="0.25">
      <c r="A234" s="87" t="s">
        <v>242</v>
      </c>
      <c r="B234" s="58">
        <v>100</v>
      </c>
      <c r="C234" s="58">
        <v>100.35312241658123</v>
      </c>
      <c r="D234" s="58"/>
      <c r="E234" s="58">
        <f t="shared" si="9"/>
        <v>0.35312241658123078</v>
      </c>
      <c r="F234" s="58"/>
      <c r="G234" s="58">
        <v>5.7884092455702119</v>
      </c>
      <c r="H234" s="58">
        <v>5.8088494161797808</v>
      </c>
      <c r="I234" s="58"/>
      <c r="J234" s="58">
        <f t="shared" si="10"/>
        <v>2.0440170609568931E-2</v>
      </c>
      <c r="K234" s="114">
        <f t="shared" si="11"/>
        <v>2.0440170609568929E-4</v>
      </c>
      <c r="M234" s="1"/>
      <c r="N234" s="1"/>
    </row>
    <row r="235" spans="1:98" s="38" customFormat="1" x14ac:dyDescent="0.25">
      <c r="A235" s="126" t="s">
        <v>243</v>
      </c>
      <c r="B235" s="95">
        <v>100</v>
      </c>
      <c r="C235" s="95">
        <v>100.36649773915254</v>
      </c>
      <c r="D235" s="95"/>
      <c r="E235" s="95">
        <f t="shared" si="9"/>
        <v>0.36649773915253814</v>
      </c>
      <c r="F235" s="95"/>
      <c r="G235" s="95">
        <v>5.5771614462979446</v>
      </c>
      <c r="H235" s="95">
        <v>5.5976016169075136</v>
      </c>
      <c r="I235" s="95"/>
      <c r="J235" s="95">
        <f t="shared" si="10"/>
        <v>2.0440170609568931E-2</v>
      </c>
      <c r="K235" s="115">
        <f t="shared" si="11"/>
        <v>2.0440170609568929E-4</v>
      </c>
      <c r="L235"/>
      <c r="M235" s="1"/>
      <c r="N235" s="1"/>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row>
    <row r="236" spans="1:98" x14ac:dyDescent="0.25">
      <c r="A236" s="125" t="s">
        <v>244</v>
      </c>
      <c r="B236" s="58">
        <v>100</v>
      </c>
      <c r="C236" s="58">
        <v>100.36649773915254</v>
      </c>
      <c r="D236" s="58"/>
      <c r="E236" s="58">
        <f t="shared" si="9"/>
        <v>0.36649773915253814</v>
      </c>
      <c r="F236" s="58"/>
      <c r="G236" s="58">
        <v>5.5771614462979446</v>
      </c>
      <c r="H236" s="58">
        <v>5.5976016169075136</v>
      </c>
      <c r="I236" s="58"/>
      <c r="J236" s="58">
        <f t="shared" si="10"/>
        <v>2.0440170609568931E-2</v>
      </c>
      <c r="K236" s="114">
        <f t="shared" si="11"/>
        <v>2.0440170609568929E-4</v>
      </c>
      <c r="M236" s="1"/>
      <c r="N236" s="1"/>
    </row>
    <row r="237" spans="1:98" s="38" customFormat="1" x14ac:dyDescent="0.25">
      <c r="A237" s="91" t="s">
        <v>245</v>
      </c>
      <c r="B237" s="95">
        <v>100</v>
      </c>
      <c r="C237" s="95">
        <v>100.36649773915254</v>
      </c>
      <c r="D237" s="95"/>
      <c r="E237" s="95">
        <f t="shared" si="9"/>
        <v>0.36649773915253814</v>
      </c>
      <c r="F237" s="95"/>
      <c r="G237" s="95">
        <v>5.5771614462979446</v>
      </c>
      <c r="H237" s="95">
        <v>5.5976016169075136</v>
      </c>
      <c r="I237" s="95"/>
      <c r="J237" s="95">
        <f t="shared" si="10"/>
        <v>2.0440170609568931E-2</v>
      </c>
      <c r="K237" s="115">
        <f t="shared" si="11"/>
        <v>2.0440170609568929E-4</v>
      </c>
      <c r="L237"/>
      <c r="M237" s="1"/>
      <c r="N237" s="1"/>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row>
    <row r="238" spans="1:98" x14ac:dyDescent="0.25">
      <c r="A238" s="126" t="s">
        <v>246</v>
      </c>
      <c r="B238" s="58">
        <v>100</v>
      </c>
      <c r="C238" s="58">
        <v>100</v>
      </c>
      <c r="D238" s="58"/>
      <c r="E238" s="58">
        <f t="shared" si="9"/>
        <v>0</v>
      </c>
      <c r="F238" s="58"/>
      <c r="G238" s="58">
        <v>0.21124779927226689</v>
      </c>
      <c r="H238" s="58">
        <v>0.21124779927226692</v>
      </c>
      <c r="I238" s="58"/>
      <c r="J238" s="58">
        <f t="shared" si="10"/>
        <v>0</v>
      </c>
      <c r="K238" s="114">
        <f t="shared" si="11"/>
        <v>0</v>
      </c>
      <c r="M238" s="1"/>
      <c r="N238" s="1"/>
    </row>
    <row r="239" spans="1:98" s="38" customFormat="1" x14ac:dyDescent="0.25">
      <c r="A239" s="125" t="s">
        <v>247</v>
      </c>
      <c r="B239" s="95">
        <v>100</v>
      </c>
      <c r="C239" s="95">
        <v>100</v>
      </c>
      <c r="D239" s="95"/>
      <c r="E239" s="95">
        <f t="shared" si="9"/>
        <v>0</v>
      </c>
      <c r="F239" s="95"/>
      <c r="G239" s="95">
        <v>0.21124779927226689</v>
      </c>
      <c r="H239" s="95">
        <v>0.21124779927226692</v>
      </c>
      <c r="I239" s="95"/>
      <c r="J239" s="95">
        <f t="shared" si="10"/>
        <v>0</v>
      </c>
      <c r="K239" s="115">
        <f t="shared" si="11"/>
        <v>0</v>
      </c>
      <c r="L239"/>
      <c r="M239" s="1"/>
      <c r="N239" s="1"/>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row>
    <row r="240" spans="1:98" x14ac:dyDescent="0.25">
      <c r="A240" s="91" t="s">
        <v>248</v>
      </c>
      <c r="B240" s="58">
        <v>100</v>
      </c>
      <c r="C240" s="58">
        <v>100</v>
      </c>
      <c r="D240" s="58"/>
      <c r="E240" s="58">
        <f t="shared" si="9"/>
        <v>0</v>
      </c>
      <c r="F240" s="58"/>
      <c r="G240" s="58">
        <v>0.21124779927226689</v>
      </c>
      <c r="H240" s="58">
        <v>0.21124779927226692</v>
      </c>
      <c r="I240" s="58"/>
      <c r="J240" s="58">
        <f t="shared" si="10"/>
        <v>0</v>
      </c>
      <c r="K240" s="114">
        <f t="shared" si="11"/>
        <v>0</v>
      </c>
      <c r="M240" s="1"/>
      <c r="N240" s="1"/>
    </row>
    <row r="241" spans="1:98" s="38" customFormat="1" x14ac:dyDescent="0.25">
      <c r="A241" s="87" t="s">
        <v>249</v>
      </c>
      <c r="B241" s="95">
        <v>100</v>
      </c>
      <c r="C241" s="95">
        <v>100</v>
      </c>
      <c r="D241" s="95"/>
      <c r="E241" s="95">
        <f t="shared" si="9"/>
        <v>0</v>
      </c>
      <c r="F241" s="95"/>
      <c r="G241" s="95">
        <v>8.3173319270107085E-2</v>
      </c>
      <c r="H241" s="95">
        <v>8.3173319270107071E-2</v>
      </c>
      <c r="I241" s="95"/>
      <c r="J241" s="95">
        <f t="shared" si="10"/>
        <v>0</v>
      </c>
      <c r="K241" s="115">
        <f t="shared" si="11"/>
        <v>0</v>
      </c>
      <c r="L241"/>
      <c r="M241" s="1"/>
      <c r="N241" s="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row>
    <row r="242" spans="1:98" ht="15" customHeight="1" x14ac:dyDescent="0.25">
      <c r="A242" s="126" t="s">
        <v>250</v>
      </c>
      <c r="B242" s="58">
        <v>100</v>
      </c>
      <c r="C242" s="58">
        <v>100</v>
      </c>
      <c r="D242" s="58"/>
      <c r="E242" s="58">
        <f t="shared" si="9"/>
        <v>0</v>
      </c>
      <c r="F242" s="58"/>
      <c r="G242" s="58">
        <v>8.3173319270107085E-2</v>
      </c>
      <c r="H242" s="58">
        <v>8.3173319270107071E-2</v>
      </c>
      <c r="I242" s="58"/>
      <c r="J242" s="58">
        <f t="shared" si="10"/>
        <v>0</v>
      </c>
      <c r="K242" s="114">
        <f t="shared" si="11"/>
        <v>0</v>
      </c>
      <c r="M242" s="1"/>
      <c r="N242" s="1"/>
    </row>
    <row r="243" spans="1:98" s="38" customFormat="1" x14ac:dyDescent="0.25">
      <c r="A243" s="125" t="s">
        <v>251</v>
      </c>
      <c r="B243" s="95">
        <v>100</v>
      </c>
      <c r="C243" s="95">
        <v>100</v>
      </c>
      <c r="D243" s="95"/>
      <c r="E243" s="95">
        <f t="shared" si="9"/>
        <v>0</v>
      </c>
      <c r="F243" s="95"/>
      <c r="G243" s="95">
        <v>2.6255014647051069E-2</v>
      </c>
      <c r="H243" s="95">
        <v>2.6255014647051073E-2</v>
      </c>
      <c r="I243" s="95"/>
      <c r="J243" s="95">
        <f t="shared" si="10"/>
        <v>0</v>
      </c>
      <c r="K243" s="115">
        <f t="shared" si="11"/>
        <v>0</v>
      </c>
      <c r="L243"/>
      <c r="M243" s="1"/>
      <c r="N243" s="1"/>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row>
    <row r="244" spans="1:98" x14ac:dyDescent="0.25">
      <c r="A244" s="91" t="s">
        <v>251</v>
      </c>
      <c r="B244" s="58">
        <v>100</v>
      </c>
      <c r="C244" s="58">
        <v>100</v>
      </c>
      <c r="D244" s="58"/>
      <c r="E244" s="58">
        <f t="shared" si="9"/>
        <v>0</v>
      </c>
      <c r="F244" s="58"/>
      <c r="G244" s="58">
        <v>2.6255014647051069E-2</v>
      </c>
      <c r="H244" s="58">
        <v>2.6255014647051073E-2</v>
      </c>
      <c r="I244" s="58"/>
      <c r="J244" s="58">
        <f t="shared" si="10"/>
        <v>0</v>
      </c>
      <c r="K244" s="114">
        <f t="shared" si="11"/>
        <v>0</v>
      </c>
      <c r="M244" s="1"/>
      <c r="N244" s="1"/>
    </row>
    <row r="245" spans="1:98" s="38" customFormat="1" x14ac:dyDescent="0.25">
      <c r="A245" s="125" t="s">
        <v>277</v>
      </c>
      <c r="B245" s="95">
        <v>100</v>
      </c>
      <c r="C245" s="95">
        <v>100</v>
      </c>
      <c r="D245" s="95"/>
      <c r="E245" s="95">
        <f t="shared" si="9"/>
        <v>0</v>
      </c>
      <c r="F245" s="95"/>
      <c r="G245" s="95">
        <v>3.437491356946077E-2</v>
      </c>
      <c r="H245" s="95">
        <v>3.437491356946077E-2</v>
      </c>
      <c r="I245" s="95"/>
      <c r="J245" s="95">
        <f t="shared" si="10"/>
        <v>0</v>
      </c>
      <c r="K245" s="115">
        <f t="shared" si="11"/>
        <v>0</v>
      </c>
      <c r="L245"/>
      <c r="M245" s="1"/>
      <c r="N245" s="1"/>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row>
    <row r="246" spans="1:98" x14ac:dyDescent="0.25">
      <c r="A246" s="91" t="s">
        <v>277</v>
      </c>
      <c r="B246" s="58">
        <v>100</v>
      </c>
      <c r="C246" s="58">
        <v>100</v>
      </c>
      <c r="D246" s="58"/>
      <c r="E246" s="58">
        <f t="shared" si="9"/>
        <v>0</v>
      </c>
      <c r="F246" s="58"/>
      <c r="G246" s="58">
        <v>3.437491356946077E-2</v>
      </c>
      <c r="H246" s="58">
        <v>3.437491356946077E-2</v>
      </c>
      <c r="I246" s="58"/>
      <c r="J246" s="58">
        <f t="shared" si="10"/>
        <v>0</v>
      </c>
      <c r="K246" s="114">
        <f t="shared" si="11"/>
        <v>0</v>
      </c>
      <c r="M246" s="1"/>
      <c r="N246" s="1"/>
    </row>
    <row r="247" spans="1:98" s="38" customFormat="1" x14ac:dyDescent="0.25">
      <c r="A247" s="125" t="s">
        <v>252</v>
      </c>
      <c r="B247" s="95">
        <v>100</v>
      </c>
      <c r="C247" s="95">
        <v>100</v>
      </c>
      <c r="D247" s="95"/>
      <c r="E247" s="95">
        <f t="shared" si="9"/>
        <v>0</v>
      </c>
      <c r="F247" s="95"/>
      <c r="G247" s="95">
        <v>2.2543391053595228E-2</v>
      </c>
      <c r="H247" s="95">
        <v>2.2543391053595228E-2</v>
      </c>
      <c r="I247" s="95"/>
      <c r="J247" s="95">
        <f t="shared" si="10"/>
        <v>0</v>
      </c>
      <c r="K247" s="115">
        <f t="shared" si="11"/>
        <v>0</v>
      </c>
      <c r="L247"/>
      <c r="M247" s="1"/>
      <c r="N247" s="1"/>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row>
    <row r="248" spans="1:98" x14ac:dyDescent="0.25">
      <c r="A248" s="91" t="s">
        <v>253</v>
      </c>
      <c r="B248" s="58">
        <v>100</v>
      </c>
      <c r="C248" s="58">
        <v>100</v>
      </c>
      <c r="D248" s="58"/>
      <c r="E248" s="58">
        <f t="shared" si="9"/>
        <v>0</v>
      </c>
      <c r="F248" s="58"/>
      <c r="G248" s="58">
        <v>2.2543391053595228E-2</v>
      </c>
      <c r="H248" s="58">
        <v>2.2543391053595228E-2</v>
      </c>
      <c r="I248" s="58"/>
      <c r="J248" s="58">
        <f t="shared" si="10"/>
        <v>0</v>
      </c>
      <c r="K248" s="114">
        <f t="shared" si="11"/>
        <v>0</v>
      </c>
      <c r="M248" s="1"/>
      <c r="N248" s="1"/>
    </row>
    <row r="249" spans="1:98" s="38" customFormat="1" x14ac:dyDescent="0.25">
      <c r="A249" s="87" t="s">
        <v>254</v>
      </c>
      <c r="B249" s="95">
        <v>100</v>
      </c>
      <c r="C249" s="95">
        <v>100.61779095800534</v>
      </c>
      <c r="D249" s="95"/>
      <c r="E249" s="95">
        <f t="shared" si="9"/>
        <v>0.61779095800533756</v>
      </c>
      <c r="F249" s="95"/>
      <c r="G249" s="95">
        <v>5.1018409758050733</v>
      </c>
      <c r="H249" s="95">
        <v>5.1333596880454087</v>
      </c>
      <c r="I249" s="95"/>
      <c r="J249" s="95">
        <f t="shared" si="10"/>
        <v>3.1518712240335311E-2</v>
      </c>
      <c r="K249" s="115">
        <f t="shared" si="11"/>
        <v>3.1518712240335311E-4</v>
      </c>
      <c r="L249"/>
      <c r="M249" s="1"/>
      <c r="N249" s="1"/>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row>
    <row r="250" spans="1:98" x14ac:dyDescent="0.25">
      <c r="A250" s="126" t="s">
        <v>49</v>
      </c>
      <c r="B250" s="58">
        <v>100</v>
      </c>
      <c r="C250" s="58">
        <v>100.66332732219472</v>
      </c>
      <c r="D250" s="58"/>
      <c r="E250" s="58">
        <f t="shared" si="9"/>
        <v>0.66332732219471779</v>
      </c>
      <c r="F250" s="58"/>
      <c r="G250" s="58">
        <v>4.5799095883856129</v>
      </c>
      <c r="H250" s="58">
        <v>4.61028938001719</v>
      </c>
      <c r="I250" s="58"/>
      <c r="J250" s="58">
        <f t="shared" si="10"/>
        <v>3.0379791631577113E-2</v>
      </c>
      <c r="K250" s="114">
        <f t="shared" si="11"/>
        <v>3.0379791631577111E-4</v>
      </c>
      <c r="M250" s="1"/>
      <c r="N250" s="1"/>
    </row>
    <row r="251" spans="1:98" s="38" customFormat="1" x14ac:dyDescent="0.25">
      <c r="A251" s="125" t="s">
        <v>51</v>
      </c>
      <c r="B251" s="95">
        <v>100</v>
      </c>
      <c r="C251" s="95">
        <v>100.66448034891187</v>
      </c>
      <c r="D251" s="95"/>
      <c r="E251" s="95">
        <f t="shared" si="9"/>
        <v>0.66448034891186669</v>
      </c>
      <c r="F251" s="95"/>
      <c r="G251" s="95">
        <v>4.3741620899082614</v>
      </c>
      <c r="H251" s="95">
        <v>4.4032275374252547</v>
      </c>
      <c r="I251" s="95"/>
      <c r="J251" s="95">
        <f t="shared" si="10"/>
        <v>2.9065447516993359E-2</v>
      </c>
      <c r="K251" s="115">
        <f t="shared" si="11"/>
        <v>2.9065447516993356E-4</v>
      </c>
      <c r="L251"/>
      <c r="M251" s="1"/>
      <c r="N251" s="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row>
    <row r="252" spans="1:98" x14ac:dyDescent="0.25">
      <c r="A252" s="91" t="s">
        <v>51</v>
      </c>
      <c r="B252" s="58">
        <v>100</v>
      </c>
      <c r="C252" s="58">
        <v>100.66448034891187</v>
      </c>
      <c r="D252" s="58"/>
      <c r="E252" s="58">
        <f t="shared" si="9"/>
        <v>0.66448034891186669</v>
      </c>
      <c r="F252" s="58"/>
      <c r="G252" s="58">
        <v>4.3741620899082614</v>
      </c>
      <c r="H252" s="58">
        <v>4.4032275374252547</v>
      </c>
      <c r="I252" s="58"/>
      <c r="J252" s="58">
        <f t="shared" si="10"/>
        <v>2.9065447516993359E-2</v>
      </c>
      <c r="K252" s="114">
        <f t="shared" si="11"/>
        <v>2.9065447516993356E-4</v>
      </c>
      <c r="M252" s="1"/>
      <c r="N252" s="1"/>
    </row>
    <row r="253" spans="1:98" s="38" customFormat="1" x14ac:dyDescent="0.25">
      <c r="A253" s="125" t="s">
        <v>50</v>
      </c>
      <c r="B253" s="95">
        <v>100</v>
      </c>
      <c r="C253" s="95">
        <v>100.63881414078446</v>
      </c>
      <c r="D253" s="95"/>
      <c r="E253" s="95">
        <f t="shared" si="9"/>
        <v>0.63881414078446053</v>
      </c>
      <c r="F253" s="95"/>
      <c r="G253" s="95">
        <v>0.20574749847735085</v>
      </c>
      <c r="H253" s="95">
        <v>0.20706184259193444</v>
      </c>
      <c r="I253" s="95"/>
      <c r="J253" s="95">
        <f t="shared" si="10"/>
        <v>1.3143441145835877E-3</v>
      </c>
      <c r="K253" s="115">
        <f t="shared" si="11"/>
        <v>1.3143441145835877E-5</v>
      </c>
      <c r="L253"/>
      <c r="M253" s="1"/>
      <c r="N253" s="1"/>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row>
    <row r="254" spans="1:98" x14ac:dyDescent="0.25">
      <c r="A254" s="91" t="s">
        <v>255</v>
      </c>
      <c r="B254" s="58">
        <v>100</v>
      </c>
      <c r="C254" s="58">
        <v>101.28013255068031</v>
      </c>
      <c r="D254" s="58"/>
      <c r="E254" s="58">
        <f t="shared" si="9"/>
        <v>1.280132550680313</v>
      </c>
      <c r="F254" s="58"/>
      <c r="G254" s="58">
        <v>0.1024962549254291</v>
      </c>
      <c r="H254" s="58">
        <v>0.1038083428479578</v>
      </c>
      <c r="I254" s="58"/>
      <c r="J254" s="58">
        <f t="shared" si="10"/>
        <v>1.3120879225286958E-3</v>
      </c>
      <c r="K254" s="114">
        <f t="shared" si="11"/>
        <v>1.3120879225286958E-5</v>
      </c>
      <c r="M254" s="1"/>
      <c r="N254" s="1"/>
    </row>
    <row r="255" spans="1:98" s="38" customFormat="1" x14ac:dyDescent="0.25">
      <c r="A255" s="91" t="s">
        <v>256</v>
      </c>
      <c r="B255" s="95">
        <v>100</v>
      </c>
      <c r="C255" s="95">
        <v>100.00218514758501</v>
      </c>
      <c r="D255" s="95"/>
      <c r="E255" s="95">
        <f t="shared" si="9"/>
        <v>2.1851475850098723E-3</v>
      </c>
      <c r="F255" s="95"/>
      <c r="G255" s="95">
        <v>0.1032512435519217</v>
      </c>
      <c r="H255" s="95">
        <v>0.10325349974397666</v>
      </c>
      <c r="I255" s="95"/>
      <c r="J255" s="95">
        <f t="shared" si="10"/>
        <v>2.2561920549613035E-6</v>
      </c>
      <c r="K255" s="115">
        <f t="shared" si="11"/>
        <v>2.2561920549613036E-8</v>
      </c>
      <c r="L255"/>
      <c r="M255" s="1"/>
      <c r="N255" s="1"/>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row>
    <row r="256" spans="1:98" x14ac:dyDescent="0.25">
      <c r="A256" s="126" t="s">
        <v>257</v>
      </c>
      <c r="B256" s="58">
        <v>100</v>
      </c>
      <c r="C256" s="58">
        <v>100.16940182044401</v>
      </c>
      <c r="D256" s="58"/>
      <c r="E256" s="58">
        <f t="shared" si="9"/>
        <v>0.16940182044400398</v>
      </c>
      <c r="F256" s="58"/>
      <c r="G256" s="58">
        <v>0.44268048928620407</v>
      </c>
      <c r="H256" s="58">
        <v>0.44343039809380536</v>
      </c>
      <c r="I256" s="58"/>
      <c r="J256" s="58">
        <f t="shared" si="10"/>
        <v>7.4990880760128498E-4</v>
      </c>
      <c r="K256" s="114">
        <f t="shared" si="11"/>
        <v>7.4990880760128498E-6</v>
      </c>
      <c r="M256" s="1"/>
      <c r="N256" s="1"/>
    </row>
    <row r="257" spans="1:98" s="38" customFormat="1" x14ac:dyDescent="0.25">
      <c r="A257" s="90" t="s">
        <v>258</v>
      </c>
      <c r="B257" s="95">
        <v>100</v>
      </c>
      <c r="C257" s="95">
        <v>100.12230714430781</v>
      </c>
      <c r="D257" s="95"/>
      <c r="E257" s="95">
        <f t="shared" si="9"/>
        <v>0.12230714430780942</v>
      </c>
      <c r="F257" s="95"/>
      <c r="G257" s="95">
        <v>0.14678210666202077</v>
      </c>
      <c r="H257" s="95">
        <v>0.14696163166503395</v>
      </c>
      <c r="I257" s="95"/>
      <c r="J257" s="95">
        <f t="shared" si="10"/>
        <v>1.7952500301318675E-4</v>
      </c>
      <c r="K257" s="115">
        <f t="shared" si="11"/>
        <v>1.7952500301318676E-6</v>
      </c>
      <c r="L257"/>
      <c r="M257" s="1"/>
      <c r="N257" s="1"/>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row>
    <row r="258" spans="1:98" x14ac:dyDescent="0.25">
      <c r="A258" s="93" t="s">
        <v>258</v>
      </c>
      <c r="B258" s="58">
        <v>100</v>
      </c>
      <c r="C258" s="58">
        <v>100.12230714430781</v>
      </c>
      <c r="D258" s="58"/>
      <c r="E258" s="58">
        <f t="shared" si="9"/>
        <v>0.12230714430780942</v>
      </c>
      <c r="F258" s="58"/>
      <c r="G258" s="58">
        <v>0.14678210666202077</v>
      </c>
      <c r="H258" s="58">
        <v>0.14696163166503395</v>
      </c>
      <c r="I258" s="58"/>
      <c r="J258" s="58">
        <f t="shared" si="10"/>
        <v>1.7952500301318675E-4</v>
      </c>
      <c r="K258" s="114">
        <f t="shared" si="11"/>
        <v>1.7952500301318676E-6</v>
      </c>
      <c r="M258" s="1"/>
      <c r="N258" s="1"/>
    </row>
    <row r="259" spans="1:98" s="38" customFormat="1" x14ac:dyDescent="0.25">
      <c r="A259" s="90" t="s">
        <v>259</v>
      </c>
      <c r="B259" s="95">
        <v>100</v>
      </c>
      <c r="C259" s="95">
        <v>100.19276340733245</v>
      </c>
      <c r="D259" s="95"/>
      <c r="E259" s="95">
        <f t="shared" si="9"/>
        <v>0.19276340733245245</v>
      </c>
      <c r="F259" s="95"/>
      <c r="G259" s="95">
        <v>0.29589838262418333</v>
      </c>
      <c r="H259" s="95">
        <v>0.29646876642877135</v>
      </c>
      <c r="I259" s="95"/>
      <c r="J259" s="95">
        <f t="shared" si="10"/>
        <v>5.7038380458801496E-4</v>
      </c>
      <c r="K259" s="115">
        <f t="shared" si="11"/>
        <v>5.7038380458801496E-6</v>
      </c>
      <c r="L259"/>
      <c r="M259" s="1"/>
      <c r="N259" s="1"/>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row>
    <row r="260" spans="1:98" x14ac:dyDescent="0.25">
      <c r="A260" s="93" t="s">
        <v>260</v>
      </c>
      <c r="B260" s="58">
        <v>100</v>
      </c>
      <c r="C260" s="58">
        <v>100.19276340733245</v>
      </c>
      <c r="D260" s="58"/>
      <c r="E260" s="58">
        <f t="shared" si="9"/>
        <v>0.19276340733245245</v>
      </c>
      <c r="F260" s="58"/>
      <c r="G260" s="58">
        <v>0.29589838262418333</v>
      </c>
      <c r="H260" s="58">
        <v>0.29646876642877135</v>
      </c>
      <c r="I260" s="58"/>
      <c r="J260" s="58">
        <f t="shared" si="10"/>
        <v>5.7038380458801496E-4</v>
      </c>
      <c r="K260" s="114">
        <f t="shared" si="11"/>
        <v>5.7038380458801496E-6</v>
      </c>
      <c r="M260" s="1"/>
      <c r="N260" s="1"/>
    </row>
    <row r="261" spans="1:98" s="38" customFormat="1" x14ac:dyDescent="0.25">
      <c r="A261" s="126" t="s">
        <v>261</v>
      </c>
      <c r="B261" s="95">
        <v>100</v>
      </c>
      <c r="C261" s="95">
        <v>100.49086106318083</v>
      </c>
      <c r="D261" s="95"/>
      <c r="E261" s="95">
        <f t="shared" si="9"/>
        <v>0.49086106318083633</v>
      </c>
      <c r="F261" s="95"/>
      <c r="G261" s="95">
        <v>7.925089813325592E-2</v>
      </c>
      <c r="H261" s="95">
        <v>7.9639909934413181E-2</v>
      </c>
      <c r="I261" s="95"/>
      <c r="J261" s="95">
        <f t="shared" si="10"/>
        <v>3.890118011572602E-4</v>
      </c>
      <c r="K261" s="115">
        <f t="shared" si="11"/>
        <v>3.8901180115726024E-6</v>
      </c>
      <c r="L261"/>
      <c r="M261" s="1"/>
      <c r="N261" s="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row>
    <row r="262" spans="1:98" x14ac:dyDescent="0.25">
      <c r="A262" s="90" t="s">
        <v>262</v>
      </c>
      <c r="B262" s="58">
        <v>100</v>
      </c>
      <c r="C262" s="58">
        <v>100.49086106318083</v>
      </c>
      <c r="D262" s="58"/>
      <c r="E262" s="58">
        <f t="shared" si="9"/>
        <v>0.49086106318083633</v>
      </c>
      <c r="F262" s="58"/>
      <c r="G262" s="58">
        <v>7.925089813325592E-2</v>
      </c>
      <c r="H262" s="58">
        <v>7.9639909934413181E-2</v>
      </c>
      <c r="I262" s="58"/>
      <c r="J262" s="58">
        <f t="shared" si="10"/>
        <v>3.890118011572602E-4</v>
      </c>
      <c r="K262" s="114">
        <f t="shared" si="11"/>
        <v>3.8901180115726024E-6</v>
      </c>
      <c r="M262" s="1"/>
      <c r="N262" s="1"/>
    </row>
    <row r="263" spans="1:98" s="38" customFormat="1" x14ac:dyDescent="0.25">
      <c r="A263" s="93" t="s">
        <v>263</v>
      </c>
      <c r="B263" s="95">
        <v>100</v>
      </c>
      <c r="C263" s="95">
        <v>100.49086106318083</v>
      </c>
      <c r="D263" s="95"/>
      <c r="E263" s="95">
        <f t="shared" ref="E263" si="12">((C263/B263-1)*100)</f>
        <v>0.49086106318083633</v>
      </c>
      <c r="F263" s="95"/>
      <c r="G263" s="95">
        <v>7.925089813325592E-2</v>
      </c>
      <c r="H263" s="95">
        <v>7.9639909934413181E-2</v>
      </c>
      <c r="I263" s="95"/>
      <c r="J263" s="95">
        <f t="shared" ref="J263" si="13">H263-G263</f>
        <v>3.890118011572602E-4</v>
      </c>
      <c r="K263" s="115">
        <f t="shared" si="11"/>
        <v>3.8901180115726024E-6</v>
      </c>
      <c r="L263"/>
      <c r="M263" s="1"/>
      <c r="N263" s="1"/>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row>
    <row r="264" spans="1:98" ht="6.75" customHeight="1" x14ac:dyDescent="0.25">
      <c r="A264" s="29"/>
      <c r="B264" s="28"/>
      <c r="C264" s="54"/>
      <c r="D264" s="28"/>
      <c r="E264" s="28"/>
      <c r="F264" s="28"/>
      <c r="G264" s="28"/>
      <c r="H264" s="54"/>
      <c r="I264" s="26"/>
      <c r="J264" s="28"/>
      <c r="K264" s="28"/>
    </row>
    <row r="265" spans="1:98" x14ac:dyDescent="0.25">
      <c r="A265" s="86" t="s">
        <v>279</v>
      </c>
    </row>
    <row r="266" spans="1:98" x14ac:dyDescent="0.25">
      <c r="A266" s="20" t="s">
        <v>268</v>
      </c>
    </row>
  </sheetData>
  <sortState xmlns:xlrd2="http://schemas.microsoft.com/office/spreadsheetml/2017/richdata2" ref="B230:C243">
    <sortCondition ref="B230"/>
  </sortState>
  <mergeCells count="3">
    <mergeCell ref="A3:A4"/>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Q266"/>
  <sheetViews>
    <sheetView topLeftCell="A250" zoomScaleNormal="100" zoomScaleSheetLayoutView="130" workbookViewId="0">
      <selection activeCell="N271" sqref="N271"/>
    </sheetView>
  </sheetViews>
  <sheetFormatPr defaultRowHeight="15" x14ac:dyDescent="0.25"/>
  <cols>
    <col min="1" max="1" width="62.7109375" customWidth="1"/>
    <col min="2" max="2" width="9.7109375" style="2" bestFit="1" customWidth="1"/>
    <col min="3" max="3" width="9.7109375" style="53" bestFit="1" customWidth="1"/>
    <col min="4" max="4" width="1.85546875" customWidth="1"/>
    <col min="5" max="5" width="11" customWidth="1"/>
    <col min="6" max="6" width="1.85546875" customWidth="1"/>
    <col min="7" max="7" width="9.7109375" bestFit="1" customWidth="1"/>
    <col min="8" max="8" width="9.7109375" style="52" bestFit="1" customWidth="1"/>
    <col min="9" max="9" width="1.85546875" customWidth="1"/>
    <col min="10" max="10" width="13.28515625" customWidth="1"/>
    <col min="11" max="11" width="12.85546875" customWidth="1"/>
  </cols>
  <sheetData>
    <row r="1" spans="1:17" ht="15.75" x14ac:dyDescent="0.25">
      <c r="A1" s="37" t="s">
        <v>94</v>
      </c>
    </row>
    <row r="2" spans="1:17" ht="5.0999999999999996" customHeight="1" x14ac:dyDescent="0.25">
      <c r="A2" s="26"/>
      <c r="B2" s="28"/>
      <c r="C2" s="54"/>
      <c r="D2" s="26"/>
      <c r="E2" s="26"/>
      <c r="F2" s="26"/>
      <c r="G2" s="26"/>
      <c r="H2" s="51"/>
      <c r="I2" s="26"/>
      <c r="J2" s="26"/>
    </row>
    <row r="3" spans="1:17" ht="45" x14ac:dyDescent="0.25">
      <c r="A3" s="144" t="s">
        <v>81</v>
      </c>
      <c r="B3" s="147" t="s">
        <v>83</v>
      </c>
      <c r="C3" s="147"/>
      <c r="D3" s="48"/>
      <c r="E3" s="98" t="s">
        <v>84</v>
      </c>
      <c r="F3" s="26"/>
      <c r="G3" s="146" t="s">
        <v>85</v>
      </c>
      <c r="H3" s="146"/>
      <c r="I3" s="98"/>
      <c r="J3" s="100" t="s">
        <v>86</v>
      </c>
      <c r="K3" s="62" t="s">
        <v>269</v>
      </c>
    </row>
    <row r="4" spans="1:17" ht="30" x14ac:dyDescent="0.25">
      <c r="A4" s="145"/>
      <c r="B4" s="76">
        <v>44866</v>
      </c>
      <c r="C4" s="76">
        <v>44896</v>
      </c>
      <c r="D4" s="77"/>
      <c r="E4" s="78" t="s">
        <v>281</v>
      </c>
      <c r="F4" s="77"/>
      <c r="G4" s="76">
        <v>44866</v>
      </c>
      <c r="H4" s="76">
        <v>44896</v>
      </c>
      <c r="I4" s="77"/>
      <c r="J4" s="71" t="s">
        <v>281</v>
      </c>
      <c r="K4" s="71" t="s">
        <v>281</v>
      </c>
    </row>
    <row r="5" spans="1:17" x14ac:dyDescent="0.25">
      <c r="A5" s="118" t="s">
        <v>82</v>
      </c>
      <c r="B5" s="67">
        <v>100</v>
      </c>
      <c r="C5" s="67">
        <v>100.382097174642</v>
      </c>
      <c r="D5" s="67"/>
      <c r="E5" s="67">
        <f>((C5/B5-1)*100)</f>
        <v>0.38209717464199322</v>
      </c>
      <c r="F5" s="67"/>
      <c r="G5" s="67">
        <v>100</v>
      </c>
      <c r="H5" s="67">
        <v>101.389145282634</v>
      </c>
      <c r="I5" s="67"/>
      <c r="J5" s="67">
        <f>H5-G5</f>
        <v>1.3891452826340043</v>
      </c>
      <c r="K5" s="112">
        <f>SUM(K7+K72+K79+K97+K116+K149+K166+K187+K202+K219+K234+K241+K249)</f>
        <v>3.820971746419044E-3</v>
      </c>
      <c r="M5" s="1"/>
      <c r="N5" s="1"/>
    </row>
    <row r="6" spans="1:17" x14ac:dyDescent="0.25">
      <c r="A6" s="116"/>
      <c r="B6" s="117"/>
      <c r="C6" s="117"/>
      <c r="D6" s="117"/>
      <c r="E6" s="117"/>
      <c r="F6" s="117"/>
      <c r="G6" s="117"/>
      <c r="H6" s="117"/>
      <c r="I6" s="117"/>
      <c r="J6" s="117"/>
      <c r="K6" s="56"/>
    </row>
    <row r="7" spans="1:17" x14ac:dyDescent="0.25">
      <c r="A7" s="87" t="s">
        <v>0</v>
      </c>
      <c r="B7" s="95">
        <v>100</v>
      </c>
      <c r="C7" s="95">
        <v>114.13095353236484</v>
      </c>
      <c r="D7" s="95"/>
      <c r="E7" s="95">
        <f t="shared" ref="E7:E70" si="0">((C7/B7-1)*100)</f>
        <v>14.130953532364842</v>
      </c>
      <c r="F7" s="95"/>
      <c r="G7" s="95">
        <v>18.301681258364276</v>
      </c>
      <c r="H7" s="95">
        <v>18.349142782449832</v>
      </c>
      <c r="I7" s="95"/>
      <c r="J7" s="95">
        <f>H7-G7</f>
        <v>4.7461524085555595E-2</v>
      </c>
      <c r="K7" s="113">
        <f>J7/$G$5</f>
        <v>4.7461524085555594E-4</v>
      </c>
      <c r="M7" s="1"/>
      <c r="N7" s="1"/>
      <c r="P7" s="1"/>
      <c r="Q7" s="1"/>
    </row>
    <row r="8" spans="1:17" x14ac:dyDescent="0.25">
      <c r="A8" s="88" t="s">
        <v>1</v>
      </c>
      <c r="B8" s="58">
        <v>100</v>
      </c>
      <c r="C8" s="58">
        <v>115.36512766324552</v>
      </c>
      <c r="D8" s="58"/>
      <c r="E8" s="58">
        <f t="shared" si="0"/>
        <v>15.365127663245515</v>
      </c>
      <c r="F8" s="58"/>
      <c r="G8" s="58">
        <v>15.432841713213213</v>
      </c>
      <c r="H8" s="58">
        <v>15.462411690353905</v>
      </c>
      <c r="I8" s="58"/>
      <c r="J8" s="58">
        <f t="shared" ref="J8:J71" si="1">H8-G8</f>
        <v>2.9569977140692316E-2</v>
      </c>
      <c r="K8" s="114">
        <f>J8/$G$5</f>
        <v>2.9569977140692316E-4</v>
      </c>
      <c r="M8" s="1"/>
      <c r="N8" s="1"/>
      <c r="P8" s="1"/>
      <c r="Q8" s="1"/>
    </row>
    <row r="9" spans="1:17" x14ac:dyDescent="0.25">
      <c r="A9" s="90" t="s">
        <v>272</v>
      </c>
      <c r="B9" s="95">
        <v>100</v>
      </c>
      <c r="C9" s="95">
        <v>104.85520703313767</v>
      </c>
      <c r="D9" s="95"/>
      <c r="E9" s="95">
        <f t="shared" si="0"/>
        <v>4.8552070331376651</v>
      </c>
      <c r="F9" s="95"/>
      <c r="G9" s="95">
        <v>2.1821237086002498</v>
      </c>
      <c r="H9" s="95">
        <v>2.213796619083011</v>
      </c>
      <c r="I9" s="95"/>
      <c r="J9" s="95">
        <f t="shared" si="1"/>
        <v>3.1672910482761107E-2</v>
      </c>
      <c r="K9" s="115">
        <f>J9/$G$5</f>
        <v>3.1672910482761108E-4</v>
      </c>
      <c r="M9" s="1"/>
      <c r="N9" s="1"/>
      <c r="P9" s="1"/>
      <c r="Q9" s="1"/>
    </row>
    <row r="10" spans="1:17" x14ac:dyDescent="0.25">
      <c r="A10" s="91" t="s">
        <v>95</v>
      </c>
      <c r="B10" s="58">
        <v>100</v>
      </c>
      <c r="C10" s="58">
        <v>99.428965198353225</v>
      </c>
      <c r="D10" s="58"/>
      <c r="E10" s="58">
        <f t="shared" si="0"/>
        <v>-0.57103480164677478</v>
      </c>
      <c r="F10" s="58"/>
      <c r="G10" s="58">
        <v>0.44863519470472391</v>
      </c>
      <c r="H10" s="58">
        <v>0.45505913191545855</v>
      </c>
      <c r="I10" s="58"/>
      <c r="J10" s="58">
        <f t="shared" si="1"/>
        <v>6.4239372107346426E-3</v>
      </c>
      <c r="K10" s="114">
        <f t="shared" ref="K10:K71" si="2">J10/$G$5</f>
        <v>6.423937210734642E-5</v>
      </c>
      <c r="M10" s="1"/>
      <c r="N10" s="1"/>
      <c r="P10" s="1"/>
      <c r="Q10" s="1"/>
    </row>
    <row r="11" spans="1:17" x14ac:dyDescent="0.25">
      <c r="A11" s="91" t="s">
        <v>96</v>
      </c>
      <c r="B11" s="95">
        <v>100</v>
      </c>
      <c r="C11" s="95">
        <v>102.20511278032249</v>
      </c>
      <c r="D11" s="95"/>
      <c r="E11" s="95">
        <f t="shared" si="0"/>
        <v>2.2051127803224935</v>
      </c>
      <c r="F11" s="95"/>
      <c r="G11" s="95">
        <v>0.13532690686556895</v>
      </c>
      <c r="H11" s="95">
        <v>0.13791205985547772</v>
      </c>
      <c r="I11" s="95"/>
      <c r="J11" s="95">
        <f t="shared" si="1"/>
        <v>2.5851529899087733E-3</v>
      </c>
      <c r="K11" s="115">
        <f t="shared" si="2"/>
        <v>2.5851529899087734E-5</v>
      </c>
      <c r="M11" s="1"/>
      <c r="N11" s="1"/>
      <c r="P11" s="1"/>
      <c r="Q11" s="1"/>
    </row>
    <row r="12" spans="1:17" x14ac:dyDescent="0.25">
      <c r="A12" s="91" t="s">
        <v>97</v>
      </c>
      <c r="B12" s="58">
        <v>100</v>
      </c>
      <c r="C12" s="58">
        <v>102.94834317342033</v>
      </c>
      <c r="D12" s="58"/>
      <c r="E12" s="58">
        <f t="shared" si="0"/>
        <v>2.9483431734203203</v>
      </c>
      <c r="F12" s="58"/>
      <c r="G12" s="58">
        <v>1.0996817274941737</v>
      </c>
      <c r="H12" s="58">
        <v>1.1150232239124103</v>
      </c>
      <c r="I12" s="58"/>
      <c r="J12" s="58">
        <f t="shared" si="1"/>
        <v>1.5341496418236567E-2</v>
      </c>
      <c r="K12" s="114">
        <f t="shared" si="2"/>
        <v>1.5341496418236567E-4</v>
      </c>
      <c r="M12" s="1"/>
      <c r="N12" s="1"/>
      <c r="P12" s="1"/>
      <c r="Q12" s="1"/>
    </row>
    <row r="13" spans="1:17" x14ac:dyDescent="0.25">
      <c r="A13" s="91" t="s">
        <v>98</v>
      </c>
      <c r="B13" s="95">
        <v>100</v>
      </c>
      <c r="C13" s="95">
        <v>117.9622555026782</v>
      </c>
      <c r="D13" s="95"/>
      <c r="E13" s="95">
        <f t="shared" si="0"/>
        <v>17.962255502678204</v>
      </c>
      <c r="F13" s="95"/>
      <c r="G13" s="95">
        <v>0.25141647488211905</v>
      </c>
      <c r="H13" s="95">
        <v>0.25270889173151151</v>
      </c>
      <c r="I13" s="95"/>
      <c r="J13" s="95">
        <f t="shared" si="1"/>
        <v>1.2924168493924637E-3</v>
      </c>
      <c r="K13" s="115">
        <f t="shared" si="2"/>
        <v>1.2924168493924637E-5</v>
      </c>
      <c r="M13" s="1"/>
      <c r="N13" s="1"/>
      <c r="P13" s="1"/>
      <c r="Q13" s="1"/>
    </row>
    <row r="14" spans="1:17" x14ac:dyDescent="0.25">
      <c r="A14" s="91" t="s">
        <v>99</v>
      </c>
      <c r="B14" s="58">
        <v>100</v>
      </c>
      <c r="C14" s="58">
        <v>116.9196967179645</v>
      </c>
      <c r="D14" s="58"/>
      <c r="E14" s="58">
        <f t="shared" si="0"/>
        <v>16.919696717964495</v>
      </c>
      <c r="F14" s="58"/>
      <c r="G14" s="58">
        <v>0.21635301476032157</v>
      </c>
      <c r="H14" s="58">
        <v>0.22210343498340954</v>
      </c>
      <c r="I14" s="58"/>
      <c r="J14" s="58">
        <f t="shared" si="1"/>
        <v>5.7504202230879709E-3</v>
      </c>
      <c r="K14" s="114">
        <f t="shared" si="2"/>
        <v>5.750420223087971E-5</v>
      </c>
      <c r="M14" s="1"/>
      <c r="N14" s="1"/>
      <c r="P14" s="1"/>
      <c r="Q14" s="1"/>
    </row>
    <row r="15" spans="1:17" x14ac:dyDescent="0.25">
      <c r="A15" s="91" t="s">
        <v>100</v>
      </c>
      <c r="B15" s="95">
        <v>100</v>
      </c>
      <c r="C15" s="95">
        <v>104.20545858700082</v>
      </c>
      <c r="D15" s="95"/>
      <c r="E15" s="95">
        <f t="shared" si="0"/>
        <v>4.2054585870008099</v>
      </c>
      <c r="F15" s="95"/>
      <c r="G15" s="95">
        <v>3.0710389893342967E-2</v>
      </c>
      <c r="H15" s="95">
        <v>3.0989876684743657E-2</v>
      </c>
      <c r="I15" s="95"/>
      <c r="J15" s="95">
        <f t="shared" si="1"/>
        <v>2.7948679140069044E-4</v>
      </c>
      <c r="K15" s="115">
        <f t="shared" si="2"/>
        <v>2.7948679140069046E-6</v>
      </c>
      <c r="M15" s="1"/>
      <c r="N15" s="1"/>
      <c r="P15" s="1"/>
      <c r="Q15" s="1"/>
    </row>
    <row r="16" spans="1:17" x14ac:dyDescent="0.25">
      <c r="A16" s="90" t="s">
        <v>3</v>
      </c>
      <c r="B16" s="58">
        <v>100</v>
      </c>
      <c r="C16" s="58">
        <v>134.37899093490478</v>
      </c>
      <c r="D16" s="58"/>
      <c r="E16" s="58">
        <f t="shared" si="0"/>
        <v>34.378990934904778</v>
      </c>
      <c r="F16" s="58"/>
      <c r="G16" s="58">
        <v>0.88938870050806196</v>
      </c>
      <c r="H16" s="58">
        <v>0.85078352101622323</v>
      </c>
      <c r="I16" s="58"/>
      <c r="J16" s="58">
        <f t="shared" si="1"/>
        <v>-3.8605179491838726E-2</v>
      </c>
      <c r="K16" s="114">
        <f t="shared" si="2"/>
        <v>-3.8605179491838724E-4</v>
      </c>
      <c r="M16" s="1"/>
      <c r="N16" s="1"/>
      <c r="P16" s="1"/>
      <c r="Q16" s="1"/>
    </row>
    <row r="17" spans="1:17" x14ac:dyDescent="0.25">
      <c r="A17" s="91" t="s">
        <v>101</v>
      </c>
      <c r="B17" s="95">
        <v>100</v>
      </c>
      <c r="C17" s="95">
        <v>138.92369315376612</v>
      </c>
      <c r="D17" s="95"/>
      <c r="E17" s="95">
        <f t="shared" si="0"/>
        <v>38.923693153766116</v>
      </c>
      <c r="F17" s="95"/>
      <c r="G17" s="95">
        <v>0.72786304611396924</v>
      </c>
      <c r="H17" s="95">
        <v>0.68875938328622099</v>
      </c>
      <c r="I17" s="95"/>
      <c r="J17" s="95">
        <f t="shared" si="1"/>
        <v>-3.9103662827748242E-2</v>
      </c>
      <c r="K17" s="115">
        <f t="shared" si="2"/>
        <v>-3.9103662827748244E-4</v>
      </c>
      <c r="M17" s="1"/>
      <c r="N17" s="1"/>
      <c r="P17" s="1"/>
      <c r="Q17" s="1"/>
    </row>
    <row r="18" spans="1:17" x14ac:dyDescent="0.25">
      <c r="A18" s="91" t="s">
        <v>102</v>
      </c>
      <c r="B18" s="58">
        <v>100</v>
      </c>
      <c r="C18" s="58">
        <v>116.26931453238576</v>
      </c>
      <c r="D18" s="58"/>
      <c r="E18" s="58">
        <f t="shared" si="0"/>
        <v>16.26931453238576</v>
      </c>
      <c r="F18" s="58"/>
      <c r="G18" s="58">
        <v>0.16152565439409275</v>
      </c>
      <c r="H18" s="58">
        <v>0.16202413773000218</v>
      </c>
      <c r="I18" s="58"/>
      <c r="J18" s="58">
        <f t="shared" si="1"/>
        <v>4.9848333590943317E-4</v>
      </c>
      <c r="K18" s="114">
        <f t="shared" si="2"/>
        <v>4.984833359094332E-6</v>
      </c>
      <c r="M18" s="1"/>
      <c r="N18" s="1"/>
      <c r="P18" s="1"/>
      <c r="Q18" s="1"/>
    </row>
    <row r="19" spans="1:17" x14ac:dyDescent="0.25">
      <c r="A19" s="90" t="s">
        <v>4</v>
      </c>
      <c r="B19" s="95">
        <v>100</v>
      </c>
      <c r="C19" s="95">
        <v>115.52450715314555</v>
      </c>
      <c r="D19" s="95"/>
      <c r="E19" s="95">
        <f t="shared" si="0"/>
        <v>15.524507153145549</v>
      </c>
      <c r="F19" s="95"/>
      <c r="G19" s="95">
        <v>3.1138760426657166</v>
      </c>
      <c r="H19" s="95">
        <v>3.1475592199564875</v>
      </c>
      <c r="I19" s="95"/>
      <c r="J19" s="95">
        <f t="shared" si="1"/>
        <v>3.368317729077086E-2</v>
      </c>
      <c r="K19" s="115">
        <f t="shared" si="2"/>
        <v>3.3683177290770859E-4</v>
      </c>
      <c r="M19" s="1"/>
      <c r="N19" s="1"/>
      <c r="P19" s="1"/>
      <c r="Q19" s="1"/>
    </row>
    <row r="20" spans="1:17" x14ac:dyDescent="0.25">
      <c r="A20" s="91" t="s">
        <v>103</v>
      </c>
      <c r="B20" s="58">
        <v>100</v>
      </c>
      <c r="C20" s="58">
        <v>123.9361462245374</v>
      </c>
      <c r="D20" s="58"/>
      <c r="E20" s="58">
        <f t="shared" si="0"/>
        <v>23.936146224537392</v>
      </c>
      <c r="F20" s="58"/>
      <c r="G20" s="58">
        <v>1.2665362604538191</v>
      </c>
      <c r="H20" s="58">
        <v>1.2704681577910311</v>
      </c>
      <c r="I20" s="58"/>
      <c r="J20" s="58">
        <f t="shared" si="1"/>
        <v>3.9318973372119981E-3</v>
      </c>
      <c r="K20" s="114">
        <f t="shared" si="2"/>
        <v>3.9318973372119978E-5</v>
      </c>
      <c r="M20" s="1"/>
      <c r="N20" s="1"/>
      <c r="P20" s="1"/>
      <c r="Q20" s="1"/>
    </row>
    <row r="21" spans="1:17" x14ac:dyDescent="0.25">
      <c r="A21" s="91" t="s">
        <v>104</v>
      </c>
      <c r="B21" s="95">
        <v>100</v>
      </c>
      <c r="C21" s="95">
        <v>107.97205858658322</v>
      </c>
      <c r="D21" s="95"/>
      <c r="E21" s="95">
        <f t="shared" si="0"/>
        <v>7.9720585865832083</v>
      </c>
      <c r="F21" s="95"/>
      <c r="G21" s="95">
        <v>0.38286615214634429</v>
      </c>
      <c r="H21" s="95">
        <v>0.37451234921648335</v>
      </c>
      <c r="I21" s="95"/>
      <c r="J21" s="95">
        <f t="shared" si="1"/>
        <v>-8.3538029298609318E-3</v>
      </c>
      <c r="K21" s="115">
        <f t="shared" si="2"/>
        <v>-8.3538029298609314E-5</v>
      </c>
      <c r="M21" s="1"/>
      <c r="N21" s="1"/>
      <c r="P21" s="1"/>
      <c r="Q21" s="1"/>
    </row>
    <row r="22" spans="1:17" x14ac:dyDescent="0.25">
      <c r="A22" s="91" t="s">
        <v>105</v>
      </c>
      <c r="B22" s="58">
        <v>100</v>
      </c>
      <c r="C22" s="58">
        <v>105.52773857515724</v>
      </c>
      <c r="D22" s="58"/>
      <c r="E22" s="58">
        <f t="shared" si="0"/>
        <v>5.5277385751572483</v>
      </c>
      <c r="F22" s="58"/>
      <c r="G22" s="58">
        <v>1.464473630065553</v>
      </c>
      <c r="H22" s="58">
        <v>1.5025787129489732</v>
      </c>
      <c r="I22" s="58"/>
      <c r="J22" s="58">
        <f t="shared" si="1"/>
        <v>3.8105082883420183E-2</v>
      </c>
      <c r="K22" s="114">
        <f t="shared" si="2"/>
        <v>3.8105082883420181E-4</v>
      </c>
      <c r="M22" s="1"/>
      <c r="N22" s="1"/>
      <c r="P22" s="1"/>
      <c r="Q22" s="1"/>
    </row>
    <row r="23" spans="1:17" x14ac:dyDescent="0.25">
      <c r="A23" s="125" t="s">
        <v>106</v>
      </c>
      <c r="B23" s="95">
        <v>100</v>
      </c>
      <c r="C23" s="95">
        <v>116.4642940644835</v>
      </c>
      <c r="D23" s="95"/>
      <c r="E23" s="95">
        <f t="shared" si="0"/>
        <v>16.464294064483486</v>
      </c>
      <c r="F23" s="95"/>
      <c r="G23" s="95">
        <v>2.3810973455122557</v>
      </c>
      <c r="H23" s="95">
        <v>2.4017974517458978</v>
      </c>
      <c r="I23" s="95"/>
      <c r="J23" s="95">
        <f t="shared" si="1"/>
        <v>2.0700106233642046E-2</v>
      </c>
      <c r="K23" s="115">
        <f t="shared" si="2"/>
        <v>2.0700106233642046E-4</v>
      </c>
      <c r="M23" s="1"/>
      <c r="N23" s="1"/>
      <c r="P23" s="1"/>
      <c r="Q23" s="1"/>
    </row>
    <row r="24" spans="1:17" x14ac:dyDescent="0.25">
      <c r="A24" s="91" t="s">
        <v>107</v>
      </c>
      <c r="B24" s="58">
        <v>100</v>
      </c>
      <c r="C24" s="58">
        <v>111.84807365106114</v>
      </c>
      <c r="D24" s="58"/>
      <c r="E24" s="58">
        <f t="shared" si="0"/>
        <v>11.848073651061153</v>
      </c>
      <c r="F24" s="58"/>
      <c r="G24" s="58">
        <v>0.77016518545298995</v>
      </c>
      <c r="H24" s="58">
        <v>0.78219502034556787</v>
      </c>
      <c r="I24" s="58"/>
      <c r="J24" s="58">
        <f t="shared" si="1"/>
        <v>1.2029834892577917E-2</v>
      </c>
      <c r="K24" s="114">
        <f t="shared" si="2"/>
        <v>1.2029834892577917E-4</v>
      </c>
      <c r="M24" s="1"/>
      <c r="N24" s="1"/>
      <c r="P24" s="1"/>
      <c r="Q24" s="1"/>
    </row>
    <row r="25" spans="1:17" x14ac:dyDescent="0.25">
      <c r="A25" s="91" t="s">
        <v>108</v>
      </c>
      <c r="B25" s="95">
        <v>100</v>
      </c>
      <c r="C25" s="95">
        <v>107.88121268807492</v>
      </c>
      <c r="D25" s="95"/>
      <c r="E25" s="95">
        <f t="shared" si="0"/>
        <v>7.8812126880749345</v>
      </c>
      <c r="F25" s="95"/>
      <c r="G25" s="95">
        <v>0.11918596986816499</v>
      </c>
      <c r="H25" s="95">
        <v>0.12127213833809759</v>
      </c>
      <c r="I25" s="95"/>
      <c r="J25" s="95">
        <f t="shared" si="1"/>
        <v>2.0861684699326061E-3</v>
      </c>
      <c r="K25" s="115">
        <f t="shared" si="2"/>
        <v>2.0861684699326061E-5</v>
      </c>
      <c r="M25" s="1"/>
      <c r="N25" s="1"/>
      <c r="P25" s="1"/>
      <c r="Q25" s="1"/>
    </row>
    <row r="26" spans="1:17" x14ac:dyDescent="0.25">
      <c r="A26" s="91" t="s">
        <v>109</v>
      </c>
      <c r="B26" s="58">
        <v>100</v>
      </c>
      <c r="C26" s="58">
        <v>114.55461993386427</v>
      </c>
      <c r="D26" s="58"/>
      <c r="E26" s="58">
        <f t="shared" si="0"/>
        <v>14.554619933864267</v>
      </c>
      <c r="F26" s="58"/>
      <c r="G26" s="58">
        <v>0.33052280665859674</v>
      </c>
      <c r="H26" s="58">
        <v>0.33326086992680082</v>
      </c>
      <c r="I26" s="58"/>
      <c r="J26" s="58">
        <f t="shared" si="1"/>
        <v>2.7380632682040829E-3</v>
      </c>
      <c r="K26" s="114">
        <f t="shared" si="2"/>
        <v>2.738063268204083E-5</v>
      </c>
      <c r="M26" s="1"/>
      <c r="N26" s="1"/>
      <c r="P26" s="1"/>
      <c r="Q26" s="1"/>
    </row>
    <row r="27" spans="1:17" x14ac:dyDescent="0.25">
      <c r="A27" s="91" t="s">
        <v>110</v>
      </c>
      <c r="B27" s="95">
        <v>100</v>
      </c>
      <c r="C27" s="95">
        <v>103.00819334324881</v>
      </c>
      <c r="D27" s="95"/>
      <c r="E27" s="95">
        <f t="shared" si="0"/>
        <v>3.0081933432487995</v>
      </c>
      <c r="F27" s="95"/>
      <c r="G27" s="95">
        <v>0.7973427721727705</v>
      </c>
      <c r="H27" s="95">
        <v>0.80188891330523704</v>
      </c>
      <c r="I27" s="95"/>
      <c r="J27" s="95">
        <f t="shared" si="1"/>
        <v>4.5461411324665413E-3</v>
      </c>
      <c r="K27" s="115">
        <f t="shared" si="2"/>
        <v>4.5461411324665413E-5</v>
      </c>
      <c r="M27" s="1"/>
      <c r="N27" s="1"/>
      <c r="P27" s="1"/>
      <c r="Q27" s="1"/>
    </row>
    <row r="28" spans="1:17" x14ac:dyDescent="0.25">
      <c r="A28" s="91" t="s">
        <v>111</v>
      </c>
      <c r="B28" s="58">
        <v>100</v>
      </c>
      <c r="C28" s="58">
        <v>118.49307626839267</v>
      </c>
      <c r="D28" s="58"/>
      <c r="E28" s="58">
        <f t="shared" si="0"/>
        <v>18.49307626839267</v>
      </c>
      <c r="F28" s="58"/>
      <c r="G28" s="58">
        <v>0.36388061135973365</v>
      </c>
      <c r="H28" s="58">
        <v>0.36318050983019479</v>
      </c>
      <c r="I28" s="58"/>
      <c r="J28" s="58">
        <f t="shared" si="1"/>
        <v>-7.0010152953886573E-4</v>
      </c>
      <c r="K28" s="114">
        <f t="shared" si="2"/>
        <v>-7.0010152953886573E-6</v>
      </c>
      <c r="M28" s="1"/>
      <c r="N28" s="1"/>
      <c r="P28" s="1"/>
      <c r="Q28" s="1"/>
    </row>
    <row r="29" spans="1:17" x14ac:dyDescent="0.25">
      <c r="A29" s="90" t="s">
        <v>5</v>
      </c>
      <c r="B29" s="95">
        <v>100</v>
      </c>
      <c r="C29" s="95">
        <v>128.22873491266236</v>
      </c>
      <c r="D29" s="95"/>
      <c r="E29" s="95">
        <f t="shared" si="0"/>
        <v>28.228734912662357</v>
      </c>
      <c r="F29" s="95"/>
      <c r="G29" s="95">
        <v>0.31074600595618207</v>
      </c>
      <c r="H29" s="95">
        <v>0.31235303536658332</v>
      </c>
      <c r="I29" s="95"/>
      <c r="J29" s="95">
        <f t="shared" si="1"/>
        <v>1.6070294104012506E-3</v>
      </c>
      <c r="K29" s="115">
        <f t="shared" si="2"/>
        <v>1.6070294104012506E-5</v>
      </c>
      <c r="M29" s="1"/>
      <c r="N29" s="1"/>
      <c r="P29" s="1"/>
      <c r="Q29" s="1"/>
    </row>
    <row r="30" spans="1:17" x14ac:dyDescent="0.25">
      <c r="A30" s="91" t="s">
        <v>112</v>
      </c>
      <c r="B30" s="58">
        <v>100</v>
      </c>
      <c r="C30" s="58">
        <v>105.91684456568133</v>
      </c>
      <c r="D30" s="58"/>
      <c r="E30" s="58">
        <f t="shared" si="0"/>
        <v>5.916844565681334</v>
      </c>
      <c r="F30" s="58"/>
      <c r="G30" s="58">
        <v>0.22327416667637609</v>
      </c>
      <c r="H30" s="58">
        <v>0.22370070676060874</v>
      </c>
      <c r="I30" s="58"/>
      <c r="J30" s="58">
        <f t="shared" si="1"/>
        <v>4.2654008423265166E-4</v>
      </c>
      <c r="K30" s="114">
        <f t="shared" si="2"/>
        <v>4.265400842326517E-6</v>
      </c>
      <c r="M30" s="1"/>
      <c r="N30" s="1"/>
      <c r="P30" s="1"/>
      <c r="Q30" s="1"/>
    </row>
    <row r="31" spans="1:17" x14ac:dyDescent="0.25">
      <c r="A31" s="91" t="s">
        <v>113</v>
      </c>
      <c r="B31" s="95">
        <v>100</v>
      </c>
      <c r="C31" s="95">
        <v>157.67330341632254</v>
      </c>
      <c r="D31" s="95"/>
      <c r="E31" s="95">
        <f t="shared" si="0"/>
        <v>57.673303416322533</v>
      </c>
      <c r="F31" s="95"/>
      <c r="G31" s="95">
        <v>8.7471839279806007E-2</v>
      </c>
      <c r="H31" s="95">
        <v>8.8652328605974523E-2</v>
      </c>
      <c r="I31" s="95"/>
      <c r="J31" s="95">
        <f t="shared" si="1"/>
        <v>1.1804893261685157E-3</v>
      </c>
      <c r="K31" s="115">
        <f t="shared" si="2"/>
        <v>1.1804893261685156E-5</v>
      </c>
      <c r="M31" s="1"/>
      <c r="N31" s="1"/>
      <c r="P31" s="1"/>
      <c r="Q31" s="1"/>
    </row>
    <row r="32" spans="1:17" x14ac:dyDescent="0.25">
      <c r="A32" s="90" t="s">
        <v>6</v>
      </c>
      <c r="B32" s="58">
        <v>100</v>
      </c>
      <c r="C32" s="58">
        <v>168.40494824594489</v>
      </c>
      <c r="D32" s="58"/>
      <c r="E32" s="58">
        <f t="shared" si="0"/>
        <v>68.404948245944894</v>
      </c>
      <c r="F32" s="58"/>
      <c r="G32" s="58">
        <v>2.1661942300577772</v>
      </c>
      <c r="H32" s="58">
        <v>2.2691646092707503</v>
      </c>
      <c r="I32" s="58"/>
      <c r="J32" s="58">
        <f t="shared" si="1"/>
        <v>0.10297037921297303</v>
      </c>
      <c r="K32" s="114">
        <f t="shared" si="2"/>
        <v>1.0297037921297304E-3</v>
      </c>
      <c r="M32" s="1"/>
      <c r="N32" s="1"/>
      <c r="P32" s="1"/>
      <c r="Q32" s="1"/>
    </row>
    <row r="33" spans="1:17" x14ac:dyDescent="0.25">
      <c r="A33" s="91" t="s">
        <v>114</v>
      </c>
      <c r="B33" s="95">
        <v>100</v>
      </c>
      <c r="C33" s="95">
        <v>114.69081445387728</v>
      </c>
      <c r="D33" s="95"/>
      <c r="E33" s="95">
        <f t="shared" si="0"/>
        <v>14.690814453877277</v>
      </c>
      <c r="F33" s="95"/>
      <c r="G33" s="95">
        <v>1.1545787322145584</v>
      </c>
      <c r="H33" s="95">
        <v>1.1748074552867132</v>
      </c>
      <c r="I33" s="95"/>
      <c r="J33" s="95">
        <f t="shared" si="1"/>
        <v>2.0228723072154731E-2</v>
      </c>
      <c r="K33" s="115">
        <f t="shared" si="2"/>
        <v>2.0228723072154731E-4</v>
      </c>
      <c r="M33" s="1"/>
      <c r="N33" s="1"/>
      <c r="P33" s="1"/>
      <c r="Q33" s="1"/>
    </row>
    <row r="34" spans="1:17" x14ac:dyDescent="0.25">
      <c r="A34" s="91" t="s">
        <v>115</v>
      </c>
      <c r="B34" s="58">
        <v>100</v>
      </c>
      <c r="C34" s="58">
        <v>120.40615288551969</v>
      </c>
      <c r="D34" s="58"/>
      <c r="E34" s="58">
        <f t="shared" si="0"/>
        <v>20.406152885519681</v>
      </c>
      <c r="F34" s="58"/>
      <c r="G34" s="58">
        <v>0.34560638114174391</v>
      </c>
      <c r="H34" s="58">
        <v>0.37724851461414888</v>
      </c>
      <c r="I34" s="58"/>
      <c r="J34" s="58">
        <f t="shared" si="1"/>
        <v>3.1642133472404965E-2</v>
      </c>
      <c r="K34" s="114">
        <f t="shared" si="2"/>
        <v>3.1642133472404964E-4</v>
      </c>
      <c r="M34" s="1"/>
      <c r="N34" s="1"/>
      <c r="P34" s="1"/>
      <c r="Q34" s="1"/>
    </row>
    <row r="35" spans="1:17" x14ac:dyDescent="0.25">
      <c r="A35" s="91" t="s">
        <v>116</v>
      </c>
      <c r="B35" s="95">
        <v>100</v>
      </c>
      <c r="C35" s="95">
        <v>128.27832598354948</v>
      </c>
      <c r="D35" s="95"/>
      <c r="E35" s="95">
        <f t="shared" si="0"/>
        <v>28.278325983549468</v>
      </c>
      <c r="F35" s="95"/>
      <c r="G35" s="95">
        <v>0.24037965689579524</v>
      </c>
      <c r="H35" s="95">
        <v>0.2800552198182838</v>
      </c>
      <c r="I35" s="95"/>
      <c r="J35" s="95">
        <f t="shared" si="1"/>
        <v>3.9675562922488555E-2</v>
      </c>
      <c r="K35" s="115">
        <f>J35/$G$5</f>
        <v>3.9675562922488557E-4</v>
      </c>
      <c r="M35" s="1"/>
      <c r="N35" s="1"/>
      <c r="P35" s="1"/>
      <c r="Q35" s="1"/>
    </row>
    <row r="36" spans="1:17" x14ac:dyDescent="0.25">
      <c r="A36" s="91" t="s">
        <v>117</v>
      </c>
      <c r="B36" s="58">
        <v>100</v>
      </c>
      <c r="C36" s="58">
        <v>134.49737121757713</v>
      </c>
      <c r="D36" s="58"/>
      <c r="E36" s="58">
        <f t="shared" si="0"/>
        <v>34.497371217577125</v>
      </c>
      <c r="F36" s="58"/>
      <c r="G36" s="58">
        <v>0.301553639037141</v>
      </c>
      <c r="H36" s="58">
        <v>0.31297759878306586</v>
      </c>
      <c r="I36" s="58"/>
      <c r="J36" s="58">
        <f t="shared" si="1"/>
        <v>1.1423959745924861E-2</v>
      </c>
      <c r="K36" s="114">
        <f t="shared" si="2"/>
        <v>1.1423959745924861E-4</v>
      </c>
      <c r="M36" s="1"/>
      <c r="N36" s="1"/>
      <c r="P36" s="1"/>
      <c r="Q36" s="1"/>
    </row>
    <row r="37" spans="1:17" x14ac:dyDescent="0.25">
      <c r="A37" s="91" t="s">
        <v>118</v>
      </c>
      <c r="B37" s="95">
        <v>100</v>
      </c>
      <c r="C37" s="95">
        <v>101.9928313335207</v>
      </c>
      <c r="D37" s="95"/>
      <c r="E37" s="95">
        <f t="shared" si="0"/>
        <v>1.992831333520706</v>
      </c>
      <c r="F37" s="95"/>
      <c r="G37" s="95">
        <v>0.124075820768539</v>
      </c>
      <c r="H37" s="95">
        <v>0.12407582076853901</v>
      </c>
      <c r="I37" s="95"/>
      <c r="J37" s="95">
        <f t="shared" si="1"/>
        <v>0</v>
      </c>
      <c r="K37" s="115">
        <f t="shared" si="2"/>
        <v>0</v>
      </c>
      <c r="M37" s="1"/>
      <c r="N37" s="1"/>
      <c r="P37" s="1"/>
      <c r="Q37" s="1"/>
    </row>
    <row r="38" spans="1:17" x14ac:dyDescent="0.25">
      <c r="A38" s="90" t="s">
        <v>7</v>
      </c>
      <c r="B38" s="58">
        <v>100</v>
      </c>
      <c r="C38" s="58">
        <v>93.553280289037403</v>
      </c>
      <c r="D38" s="58"/>
      <c r="E38" s="58">
        <f t="shared" si="0"/>
        <v>-6.4467197109626007</v>
      </c>
      <c r="F38" s="58"/>
      <c r="G38" s="58">
        <v>1.9984630635792484</v>
      </c>
      <c r="H38" s="58">
        <v>1.8723123233923458</v>
      </c>
      <c r="I38" s="58"/>
      <c r="J38" s="58">
        <f t="shared" si="1"/>
        <v>-0.12615074018690264</v>
      </c>
      <c r="K38" s="114">
        <f t="shared" si="2"/>
        <v>-1.2615074018690264E-3</v>
      </c>
      <c r="M38" s="1"/>
      <c r="N38" s="1"/>
      <c r="P38" s="1"/>
      <c r="Q38" s="1"/>
    </row>
    <row r="39" spans="1:17" x14ac:dyDescent="0.25">
      <c r="A39" s="91" t="s">
        <v>119</v>
      </c>
      <c r="B39" s="95">
        <v>100</v>
      </c>
      <c r="C39" s="95">
        <v>112.12840074522268</v>
      </c>
      <c r="D39" s="95"/>
      <c r="E39" s="95">
        <f t="shared" si="0"/>
        <v>12.128400745222677</v>
      </c>
      <c r="F39" s="95"/>
      <c r="G39" s="95">
        <v>9.4375277266859348E-2</v>
      </c>
      <c r="H39" s="95">
        <v>9.2966156536719385E-2</v>
      </c>
      <c r="I39" s="95"/>
      <c r="J39" s="95">
        <f t="shared" si="1"/>
        <v>-1.4091207301399622E-3</v>
      </c>
      <c r="K39" s="115">
        <f t="shared" si="2"/>
        <v>-1.4091207301399623E-5</v>
      </c>
      <c r="M39" s="1"/>
      <c r="N39" s="1"/>
      <c r="P39" s="1"/>
      <c r="Q39" s="1"/>
    </row>
    <row r="40" spans="1:17" x14ac:dyDescent="0.25">
      <c r="A40" s="91" t="s">
        <v>120</v>
      </c>
      <c r="B40" s="58">
        <v>100</v>
      </c>
      <c r="C40" s="58">
        <v>114.54670272457872</v>
      </c>
      <c r="D40" s="58"/>
      <c r="E40" s="58">
        <f t="shared" si="0"/>
        <v>14.546702724578719</v>
      </c>
      <c r="F40" s="58"/>
      <c r="G40" s="58">
        <v>0.82988008426081672</v>
      </c>
      <c r="H40" s="58">
        <v>0.73955389853610765</v>
      </c>
      <c r="I40" s="58"/>
      <c r="J40" s="58">
        <f t="shared" si="1"/>
        <v>-9.0326185724709074E-2</v>
      </c>
      <c r="K40" s="114">
        <f t="shared" si="2"/>
        <v>-9.0326185724709073E-4</v>
      </c>
      <c r="M40" s="1"/>
      <c r="N40" s="1"/>
      <c r="P40" s="1"/>
      <c r="Q40" s="1"/>
    </row>
    <row r="41" spans="1:17" x14ac:dyDescent="0.25">
      <c r="A41" s="91" t="s">
        <v>121</v>
      </c>
      <c r="B41" s="95">
        <v>100</v>
      </c>
      <c r="C41" s="95">
        <v>112.28178493297102</v>
      </c>
      <c r="D41" s="95"/>
      <c r="E41" s="95">
        <f t="shared" si="0"/>
        <v>12.281784932971028</v>
      </c>
      <c r="F41" s="95"/>
      <c r="G41" s="95">
        <v>0.11093278183661229</v>
      </c>
      <c r="H41" s="95">
        <v>0.10395565591770728</v>
      </c>
      <c r="I41" s="95"/>
      <c r="J41" s="95">
        <f t="shared" si="1"/>
        <v>-6.9771259189050083E-3</v>
      </c>
      <c r="K41" s="115">
        <f t="shared" si="2"/>
        <v>-6.9771259189050085E-5</v>
      </c>
      <c r="M41" s="1"/>
      <c r="N41" s="1"/>
      <c r="P41" s="1"/>
      <c r="Q41" s="1"/>
    </row>
    <row r="42" spans="1:17" x14ac:dyDescent="0.25">
      <c r="A42" s="91" t="s">
        <v>122</v>
      </c>
      <c r="B42" s="58">
        <v>100</v>
      </c>
      <c r="C42" s="58">
        <v>90.607107899824115</v>
      </c>
      <c r="D42" s="58"/>
      <c r="E42" s="58">
        <f t="shared" si="0"/>
        <v>-9.3928921001758869</v>
      </c>
      <c r="F42" s="58"/>
      <c r="G42" s="58">
        <v>0.55473628721453427</v>
      </c>
      <c r="H42" s="58">
        <v>0.52724047585500389</v>
      </c>
      <c r="I42" s="58"/>
      <c r="J42" s="58">
        <f t="shared" si="1"/>
        <v>-2.7495811359530387E-2</v>
      </c>
      <c r="K42" s="114">
        <f t="shared" si="2"/>
        <v>-2.7495811359530385E-4</v>
      </c>
      <c r="M42" s="1"/>
      <c r="N42" s="1"/>
      <c r="P42" s="1"/>
      <c r="Q42" s="1"/>
    </row>
    <row r="43" spans="1:17" x14ac:dyDescent="0.25">
      <c r="A43" s="91" t="s">
        <v>123</v>
      </c>
      <c r="B43" s="95">
        <v>100</v>
      </c>
      <c r="C43" s="95">
        <v>100.06017102024396</v>
      </c>
      <c r="D43" s="95"/>
      <c r="E43" s="95">
        <f t="shared" si="0"/>
        <v>6.0171020243959816E-2</v>
      </c>
      <c r="F43" s="95"/>
      <c r="G43" s="95">
        <v>0.14103462330668404</v>
      </c>
      <c r="H43" s="95">
        <v>0.14165209362360745</v>
      </c>
      <c r="I43" s="95"/>
      <c r="J43" s="95">
        <f t="shared" si="1"/>
        <v>6.1747031692341303E-4</v>
      </c>
      <c r="K43" s="115">
        <f t="shared" si="2"/>
        <v>6.1747031692341304E-6</v>
      </c>
      <c r="M43" s="1"/>
      <c r="N43" s="1"/>
      <c r="P43" s="1"/>
      <c r="Q43" s="1"/>
    </row>
    <row r="44" spans="1:17" x14ac:dyDescent="0.25">
      <c r="A44" s="91" t="s">
        <v>124</v>
      </c>
      <c r="B44" s="58">
        <v>100</v>
      </c>
      <c r="C44" s="58">
        <v>119.63992620918623</v>
      </c>
      <c r="D44" s="58"/>
      <c r="E44" s="58">
        <f t="shared" si="0"/>
        <v>19.639926209186221</v>
      </c>
      <c r="F44" s="58"/>
      <c r="G44" s="58">
        <v>5.9024694926861881E-2</v>
      </c>
      <c r="H44" s="58">
        <v>5.8608335156509428E-2</v>
      </c>
      <c r="I44" s="58"/>
      <c r="J44" s="58">
        <f t="shared" si="1"/>
        <v>-4.1635977035245353E-4</v>
      </c>
      <c r="K44" s="114">
        <f t="shared" si="2"/>
        <v>-4.1635977035245354E-6</v>
      </c>
      <c r="M44" s="1"/>
      <c r="N44" s="1"/>
      <c r="P44" s="1"/>
      <c r="Q44" s="1"/>
    </row>
    <row r="45" spans="1:17" x14ac:dyDescent="0.25">
      <c r="A45" s="91" t="s">
        <v>125</v>
      </c>
      <c r="B45" s="95">
        <v>100</v>
      </c>
      <c r="C45" s="95">
        <v>130.85572491854512</v>
      </c>
      <c r="D45" s="95"/>
      <c r="E45" s="95">
        <f t="shared" si="0"/>
        <v>30.855724918545114</v>
      </c>
      <c r="F45" s="95"/>
      <c r="G45" s="95">
        <v>0.20847931476687998</v>
      </c>
      <c r="H45" s="95">
        <v>0.208335707766691</v>
      </c>
      <c r="I45" s="95"/>
      <c r="J45" s="95">
        <f t="shared" si="1"/>
        <v>-1.4360700018897776E-4</v>
      </c>
      <c r="K45" s="115">
        <f t="shared" si="2"/>
        <v>-1.4360700018897776E-6</v>
      </c>
      <c r="M45" s="1"/>
      <c r="N45" s="1"/>
      <c r="P45" s="1"/>
      <c r="Q45" s="1"/>
    </row>
    <row r="46" spans="1:17" x14ac:dyDescent="0.25">
      <c r="A46" s="90" t="s">
        <v>8</v>
      </c>
      <c r="B46" s="58">
        <v>100</v>
      </c>
      <c r="C46" s="58">
        <v>115.76198377439439</v>
      </c>
      <c r="D46" s="58"/>
      <c r="E46" s="58">
        <f t="shared" si="0"/>
        <v>15.761983774394395</v>
      </c>
      <c r="F46" s="58"/>
      <c r="G46" s="58">
        <v>1.1042567907519929</v>
      </c>
      <c r="H46" s="58">
        <v>1.1061873065657664</v>
      </c>
      <c r="I46" s="58"/>
      <c r="J46" s="58">
        <f t="shared" si="1"/>
        <v>1.930515813773459E-3</v>
      </c>
      <c r="K46" s="114">
        <f t="shared" si="2"/>
        <v>1.9305158137734589E-5</v>
      </c>
      <c r="M46" s="1"/>
      <c r="N46" s="1"/>
      <c r="P46" s="1"/>
      <c r="Q46" s="1"/>
    </row>
    <row r="47" spans="1:17" x14ac:dyDescent="0.25">
      <c r="A47" s="93" t="s">
        <v>126</v>
      </c>
      <c r="B47" s="95">
        <v>100</v>
      </c>
      <c r="C47" s="95">
        <v>102.62413450600899</v>
      </c>
      <c r="D47" s="95"/>
      <c r="E47" s="95">
        <f t="shared" si="0"/>
        <v>2.6241345060089794</v>
      </c>
      <c r="F47" s="95"/>
      <c r="G47" s="95">
        <v>3.4876142226770136E-2</v>
      </c>
      <c r="H47" s="95">
        <v>3.5088426681755346E-2</v>
      </c>
      <c r="I47" s="95"/>
      <c r="J47" s="95">
        <f t="shared" si="1"/>
        <v>2.1228445498520931E-4</v>
      </c>
      <c r="K47" s="115">
        <f t="shared" si="2"/>
        <v>2.1228445498520931E-6</v>
      </c>
      <c r="M47" s="1"/>
      <c r="N47" s="1"/>
      <c r="P47" s="1"/>
      <c r="Q47" s="1"/>
    </row>
    <row r="48" spans="1:17" x14ac:dyDescent="0.25">
      <c r="A48" s="93" t="s">
        <v>273</v>
      </c>
      <c r="B48" s="58">
        <v>100</v>
      </c>
      <c r="C48" s="58">
        <v>112.56936697472054</v>
      </c>
      <c r="D48" s="58"/>
      <c r="E48" s="58">
        <f t="shared" si="0"/>
        <v>12.569366974720531</v>
      </c>
      <c r="F48" s="58"/>
      <c r="G48" s="58">
        <v>4.922324023857752E-2</v>
      </c>
      <c r="H48" s="58">
        <v>4.9078286087659621E-2</v>
      </c>
      <c r="I48" s="58"/>
      <c r="J48" s="58">
        <f t="shared" si="1"/>
        <v>-1.4495415091789893E-4</v>
      </c>
      <c r="K48" s="114">
        <f t="shared" si="2"/>
        <v>-1.4495415091789892E-6</v>
      </c>
      <c r="M48" s="1"/>
      <c r="N48" s="1"/>
      <c r="P48" s="1"/>
      <c r="Q48" s="1"/>
    </row>
    <row r="49" spans="1:17" x14ac:dyDescent="0.25">
      <c r="A49" s="93" t="s">
        <v>127</v>
      </c>
      <c r="B49" s="95">
        <v>100</v>
      </c>
      <c r="C49" s="95">
        <v>104.88912624789165</v>
      </c>
      <c r="D49" s="95"/>
      <c r="E49" s="95">
        <f t="shared" si="0"/>
        <v>4.8891262478916619</v>
      </c>
      <c r="F49" s="95"/>
      <c r="G49" s="95">
        <v>0.12013774641933196</v>
      </c>
      <c r="H49" s="95">
        <v>0.11977903375935681</v>
      </c>
      <c r="I49" s="95"/>
      <c r="J49" s="95">
        <f t="shared" si="1"/>
        <v>-3.58712659975155E-4</v>
      </c>
      <c r="K49" s="115">
        <f t="shared" si="2"/>
        <v>-3.5871265997515498E-6</v>
      </c>
      <c r="M49" s="1"/>
      <c r="N49" s="1"/>
      <c r="P49" s="1"/>
      <c r="Q49" s="1"/>
    </row>
    <row r="50" spans="1:17" x14ac:dyDescent="0.25">
      <c r="A50" s="93" t="s">
        <v>128</v>
      </c>
      <c r="B50" s="58">
        <v>100</v>
      </c>
      <c r="C50" s="58">
        <v>97.27715381203565</v>
      </c>
      <c r="D50" s="58"/>
      <c r="E50" s="58">
        <f t="shared" si="0"/>
        <v>-2.7228461879643451</v>
      </c>
      <c r="F50" s="58"/>
      <c r="G50" s="58">
        <v>0.18604933198515591</v>
      </c>
      <c r="H50" s="58">
        <v>0.18866491899468246</v>
      </c>
      <c r="I50" s="58"/>
      <c r="J50" s="58">
        <f t="shared" si="1"/>
        <v>2.6155870095265488E-3</v>
      </c>
      <c r="K50" s="114">
        <f t="shared" si="2"/>
        <v>2.6155870095265487E-5</v>
      </c>
      <c r="M50" s="1"/>
      <c r="N50" s="1"/>
      <c r="P50" s="1"/>
      <c r="Q50" s="1"/>
    </row>
    <row r="51" spans="1:17" x14ac:dyDescent="0.25">
      <c r="A51" s="93" t="s">
        <v>129</v>
      </c>
      <c r="B51" s="95">
        <v>100</v>
      </c>
      <c r="C51" s="95">
        <v>114.64960241296392</v>
      </c>
      <c r="D51" s="95"/>
      <c r="E51" s="95">
        <f t="shared" si="0"/>
        <v>14.649602412963914</v>
      </c>
      <c r="F51" s="95"/>
      <c r="G51" s="95">
        <v>0.46332505439420824</v>
      </c>
      <c r="H51" s="95">
        <v>0.46342340057197356</v>
      </c>
      <c r="I51" s="95"/>
      <c r="J51" s="95">
        <f t="shared" si="1"/>
        <v>9.834617776532939E-5</v>
      </c>
      <c r="K51" s="115">
        <f t="shared" si="2"/>
        <v>9.8346177765329399E-7</v>
      </c>
      <c r="M51" s="1"/>
      <c r="N51" s="1"/>
      <c r="P51" s="1"/>
      <c r="Q51" s="1"/>
    </row>
    <row r="52" spans="1:17" x14ac:dyDescent="0.25">
      <c r="A52" s="93" t="s">
        <v>130</v>
      </c>
      <c r="B52" s="58">
        <v>100</v>
      </c>
      <c r="C52" s="58">
        <v>103.68483669846617</v>
      </c>
      <c r="D52" s="58"/>
      <c r="E52" s="58">
        <f t="shared" si="0"/>
        <v>3.6848366984661762</v>
      </c>
      <c r="F52" s="58"/>
      <c r="G52" s="58">
        <v>0.25064527548794902</v>
      </c>
      <c r="H52" s="58">
        <v>0.25015324047033854</v>
      </c>
      <c r="I52" s="58"/>
      <c r="J52" s="58">
        <f t="shared" si="1"/>
        <v>-4.9203501761047042E-4</v>
      </c>
      <c r="K52" s="114">
        <f t="shared" si="2"/>
        <v>-4.9203501761047043E-6</v>
      </c>
      <c r="M52" s="1"/>
      <c r="N52" s="1"/>
      <c r="P52" s="1"/>
      <c r="Q52" s="1"/>
    </row>
    <row r="53" spans="1:17" x14ac:dyDescent="0.25">
      <c r="A53" s="90" t="s">
        <v>9</v>
      </c>
      <c r="B53" s="95">
        <v>100</v>
      </c>
      <c r="C53" s="95">
        <v>105.66135638184274</v>
      </c>
      <c r="D53" s="95"/>
      <c r="E53" s="95">
        <f t="shared" si="0"/>
        <v>5.6613563818427304</v>
      </c>
      <c r="F53" s="95"/>
      <c r="G53" s="95">
        <v>1.2866958255817269</v>
      </c>
      <c r="H53" s="95">
        <v>1.2884576039568392</v>
      </c>
      <c r="I53" s="95"/>
      <c r="J53" s="95">
        <f t="shared" si="1"/>
        <v>1.7617783751122662E-3</v>
      </c>
      <c r="K53" s="115">
        <f t="shared" si="2"/>
        <v>1.7617783751122661E-5</v>
      </c>
      <c r="M53" s="1"/>
      <c r="N53" s="1"/>
      <c r="P53" s="1"/>
      <c r="Q53" s="1"/>
    </row>
    <row r="54" spans="1:17" x14ac:dyDescent="0.25">
      <c r="A54" s="93" t="s">
        <v>131</v>
      </c>
      <c r="B54" s="58">
        <v>100</v>
      </c>
      <c r="C54" s="58">
        <v>106.35776041705471</v>
      </c>
      <c r="D54" s="58"/>
      <c r="E54" s="58">
        <f t="shared" si="0"/>
        <v>6.3577604170547142</v>
      </c>
      <c r="F54" s="58"/>
      <c r="G54" s="58">
        <v>0.12749675403690044</v>
      </c>
      <c r="H54" s="58">
        <v>0.12947164755445179</v>
      </c>
      <c r="I54" s="58"/>
      <c r="J54" s="58">
        <f t="shared" si="1"/>
        <v>1.9748935175513405E-3</v>
      </c>
      <c r="K54" s="114">
        <f t="shared" si="2"/>
        <v>1.9748935175513405E-5</v>
      </c>
      <c r="M54" s="1"/>
      <c r="N54" s="1"/>
      <c r="P54" s="1"/>
      <c r="Q54" s="1"/>
    </row>
    <row r="55" spans="1:17" x14ac:dyDescent="0.25">
      <c r="A55" s="93" t="s">
        <v>132</v>
      </c>
      <c r="B55" s="95">
        <v>100</v>
      </c>
      <c r="C55" s="95">
        <v>112.79903044309158</v>
      </c>
      <c r="D55" s="95"/>
      <c r="E55" s="95">
        <f t="shared" si="0"/>
        <v>12.799030443091585</v>
      </c>
      <c r="F55" s="95"/>
      <c r="G55" s="95">
        <v>0.17336621483064529</v>
      </c>
      <c r="H55" s="95">
        <v>0.17229137533014677</v>
      </c>
      <c r="I55" s="95"/>
      <c r="J55" s="95">
        <f t="shared" si="1"/>
        <v>-1.0748395004985256E-3</v>
      </c>
      <c r="K55" s="115">
        <f t="shared" si="2"/>
        <v>-1.0748395004985256E-5</v>
      </c>
      <c r="M55" s="1"/>
      <c r="N55" s="1"/>
      <c r="P55" s="1"/>
      <c r="Q55" s="1"/>
    </row>
    <row r="56" spans="1:17" x14ac:dyDescent="0.25">
      <c r="A56" s="93" t="s">
        <v>133</v>
      </c>
      <c r="B56" s="58">
        <v>100</v>
      </c>
      <c r="C56" s="58">
        <v>112.02896953633277</v>
      </c>
      <c r="D56" s="58"/>
      <c r="E56" s="58">
        <f t="shared" si="0"/>
        <v>12.028969536332767</v>
      </c>
      <c r="F56" s="58"/>
      <c r="G56" s="58">
        <v>0.16354816188032567</v>
      </c>
      <c r="H56" s="58">
        <v>0.16649755188627396</v>
      </c>
      <c r="I56" s="58"/>
      <c r="J56" s="58">
        <f t="shared" si="1"/>
        <v>2.9493900059482936E-3</v>
      </c>
      <c r="K56" s="114">
        <f t="shared" si="2"/>
        <v>2.9493900059482935E-5</v>
      </c>
      <c r="M56" s="1"/>
      <c r="N56" s="1"/>
      <c r="P56" s="1"/>
      <c r="Q56" s="1"/>
    </row>
    <row r="57" spans="1:17" x14ac:dyDescent="0.25">
      <c r="A57" s="93" t="s">
        <v>134</v>
      </c>
      <c r="B57" s="95">
        <v>100</v>
      </c>
      <c r="C57" s="95">
        <v>102.98965866023714</v>
      </c>
      <c r="D57" s="95"/>
      <c r="E57" s="95">
        <f t="shared" si="0"/>
        <v>2.9896586602371489</v>
      </c>
      <c r="F57" s="95"/>
      <c r="G57" s="95">
        <v>0.55576176299875202</v>
      </c>
      <c r="H57" s="95">
        <v>0.56056682241429412</v>
      </c>
      <c r="I57" s="95"/>
      <c r="J57" s="95">
        <f t="shared" si="1"/>
        <v>4.8050594155421011E-3</v>
      </c>
      <c r="K57" s="115">
        <f t="shared" si="2"/>
        <v>4.8050594155421012E-5</v>
      </c>
      <c r="M57" s="1"/>
      <c r="N57" s="1"/>
      <c r="P57" s="1"/>
      <c r="Q57" s="1"/>
    </row>
    <row r="58" spans="1:17" x14ac:dyDescent="0.25">
      <c r="A58" s="93" t="s">
        <v>135</v>
      </c>
      <c r="B58" s="58">
        <v>100</v>
      </c>
      <c r="C58" s="58">
        <v>123.32843514601583</v>
      </c>
      <c r="D58" s="58"/>
      <c r="E58" s="58">
        <f t="shared" si="0"/>
        <v>23.328435146015835</v>
      </c>
      <c r="F58" s="58"/>
      <c r="G58" s="58">
        <v>0.26652293183510328</v>
      </c>
      <c r="H58" s="58">
        <v>0.25963020677167253</v>
      </c>
      <c r="I58" s="58"/>
      <c r="J58" s="58">
        <f t="shared" si="1"/>
        <v>-6.8927250634307491E-3</v>
      </c>
      <c r="K58" s="114">
        <f t="shared" si="2"/>
        <v>-6.8927250634307497E-5</v>
      </c>
      <c r="M58" s="1"/>
      <c r="N58" s="1"/>
      <c r="P58" s="1"/>
      <c r="Q58" s="1"/>
    </row>
    <row r="59" spans="1:17" x14ac:dyDescent="0.25">
      <c r="A59" s="88" t="s">
        <v>10</v>
      </c>
      <c r="B59" s="95">
        <v>100</v>
      </c>
      <c r="C59" s="95">
        <v>108.36477167907587</v>
      </c>
      <c r="D59" s="95"/>
      <c r="E59" s="95">
        <f t="shared" si="0"/>
        <v>8.3647716790758775</v>
      </c>
      <c r="F59" s="95"/>
      <c r="G59" s="95">
        <v>2.8688395451510647</v>
      </c>
      <c r="H59" s="95">
        <v>2.8867310920959266</v>
      </c>
      <c r="I59" s="95"/>
      <c r="J59" s="95">
        <f t="shared" si="1"/>
        <v>1.7891546944861947E-2</v>
      </c>
      <c r="K59" s="115">
        <f t="shared" si="2"/>
        <v>1.7891546944861947E-4</v>
      </c>
      <c r="M59" s="1"/>
      <c r="N59" s="1"/>
      <c r="P59" s="1"/>
      <c r="Q59" s="1"/>
    </row>
    <row r="60" spans="1:17" x14ac:dyDescent="0.25">
      <c r="A60" s="90" t="s">
        <v>136</v>
      </c>
      <c r="B60" s="58">
        <v>100</v>
      </c>
      <c r="C60" s="58">
        <v>104.82875121239627</v>
      </c>
      <c r="D60" s="58"/>
      <c r="E60" s="58">
        <f t="shared" si="0"/>
        <v>4.8287512123962761</v>
      </c>
      <c r="F60" s="58"/>
      <c r="G60" s="58">
        <v>0.35796311424284927</v>
      </c>
      <c r="H60" s="58">
        <v>0.35516188660108633</v>
      </c>
      <c r="I60" s="58"/>
      <c r="J60" s="58">
        <f t="shared" si="1"/>
        <v>-2.8012276417629378E-3</v>
      </c>
      <c r="K60" s="114">
        <f t="shared" si="2"/>
        <v>-2.8012276417629378E-5</v>
      </c>
      <c r="M60" s="1"/>
      <c r="N60" s="1"/>
      <c r="P60" s="1"/>
      <c r="Q60" s="1"/>
    </row>
    <row r="61" spans="1:17" x14ac:dyDescent="0.25">
      <c r="A61" s="93" t="s">
        <v>136</v>
      </c>
      <c r="B61" s="95">
        <v>100</v>
      </c>
      <c r="C61" s="95">
        <v>106.47290033379871</v>
      </c>
      <c r="D61" s="95"/>
      <c r="E61" s="95">
        <f t="shared" si="0"/>
        <v>6.4729003337987034</v>
      </c>
      <c r="F61" s="95"/>
      <c r="G61" s="95">
        <v>0.35796311424284927</v>
      </c>
      <c r="H61" s="95">
        <v>0.35516188660108633</v>
      </c>
      <c r="I61" s="95"/>
      <c r="J61" s="95">
        <f t="shared" si="1"/>
        <v>-2.8012276417629378E-3</v>
      </c>
      <c r="K61" s="115">
        <f t="shared" si="2"/>
        <v>-2.8012276417629378E-5</v>
      </c>
      <c r="M61" s="1"/>
      <c r="N61" s="1"/>
      <c r="P61" s="1"/>
      <c r="Q61" s="1"/>
    </row>
    <row r="62" spans="1:17" x14ac:dyDescent="0.25">
      <c r="A62" s="90" t="s">
        <v>137</v>
      </c>
      <c r="B62" s="58">
        <v>100</v>
      </c>
      <c r="C62" s="58">
        <v>105.89109339148513</v>
      </c>
      <c r="D62" s="58"/>
      <c r="E62" s="58">
        <f t="shared" si="0"/>
        <v>5.8910933914851249</v>
      </c>
      <c r="F62" s="58"/>
      <c r="G62" s="58">
        <v>0.38351054450040067</v>
      </c>
      <c r="H62" s="58">
        <v>0.38656662785641255</v>
      </c>
      <c r="I62" s="58"/>
      <c r="J62" s="58">
        <f t="shared" si="1"/>
        <v>3.0560833560118739E-3</v>
      </c>
      <c r="K62" s="114">
        <f t="shared" si="2"/>
        <v>3.0560833560118742E-5</v>
      </c>
      <c r="M62" s="1"/>
      <c r="N62" s="1"/>
      <c r="P62" s="1"/>
      <c r="Q62" s="1"/>
    </row>
    <row r="63" spans="1:17" x14ac:dyDescent="0.25">
      <c r="A63" s="93" t="s">
        <v>137</v>
      </c>
      <c r="B63" s="95">
        <v>100</v>
      </c>
      <c r="C63" s="95">
        <v>105.89109339148513</v>
      </c>
      <c r="D63" s="95"/>
      <c r="E63" s="95">
        <f t="shared" si="0"/>
        <v>5.8910933914851249</v>
      </c>
      <c r="F63" s="95"/>
      <c r="G63" s="95">
        <v>0.38351054450040067</v>
      </c>
      <c r="H63" s="95">
        <v>0.38656662785641255</v>
      </c>
      <c r="I63" s="95"/>
      <c r="J63" s="95">
        <f t="shared" si="1"/>
        <v>3.0560833560118739E-3</v>
      </c>
      <c r="K63" s="115">
        <f t="shared" si="2"/>
        <v>3.0560833560118742E-5</v>
      </c>
      <c r="M63" s="1"/>
      <c r="N63" s="1"/>
      <c r="P63" s="1"/>
      <c r="Q63" s="1"/>
    </row>
    <row r="64" spans="1:17" x14ac:dyDescent="0.25">
      <c r="A64" s="90" t="s">
        <v>138</v>
      </c>
      <c r="B64" s="58">
        <v>100</v>
      </c>
      <c r="C64" s="58">
        <v>123.07554681402364</v>
      </c>
      <c r="D64" s="58"/>
      <c r="E64" s="58">
        <f t="shared" si="0"/>
        <v>23.075546814023639</v>
      </c>
      <c r="F64" s="58"/>
      <c r="G64" s="58">
        <v>0.9450349779951408</v>
      </c>
      <c r="H64" s="58">
        <v>0.94955221842228288</v>
      </c>
      <c r="I64" s="58"/>
      <c r="J64" s="58">
        <f t="shared" si="1"/>
        <v>4.5172404271420774E-3</v>
      </c>
      <c r="K64" s="114">
        <f t="shared" si="2"/>
        <v>4.5172404271420777E-5</v>
      </c>
      <c r="M64" s="1"/>
      <c r="N64" s="1"/>
      <c r="P64" s="1"/>
      <c r="Q64" s="1"/>
    </row>
    <row r="65" spans="1:17" x14ac:dyDescent="0.25">
      <c r="A65" s="93" t="s">
        <v>138</v>
      </c>
      <c r="B65" s="95">
        <v>100</v>
      </c>
      <c r="C65" s="95">
        <v>123.07554681402364</v>
      </c>
      <c r="D65" s="95"/>
      <c r="E65" s="95">
        <f t="shared" si="0"/>
        <v>23.075546814023639</v>
      </c>
      <c r="F65" s="95"/>
      <c r="G65" s="95">
        <v>0.9450349779951408</v>
      </c>
      <c r="H65" s="95">
        <v>0.94955221842228288</v>
      </c>
      <c r="I65" s="95"/>
      <c r="J65" s="95">
        <f t="shared" si="1"/>
        <v>4.5172404271420774E-3</v>
      </c>
      <c r="K65" s="115">
        <f t="shared" si="2"/>
        <v>4.5172404271420777E-5</v>
      </c>
      <c r="M65" s="1"/>
      <c r="N65" s="1"/>
      <c r="P65" s="1"/>
      <c r="Q65" s="1"/>
    </row>
    <row r="66" spans="1:17" x14ac:dyDescent="0.25">
      <c r="A66" s="90" t="s">
        <v>139</v>
      </c>
      <c r="B66" s="58">
        <v>100</v>
      </c>
      <c r="C66" s="58">
        <v>109.6818728850014</v>
      </c>
      <c r="D66" s="58"/>
      <c r="E66" s="58">
        <f t="shared" si="0"/>
        <v>9.6818728850013969</v>
      </c>
      <c r="F66" s="58"/>
      <c r="G66" s="58">
        <v>1.0149661860574555</v>
      </c>
      <c r="H66" s="58">
        <v>1.025042417696445</v>
      </c>
      <c r="I66" s="58"/>
      <c r="J66" s="58">
        <f t="shared" si="1"/>
        <v>1.0076231638989519E-2</v>
      </c>
      <c r="K66" s="114">
        <f t="shared" si="2"/>
        <v>1.0076231638989519E-4</v>
      </c>
      <c r="M66" s="1"/>
      <c r="N66" s="1"/>
      <c r="P66" s="1"/>
      <c r="Q66" s="1"/>
    </row>
    <row r="67" spans="1:17" x14ac:dyDescent="0.25">
      <c r="A67" s="93" t="s">
        <v>139</v>
      </c>
      <c r="B67" s="95">
        <v>100</v>
      </c>
      <c r="C67" s="95">
        <v>109.6818728850014</v>
      </c>
      <c r="D67" s="95"/>
      <c r="E67" s="95">
        <f t="shared" si="0"/>
        <v>9.6818728850013969</v>
      </c>
      <c r="F67" s="95"/>
      <c r="G67" s="95">
        <v>1.0149661860574555</v>
      </c>
      <c r="H67" s="95">
        <v>1.025042417696445</v>
      </c>
      <c r="I67" s="95"/>
      <c r="J67" s="95">
        <f t="shared" si="1"/>
        <v>1.0076231638989519E-2</v>
      </c>
      <c r="K67" s="115">
        <f t="shared" si="2"/>
        <v>1.0076231638989519E-4</v>
      </c>
      <c r="M67" s="1"/>
      <c r="N67" s="1"/>
      <c r="P67" s="1"/>
      <c r="Q67" s="1"/>
    </row>
    <row r="68" spans="1:17" x14ac:dyDescent="0.25">
      <c r="A68" s="90" t="s">
        <v>140</v>
      </c>
      <c r="B68" s="58">
        <v>100</v>
      </c>
      <c r="C68" s="58">
        <v>100.39628941718792</v>
      </c>
      <c r="D68" s="58"/>
      <c r="E68" s="58">
        <f t="shared" si="0"/>
        <v>0.39628941718792277</v>
      </c>
      <c r="F68" s="58"/>
      <c r="G68" s="58">
        <v>0.13255472797008211</v>
      </c>
      <c r="H68" s="58">
        <v>0.13577198771758328</v>
      </c>
      <c r="I68" s="58"/>
      <c r="J68" s="58">
        <f t="shared" si="1"/>
        <v>3.2172597475011722E-3</v>
      </c>
      <c r="K68" s="114">
        <f t="shared" si="2"/>
        <v>3.2172597475011722E-5</v>
      </c>
      <c r="M68" s="1"/>
      <c r="N68" s="1"/>
      <c r="P68" s="1"/>
      <c r="Q68" s="1"/>
    </row>
    <row r="69" spans="1:17" x14ac:dyDescent="0.25">
      <c r="A69" s="93" t="s">
        <v>140</v>
      </c>
      <c r="B69" s="95">
        <v>100</v>
      </c>
      <c r="C69" s="95">
        <v>100.39628941718792</v>
      </c>
      <c r="D69" s="95"/>
      <c r="E69" s="95">
        <f t="shared" si="0"/>
        <v>0.39628941718792277</v>
      </c>
      <c r="F69" s="95"/>
      <c r="G69" s="95">
        <v>0.13255472797008211</v>
      </c>
      <c r="H69" s="95">
        <v>0.13577198771758328</v>
      </c>
      <c r="I69" s="95"/>
      <c r="J69" s="95">
        <f t="shared" si="1"/>
        <v>3.2172597475011722E-3</v>
      </c>
      <c r="K69" s="115">
        <f t="shared" si="2"/>
        <v>3.2172597475011722E-5</v>
      </c>
      <c r="M69" s="1"/>
      <c r="N69" s="1"/>
      <c r="P69" s="1"/>
      <c r="Q69" s="1"/>
    </row>
    <row r="70" spans="1:17" x14ac:dyDescent="0.25">
      <c r="A70" s="90" t="s">
        <v>141</v>
      </c>
      <c r="B70" s="58">
        <v>100</v>
      </c>
      <c r="C70" s="58">
        <v>115.99781078775763</v>
      </c>
      <c r="D70" s="58"/>
      <c r="E70" s="58">
        <f t="shared" si="0"/>
        <v>15.997810787757638</v>
      </c>
      <c r="F70" s="58"/>
      <c r="G70" s="58">
        <v>3.4809994385136614E-2</v>
      </c>
      <c r="H70" s="58">
        <v>3.4635953802115906E-2</v>
      </c>
      <c r="I70" s="58"/>
      <c r="J70" s="58">
        <f t="shared" si="1"/>
        <v>-1.7404058302070841E-4</v>
      </c>
      <c r="K70" s="114">
        <f t="shared" si="2"/>
        <v>-1.740405830207084E-6</v>
      </c>
      <c r="M70" s="1"/>
      <c r="N70" s="1"/>
      <c r="P70" s="1"/>
      <c r="Q70" s="1"/>
    </row>
    <row r="71" spans="1:17" x14ac:dyDescent="0.25">
      <c r="A71" s="93" t="s">
        <v>141</v>
      </c>
      <c r="B71" s="95">
        <v>100</v>
      </c>
      <c r="C71" s="95">
        <v>115.99781078775763</v>
      </c>
      <c r="D71" s="95"/>
      <c r="E71" s="95">
        <f t="shared" ref="E71:E134" si="3">((C71/B71-1)*100)</f>
        <v>15.997810787757638</v>
      </c>
      <c r="F71" s="95"/>
      <c r="G71" s="95">
        <v>3.4809994385136614E-2</v>
      </c>
      <c r="H71" s="95">
        <v>3.4635953802115906E-2</v>
      </c>
      <c r="I71" s="95"/>
      <c r="J71" s="95">
        <f t="shared" si="1"/>
        <v>-1.7404058302070841E-4</v>
      </c>
      <c r="K71" s="115">
        <f t="shared" si="2"/>
        <v>-1.740405830207084E-6</v>
      </c>
      <c r="M71" s="1"/>
      <c r="N71" s="1"/>
      <c r="P71" s="1"/>
      <c r="Q71" s="1"/>
    </row>
    <row r="72" spans="1:17" x14ac:dyDescent="0.25">
      <c r="A72" s="87" t="s">
        <v>142</v>
      </c>
      <c r="B72" s="58">
        <v>100</v>
      </c>
      <c r="C72" s="58">
        <v>128.16641031090134</v>
      </c>
      <c r="D72" s="58"/>
      <c r="E72" s="58">
        <f t="shared" si="3"/>
        <v>28.166410310901348</v>
      </c>
      <c r="F72" s="58"/>
      <c r="G72" s="58">
        <v>1.5418976636278123</v>
      </c>
      <c r="H72" s="58">
        <v>1.5418846350620068</v>
      </c>
      <c r="I72" s="58"/>
      <c r="J72" s="58">
        <f t="shared" ref="J72:J135" si="4">H72-G72</f>
        <v>-1.3028565805539571E-5</v>
      </c>
      <c r="K72" s="114">
        <f t="shared" ref="K72:K135" si="5">J72/$G$5</f>
        <v>-1.3028565805539573E-7</v>
      </c>
      <c r="M72" s="1"/>
      <c r="N72" s="1"/>
      <c r="P72" s="1"/>
      <c r="Q72" s="1"/>
    </row>
    <row r="73" spans="1:17" x14ac:dyDescent="0.25">
      <c r="A73" s="126" t="s">
        <v>11</v>
      </c>
      <c r="B73" s="95">
        <v>100</v>
      </c>
      <c r="C73" s="95">
        <v>128.16641031090134</v>
      </c>
      <c r="D73" s="95"/>
      <c r="E73" s="95">
        <f t="shared" si="3"/>
        <v>28.166410310901348</v>
      </c>
      <c r="F73" s="95"/>
      <c r="G73" s="95">
        <v>1.2531458709282877</v>
      </c>
      <c r="H73" s="95">
        <v>1.2608157148609576</v>
      </c>
      <c r="I73" s="95"/>
      <c r="J73" s="95">
        <f t="shared" si="4"/>
        <v>7.6698439326698953E-3</v>
      </c>
      <c r="K73" s="115">
        <f t="shared" si="5"/>
        <v>7.6698439326698952E-5</v>
      </c>
      <c r="M73" s="1"/>
      <c r="N73" s="1"/>
      <c r="P73" s="1"/>
      <c r="Q73" s="1"/>
    </row>
    <row r="74" spans="1:17" x14ac:dyDescent="0.25">
      <c r="A74" s="125" t="s">
        <v>12</v>
      </c>
      <c r="B74" s="58">
        <v>100</v>
      </c>
      <c r="C74" s="58">
        <v>140.14048932250628</v>
      </c>
      <c r="D74" s="58"/>
      <c r="E74" s="58">
        <f t="shared" si="3"/>
        <v>40.140489322506291</v>
      </c>
      <c r="F74" s="58"/>
      <c r="G74" s="58">
        <v>1.2531458709282877</v>
      </c>
      <c r="H74" s="58">
        <v>1.2608157148609576</v>
      </c>
      <c r="I74" s="58"/>
      <c r="J74" s="58">
        <f t="shared" si="4"/>
        <v>7.6698439326698953E-3</v>
      </c>
      <c r="K74" s="114">
        <f t="shared" si="5"/>
        <v>7.6698439326698952E-5</v>
      </c>
      <c r="M74" s="1"/>
      <c r="N74" s="1"/>
      <c r="P74" s="1"/>
      <c r="Q74" s="1"/>
    </row>
    <row r="75" spans="1:17" x14ac:dyDescent="0.25">
      <c r="A75" s="91" t="s">
        <v>143</v>
      </c>
      <c r="B75" s="95">
        <v>100</v>
      </c>
      <c r="C75" s="95">
        <v>138.07546380144072</v>
      </c>
      <c r="D75" s="95"/>
      <c r="E75" s="95">
        <f t="shared" si="3"/>
        <v>38.075463801440712</v>
      </c>
      <c r="F75" s="95"/>
      <c r="G75" s="95">
        <v>1.2531458709282877</v>
      </c>
      <c r="H75" s="95">
        <v>1.2608157148609576</v>
      </c>
      <c r="I75" s="95"/>
      <c r="J75" s="95">
        <f t="shared" si="4"/>
        <v>7.6698439326698953E-3</v>
      </c>
      <c r="K75" s="115">
        <f t="shared" si="5"/>
        <v>7.6698439326698952E-5</v>
      </c>
      <c r="M75" s="1"/>
      <c r="N75" s="1"/>
      <c r="P75" s="1"/>
      <c r="Q75" s="1"/>
    </row>
    <row r="76" spans="1:17" x14ac:dyDescent="0.25">
      <c r="A76" s="126" t="s">
        <v>13</v>
      </c>
      <c r="B76" s="58">
        <v>100</v>
      </c>
      <c r="C76" s="58">
        <v>138.07546380144072</v>
      </c>
      <c r="D76" s="58"/>
      <c r="E76" s="58">
        <f t="shared" si="3"/>
        <v>38.075463801440712</v>
      </c>
      <c r="F76" s="58"/>
      <c r="G76" s="58">
        <v>0.28875179269952456</v>
      </c>
      <c r="H76" s="58">
        <v>0.28106892020104912</v>
      </c>
      <c r="I76" s="58"/>
      <c r="J76" s="58">
        <f t="shared" si="4"/>
        <v>-7.6828724984754349E-3</v>
      </c>
      <c r="K76" s="114">
        <f t="shared" si="5"/>
        <v>-7.6828724984754349E-5</v>
      </c>
      <c r="M76" s="1"/>
      <c r="N76" s="1"/>
      <c r="P76" s="1"/>
      <c r="Q76" s="1"/>
    </row>
    <row r="77" spans="1:17" x14ac:dyDescent="0.25">
      <c r="A77" s="125" t="s">
        <v>14</v>
      </c>
      <c r="B77" s="95">
        <v>100</v>
      </c>
      <c r="C77" s="95">
        <v>138.08709164711166</v>
      </c>
      <c r="D77" s="95"/>
      <c r="E77" s="95">
        <f t="shared" si="3"/>
        <v>38.087091647111663</v>
      </c>
      <c r="F77" s="95"/>
      <c r="G77" s="95">
        <v>0.28875179269952456</v>
      </c>
      <c r="H77" s="95">
        <v>0.28106892020104912</v>
      </c>
      <c r="I77" s="95"/>
      <c r="J77" s="95">
        <f t="shared" si="4"/>
        <v>-7.6828724984754349E-3</v>
      </c>
      <c r="K77" s="115">
        <f t="shared" si="5"/>
        <v>-7.6828724984754349E-5</v>
      </c>
      <c r="M77" s="1"/>
      <c r="N77" s="1"/>
      <c r="P77" s="1"/>
      <c r="Q77" s="1"/>
    </row>
    <row r="78" spans="1:17" x14ac:dyDescent="0.25">
      <c r="A78" s="91" t="s">
        <v>14</v>
      </c>
      <c r="B78" s="58">
        <v>100</v>
      </c>
      <c r="C78" s="58">
        <v>136.88816454120149</v>
      </c>
      <c r="D78" s="58"/>
      <c r="E78" s="58">
        <f t="shared" si="3"/>
        <v>36.888164541201498</v>
      </c>
      <c r="F78" s="58"/>
      <c r="G78" s="58">
        <v>0.28875179269952456</v>
      </c>
      <c r="H78" s="58">
        <v>0.28106892020104912</v>
      </c>
      <c r="I78" s="58"/>
      <c r="J78" s="58">
        <f t="shared" si="4"/>
        <v>-7.6828724984754349E-3</v>
      </c>
      <c r="K78" s="114">
        <f t="shared" si="5"/>
        <v>-7.6828724984754349E-5</v>
      </c>
      <c r="M78" s="1"/>
      <c r="N78" s="1"/>
      <c r="P78" s="1"/>
      <c r="Q78" s="1"/>
    </row>
    <row r="79" spans="1:17" x14ac:dyDescent="0.25">
      <c r="A79" s="87" t="s">
        <v>15</v>
      </c>
      <c r="B79" s="95">
        <v>100</v>
      </c>
      <c r="C79" s="95">
        <v>148.25666031999927</v>
      </c>
      <c r="D79" s="95"/>
      <c r="E79" s="95">
        <f t="shared" si="3"/>
        <v>48.25666031999927</v>
      </c>
      <c r="F79" s="95"/>
      <c r="G79" s="95">
        <v>3.347544537025998</v>
      </c>
      <c r="H79" s="95">
        <v>3.3472793291249916</v>
      </c>
      <c r="I79" s="95"/>
      <c r="J79" s="95">
        <f t="shared" si="4"/>
        <v>-2.6520790100637015E-4</v>
      </c>
      <c r="K79" s="115">
        <f t="shared" si="5"/>
        <v>-2.6520790100637014E-6</v>
      </c>
      <c r="M79" s="1"/>
      <c r="N79" s="1"/>
      <c r="P79" s="1"/>
      <c r="Q79" s="1"/>
    </row>
    <row r="80" spans="1:17" x14ac:dyDescent="0.25">
      <c r="A80" s="126" t="s">
        <v>16</v>
      </c>
      <c r="B80" s="58">
        <v>100</v>
      </c>
      <c r="C80" s="58">
        <v>148.25666031999927</v>
      </c>
      <c r="D80" s="58"/>
      <c r="E80" s="58">
        <f t="shared" si="3"/>
        <v>48.25666031999927</v>
      </c>
      <c r="F80" s="58"/>
      <c r="G80" s="58">
        <v>2.4995782226198484</v>
      </c>
      <c r="H80" s="58">
        <v>2.4981566310166059</v>
      </c>
      <c r="I80" s="58"/>
      <c r="J80" s="58">
        <f t="shared" si="4"/>
        <v>-1.4215916032425113E-3</v>
      </c>
      <c r="K80" s="114">
        <f t="shared" si="5"/>
        <v>-1.4215916032425113E-5</v>
      </c>
      <c r="M80" s="1"/>
      <c r="N80" s="1"/>
      <c r="P80" s="1"/>
      <c r="Q80" s="1"/>
    </row>
    <row r="81" spans="1:17" x14ac:dyDescent="0.25">
      <c r="A81" s="125" t="s">
        <v>17</v>
      </c>
      <c r="B81" s="95">
        <v>100</v>
      </c>
      <c r="C81" s="95">
        <v>148.25666031999927</v>
      </c>
      <c r="D81" s="95"/>
      <c r="E81" s="95">
        <f t="shared" si="3"/>
        <v>48.25666031999927</v>
      </c>
      <c r="F81" s="95"/>
      <c r="G81" s="95">
        <v>0.40537547605857849</v>
      </c>
      <c r="H81" s="95">
        <v>0.40568815036492878</v>
      </c>
      <c r="I81" s="95"/>
      <c r="J81" s="95">
        <f t="shared" si="4"/>
        <v>3.1267430635029125E-4</v>
      </c>
      <c r="K81" s="115">
        <f t="shared" si="5"/>
        <v>3.1267430635029124E-6</v>
      </c>
      <c r="M81" s="1"/>
      <c r="N81" s="1"/>
      <c r="P81" s="1"/>
      <c r="Q81" s="1"/>
    </row>
    <row r="82" spans="1:17" x14ac:dyDescent="0.25">
      <c r="A82" s="91" t="s">
        <v>17</v>
      </c>
      <c r="B82" s="58">
        <v>100</v>
      </c>
      <c r="C82" s="58">
        <v>102.51106381848612</v>
      </c>
      <c r="D82" s="58"/>
      <c r="E82" s="58">
        <f t="shared" si="3"/>
        <v>2.5110638184861145</v>
      </c>
      <c r="F82" s="58"/>
      <c r="G82" s="58">
        <v>0.40537547605857849</v>
      </c>
      <c r="H82" s="58">
        <v>0.40568815036492878</v>
      </c>
      <c r="I82" s="58"/>
      <c r="J82" s="58">
        <f t="shared" si="4"/>
        <v>3.1267430635029125E-4</v>
      </c>
      <c r="K82" s="114">
        <f t="shared" si="5"/>
        <v>3.1267430635029124E-6</v>
      </c>
      <c r="M82" s="1"/>
      <c r="N82" s="1"/>
      <c r="P82" s="1"/>
      <c r="Q82" s="1"/>
    </row>
    <row r="83" spans="1:17" x14ac:dyDescent="0.25">
      <c r="A83" s="125" t="s">
        <v>18</v>
      </c>
      <c r="B83" s="95">
        <v>100</v>
      </c>
      <c r="C83" s="95">
        <v>101.35681362424241</v>
      </c>
      <c r="D83" s="95"/>
      <c r="E83" s="95">
        <f t="shared" si="3"/>
        <v>1.3568136242424034</v>
      </c>
      <c r="F83" s="95"/>
      <c r="G83" s="95">
        <v>1.8377629299129401</v>
      </c>
      <c r="H83" s="95">
        <v>1.8363197240400131</v>
      </c>
      <c r="I83" s="95"/>
      <c r="J83" s="95">
        <f t="shared" si="4"/>
        <v>-1.4432058729270114E-3</v>
      </c>
      <c r="K83" s="115">
        <f t="shared" si="5"/>
        <v>-1.4432058729270115E-5</v>
      </c>
      <c r="M83" s="1"/>
      <c r="N83" s="1"/>
      <c r="P83" s="1"/>
      <c r="Q83" s="1"/>
    </row>
    <row r="84" spans="1:17" x14ac:dyDescent="0.25">
      <c r="A84" s="91" t="s">
        <v>144</v>
      </c>
      <c r="B84" s="58">
        <v>100</v>
      </c>
      <c r="C84" s="58">
        <v>103.91387290489946</v>
      </c>
      <c r="D84" s="58"/>
      <c r="E84" s="58">
        <f t="shared" si="3"/>
        <v>3.9138729048994625</v>
      </c>
      <c r="F84" s="58"/>
      <c r="G84" s="58">
        <v>0.85583905511185576</v>
      </c>
      <c r="H84" s="58">
        <v>0.85302270196958774</v>
      </c>
      <c r="I84" s="58"/>
      <c r="J84" s="58">
        <f t="shared" si="4"/>
        <v>-2.8163531422680244E-3</v>
      </c>
      <c r="K84" s="114">
        <f t="shared" si="5"/>
        <v>-2.8163531422680242E-5</v>
      </c>
      <c r="M84" s="1"/>
      <c r="N84" s="1"/>
      <c r="P84" s="1"/>
      <c r="Q84" s="1"/>
    </row>
    <row r="85" spans="1:17" x14ac:dyDescent="0.25">
      <c r="A85" s="91" t="s">
        <v>145</v>
      </c>
      <c r="B85" s="95">
        <v>100</v>
      </c>
      <c r="C85" s="95">
        <v>103.91387290489946</v>
      </c>
      <c r="D85" s="95"/>
      <c r="E85" s="95">
        <f t="shared" si="3"/>
        <v>3.9138729048994625</v>
      </c>
      <c r="F85" s="95"/>
      <c r="G85" s="95">
        <v>0.68099443597037179</v>
      </c>
      <c r="H85" s="95">
        <v>0.68180139380064997</v>
      </c>
      <c r="I85" s="95"/>
      <c r="J85" s="95">
        <f t="shared" si="4"/>
        <v>8.0695783027817658E-4</v>
      </c>
      <c r="K85" s="115">
        <f t="shared" si="5"/>
        <v>8.0695783027817657E-6</v>
      </c>
      <c r="M85" s="1"/>
      <c r="N85" s="1"/>
      <c r="P85" s="1"/>
      <c r="Q85" s="1"/>
    </row>
    <row r="86" spans="1:17" x14ac:dyDescent="0.25">
      <c r="A86" s="91" t="s">
        <v>146</v>
      </c>
      <c r="B86" s="58">
        <v>100</v>
      </c>
      <c r="C86" s="58">
        <v>101.29183068462986</v>
      </c>
      <c r="D86" s="58"/>
      <c r="E86" s="58">
        <f t="shared" si="3"/>
        <v>1.2918306846298577</v>
      </c>
      <c r="F86" s="58"/>
      <c r="G86" s="58">
        <v>0.17828164219428919</v>
      </c>
      <c r="H86" s="58">
        <v>0.17877550093793287</v>
      </c>
      <c r="I86" s="58"/>
      <c r="J86" s="58">
        <f t="shared" si="4"/>
        <v>4.9385874364368809E-4</v>
      </c>
      <c r="K86" s="114">
        <f t="shared" si="5"/>
        <v>4.9385874364368812E-6</v>
      </c>
      <c r="M86" s="1"/>
      <c r="N86" s="1"/>
      <c r="P86" s="1"/>
      <c r="Q86" s="1"/>
    </row>
    <row r="87" spans="1:17" x14ac:dyDescent="0.25">
      <c r="A87" s="91" t="s">
        <v>147</v>
      </c>
      <c r="B87" s="95">
        <v>100</v>
      </c>
      <c r="C87" s="95">
        <v>98.113827819491874</v>
      </c>
      <c r="D87" s="95"/>
      <c r="E87" s="95">
        <f t="shared" si="3"/>
        <v>-1.8861721805081277</v>
      </c>
      <c r="F87" s="95"/>
      <c r="G87" s="95">
        <v>0.12264779663642333</v>
      </c>
      <c r="H87" s="95">
        <v>0.1227201273318428</v>
      </c>
      <c r="I87" s="95"/>
      <c r="J87" s="95">
        <f t="shared" si="4"/>
        <v>7.2330695419467461E-5</v>
      </c>
      <c r="K87" s="115">
        <f t="shared" si="5"/>
        <v>7.2330695419467459E-7</v>
      </c>
      <c r="M87" s="1"/>
      <c r="N87" s="1"/>
      <c r="P87" s="1"/>
      <c r="Q87" s="1"/>
    </row>
    <row r="88" spans="1:17" x14ac:dyDescent="0.25">
      <c r="A88" s="125" t="s">
        <v>19</v>
      </c>
      <c r="B88" s="58">
        <v>100</v>
      </c>
      <c r="C88" s="58">
        <v>104.23015251547616</v>
      </c>
      <c r="D88" s="58"/>
      <c r="E88" s="58">
        <f t="shared" si="3"/>
        <v>4.2301525154761599</v>
      </c>
      <c r="F88" s="58"/>
      <c r="G88" s="58">
        <v>0.11281675597095385</v>
      </c>
      <c r="H88" s="58">
        <v>0.11281675597095386</v>
      </c>
      <c r="I88" s="58"/>
      <c r="J88" s="58">
        <f t="shared" si="4"/>
        <v>0</v>
      </c>
      <c r="K88" s="114">
        <f t="shared" si="5"/>
        <v>0</v>
      </c>
      <c r="M88" s="1"/>
      <c r="N88" s="1"/>
      <c r="P88" s="1"/>
      <c r="Q88" s="1"/>
    </row>
    <row r="89" spans="1:17" x14ac:dyDescent="0.25">
      <c r="A89" s="91" t="s">
        <v>148</v>
      </c>
      <c r="B89" s="95">
        <v>100</v>
      </c>
      <c r="C89" s="95">
        <v>105.14126680212124</v>
      </c>
      <c r="D89" s="95"/>
      <c r="E89" s="95">
        <f t="shared" si="3"/>
        <v>5.141266802121236</v>
      </c>
      <c r="F89" s="95"/>
      <c r="G89" s="95">
        <v>0.11281675597095385</v>
      </c>
      <c r="H89" s="95">
        <v>0.11281675597095386</v>
      </c>
      <c r="I89" s="95"/>
      <c r="J89" s="95">
        <f t="shared" si="4"/>
        <v>0</v>
      </c>
      <c r="K89" s="115">
        <f t="shared" si="5"/>
        <v>0</v>
      </c>
      <c r="M89" s="1"/>
      <c r="N89" s="1"/>
      <c r="P89" s="1"/>
      <c r="Q89" s="1"/>
    </row>
    <row r="90" spans="1:17" x14ac:dyDescent="0.25">
      <c r="A90" s="125" t="s">
        <v>149</v>
      </c>
      <c r="B90" s="58">
        <v>100</v>
      </c>
      <c r="C90" s="58">
        <v>103.51911328605901</v>
      </c>
      <c r="D90" s="58"/>
      <c r="E90" s="58">
        <f t="shared" si="3"/>
        <v>3.5191132860590058</v>
      </c>
      <c r="F90" s="58"/>
      <c r="G90" s="58">
        <v>0.14362306067737643</v>
      </c>
      <c r="H90" s="58">
        <v>0.14333200064071053</v>
      </c>
      <c r="I90" s="58"/>
      <c r="J90" s="58">
        <f t="shared" si="4"/>
        <v>-2.9106003666590219E-4</v>
      </c>
      <c r="K90" s="114">
        <f t="shared" si="5"/>
        <v>-2.9106003666590217E-6</v>
      </c>
      <c r="M90" s="1"/>
      <c r="N90" s="1"/>
      <c r="P90" s="1"/>
      <c r="Q90" s="1"/>
    </row>
    <row r="91" spans="1:17" x14ac:dyDescent="0.25">
      <c r="A91" s="91" t="s">
        <v>150</v>
      </c>
      <c r="B91" s="95">
        <v>100</v>
      </c>
      <c r="C91" s="95">
        <v>96.253005500807177</v>
      </c>
      <c r="D91" s="95"/>
      <c r="E91" s="95">
        <f t="shared" si="3"/>
        <v>-3.7469944991928239</v>
      </c>
      <c r="F91" s="95"/>
      <c r="G91" s="95">
        <v>0.14362306067737643</v>
      </c>
      <c r="H91" s="95">
        <v>0.14333200064071053</v>
      </c>
      <c r="I91" s="95"/>
      <c r="J91" s="95">
        <f t="shared" si="4"/>
        <v>-2.9106003666590219E-4</v>
      </c>
      <c r="K91" s="115">
        <f t="shared" si="5"/>
        <v>-2.9106003666590217E-6</v>
      </c>
      <c r="M91" s="1"/>
      <c r="N91" s="1"/>
      <c r="P91" s="1"/>
      <c r="Q91" s="1"/>
    </row>
    <row r="92" spans="1:17" x14ac:dyDescent="0.25">
      <c r="A92" s="88" t="s">
        <v>20</v>
      </c>
      <c r="B92" s="58">
        <v>100</v>
      </c>
      <c r="C92" s="58">
        <v>96.253005500807177</v>
      </c>
      <c r="D92" s="58"/>
      <c r="E92" s="58">
        <f t="shared" si="3"/>
        <v>-3.7469944991928239</v>
      </c>
      <c r="F92" s="58"/>
      <c r="G92" s="58">
        <v>0.84796631440614934</v>
      </c>
      <c r="H92" s="58">
        <v>0.84912269810838525</v>
      </c>
      <c r="I92" s="58"/>
      <c r="J92" s="58">
        <f t="shared" si="4"/>
        <v>1.1563837022359191E-3</v>
      </c>
      <c r="K92" s="114">
        <f t="shared" si="5"/>
        <v>1.1563837022359192E-5</v>
      </c>
      <c r="M92" s="1"/>
      <c r="N92" s="1"/>
      <c r="P92" s="1"/>
      <c r="Q92" s="1"/>
    </row>
    <row r="93" spans="1:17" x14ac:dyDescent="0.25">
      <c r="A93" s="90" t="s">
        <v>21</v>
      </c>
      <c r="B93" s="95">
        <v>100</v>
      </c>
      <c r="C93" s="95">
        <v>100</v>
      </c>
      <c r="D93" s="95"/>
      <c r="E93" s="95">
        <f t="shared" si="3"/>
        <v>0</v>
      </c>
      <c r="F93" s="95"/>
      <c r="G93" s="95">
        <v>0.84796631440614934</v>
      </c>
      <c r="H93" s="95">
        <v>0.84912269810838525</v>
      </c>
      <c r="I93" s="95"/>
      <c r="J93" s="95">
        <f t="shared" si="4"/>
        <v>1.1563837022359191E-3</v>
      </c>
      <c r="K93" s="115">
        <f t="shared" si="5"/>
        <v>1.1563837022359192E-5</v>
      </c>
      <c r="M93" s="1"/>
      <c r="N93" s="1"/>
      <c r="P93" s="1"/>
      <c r="Q93" s="1"/>
    </row>
    <row r="94" spans="1:17" x14ac:dyDescent="0.25">
      <c r="A94" s="91" t="s">
        <v>151</v>
      </c>
      <c r="B94" s="58">
        <v>100</v>
      </c>
      <c r="C94" s="58">
        <v>100</v>
      </c>
      <c r="D94" s="58"/>
      <c r="E94" s="58">
        <f t="shared" si="3"/>
        <v>0</v>
      </c>
      <c r="F94" s="58"/>
      <c r="G94" s="58">
        <v>0.34005664973207678</v>
      </c>
      <c r="H94" s="58">
        <v>0.34296053934189319</v>
      </c>
      <c r="I94" s="58"/>
      <c r="J94" s="58">
        <f t="shared" si="4"/>
        <v>2.9038896098164124E-3</v>
      </c>
      <c r="K94" s="114">
        <f t="shared" si="5"/>
        <v>2.9038896098164125E-5</v>
      </c>
      <c r="M94" s="1"/>
      <c r="N94" s="1"/>
      <c r="P94" s="1"/>
      <c r="Q94" s="1"/>
    </row>
    <row r="95" spans="1:17" x14ac:dyDescent="0.25">
      <c r="A95" s="91" t="s">
        <v>152</v>
      </c>
      <c r="B95" s="95">
        <v>100</v>
      </c>
      <c r="C95" s="95">
        <v>106.21013680635423</v>
      </c>
      <c r="D95" s="95"/>
      <c r="E95" s="95">
        <f t="shared" si="3"/>
        <v>6.2101368063542273</v>
      </c>
      <c r="F95" s="95"/>
      <c r="G95" s="95">
        <v>0.32289434996584065</v>
      </c>
      <c r="H95" s="95">
        <v>0.32087661770793668</v>
      </c>
      <c r="I95" s="95"/>
      <c r="J95" s="95">
        <f t="shared" si="4"/>
        <v>-2.0177322579039703E-3</v>
      </c>
      <c r="K95" s="115">
        <f t="shared" si="5"/>
        <v>-2.0177322579039703E-5</v>
      </c>
      <c r="M95" s="1"/>
      <c r="N95" s="1"/>
      <c r="P95" s="1"/>
      <c r="Q95" s="1"/>
    </row>
    <row r="96" spans="1:17" x14ac:dyDescent="0.25">
      <c r="A96" s="91" t="s">
        <v>153</v>
      </c>
      <c r="B96" s="58">
        <v>100</v>
      </c>
      <c r="C96" s="58">
        <v>106.21013680635423</v>
      </c>
      <c r="D96" s="58"/>
      <c r="E96" s="58">
        <f t="shared" si="3"/>
        <v>6.2101368063542273</v>
      </c>
      <c r="F96" s="58"/>
      <c r="G96" s="58">
        <v>0.18501531470823201</v>
      </c>
      <c r="H96" s="58">
        <v>0.18528554105855546</v>
      </c>
      <c r="I96" s="58"/>
      <c r="J96" s="58">
        <f t="shared" si="4"/>
        <v>2.7022635032344922E-4</v>
      </c>
      <c r="K96" s="114">
        <f t="shared" si="5"/>
        <v>2.702263503234492E-6</v>
      </c>
      <c r="M96" s="1"/>
      <c r="N96" s="1"/>
      <c r="P96" s="1"/>
      <c r="Q96" s="1"/>
    </row>
    <row r="97" spans="1:17" x14ac:dyDescent="0.25">
      <c r="A97" s="87" t="s">
        <v>22</v>
      </c>
      <c r="B97" s="95">
        <v>100</v>
      </c>
      <c r="C97" s="95">
        <v>108.03149597323483</v>
      </c>
      <c r="D97" s="95"/>
      <c r="E97" s="95">
        <f t="shared" si="3"/>
        <v>8.0314959732348257</v>
      </c>
      <c r="F97" s="95"/>
      <c r="G97" s="95">
        <v>35.602531072650997</v>
      </c>
      <c r="H97" s="95">
        <v>35.669301215794029</v>
      </c>
      <c r="I97" s="95"/>
      <c r="J97" s="95">
        <f t="shared" si="4"/>
        <v>6.6770143143031646E-2</v>
      </c>
      <c r="K97" s="115">
        <f t="shared" si="5"/>
        <v>6.6770143143031642E-4</v>
      </c>
      <c r="M97" s="1"/>
      <c r="N97" s="1"/>
      <c r="P97" s="1"/>
      <c r="Q97" s="1"/>
    </row>
    <row r="98" spans="1:17" x14ac:dyDescent="0.25">
      <c r="A98" s="126" t="s">
        <v>23</v>
      </c>
      <c r="B98" s="58">
        <v>100</v>
      </c>
      <c r="C98" s="58">
        <v>101.05672777176873</v>
      </c>
      <c r="D98" s="58"/>
      <c r="E98" s="58">
        <f t="shared" si="3"/>
        <v>1.0567277717687285</v>
      </c>
      <c r="F98" s="58"/>
      <c r="G98" s="58">
        <v>27.524667151076056</v>
      </c>
      <c r="H98" s="58">
        <v>27.524667151076056</v>
      </c>
      <c r="I98" s="58"/>
      <c r="J98" s="58">
        <f t="shared" si="4"/>
        <v>0</v>
      </c>
      <c r="K98" s="114">
        <f t="shared" si="5"/>
        <v>0</v>
      </c>
      <c r="M98" s="1"/>
      <c r="N98" s="1"/>
      <c r="P98" s="1"/>
      <c r="Q98" s="1"/>
    </row>
    <row r="99" spans="1:17" x14ac:dyDescent="0.25">
      <c r="A99" s="125" t="s">
        <v>154</v>
      </c>
      <c r="B99" s="95">
        <v>100</v>
      </c>
      <c r="C99" s="95">
        <v>110.49656371672364</v>
      </c>
      <c r="D99" s="95"/>
      <c r="E99" s="95">
        <f t="shared" si="3"/>
        <v>10.496563716723649</v>
      </c>
      <c r="F99" s="95"/>
      <c r="G99" s="95">
        <v>27.524667151076056</v>
      </c>
      <c r="H99" s="95">
        <v>27.524667151076056</v>
      </c>
      <c r="I99" s="95"/>
      <c r="J99" s="95">
        <f t="shared" si="4"/>
        <v>0</v>
      </c>
      <c r="K99" s="115">
        <f t="shared" si="5"/>
        <v>0</v>
      </c>
      <c r="M99" s="1"/>
      <c r="N99" s="1"/>
      <c r="P99" s="1"/>
      <c r="Q99" s="1"/>
    </row>
    <row r="100" spans="1:17" x14ac:dyDescent="0.25">
      <c r="A100" s="91" t="s">
        <v>154</v>
      </c>
      <c r="B100" s="58">
        <v>100</v>
      </c>
      <c r="C100" s="58">
        <v>95.292625637835584</v>
      </c>
      <c r="D100" s="58"/>
      <c r="E100" s="58">
        <f t="shared" si="3"/>
        <v>-4.7073743621644182</v>
      </c>
      <c r="F100" s="58"/>
      <c r="G100" s="58">
        <v>27.524667151076056</v>
      </c>
      <c r="H100" s="58">
        <v>27.524667151076056</v>
      </c>
      <c r="I100" s="58"/>
      <c r="J100" s="58">
        <f t="shared" si="4"/>
        <v>0</v>
      </c>
      <c r="K100" s="114">
        <f t="shared" si="5"/>
        <v>0</v>
      </c>
      <c r="M100" s="1"/>
      <c r="N100" s="1"/>
      <c r="P100" s="1"/>
      <c r="Q100" s="1"/>
    </row>
    <row r="101" spans="1:17" x14ac:dyDescent="0.25">
      <c r="A101" s="126" t="s">
        <v>155</v>
      </c>
      <c r="B101" s="95">
        <v>100</v>
      </c>
      <c r="C101" s="95">
        <v>93.444075962093137</v>
      </c>
      <c r="D101" s="95"/>
      <c r="E101" s="95">
        <f t="shared" si="3"/>
        <v>-6.5559240379068573</v>
      </c>
      <c r="F101" s="95"/>
      <c r="G101" s="95">
        <v>0.58806865185625479</v>
      </c>
      <c r="H101" s="95">
        <v>0.67280086093183744</v>
      </c>
      <c r="I101" s="95"/>
      <c r="J101" s="95">
        <f t="shared" si="4"/>
        <v>8.4732209075582654E-2</v>
      </c>
      <c r="K101" s="115">
        <f t="shared" si="5"/>
        <v>8.4732209075582654E-4</v>
      </c>
      <c r="M101" s="1"/>
      <c r="N101" s="1"/>
      <c r="P101" s="1"/>
      <c r="Q101" s="1"/>
    </row>
    <row r="102" spans="1:17" x14ac:dyDescent="0.25">
      <c r="A102" s="125" t="s">
        <v>156</v>
      </c>
      <c r="B102" s="58">
        <v>100</v>
      </c>
      <c r="C102" s="58">
        <v>93.444075962093137</v>
      </c>
      <c r="D102" s="58"/>
      <c r="E102" s="58">
        <f t="shared" si="3"/>
        <v>-6.5559240379068573</v>
      </c>
      <c r="F102" s="58"/>
      <c r="G102" s="58">
        <v>0.39069758449600395</v>
      </c>
      <c r="H102" s="58">
        <v>0.39078345800286107</v>
      </c>
      <c r="I102" s="58"/>
      <c r="J102" s="58">
        <f t="shared" si="4"/>
        <v>8.5873506857125914E-5</v>
      </c>
      <c r="K102" s="114">
        <f t="shared" si="5"/>
        <v>8.5873506857125911E-7</v>
      </c>
      <c r="M102" s="1"/>
      <c r="N102" s="1"/>
      <c r="P102" s="1"/>
      <c r="Q102" s="1"/>
    </row>
    <row r="103" spans="1:17" x14ac:dyDescent="0.25">
      <c r="A103" s="91" t="s">
        <v>24</v>
      </c>
      <c r="B103" s="95">
        <v>100</v>
      </c>
      <c r="C103" s="95">
        <v>93.444075962093137</v>
      </c>
      <c r="D103" s="95"/>
      <c r="E103" s="95">
        <f t="shared" si="3"/>
        <v>-6.5559240379068573</v>
      </c>
      <c r="F103" s="95"/>
      <c r="G103" s="95">
        <v>0.39069758449600395</v>
      </c>
      <c r="H103" s="95">
        <v>0.39078345800286107</v>
      </c>
      <c r="I103" s="95"/>
      <c r="J103" s="95">
        <f t="shared" si="4"/>
        <v>8.5873506857125914E-5</v>
      </c>
      <c r="K103" s="115">
        <f t="shared" si="5"/>
        <v>8.5873506857125911E-7</v>
      </c>
      <c r="M103" s="1"/>
      <c r="N103" s="1"/>
      <c r="P103" s="1"/>
      <c r="Q103" s="1"/>
    </row>
    <row r="104" spans="1:17" x14ac:dyDescent="0.25">
      <c r="A104" s="125" t="s">
        <v>157</v>
      </c>
      <c r="B104" s="58">
        <v>100</v>
      </c>
      <c r="C104" s="58">
        <v>109.61727162718618</v>
      </c>
      <c r="D104" s="58"/>
      <c r="E104" s="58">
        <f t="shared" si="3"/>
        <v>9.6172716271861738</v>
      </c>
      <c r="F104" s="58"/>
      <c r="G104" s="58">
        <v>0.19737106736025084</v>
      </c>
      <c r="H104" s="58">
        <v>0.28201740292897631</v>
      </c>
      <c r="I104" s="58"/>
      <c r="J104" s="58">
        <f t="shared" si="4"/>
        <v>8.4646335568725473E-2</v>
      </c>
      <c r="K104" s="114">
        <f t="shared" si="5"/>
        <v>8.464633556872547E-4</v>
      </c>
      <c r="M104" s="1"/>
      <c r="N104" s="1"/>
      <c r="P104" s="1"/>
      <c r="Q104" s="1"/>
    </row>
    <row r="105" spans="1:17" x14ac:dyDescent="0.25">
      <c r="A105" s="91" t="s">
        <v>157</v>
      </c>
      <c r="B105" s="95">
        <v>100</v>
      </c>
      <c r="C105" s="95">
        <v>115.77618962190756</v>
      </c>
      <c r="D105" s="95"/>
      <c r="E105" s="95">
        <f t="shared" si="3"/>
        <v>15.776189621907566</v>
      </c>
      <c r="F105" s="95"/>
      <c r="G105" s="95">
        <v>0.19737106736025084</v>
      </c>
      <c r="H105" s="95">
        <v>0.28201740292897631</v>
      </c>
      <c r="I105" s="95"/>
      <c r="J105" s="95">
        <f t="shared" si="4"/>
        <v>8.4646335568725473E-2</v>
      </c>
      <c r="K105" s="115">
        <f t="shared" si="5"/>
        <v>8.464633556872547E-4</v>
      </c>
      <c r="M105" s="1"/>
      <c r="N105" s="1"/>
      <c r="P105" s="1"/>
      <c r="Q105" s="1"/>
    </row>
    <row r="106" spans="1:17" x14ac:dyDescent="0.25">
      <c r="A106" s="126" t="s">
        <v>25</v>
      </c>
      <c r="B106" s="58">
        <v>100</v>
      </c>
      <c r="C106" s="58">
        <v>115.77618962190756</v>
      </c>
      <c r="D106" s="58"/>
      <c r="E106" s="58">
        <f t="shared" si="3"/>
        <v>15.776189621907566</v>
      </c>
      <c r="F106" s="58"/>
      <c r="G106" s="58">
        <v>3.192407967458414</v>
      </c>
      <c r="H106" s="58">
        <v>3.1946222706783249</v>
      </c>
      <c r="I106" s="58"/>
      <c r="J106" s="58">
        <f t="shared" si="4"/>
        <v>2.2143032199108958E-3</v>
      </c>
      <c r="K106" s="114">
        <f t="shared" si="5"/>
        <v>2.2143032199108957E-5</v>
      </c>
      <c r="M106" s="1"/>
      <c r="N106" s="1"/>
      <c r="P106" s="1"/>
      <c r="Q106" s="1"/>
    </row>
    <row r="107" spans="1:17" x14ac:dyDescent="0.25">
      <c r="A107" s="125" t="s">
        <v>158</v>
      </c>
      <c r="B107" s="95">
        <v>100</v>
      </c>
      <c r="C107" s="95">
        <v>96.609178307929582</v>
      </c>
      <c r="D107" s="95"/>
      <c r="E107" s="95">
        <f t="shared" si="3"/>
        <v>-3.3908216920704226</v>
      </c>
      <c r="F107" s="95"/>
      <c r="G107" s="95">
        <v>2.8486159167653988</v>
      </c>
      <c r="H107" s="95">
        <v>2.8508302199853093</v>
      </c>
      <c r="I107" s="95"/>
      <c r="J107" s="95">
        <f t="shared" si="4"/>
        <v>2.2143032199104518E-3</v>
      </c>
      <c r="K107" s="115">
        <f t="shared" si="5"/>
        <v>2.2143032199104519E-5</v>
      </c>
      <c r="M107" s="1"/>
      <c r="N107" s="1"/>
      <c r="P107" s="1"/>
      <c r="Q107" s="1"/>
    </row>
    <row r="108" spans="1:17" x14ac:dyDescent="0.25">
      <c r="A108" s="91" t="s">
        <v>159</v>
      </c>
      <c r="B108" s="58">
        <v>100</v>
      </c>
      <c r="C108" s="58">
        <v>96.609178307929582</v>
      </c>
      <c r="D108" s="58"/>
      <c r="E108" s="58">
        <f t="shared" si="3"/>
        <v>-3.3908216920704226</v>
      </c>
      <c r="F108" s="58"/>
      <c r="G108" s="58">
        <v>2.8486159167653988</v>
      </c>
      <c r="H108" s="58">
        <v>2.8508302199853093</v>
      </c>
      <c r="I108" s="58"/>
      <c r="J108" s="58">
        <f t="shared" si="4"/>
        <v>2.2143032199104518E-3</v>
      </c>
      <c r="K108" s="114">
        <f t="shared" si="5"/>
        <v>2.2143032199104519E-5</v>
      </c>
      <c r="M108" s="1"/>
      <c r="N108" s="1"/>
      <c r="P108" s="1"/>
      <c r="Q108" s="1"/>
    </row>
    <row r="109" spans="1:17" x14ac:dyDescent="0.25">
      <c r="A109" s="125" t="s">
        <v>160</v>
      </c>
      <c r="B109" s="95">
        <v>100</v>
      </c>
      <c r="C109" s="95">
        <v>99.999999999999986</v>
      </c>
      <c r="D109" s="95"/>
      <c r="E109" s="95">
        <f t="shared" si="3"/>
        <v>-1.1102230246251565E-14</v>
      </c>
      <c r="F109" s="95"/>
      <c r="G109" s="95">
        <v>0.34379205069301511</v>
      </c>
      <c r="H109" s="95">
        <v>0.34379205069301516</v>
      </c>
      <c r="I109" s="95"/>
      <c r="J109" s="95">
        <f t="shared" si="4"/>
        <v>0</v>
      </c>
      <c r="K109" s="115">
        <f t="shared" si="5"/>
        <v>0</v>
      </c>
      <c r="M109" s="1"/>
      <c r="N109" s="1"/>
      <c r="P109" s="1"/>
      <c r="Q109" s="1"/>
    </row>
    <row r="110" spans="1:17" x14ac:dyDescent="0.25">
      <c r="A110" s="91" t="s">
        <v>160</v>
      </c>
      <c r="B110" s="58">
        <v>100</v>
      </c>
      <c r="C110" s="58">
        <v>99.999999999999986</v>
      </c>
      <c r="D110" s="58"/>
      <c r="E110" s="58">
        <f t="shared" si="3"/>
        <v>-1.1102230246251565E-14</v>
      </c>
      <c r="F110" s="58"/>
      <c r="G110" s="58">
        <v>0.34379205069301511</v>
      </c>
      <c r="H110" s="58">
        <v>0.34379205069301516</v>
      </c>
      <c r="I110" s="58"/>
      <c r="J110" s="58">
        <f t="shared" si="4"/>
        <v>0</v>
      </c>
      <c r="K110" s="114">
        <f t="shared" si="5"/>
        <v>0</v>
      </c>
      <c r="M110" s="1"/>
      <c r="N110" s="1"/>
      <c r="P110" s="1"/>
      <c r="Q110" s="1"/>
    </row>
    <row r="111" spans="1:17" x14ac:dyDescent="0.25">
      <c r="A111" s="126" t="s">
        <v>26</v>
      </c>
      <c r="B111" s="95">
        <v>100</v>
      </c>
      <c r="C111" s="95">
        <v>99.999999999999986</v>
      </c>
      <c r="D111" s="95"/>
      <c r="E111" s="95">
        <f t="shared" si="3"/>
        <v>-1.1102230246251565E-14</v>
      </c>
      <c r="F111" s="95"/>
      <c r="G111" s="95">
        <v>4.2973873022602733</v>
      </c>
      <c r="H111" s="95">
        <v>4.2772109331078063</v>
      </c>
      <c r="I111" s="95"/>
      <c r="J111" s="95">
        <f t="shared" si="4"/>
        <v>-2.0176369152467011E-2</v>
      </c>
      <c r="K111" s="115">
        <f t="shared" si="5"/>
        <v>-2.0176369152467011E-4</v>
      </c>
      <c r="M111" s="1"/>
      <c r="N111" s="1"/>
      <c r="P111" s="1"/>
      <c r="Q111" s="1"/>
    </row>
    <row r="112" spans="1:17" x14ac:dyDescent="0.25">
      <c r="A112" s="125" t="s">
        <v>161</v>
      </c>
      <c r="B112" s="58">
        <v>100</v>
      </c>
      <c r="C112" s="58">
        <v>100</v>
      </c>
      <c r="D112" s="58"/>
      <c r="E112" s="58">
        <f t="shared" si="3"/>
        <v>0</v>
      </c>
      <c r="F112" s="58"/>
      <c r="G112" s="58">
        <v>3.6941011418257896</v>
      </c>
      <c r="H112" s="58">
        <v>3.6739247726733226</v>
      </c>
      <c r="I112" s="58"/>
      <c r="J112" s="58">
        <f t="shared" si="4"/>
        <v>-2.0176369152467011E-2</v>
      </c>
      <c r="K112" s="114">
        <f t="shared" si="5"/>
        <v>-2.0176369152467011E-4</v>
      </c>
      <c r="M112" s="1"/>
      <c r="N112" s="1"/>
      <c r="P112" s="1"/>
      <c r="Q112" s="1"/>
    </row>
    <row r="113" spans="1:17" x14ac:dyDescent="0.25">
      <c r="A113" s="91" t="s">
        <v>161</v>
      </c>
      <c r="B113" s="95">
        <v>100</v>
      </c>
      <c r="C113" s="95">
        <v>100</v>
      </c>
      <c r="D113" s="95"/>
      <c r="E113" s="95">
        <f t="shared" si="3"/>
        <v>0</v>
      </c>
      <c r="F113" s="95"/>
      <c r="G113" s="95">
        <v>3.6941011418257896</v>
      </c>
      <c r="H113" s="95">
        <v>3.6739247726733226</v>
      </c>
      <c r="I113" s="95"/>
      <c r="J113" s="95">
        <f t="shared" si="4"/>
        <v>-2.0176369152467011E-2</v>
      </c>
      <c r="K113" s="115">
        <f t="shared" si="5"/>
        <v>-2.0176369152467011E-4</v>
      </c>
      <c r="M113" s="1"/>
      <c r="N113" s="1"/>
      <c r="P113" s="1"/>
      <c r="Q113" s="1"/>
    </row>
    <row r="114" spans="1:17" x14ac:dyDescent="0.25">
      <c r="A114" s="125" t="s">
        <v>27</v>
      </c>
      <c r="B114" s="58">
        <v>100</v>
      </c>
      <c r="C114" s="58">
        <v>100</v>
      </c>
      <c r="D114" s="58"/>
      <c r="E114" s="58">
        <f t="shared" si="3"/>
        <v>0</v>
      </c>
      <c r="F114" s="58"/>
      <c r="G114" s="58">
        <v>0.6032861604344838</v>
      </c>
      <c r="H114" s="58">
        <v>0.6032861604344838</v>
      </c>
      <c r="I114" s="58"/>
      <c r="J114" s="58">
        <f t="shared" si="4"/>
        <v>0</v>
      </c>
      <c r="K114" s="114">
        <f t="shared" si="5"/>
        <v>0</v>
      </c>
      <c r="M114" s="1"/>
      <c r="N114" s="1"/>
      <c r="P114" s="1"/>
      <c r="Q114" s="1"/>
    </row>
    <row r="115" spans="1:17" x14ac:dyDescent="0.25">
      <c r="A115" s="91" t="s">
        <v>162</v>
      </c>
      <c r="B115" s="95">
        <v>100</v>
      </c>
      <c r="C115" s="95">
        <v>100</v>
      </c>
      <c r="D115" s="95"/>
      <c r="E115" s="95">
        <f t="shared" si="3"/>
        <v>0</v>
      </c>
      <c r="F115" s="95"/>
      <c r="G115" s="95">
        <v>0.6032861604344838</v>
      </c>
      <c r="H115" s="95">
        <v>0.6032861604344838</v>
      </c>
      <c r="I115" s="95"/>
      <c r="J115" s="95">
        <f t="shared" si="4"/>
        <v>0</v>
      </c>
      <c r="K115" s="115">
        <f t="shared" si="5"/>
        <v>0</v>
      </c>
      <c r="M115" s="1"/>
      <c r="N115" s="1"/>
      <c r="P115" s="1"/>
      <c r="Q115" s="1"/>
    </row>
    <row r="116" spans="1:17" x14ac:dyDescent="0.25">
      <c r="A116" s="87" t="s">
        <v>28</v>
      </c>
      <c r="B116" s="58">
        <v>100</v>
      </c>
      <c r="C116" s="58">
        <v>100</v>
      </c>
      <c r="D116" s="58"/>
      <c r="E116" s="58">
        <f t="shared" si="3"/>
        <v>0</v>
      </c>
      <c r="F116" s="58"/>
      <c r="G116" s="58">
        <v>4.4169832715713824</v>
      </c>
      <c r="H116" s="58">
        <v>4.4171138721202663</v>
      </c>
      <c r="I116" s="58"/>
      <c r="J116" s="58">
        <f t="shared" si="4"/>
        <v>1.3060054888391903E-4</v>
      </c>
      <c r="K116" s="114">
        <f t="shared" si="5"/>
        <v>1.3060054888391903E-6</v>
      </c>
      <c r="M116" s="1"/>
      <c r="N116" s="1"/>
      <c r="P116" s="1"/>
      <c r="Q116" s="1"/>
    </row>
    <row r="117" spans="1:17" x14ac:dyDescent="0.25">
      <c r="A117" s="126" t="s">
        <v>163</v>
      </c>
      <c r="B117" s="95">
        <v>100</v>
      </c>
      <c r="C117" s="95">
        <v>100</v>
      </c>
      <c r="D117" s="95"/>
      <c r="E117" s="95">
        <f t="shared" si="3"/>
        <v>0</v>
      </c>
      <c r="F117" s="95"/>
      <c r="G117" s="95">
        <v>1.175615825937115</v>
      </c>
      <c r="H117" s="95">
        <v>1.170830878277358</v>
      </c>
      <c r="I117" s="95"/>
      <c r="J117" s="95">
        <f t="shared" si="4"/>
        <v>-4.7849476597570106E-3</v>
      </c>
      <c r="K117" s="115">
        <f t="shared" si="5"/>
        <v>-4.7849476597570107E-5</v>
      </c>
      <c r="M117" s="1"/>
      <c r="N117" s="1"/>
      <c r="P117" s="1"/>
      <c r="Q117" s="1"/>
    </row>
    <row r="118" spans="1:17" x14ac:dyDescent="0.25">
      <c r="A118" s="125" t="s">
        <v>164</v>
      </c>
      <c r="B118" s="58">
        <v>100</v>
      </c>
      <c r="C118" s="58">
        <v>100</v>
      </c>
      <c r="D118" s="58"/>
      <c r="E118" s="58">
        <f t="shared" si="3"/>
        <v>0</v>
      </c>
      <c r="F118" s="58"/>
      <c r="G118" s="58">
        <v>1.175615825937115</v>
      </c>
      <c r="H118" s="58">
        <v>1.170830878277358</v>
      </c>
      <c r="I118" s="58"/>
      <c r="J118" s="58">
        <f t="shared" si="4"/>
        <v>-4.7849476597570106E-3</v>
      </c>
      <c r="K118" s="114">
        <f t="shared" si="5"/>
        <v>-4.7849476597570107E-5</v>
      </c>
      <c r="M118" s="1"/>
      <c r="N118" s="1"/>
      <c r="P118" s="1"/>
      <c r="Q118" s="1"/>
    </row>
    <row r="119" spans="1:17" x14ac:dyDescent="0.25">
      <c r="A119" s="91" t="s">
        <v>165</v>
      </c>
      <c r="B119" s="95">
        <v>100</v>
      </c>
      <c r="C119" s="95">
        <v>103.73357270157005</v>
      </c>
      <c r="D119" s="95"/>
      <c r="E119" s="95">
        <f t="shared" si="3"/>
        <v>3.7335727015700648</v>
      </c>
      <c r="F119" s="95"/>
      <c r="G119" s="95">
        <v>1.175615825937115</v>
      </c>
      <c r="H119" s="95">
        <v>1.170830878277358</v>
      </c>
      <c r="I119" s="95"/>
      <c r="J119" s="95">
        <f t="shared" si="4"/>
        <v>-4.7849476597570106E-3</v>
      </c>
      <c r="K119" s="115">
        <f t="shared" si="5"/>
        <v>-4.7849476597570107E-5</v>
      </c>
      <c r="M119" s="1"/>
      <c r="N119" s="1"/>
      <c r="P119" s="1"/>
      <c r="Q119" s="1"/>
    </row>
    <row r="120" spans="1:17" x14ac:dyDescent="0.25">
      <c r="A120" s="126" t="s">
        <v>29</v>
      </c>
      <c r="B120" s="58">
        <v>100</v>
      </c>
      <c r="C120" s="58">
        <v>110.28628768322324</v>
      </c>
      <c r="D120" s="58"/>
      <c r="E120" s="58">
        <f t="shared" si="3"/>
        <v>10.286287683223239</v>
      </c>
      <c r="F120" s="58"/>
      <c r="G120" s="58">
        <v>0.11466903563046354</v>
      </c>
      <c r="H120" s="58">
        <v>0.11526583689785679</v>
      </c>
      <c r="I120" s="58"/>
      <c r="J120" s="58">
        <f t="shared" si="4"/>
        <v>5.9680126739324046E-4</v>
      </c>
      <c r="K120" s="114">
        <f t="shared" si="5"/>
        <v>5.9680126739324045E-6</v>
      </c>
      <c r="M120" s="1"/>
      <c r="N120" s="1"/>
      <c r="P120" s="1"/>
      <c r="Q120" s="1"/>
    </row>
    <row r="121" spans="1:17" x14ac:dyDescent="0.25">
      <c r="A121" s="125" t="s">
        <v>30</v>
      </c>
      <c r="B121" s="95">
        <v>100</v>
      </c>
      <c r="C121" s="95">
        <v>110.28628768322324</v>
      </c>
      <c r="D121" s="95"/>
      <c r="E121" s="95">
        <f t="shared" si="3"/>
        <v>10.286287683223239</v>
      </c>
      <c r="F121" s="95"/>
      <c r="G121" s="95">
        <v>0.11466903563046354</v>
      </c>
      <c r="H121" s="95">
        <v>0.11526583689785679</v>
      </c>
      <c r="I121" s="95"/>
      <c r="J121" s="95">
        <f t="shared" si="4"/>
        <v>5.9680126739324046E-4</v>
      </c>
      <c r="K121" s="115">
        <f t="shared" si="5"/>
        <v>5.9680126739324045E-6</v>
      </c>
      <c r="M121" s="1"/>
      <c r="N121" s="1"/>
      <c r="P121" s="1"/>
      <c r="Q121" s="1"/>
    </row>
    <row r="122" spans="1:17" x14ac:dyDescent="0.25">
      <c r="A122" s="91" t="s">
        <v>166</v>
      </c>
      <c r="B122" s="58">
        <v>100</v>
      </c>
      <c r="C122" s="58">
        <v>110.28628768322324</v>
      </c>
      <c r="D122" s="58"/>
      <c r="E122" s="58">
        <f t="shared" si="3"/>
        <v>10.286287683223239</v>
      </c>
      <c r="F122" s="58"/>
      <c r="G122" s="58">
        <v>4.2201550667591202E-2</v>
      </c>
      <c r="H122" s="58">
        <v>4.2263384104416435E-2</v>
      </c>
      <c r="I122" s="58"/>
      <c r="J122" s="58">
        <f t="shared" si="4"/>
        <v>6.1833436825232957E-5</v>
      </c>
      <c r="K122" s="114">
        <f t="shared" si="5"/>
        <v>6.1833436825232955E-7</v>
      </c>
      <c r="M122" s="1"/>
      <c r="N122" s="1"/>
      <c r="P122" s="1"/>
      <c r="Q122" s="1"/>
    </row>
    <row r="123" spans="1:17" x14ac:dyDescent="0.25">
      <c r="A123" s="91" t="s">
        <v>167</v>
      </c>
      <c r="B123" s="95">
        <v>100</v>
      </c>
      <c r="C123" s="95">
        <v>95.956281109873714</v>
      </c>
      <c r="D123" s="95"/>
      <c r="E123" s="95">
        <f t="shared" si="3"/>
        <v>-4.043718890126291</v>
      </c>
      <c r="F123" s="95"/>
      <c r="G123" s="95">
        <v>7.246748496287235E-2</v>
      </c>
      <c r="H123" s="95">
        <v>7.3002452793440351E-2</v>
      </c>
      <c r="I123" s="95"/>
      <c r="J123" s="95">
        <f t="shared" si="4"/>
        <v>5.3496783056800057E-4</v>
      </c>
      <c r="K123" s="115">
        <f t="shared" si="5"/>
        <v>5.3496783056800059E-6</v>
      </c>
      <c r="M123" s="1"/>
      <c r="N123" s="1"/>
      <c r="P123" s="1"/>
      <c r="Q123" s="1"/>
    </row>
    <row r="124" spans="1:17" x14ac:dyDescent="0.25">
      <c r="A124" s="126" t="s">
        <v>31</v>
      </c>
      <c r="B124" s="58">
        <v>100</v>
      </c>
      <c r="C124" s="58">
        <v>95.956281109873714</v>
      </c>
      <c r="D124" s="58"/>
      <c r="E124" s="58">
        <f t="shared" si="3"/>
        <v>-4.043718890126291</v>
      </c>
      <c r="F124" s="58"/>
      <c r="G124" s="58">
        <v>1.700715632761211</v>
      </c>
      <c r="H124" s="58">
        <v>1.698433847982306</v>
      </c>
      <c r="I124" s="58"/>
      <c r="J124" s="58">
        <f t="shared" si="4"/>
        <v>-2.2817847789049495E-3</v>
      </c>
      <c r="K124" s="114">
        <f t="shared" si="5"/>
        <v>-2.2817847789049495E-5</v>
      </c>
      <c r="M124" s="1"/>
      <c r="N124" s="1"/>
      <c r="P124" s="1"/>
      <c r="Q124" s="1"/>
    </row>
    <row r="125" spans="1:17" x14ac:dyDescent="0.25">
      <c r="A125" s="125" t="s">
        <v>168</v>
      </c>
      <c r="B125" s="95">
        <v>100</v>
      </c>
      <c r="C125" s="95">
        <v>92.498236419086084</v>
      </c>
      <c r="D125" s="95"/>
      <c r="E125" s="95">
        <f t="shared" si="3"/>
        <v>-7.5017635809139112</v>
      </c>
      <c r="F125" s="95"/>
      <c r="G125" s="95">
        <v>1.1334239950505645</v>
      </c>
      <c r="H125" s="95">
        <v>1.1251678318343867</v>
      </c>
      <c r="I125" s="95"/>
      <c r="J125" s="95">
        <f t="shared" si="4"/>
        <v>-8.2561632161777254E-3</v>
      </c>
      <c r="K125" s="115">
        <f t="shared" si="5"/>
        <v>-8.2561632161777255E-5</v>
      </c>
      <c r="M125" s="1"/>
      <c r="N125" s="1"/>
      <c r="P125" s="1"/>
      <c r="Q125" s="1"/>
    </row>
    <row r="126" spans="1:17" x14ac:dyDescent="0.25">
      <c r="A126" s="91" t="s">
        <v>169</v>
      </c>
      <c r="B126" s="58">
        <v>100</v>
      </c>
      <c r="C126" s="58">
        <v>95.362274686919733</v>
      </c>
      <c r="D126" s="58"/>
      <c r="E126" s="58">
        <f t="shared" si="3"/>
        <v>-4.6377253130802654</v>
      </c>
      <c r="F126" s="58"/>
      <c r="G126" s="58">
        <v>0.34570260491692434</v>
      </c>
      <c r="H126" s="58">
        <v>0.34269462694178804</v>
      </c>
      <c r="I126" s="58"/>
      <c r="J126" s="58">
        <f t="shared" si="4"/>
        <v>-3.0079779751363001E-3</v>
      </c>
      <c r="K126" s="114">
        <f t="shared" si="5"/>
        <v>-3.0079779751363001E-5</v>
      </c>
      <c r="M126" s="1"/>
      <c r="N126" s="1"/>
      <c r="P126" s="1"/>
      <c r="Q126" s="1"/>
    </row>
    <row r="127" spans="1:17" x14ac:dyDescent="0.25">
      <c r="A127" s="91" t="s">
        <v>170</v>
      </c>
      <c r="B127" s="95">
        <v>100</v>
      </c>
      <c r="C127" s="95">
        <v>102.88631320395429</v>
      </c>
      <c r="D127" s="95"/>
      <c r="E127" s="95">
        <f t="shared" si="3"/>
        <v>2.8863132039542938</v>
      </c>
      <c r="F127" s="95"/>
      <c r="G127" s="95">
        <v>0.25828191314630694</v>
      </c>
      <c r="H127" s="95">
        <v>0.2582655880604422</v>
      </c>
      <c r="I127" s="95"/>
      <c r="J127" s="95">
        <f t="shared" si="4"/>
        <v>-1.632508586474346E-5</v>
      </c>
      <c r="K127" s="115">
        <f t="shared" si="5"/>
        <v>-1.6325085864743461E-7</v>
      </c>
      <c r="M127" s="1"/>
      <c r="N127" s="1"/>
      <c r="P127" s="1"/>
      <c r="Q127" s="1"/>
    </row>
    <row r="128" spans="1:17" x14ac:dyDescent="0.25">
      <c r="A128" s="93" t="s">
        <v>171</v>
      </c>
      <c r="B128" s="58">
        <v>100</v>
      </c>
      <c r="C128" s="58">
        <v>95.229517943679497</v>
      </c>
      <c r="D128" s="58"/>
      <c r="E128" s="58">
        <f t="shared" si="3"/>
        <v>-4.7704820563205015</v>
      </c>
      <c r="F128" s="58"/>
      <c r="G128" s="58">
        <v>0.52943947698733329</v>
      </c>
      <c r="H128" s="58">
        <v>0.52420761683215644</v>
      </c>
      <c r="I128" s="58"/>
      <c r="J128" s="58">
        <f t="shared" si="4"/>
        <v>-5.2318601551768484E-3</v>
      </c>
      <c r="K128" s="114">
        <f t="shared" si="5"/>
        <v>-5.2318601551768484E-5</v>
      </c>
      <c r="M128" s="1"/>
      <c r="N128" s="1"/>
      <c r="P128" s="1"/>
      <c r="Q128" s="1"/>
    </row>
    <row r="129" spans="1:17" x14ac:dyDescent="0.25">
      <c r="A129" s="125" t="s">
        <v>172</v>
      </c>
      <c r="B129" s="95">
        <v>100</v>
      </c>
      <c r="C129" s="95">
        <v>96.404618033649143</v>
      </c>
      <c r="D129" s="95"/>
      <c r="E129" s="95">
        <f t="shared" si="3"/>
        <v>-3.5953819663508524</v>
      </c>
      <c r="F129" s="95"/>
      <c r="G129" s="95">
        <v>0.23272992506692133</v>
      </c>
      <c r="H129" s="95">
        <v>0.23292462410989373</v>
      </c>
      <c r="I129" s="95"/>
      <c r="J129" s="95">
        <f t="shared" si="4"/>
        <v>1.9469904297239604E-4</v>
      </c>
      <c r="K129" s="115">
        <f t="shared" si="5"/>
        <v>1.9469904297239604E-6</v>
      </c>
      <c r="M129" s="1"/>
      <c r="N129" s="1"/>
      <c r="P129" s="1"/>
      <c r="Q129" s="1"/>
    </row>
    <row r="130" spans="1:17" x14ac:dyDescent="0.25">
      <c r="A130" s="91" t="s">
        <v>173</v>
      </c>
      <c r="B130" s="58">
        <v>100</v>
      </c>
      <c r="C130" s="58">
        <v>97.956070415827654</v>
      </c>
      <c r="D130" s="58"/>
      <c r="E130" s="58">
        <f t="shared" si="3"/>
        <v>-2.0439295841723437</v>
      </c>
      <c r="F130" s="58"/>
      <c r="G130" s="58">
        <v>0.13551202823036596</v>
      </c>
      <c r="H130" s="58">
        <v>0.13570672727333835</v>
      </c>
      <c r="I130" s="58"/>
      <c r="J130" s="58">
        <f t="shared" si="4"/>
        <v>1.9469904297239604E-4</v>
      </c>
      <c r="K130" s="114">
        <f t="shared" si="5"/>
        <v>1.9469904297239604E-6</v>
      </c>
      <c r="M130" s="1"/>
      <c r="N130" s="1"/>
      <c r="P130" s="1"/>
      <c r="Q130" s="1"/>
    </row>
    <row r="131" spans="1:17" x14ac:dyDescent="0.25">
      <c r="A131" s="92" t="s">
        <v>174</v>
      </c>
      <c r="B131" s="95">
        <v>100</v>
      </c>
      <c r="C131" s="95">
        <v>99.145257338106845</v>
      </c>
      <c r="D131" s="95"/>
      <c r="E131" s="95">
        <f t="shared" si="3"/>
        <v>-0.85474266189315973</v>
      </c>
      <c r="F131" s="95"/>
      <c r="G131" s="95">
        <v>9.7217896836555365E-2</v>
      </c>
      <c r="H131" s="95">
        <v>9.7217896836555365E-2</v>
      </c>
      <c r="I131" s="95"/>
      <c r="J131" s="95">
        <f t="shared" si="4"/>
        <v>0</v>
      </c>
      <c r="K131" s="115">
        <f t="shared" si="5"/>
        <v>0</v>
      </c>
      <c r="M131" s="1"/>
      <c r="N131" s="1"/>
      <c r="P131" s="1"/>
      <c r="Q131" s="1"/>
    </row>
    <row r="132" spans="1:17" x14ac:dyDescent="0.25">
      <c r="A132" s="125" t="s">
        <v>175</v>
      </c>
      <c r="B132" s="58">
        <v>100</v>
      </c>
      <c r="C132" s="58">
        <v>93.251306589259329</v>
      </c>
      <c r="D132" s="58"/>
      <c r="E132" s="58">
        <f t="shared" si="3"/>
        <v>-6.7486934107406693</v>
      </c>
      <c r="F132" s="58"/>
      <c r="G132" s="58">
        <v>0.33456171264372514</v>
      </c>
      <c r="H132" s="58">
        <v>0.34034139203802577</v>
      </c>
      <c r="I132" s="58"/>
      <c r="J132" s="58">
        <f t="shared" si="4"/>
        <v>5.7796793943006297E-3</v>
      </c>
      <c r="K132" s="114">
        <f t="shared" si="5"/>
        <v>5.7796793943006296E-5</v>
      </c>
      <c r="M132" s="1"/>
      <c r="N132" s="1"/>
      <c r="P132" s="1"/>
      <c r="Q132" s="1"/>
    </row>
    <row r="133" spans="1:17" x14ac:dyDescent="0.25">
      <c r="A133" s="91" t="s">
        <v>175</v>
      </c>
      <c r="B133" s="95">
        <v>100</v>
      </c>
      <c r="C133" s="95">
        <v>100.69010422152989</v>
      </c>
      <c r="D133" s="95"/>
      <c r="E133" s="95">
        <f t="shared" si="3"/>
        <v>0.69010422152988582</v>
      </c>
      <c r="F133" s="95"/>
      <c r="G133" s="95">
        <v>0.33456171264372514</v>
      </c>
      <c r="H133" s="95">
        <v>0.34034139203802577</v>
      </c>
      <c r="I133" s="95"/>
      <c r="J133" s="95">
        <f t="shared" si="4"/>
        <v>5.7796793943006297E-3</v>
      </c>
      <c r="K133" s="115">
        <f t="shared" si="5"/>
        <v>5.7796793943006296E-5</v>
      </c>
      <c r="M133" s="1"/>
      <c r="N133" s="1"/>
      <c r="P133" s="1"/>
      <c r="Q133" s="1"/>
    </row>
    <row r="134" spans="1:17" x14ac:dyDescent="0.25">
      <c r="A134" s="126" t="s">
        <v>32</v>
      </c>
      <c r="B134" s="58">
        <v>100</v>
      </c>
      <c r="C134" s="58">
        <v>101.01694550895478</v>
      </c>
      <c r="D134" s="58"/>
      <c r="E134" s="58">
        <f t="shared" si="3"/>
        <v>1.0169455089547697</v>
      </c>
      <c r="F134" s="58"/>
      <c r="G134" s="58">
        <v>9.4026928471827045E-2</v>
      </c>
      <c r="H134" s="58">
        <v>9.4647297100827907E-2</v>
      </c>
      <c r="I134" s="58"/>
      <c r="J134" s="58">
        <f t="shared" si="4"/>
        <v>6.2036862900086143E-4</v>
      </c>
      <c r="K134" s="114">
        <f t="shared" si="5"/>
        <v>6.2036862900086139E-6</v>
      </c>
      <c r="M134" s="1"/>
      <c r="N134" s="1"/>
      <c r="P134" s="1"/>
      <c r="Q134" s="1"/>
    </row>
    <row r="135" spans="1:17" x14ac:dyDescent="0.25">
      <c r="A135" s="125" t="s">
        <v>33</v>
      </c>
      <c r="B135" s="95">
        <v>100</v>
      </c>
      <c r="C135" s="95">
        <v>99.850398362076561</v>
      </c>
      <c r="D135" s="95"/>
      <c r="E135" s="95">
        <f t="shared" ref="E135:E198" si="6">((C135/B135-1)*100)</f>
        <v>-0.1496016379234355</v>
      </c>
      <c r="F135" s="95"/>
      <c r="G135" s="95">
        <v>9.4026928471827045E-2</v>
      </c>
      <c r="H135" s="95">
        <v>9.4647297100827907E-2</v>
      </c>
      <c r="I135" s="95"/>
      <c r="J135" s="95">
        <f t="shared" si="4"/>
        <v>6.2036862900086143E-4</v>
      </c>
      <c r="K135" s="115">
        <f t="shared" si="5"/>
        <v>6.2036862900086139E-6</v>
      </c>
      <c r="M135" s="1"/>
      <c r="N135" s="1"/>
      <c r="P135" s="1"/>
      <c r="Q135" s="1"/>
    </row>
    <row r="136" spans="1:17" x14ac:dyDescent="0.25">
      <c r="A136" s="91" t="s">
        <v>176</v>
      </c>
      <c r="B136" s="58">
        <v>100</v>
      </c>
      <c r="C136" s="58">
        <v>87.744839989921104</v>
      </c>
      <c r="D136" s="58"/>
      <c r="E136" s="58">
        <f t="shared" si="6"/>
        <v>-12.255160010078892</v>
      </c>
      <c r="F136" s="58"/>
      <c r="G136" s="58">
        <v>3.3758323154651441E-3</v>
      </c>
      <c r="H136" s="58">
        <v>3.4561264362935663E-3</v>
      </c>
      <c r="I136" s="58"/>
      <c r="J136" s="58">
        <f t="shared" ref="J136:J199" si="7">H136-G136</f>
        <v>8.0294120828422206E-5</v>
      </c>
      <c r="K136" s="114">
        <f t="shared" ref="K136:K199" si="8">J136/$G$5</f>
        <v>8.0294120828422207E-7</v>
      </c>
      <c r="M136" s="1"/>
      <c r="N136" s="1"/>
      <c r="P136" s="1"/>
      <c r="Q136" s="1"/>
    </row>
    <row r="137" spans="1:17" x14ac:dyDescent="0.25">
      <c r="A137" s="91" t="s">
        <v>177</v>
      </c>
      <c r="B137" s="95">
        <v>100</v>
      </c>
      <c r="C137" s="95">
        <v>87.744839989921104</v>
      </c>
      <c r="D137" s="95"/>
      <c r="E137" s="95">
        <f t="shared" si="6"/>
        <v>-12.255160010078892</v>
      </c>
      <c r="F137" s="95"/>
      <c r="G137" s="95">
        <v>9.0651096156361896E-2</v>
      </c>
      <c r="H137" s="95">
        <v>9.1191170664534346E-2</v>
      </c>
      <c r="I137" s="95"/>
      <c r="J137" s="95">
        <f t="shared" si="7"/>
        <v>5.4007450817245006E-4</v>
      </c>
      <c r="K137" s="115">
        <f t="shared" si="8"/>
        <v>5.4007450817245005E-6</v>
      </c>
      <c r="M137" s="1"/>
      <c r="N137" s="1"/>
      <c r="P137" s="1"/>
      <c r="Q137" s="1"/>
    </row>
    <row r="138" spans="1:17" x14ac:dyDescent="0.25">
      <c r="A138" s="126" t="s">
        <v>34</v>
      </c>
      <c r="B138" s="58">
        <v>100</v>
      </c>
      <c r="C138" s="58">
        <v>94.805459109512299</v>
      </c>
      <c r="D138" s="58"/>
      <c r="E138" s="58">
        <f t="shared" si="6"/>
        <v>-5.1945408904876977</v>
      </c>
      <c r="F138" s="58"/>
      <c r="G138" s="58">
        <v>6.2168835767095323E-2</v>
      </c>
      <c r="H138" s="58">
        <v>6.2098879145501357E-2</v>
      </c>
      <c r="I138" s="58"/>
      <c r="J138" s="58">
        <f t="shared" si="7"/>
        <v>-6.9956621593966761E-5</v>
      </c>
      <c r="K138" s="114">
        <f t="shared" si="8"/>
        <v>-6.9956621593966764E-7</v>
      </c>
      <c r="M138" s="1"/>
      <c r="N138" s="1"/>
      <c r="P138" s="1"/>
      <c r="Q138" s="1"/>
    </row>
    <row r="139" spans="1:17" x14ac:dyDescent="0.25">
      <c r="A139" s="125" t="s">
        <v>178</v>
      </c>
      <c r="B139" s="95">
        <v>100</v>
      </c>
      <c r="C139" s="95">
        <v>94.805459109512299</v>
      </c>
      <c r="D139" s="95"/>
      <c r="E139" s="95">
        <f t="shared" si="6"/>
        <v>-5.1945408904876977</v>
      </c>
      <c r="F139" s="95"/>
      <c r="G139" s="95">
        <v>1.009161445344557E-2</v>
      </c>
      <c r="H139" s="95">
        <v>1.0021657831851596E-2</v>
      </c>
      <c r="I139" s="95"/>
      <c r="J139" s="95">
        <f t="shared" si="7"/>
        <v>-6.99566215939737E-5</v>
      </c>
      <c r="K139" s="115">
        <f t="shared" si="8"/>
        <v>-6.9956621593973699E-7</v>
      </c>
      <c r="M139" s="1"/>
      <c r="N139" s="1"/>
      <c r="P139" s="1"/>
      <c r="Q139" s="1"/>
    </row>
    <row r="140" spans="1:17" x14ac:dyDescent="0.25">
      <c r="A140" s="91" t="s">
        <v>178</v>
      </c>
      <c r="B140" s="58">
        <v>100</v>
      </c>
      <c r="C140" s="58">
        <v>91.165905264152798</v>
      </c>
      <c r="D140" s="58"/>
      <c r="E140" s="58">
        <f t="shared" si="6"/>
        <v>-8.8340947358471986</v>
      </c>
      <c r="F140" s="58"/>
      <c r="G140" s="58">
        <v>1.009161445344557E-2</v>
      </c>
      <c r="H140" s="58">
        <v>1.0021657831851596E-2</v>
      </c>
      <c r="I140" s="58"/>
      <c r="J140" s="58">
        <f t="shared" si="7"/>
        <v>-6.99566215939737E-5</v>
      </c>
      <c r="K140" s="114">
        <f t="shared" si="8"/>
        <v>-6.9956621593973699E-7</v>
      </c>
      <c r="M140" s="1"/>
      <c r="N140" s="1"/>
      <c r="P140" s="1"/>
      <c r="Q140" s="1"/>
    </row>
    <row r="141" spans="1:17" x14ac:dyDescent="0.25">
      <c r="A141" s="125" t="s">
        <v>179</v>
      </c>
      <c r="B141" s="95">
        <v>100</v>
      </c>
      <c r="C141" s="95">
        <v>87.27931316733175</v>
      </c>
      <c r="D141" s="95"/>
      <c r="E141" s="95">
        <f t="shared" si="6"/>
        <v>-12.72068683266825</v>
      </c>
      <c r="F141" s="95"/>
      <c r="G141" s="95">
        <v>5.2077221313649759E-2</v>
      </c>
      <c r="H141" s="95">
        <v>5.2077221313649759E-2</v>
      </c>
      <c r="I141" s="95"/>
      <c r="J141" s="95">
        <f t="shared" si="7"/>
        <v>0</v>
      </c>
      <c r="K141" s="115">
        <f t="shared" si="8"/>
        <v>0</v>
      </c>
      <c r="M141" s="1"/>
      <c r="N141" s="1"/>
      <c r="P141" s="1"/>
      <c r="Q141" s="1"/>
    </row>
    <row r="142" spans="1:17" x14ac:dyDescent="0.25">
      <c r="A142" s="91" t="s">
        <v>180</v>
      </c>
      <c r="B142" s="58">
        <v>100</v>
      </c>
      <c r="C142" s="58">
        <v>100.66285278714031</v>
      </c>
      <c r="D142" s="58"/>
      <c r="E142" s="58">
        <f t="shared" si="6"/>
        <v>0.66285278714031115</v>
      </c>
      <c r="F142" s="58"/>
      <c r="G142" s="58">
        <v>5.2077221313649759E-2</v>
      </c>
      <c r="H142" s="58">
        <v>5.2077221313649759E-2</v>
      </c>
      <c r="I142" s="58"/>
      <c r="J142" s="58">
        <f t="shared" si="7"/>
        <v>0</v>
      </c>
      <c r="K142" s="114">
        <f t="shared" si="8"/>
        <v>0</v>
      </c>
      <c r="M142" s="1"/>
      <c r="N142" s="1"/>
      <c r="P142" s="1"/>
      <c r="Q142" s="1"/>
    </row>
    <row r="143" spans="1:17" x14ac:dyDescent="0.25">
      <c r="A143" s="126" t="s">
        <v>35</v>
      </c>
      <c r="B143" s="95">
        <v>100</v>
      </c>
      <c r="C143" s="95">
        <v>102.02337792150384</v>
      </c>
      <c r="D143" s="95"/>
      <c r="E143" s="95">
        <f t="shared" si="6"/>
        <v>2.0233779215038439</v>
      </c>
      <c r="F143" s="95"/>
      <c r="G143" s="95">
        <v>1.2697870130036693</v>
      </c>
      <c r="H143" s="95">
        <v>1.275837132716416</v>
      </c>
      <c r="I143" s="95"/>
      <c r="J143" s="95">
        <f t="shared" si="7"/>
        <v>6.0501197127467155E-3</v>
      </c>
      <c r="K143" s="115">
        <f t="shared" si="8"/>
        <v>6.0501197127467157E-5</v>
      </c>
      <c r="M143" s="1"/>
      <c r="N143" s="1"/>
      <c r="P143" s="1"/>
      <c r="Q143" s="1"/>
    </row>
    <row r="144" spans="1:17" x14ac:dyDescent="0.25">
      <c r="A144" s="125" t="s">
        <v>36</v>
      </c>
      <c r="B144" s="58">
        <v>100</v>
      </c>
      <c r="C144" s="58">
        <v>101.59964519847912</v>
      </c>
      <c r="D144" s="58"/>
      <c r="E144" s="58">
        <f t="shared" si="6"/>
        <v>1.5996451984791271</v>
      </c>
      <c r="F144" s="58"/>
      <c r="G144" s="58">
        <v>0.69823740118733835</v>
      </c>
      <c r="H144" s="58">
        <v>0.70428752090008495</v>
      </c>
      <c r="I144" s="58"/>
      <c r="J144" s="58">
        <f t="shared" si="7"/>
        <v>6.0501197127466044E-3</v>
      </c>
      <c r="K144" s="114">
        <f t="shared" si="8"/>
        <v>6.0501197127466046E-5</v>
      </c>
      <c r="M144" s="1"/>
      <c r="N144" s="1"/>
      <c r="P144" s="1"/>
      <c r="Q144" s="1"/>
    </row>
    <row r="145" spans="1:17" x14ac:dyDescent="0.25">
      <c r="A145" s="91" t="s">
        <v>181</v>
      </c>
      <c r="B145" s="95">
        <v>100</v>
      </c>
      <c r="C145" s="95">
        <v>101.59964519847912</v>
      </c>
      <c r="D145" s="95"/>
      <c r="E145" s="95">
        <f t="shared" si="6"/>
        <v>1.5996451984791271</v>
      </c>
      <c r="F145" s="95"/>
      <c r="G145" s="95">
        <v>0.65818355775183601</v>
      </c>
      <c r="H145" s="95">
        <v>0.66418861019930386</v>
      </c>
      <c r="I145" s="95"/>
      <c r="J145" s="95">
        <f t="shared" si="7"/>
        <v>6.0050524474678513E-3</v>
      </c>
      <c r="K145" s="115">
        <f t="shared" si="8"/>
        <v>6.0050524474678513E-5</v>
      </c>
      <c r="M145" s="1"/>
      <c r="N145" s="1"/>
      <c r="P145" s="1"/>
      <c r="Q145" s="1"/>
    </row>
    <row r="146" spans="1:17" x14ac:dyDescent="0.25">
      <c r="A146" s="91" t="s">
        <v>182</v>
      </c>
      <c r="B146" s="58">
        <v>100</v>
      </c>
      <c r="C146" s="58">
        <v>102.12194754477491</v>
      </c>
      <c r="D146" s="58"/>
      <c r="E146" s="58">
        <f t="shared" si="6"/>
        <v>2.1219475447749048</v>
      </c>
      <c r="F146" s="58"/>
      <c r="G146" s="58">
        <v>4.0053843435502279E-2</v>
      </c>
      <c r="H146" s="58">
        <v>4.0098910700781046E-2</v>
      </c>
      <c r="I146" s="58"/>
      <c r="J146" s="58">
        <f t="shared" si="7"/>
        <v>4.5067265278767032E-5</v>
      </c>
      <c r="K146" s="114">
        <f t="shared" si="8"/>
        <v>4.5067265278767032E-7</v>
      </c>
      <c r="M146" s="1"/>
      <c r="N146" s="1"/>
      <c r="P146" s="1"/>
      <c r="Q146" s="1"/>
    </row>
    <row r="147" spans="1:17" x14ac:dyDescent="0.25">
      <c r="A147" s="125" t="s">
        <v>183</v>
      </c>
      <c r="B147" s="95">
        <v>100</v>
      </c>
      <c r="C147" s="95">
        <v>102.12194754477491</v>
      </c>
      <c r="D147" s="95"/>
      <c r="E147" s="95">
        <f t="shared" si="6"/>
        <v>2.1219475447749048</v>
      </c>
      <c r="F147" s="95"/>
      <c r="G147" s="95">
        <v>0.5715496118163309</v>
      </c>
      <c r="H147" s="95">
        <v>0.5715496118163309</v>
      </c>
      <c r="I147" s="95"/>
      <c r="J147" s="95">
        <f t="shared" si="7"/>
        <v>0</v>
      </c>
      <c r="K147" s="115">
        <f t="shared" si="8"/>
        <v>0</v>
      </c>
      <c r="M147" s="1"/>
      <c r="N147" s="1"/>
      <c r="P147" s="1"/>
      <c r="Q147" s="1"/>
    </row>
    <row r="148" spans="1:17" x14ac:dyDescent="0.25">
      <c r="A148" s="91" t="s">
        <v>184</v>
      </c>
      <c r="B148" s="58">
        <v>100</v>
      </c>
      <c r="C148" s="58">
        <v>110.1741650573435</v>
      </c>
      <c r="D148" s="58"/>
      <c r="E148" s="58">
        <f t="shared" si="6"/>
        <v>10.174165057343497</v>
      </c>
      <c r="F148" s="58"/>
      <c r="G148" s="58">
        <v>0.5715496118163309</v>
      </c>
      <c r="H148" s="58">
        <v>0.5715496118163309</v>
      </c>
      <c r="I148" s="58"/>
      <c r="J148" s="58">
        <f t="shared" si="7"/>
        <v>0</v>
      </c>
      <c r="K148" s="114">
        <f t="shared" si="8"/>
        <v>0</v>
      </c>
      <c r="M148" s="1"/>
      <c r="N148" s="1"/>
      <c r="P148" s="1"/>
      <c r="Q148" s="1"/>
    </row>
    <row r="149" spans="1:17" x14ac:dyDescent="0.25">
      <c r="A149" s="87" t="s">
        <v>37</v>
      </c>
      <c r="B149" s="95">
        <v>100</v>
      </c>
      <c r="C149" s="95">
        <v>108.67287648664721</v>
      </c>
      <c r="D149" s="95"/>
      <c r="E149" s="95">
        <f t="shared" si="6"/>
        <v>8.6728764866472083</v>
      </c>
      <c r="F149" s="95"/>
      <c r="G149" s="95">
        <v>5.3152990450815878</v>
      </c>
      <c r="H149" s="95">
        <v>5.4792422090547355</v>
      </c>
      <c r="I149" s="95"/>
      <c r="J149" s="95">
        <f t="shared" si="7"/>
        <v>0.16394316397314768</v>
      </c>
      <c r="K149" s="115">
        <f t="shared" si="8"/>
        <v>1.6394316397314768E-3</v>
      </c>
      <c r="M149" s="1"/>
      <c r="N149" s="1"/>
      <c r="P149" s="1"/>
      <c r="Q149" s="1"/>
    </row>
    <row r="150" spans="1:17" x14ac:dyDescent="0.25">
      <c r="A150" s="126" t="s">
        <v>185</v>
      </c>
      <c r="B150" s="58">
        <v>100</v>
      </c>
      <c r="C150" s="58">
        <v>109.641808737345</v>
      </c>
      <c r="D150" s="58"/>
      <c r="E150" s="58">
        <f t="shared" si="6"/>
        <v>9.6418087373449914</v>
      </c>
      <c r="F150" s="58"/>
      <c r="G150" s="58">
        <v>1.5743982417855751</v>
      </c>
      <c r="H150" s="58">
        <v>1.587672232532181</v>
      </c>
      <c r="I150" s="58"/>
      <c r="J150" s="58">
        <f t="shared" si="7"/>
        <v>1.3273990746605957E-2</v>
      </c>
      <c r="K150" s="114">
        <f t="shared" si="8"/>
        <v>1.3273990746605956E-4</v>
      </c>
      <c r="M150" s="1"/>
      <c r="N150" s="1"/>
      <c r="P150" s="1"/>
      <c r="Q150" s="1"/>
    </row>
    <row r="151" spans="1:17" x14ac:dyDescent="0.25">
      <c r="A151" s="125" t="s">
        <v>186</v>
      </c>
      <c r="B151" s="95">
        <v>100</v>
      </c>
      <c r="C151" s="95">
        <v>103.45196303706504</v>
      </c>
      <c r="D151" s="95"/>
      <c r="E151" s="95">
        <f t="shared" si="6"/>
        <v>3.4519630370650312</v>
      </c>
      <c r="F151" s="95"/>
      <c r="G151" s="95">
        <v>0.57111324905913197</v>
      </c>
      <c r="H151" s="95">
        <v>0.5718468403881577</v>
      </c>
      <c r="I151" s="95"/>
      <c r="J151" s="95">
        <f t="shared" si="7"/>
        <v>7.3359132902572899E-4</v>
      </c>
      <c r="K151" s="115">
        <f t="shared" si="8"/>
        <v>7.3359132902572897E-6</v>
      </c>
      <c r="M151" s="1"/>
      <c r="N151" s="1"/>
      <c r="P151" s="1"/>
      <c r="Q151" s="1"/>
    </row>
    <row r="152" spans="1:17" x14ac:dyDescent="0.25">
      <c r="A152" s="91" t="s">
        <v>187</v>
      </c>
      <c r="B152" s="58">
        <v>100</v>
      </c>
      <c r="C152" s="58">
        <v>111.52914669448093</v>
      </c>
      <c r="D152" s="58"/>
      <c r="E152" s="58">
        <f t="shared" si="6"/>
        <v>11.529146694480929</v>
      </c>
      <c r="F152" s="58"/>
      <c r="G152" s="58">
        <v>0.57111324905913197</v>
      </c>
      <c r="H152" s="58">
        <v>0.5718468403881577</v>
      </c>
      <c r="I152" s="58"/>
      <c r="J152" s="58">
        <f t="shared" si="7"/>
        <v>7.3359132902572899E-4</v>
      </c>
      <c r="K152" s="114">
        <f t="shared" si="8"/>
        <v>7.3359132902572897E-6</v>
      </c>
      <c r="M152" s="1"/>
      <c r="N152" s="1"/>
      <c r="P152" s="1"/>
      <c r="Q152" s="1"/>
    </row>
    <row r="153" spans="1:17" x14ac:dyDescent="0.25">
      <c r="A153" s="125" t="s">
        <v>188</v>
      </c>
      <c r="B153" s="95">
        <v>100</v>
      </c>
      <c r="C153" s="95">
        <v>111.52914669448093</v>
      </c>
      <c r="D153" s="95"/>
      <c r="E153" s="95">
        <f t="shared" si="6"/>
        <v>11.529146694480929</v>
      </c>
      <c r="F153" s="95"/>
      <c r="G153" s="95">
        <v>1.0032849927264431</v>
      </c>
      <c r="H153" s="95">
        <v>1.0158253921440232</v>
      </c>
      <c r="I153" s="95"/>
      <c r="J153" s="95">
        <f t="shared" si="7"/>
        <v>1.2540399417580117E-2</v>
      </c>
      <c r="K153" s="115">
        <f t="shared" si="8"/>
        <v>1.2540399417580118E-4</v>
      </c>
      <c r="M153" s="1"/>
      <c r="N153" s="1"/>
      <c r="P153" s="1"/>
      <c r="Q153" s="1"/>
    </row>
    <row r="154" spans="1:17" x14ac:dyDescent="0.25">
      <c r="A154" s="91" t="s">
        <v>189</v>
      </c>
      <c r="B154" s="58">
        <v>100</v>
      </c>
      <c r="C154" s="58">
        <v>108.96459992190577</v>
      </c>
      <c r="D154" s="58"/>
      <c r="E154" s="58">
        <f t="shared" si="6"/>
        <v>8.9645999219057693</v>
      </c>
      <c r="F154" s="58"/>
      <c r="G154" s="58">
        <v>1.0032849927264431</v>
      </c>
      <c r="H154" s="58">
        <v>1.0158253921440232</v>
      </c>
      <c r="I154" s="58"/>
      <c r="J154" s="58">
        <f t="shared" si="7"/>
        <v>1.2540399417580117E-2</v>
      </c>
      <c r="K154" s="114">
        <f t="shared" si="8"/>
        <v>1.2540399417580118E-4</v>
      </c>
      <c r="M154" s="1"/>
      <c r="N154" s="1"/>
      <c r="P154" s="1"/>
      <c r="Q154" s="1"/>
    </row>
    <row r="155" spans="1:17" x14ac:dyDescent="0.25">
      <c r="A155" s="126" t="s">
        <v>190</v>
      </c>
      <c r="B155" s="95">
        <v>100</v>
      </c>
      <c r="C155" s="95">
        <v>117.70908215012982</v>
      </c>
      <c r="D155" s="95"/>
      <c r="E155" s="95">
        <f t="shared" si="6"/>
        <v>17.709082150129806</v>
      </c>
      <c r="F155" s="95"/>
      <c r="G155" s="95">
        <v>2.6473822658759252</v>
      </c>
      <c r="H155" s="95">
        <v>2.7963975791600397</v>
      </c>
      <c r="I155" s="95"/>
      <c r="J155" s="95">
        <f t="shared" si="7"/>
        <v>0.14901531328411455</v>
      </c>
      <c r="K155" s="115">
        <f t="shared" si="8"/>
        <v>1.4901531328411456E-3</v>
      </c>
      <c r="M155" s="1"/>
      <c r="N155" s="1"/>
      <c r="P155" s="1"/>
      <c r="Q155" s="1"/>
    </row>
    <row r="156" spans="1:17" x14ac:dyDescent="0.25">
      <c r="A156" s="127" t="s">
        <v>274</v>
      </c>
      <c r="B156" s="58">
        <v>100</v>
      </c>
      <c r="C156" s="58">
        <v>120.44214738990971</v>
      </c>
      <c r="D156" s="58"/>
      <c r="E156" s="58">
        <f t="shared" si="6"/>
        <v>20.442147389909703</v>
      </c>
      <c r="F156" s="58"/>
      <c r="G156" s="58">
        <v>0.40327228393036402</v>
      </c>
      <c r="H156" s="58">
        <v>0.40327228393036402</v>
      </c>
      <c r="I156" s="58"/>
      <c r="J156" s="58">
        <f t="shared" si="7"/>
        <v>0</v>
      </c>
      <c r="K156" s="114">
        <f t="shared" si="8"/>
        <v>0</v>
      </c>
      <c r="M156" s="1"/>
      <c r="N156" s="1"/>
      <c r="P156" s="1"/>
      <c r="Q156" s="1"/>
    </row>
    <row r="157" spans="1:17" x14ac:dyDescent="0.25">
      <c r="A157" s="92" t="s">
        <v>275</v>
      </c>
      <c r="B157" s="95">
        <v>100</v>
      </c>
      <c r="C157" s="95">
        <v>120.44214738990971</v>
      </c>
      <c r="D157" s="95"/>
      <c r="E157" s="95">
        <f t="shared" si="6"/>
        <v>20.442147389909703</v>
      </c>
      <c r="F157" s="95"/>
      <c r="G157" s="95">
        <v>0.40327228393036402</v>
      </c>
      <c r="H157" s="95">
        <v>0.40327228393036402</v>
      </c>
      <c r="I157" s="95"/>
      <c r="J157" s="95">
        <f t="shared" si="7"/>
        <v>0</v>
      </c>
      <c r="K157" s="115">
        <f t="shared" si="8"/>
        <v>0</v>
      </c>
      <c r="M157" s="1"/>
      <c r="N157" s="1"/>
      <c r="P157" s="1"/>
      <c r="Q157" s="1"/>
    </row>
    <row r="158" spans="1:17" x14ac:dyDescent="0.25">
      <c r="A158" s="125" t="s">
        <v>191</v>
      </c>
      <c r="B158" s="58">
        <v>100</v>
      </c>
      <c r="C158" s="58">
        <v>106.95843789070419</v>
      </c>
      <c r="D158" s="58"/>
      <c r="E158" s="58">
        <f t="shared" si="6"/>
        <v>6.9584378907041833</v>
      </c>
      <c r="F158" s="58"/>
      <c r="G158" s="58">
        <v>2.2441099819455612</v>
      </c>
      <c r="H158" s="58">
        <v>2.3931252952296758</v>
      </c>
      <c r="I158" s="58"/>
      <c r="J158" s="58">
        <f t="shared" si="7"/>
        <v>0.14901531328411455</v>
      </c>
      <c r="K158" s="114">
        <f t="shared" si="8"/>
        <v>1.4901531328411456E-3</v>
      </c>
      <c r="M158" s="1"/>
      <c r="N158" s="1"/>
      <c r="P158" s="1"/>
      <c r="Q158" s="1"/>
    </row>
    <row r="159" spans="1:17" x14ac:dyDescent="0.25">
      <c r="A159" s="91" t="s">
        <v>192</v>
      </c>
      <c r="B159" s="95">
        <v>100</v>
      </c>
      <c r="C159" s="95">
        <v>106.95843789070419</v>
      </c>
      <c r="D159" s="95"/>
      <c r="E159" s="95">
        <f t="shared" si="6"/>
        <v>6.9584378907041833</v>
      </c>
      <c r="F159" s="95"/>
      <c r="G159" s="95">
        <v>2.2441099819455612</v>
      </c>
      <c r="H159" s="95">
        <v>2.3931252952296758</v>
      </c>
      <c r="I159" s="95"/>
      <c r="J159" s="95">
        <f t="shared" si="7"/>
        <v>0.14901531328411455</v>
      </c>
      <c r="K159" s="115">
        <f t="shared" si="8"/>
        <v>1.4901531328411456E-3</v>
      </c>
      <c r="M159" s="1"/>
      <c r="N159" s="1"/>
      <c r="P159" s="1"/>
      <c r="Q159" s="1"/>
    </row>
    <row r="160" spans="1:17" x14ac:dyDescent="0.25">
      <c r="A160" s="126" t="s">
        <v>193</v>
      </c>
      <c r="B160" s="58">
        <v>100</v>
      </c>
      <c r="C160" s="58">
        <v>101.01196918753585</v>
      </c>
      <c r="D160" s="58"/>
      <c r="E160" s="58">
        <f t="shared" si="6"/>
        <v>1.011969187535855</v>
      </c>
      <c r="F160" s="58"/>
      <c r="G160" s="58">
        <v>0.73360692867995148</v>
      </c>
      <c r="H160" s="58">
        <v>0.73360692867995136</v>
      </c>
      <c r="I160" s="58"/>
      <c r="J160" s="58">
        <f t="shared" si="7"/>
        <v>0</v>
      </c>
      <c r="K160" s="114">
        <f t="shared" si="8"/>
        <v>0</v>
      </c>
      <c r="M160" s="1"/>
      <c r="N160" s="1"/>
      <c r="P160" s="1"/>
      <c r="Q160" s="1"/>
    </row>
    <row r="161" spans="1:17" x14ac:dyDescent="0.25">
      <c r="A161" s="125" t="s">
        <v>194</v>
      </c>
      <c r="B161" s="95">
        <v>100</v>
      </c>
      <c r="C161" s="95">
        <v>101.01196918753585</v>
      </c>
      <c r="D161" s="95"/>
      <c r="E161" s="95">
        <f t="shared" si="6"/>
        <v>1.011969187535855</v>
      </c>
      <c r="F161" s="95"/>
      <c r="G161" s="95">
        <v>0.73360692867995148</v>
      </c>
      <c r="H161" s="95">
        <v>0.73360692867995136</v>
      </c>
      <c r="I161" s="95"/>
      <c r="J161" s="95">
        <f t="shared" si="7"/>
        <v>0</v>
      </c>
      <c r="K161" s="115">
        <f t="shared" si="8"/>
        <v>0</v>
      </c>
      <c r="M161" s="1"/>
      <c r="N161" s="1"/>
      <c r="P161" s="1"/>
      <c r="Q161" s="1"/>
    </row>
    <row r="162" spans="1:17" x14ac:dyDescent="0.25">
      <c r="A162" s="91" t="s">
        <v>194</v>
      </c>
      <c r="B162" s="58">
        <v>100</v>
      </c>
      <c r="C162" s="58">
        <v>101.01196918753585</v>
      </c>
      <c r="D162" s="58"/>
      <c r="E162" s="58">
        <f t="shared" si="6"/>
        <v>1.011969187535855</v>
      </c>
      <c r="F162" s="58"/>
      <c r="G162" s="58">
        <v>0.73360692867995148</v>
      </c>
      <c r="H162" s="58">
        <v>0.73360692867995136</v>
      </c>
      <c r="I162" s="58"/>
      <c r="J162" s="58">
        <f t="shared" si="7"/>
        <v>0</v>
      </c>
      <c r="K162" s="114">
        <f t="shared" si="8"/>
        <v>0</v>
      </c>
      <c r="M162" s="1"/>
      <c r="N162" s="1"/>
      <c r="P162" s="1"/>
      <c r="Q162" s="1"/>
    </row>
    <row r="163" spans="1:17" x14ac:dyDescent="0.25">
      <c r="A163" s="126" t="s">
        <v>195</v>
      </c>
      <c r="B163" s="95">
        <v>100</v>
      </c>
      <c r="C163" s="95">
        <v>100</v>
      </c>
      <c r="D163" s="95"/>
      <c r="E163" s="95">
        <f t="shared" si="6"/>
        <v>0</v>
      </c>
      <c r="F163" s="95"/>
      <c r="G163" s="95">
        <v>0.359911608740137</v>
      </c>
      <c r="H163" s="95">
        <v>0.36156546868256306</v>
      </c>
      <c r="I163" s="95"/>
      <c r="J163" s="95">
        <f t="shared" si="7"/>
        <v>1.6538599424260614E-3</v>
      </c>
      <c r="K163" s="115">
        <f t="shared" si="8"/>
        <v>1.6538599424260614E-5</v>
      </c>
      <c r="M163" s="1"/>
      <c r="N163" s="1"/>
      <c r="P163" s="1"/>
      <c r="Q163" s="1"/>
    </row>
    <row r="164" spans="1:17" x14ac:dyDescent="0.25">
      <c r="A164" s="125" t="s">
        <v>196</v>
      </c>
      <c r="B164" s="58">
        <v>100</v>
      </c>
      <c r="C164" s="58">
        <v>100</v>
      </c>
      <c r="D164" s="58"/>
      <c r="E164" s="58">
        <f t="shared" si="6"/>
        <v>0</v>
      </c>
      <c r="F164" s="58"/>
      <c r="G164" s="58">
        <v>0.359911608740137</v>
      </c>
      <c r="H164" s="58">
        <v>0.36156546868256306</v>
      </c>
      <c r="I164" s="58"/>
      <c r="J164" s="58">
        <f t="shared" si="7"/>
        <v>1.6538599424260614E-3</v>
      </c>
      <c r="K164" s="114">
        <f t="shared" si="8"/>
        <v>1.6538599424260614E-5</v>
      </c>
      <c r="M164" s="1"/>
      <c r="N164" s="1"/>
      <c r="P164" s="1"/>
      <c r="Q164" s="1"/>
    </row>
    <row r="165" spans="1:17" x14ac:dyDescent="0.25">
      <c r="A165" s="91" t="s">
        <v>196</v>
      </c>
      <c r="B165" s="95">
        <v>100</v>
      </c>
      <c r="C165" s="95">
        <v>100</v>
      </c>
      <c r="D165" s="95"/>
      <c r="E165" s="95">
        <f t="shared" si="6"/>
        <v>0</v>
      </c>
      <c r="F165" s="95"/>
      <c r="G165" s="95">
        <v>0.359911608740137</v>
      </c>
      <c r="H165" s="95">
        <v>0.36156546868256306</v>
      </c>
      <c r="I165" s="95"/>
      <c r="J165" s="95">
        <f t="shared" si="7"/>
        <v>1.6538599424260614E-3</v>
      </c>
      <c r="K165" s="115">
        <f t="shared" si="8"/>
        <v>1.6538599424260614E-5</v>
      </c>
      <c r="M165" s="1"/>
      <c r="N165" s="1"/>
      <c r="P165" s="1"/>
      <c r="Q165" s="1"/>
    </row>
    <row r="166" spans="1:17" x14ac:dyDescent="0.25">
      <c r="A166" s="87" t="s">
        <v>38</v>
      </c>
      <c r="B166" s="58">
        <v>100</v>
      </c>
      <c r="C166" s="58">
        <v>100.19718305759277</v>
      </c>
      <c r="D166" s="58"/>
      <c r="E166" s="58">
        <f t="shared" si="6"/>
        <v>0.19718305759277577</v>
      </c>
      <c r="F166" s="58"/>
      <c r="G166" s="58">
        <v>5.1469917579646394</v>
      </c>
      <c r="H166" s="58">
        <v>5.1871143121069396</v>
      </c>
      <c r="I166" s="58"/>
      <c r="J166" s="58">
        <f t="shared" si="7"/>
        <v>4.012255414230026E-2</v>
      </c>
      <c r="K166" s="114">
        <f t="shared" si="8"/>
        <v>4.0122554142300258E-4</v>
      </c>
      <c r="M166" s="1"/>
      <c r="N166" s="1"/>
      <c r="P166" s="1"/>
      <c r="Q166" s="1"/>
    </row>
    <row r="167" spans="1:17" x14ac:dyDescent="0.25">
      <c r="A167" s="126" t="s">
        <v>197</v>
      </c>
      <c r="B167" s="95">
        <v>100</v>
      </c>
      <c r="C167" s="95">
        <v>100.19718305759277</v>
      </c>
      <c r="D167" s="95"/>
      <c r="E167" s="95">
        <f t="shared" si="6"/>
        <v>0.19718305759277577</v>
      </c>
      <c r="F167" s="95"/>
      <c r="G167" s="95">
        <v>2.0891594752858804</v>
      </c>
      <c r="H167" s="95">
        <v>2.1256781315137956</v>
      </c>
      <c r="I167" s="95"/>
      <c r="J167" s="95">
        <f t="shared" si="7"/>
        <v>3.6518656227915169E-2</v>
      </c>
      <c r="K167" s="115">
        <f t="shared" si="8"/>
        <v>3.6518656227915172E-4</v>
      </c>
      <c r="M167" s="1"/>
      <c r="N167" s="1"/>
      <c r="P167" s="1"/>
      <c r="Q167" s="1"/>
    </row>
    <row r="168" spans="1:17" x14ac:dyDescent="0.25">
      <c r="A168" s="125" t="s">
        <v>198</v>
      </c>
      <c r="B168" s="58">
        <v>100</v>
      </c>
      <c r="C168" s="58">
        <v>100.19718305759277</v>
      </c>
      <c r="D168" s="58"/>
      <c r="E168" s="58">
        <f t="shared" si="6"/>
        <v>0.19718305759277577</v>
      </c>
      <c r="F168" s="58"/>
      <c r="G168" s="58">
        <v>2.0691829435866747</v>
      </c>
      <c r="H168" s="58">
        <v>2.1057015998145898</v>
      </c>
      <c r="I168" s="58"/>
      <c r="J168" s="58">
        <f t="shared" si="7"/>
        <v>3.6518656227915169E-2</v>
      </c>
      <c r="K168" s="114">
        <f t="shared" si="8"/>
        <v>3.6518656227915172E-4</v>
      </c>
      <c r="M168" s="1"/>
      <c r="N168" s="1"/>
      <c r="P168" s="1"/>
      <c r="Q168" s="1"/>
    </row>
    <row r="169" spans="1:17" x14ac:dyDescent="0.25">
      <c r="A169" s="91" t="s">
        <v>198</v>
      </c>
      <c r="B169" s="95">
        <v>100</v>
      </c>
      <c r="C169" s="95">
        <v>109.86761296403424</v>
      </c>
      <c r="D169" s="95"/>
      <c r="E169" s="95">
        <f t="shared" si="6"/>
        <v>9.8676129640342438</v>
      </c>
      <c r="F169" s="95"/>
      <c r="G169" s="95">
        <v>2.0691829435866747</v>
      </c>
      <c r="H169" s="95">
        <v>2.1057015998145898</v>
      </c>
      <c r="I169" s="95"/>
      <c r="J169" s="95">
        <f t="shared" si="7"/>
        <v>3.6518656227915169E-2</v>
      </c>
      <c r="K169" s="115">
        <f t="shared" si="8"/>
        <v>3.6518656227915172E-4</v>
      </c>
      <c r="M169" s="1"/>
      <c r="N169" s="1"/>
      <c r="P169" s="1"/>
      <c r="Q169" s="1"/>
    </row>
    <row r="170" spans="1:17" x14ac:dyDescent="0.25">
      <c r="A170" s="125" t="s">
        <v>199</v>
      </c>
      <c r="B170" s="58">
        <v>100</v>
      </c>
      <c r="C170" s="58">
        <v>101.12756653121363</v>
      </c>
      <c r="D170" s="58"/>
      <c r="E170" s="58">
        <f t="shared" si="6"/>
        <v>1.1275665312136418</v>
      </c>
      <c r="F170" s="58"/>
      <c r="G170" s="58">
        <v>1.99765316992058E-2</v>
      </c>
      <c r="H170" s="58">
        <v>1.9976531699205803E-2</v>
      </c>
      <c r="I170" s="58"/>
      <c r="J170" s="58">
        <f t="shared" si="7"/>
        <v>0</v>
      </c>
      <c r="K170" s="114">
        <f t="shared" si="8"/>
        <v>0</v>
      </c>
      <c r="M170" s="1"/>
      <c r="N170" s="1"/>
      <c r="P170" s="1"/>
      <c r="Q170" s="1"/>
    </row>
    <row r="171" spans="1:17" x14ac:dyDescent="0.25">
      <c r="A171" s="91" t="s">
        <v>199</v>
      </c>
      <c r="B171" s="95">
        <v>100</v>
      </c>
      <c r="C171" s="95">
        <v>101.13793266665391</v>
      </c>
      <c r="D171" s="95"/>
      <c r="E171" s="95">
        <f t="shared" si="6"/>
        <v>1.137932666653918</v>
      </c>
      <c r="F171" s="95"/>
      <c r="G171" s="95">
        <v>1.99765316992058E-2</v>
      </c>
      <c r="H171" s="95">
        <v>1.9976531699205803E-2</v>
      </c>
      <c r="I171" s="95"/>
      <c r="J171" s="95">
        <f t="shared" si="7"/>
        <v>0</v>
      </c>
      <c r="K171" s="115">
        <f t="shared" si="8"/>
        <v>0</v>
      </c>
      <c r="M171" s="1"/>
      <c r="N171" s="1"/>
      <c r="P171" s="1"/>
      <c r="Q171" s="1"/>
    </row>
    <row r="172" spans="1:17" x14ac:dyDescent="0.25">
      <c r="A172" s="126" t="s">
        <v>200</v>
      </c>
      <c r="B172" s="58">
        <v>100</v>
      </c>
      <c r="C172" s="58">
        <v>101.13793266665388</v>
      </c>
      <c r="D172" s="58"/>
      <c r="E172" s="58">
        <f t="shared" si="6"/>
        <v>1.1379326666538736</v>
      </c>
      <c r="F172" s="58"/>
      <c r="G172" s="58">
        <v>0.70314175479145036</v>
      </c>
      <c r="H172" s="58">
        <v>0.71485600545510475</v>
      </c>
      <c r="I172" s="58"/>
      <c r="J172" s="58">
        <f t="shared" si="7"/>
        <v>1.1714250663654391E-2</v>
      </c>
      <c r="K172" s="114">
        <f t="shared" si="8"/>
        <v>1.1714250663654391E-4</v>
      </c>
      <c r="M172" s="1"/>
      <c r="N172" s="1"/>
      <c r="P172" s="1"/>
      <c r="Q172" s="1"/>
    </row>
    <row r="173" spans="1:17" x14ac:dyDescent="0.25">
      <c r="A173" s="125" t="s">
        <v>201</v>
      </c>
      <c r="B173" s="95">
        <v>100</v>
      </c>
      <c r="C173" s="95">
        <v>99.414009788535935</v>
      </c>
      <c r="D173" s="95"/>
      <c r="E173" s="95">
        <f t="shared" si="6"/>
        <v>-0.58599021146406027</v>
      </c>
      <c r="F173" s="95"/>
      <c r="G173" s="95">
        <v>0.62060132491134812</v>
      </c>
      <c r="H173" s="95">
        <v>0.63231557557500251</v>
      </c>
      <c r="I173" s="95"/>
      <c r="J173" s="95">
        <f t="shared" si="7"/>
        <v>1.1714250663654391E-2</v>
      </c>
      <c r="K173" s="115">
        <f t="shared" si="8"/>
        <v>1.1714250663654391E-4</v>
      </c>
      <c r="M173" s="1"/>
      <c r="N173" s="1"/>
      <c r="P173" s="1"/>
      <c r="Q173" s="1"/>
    </row>
    <row r="174" spans="1:17" x14ac:dyDescent="0.25">
      <c r="A174" s="92" t="s">
        <v>276</v>
      </c>
      <c r="B174" s="58">
        <v>100</v>
      </c>
      <c r="C174" s="58">
        <v>99.414009788535935</v>
      </c>
      <c r="D174" s="58"/>
      <c r="E174" s="58">
        <f t="shared" si="6"/>
        <v>-0.58599021146406027</v>
      </c>
      <c r="F174" s="58"/>
      <c r="G174" s="58">
        <v>4.1165886570967411E-2</v>
      </c>
      <c r="H174" s="58">
        <v>4.1428654663747011E-2</v>
      </c>
      <c r="I174" s="58"/>
      <c r="J174" s="58">
        <f t="shared" si="7"/>
        <v>2.627680927796E-4</v>
      </c>
      <c r="K174" s="114">
        <f t="shared" si="8"/>
        <v>2.6276809277959999E-6</v>
      </c>
      <c r="M174" s="1"/>
      <c r="N174" s="1"/>
      <c r="P174" s="1"/>
      <c r="Q174" s="1"/>
    </row>
    <row r="175" spans="1:17" x14ac:dyDescent="0.25">
      <c r="A175" s="91" t="s">
        <v>202</v>
      </c>
      <c r="B175" s="95">
        <v>100</v>
      </c>
      <c r="C175" s="95">
        <v>149.35972348324898</v>
      </c>
      <c r="D175" s="95"/>
      <c r="E175" s="95">
        <f t="shared" si="6"/>
        <v>49.35972348324897</v>
      </c>
      <c r="F175" s="95"/>
      <c r="G175" s="95">
        <v>0.57943543834038069</v>
      </c>
      <c r="H175" s="95">
        <v>0.5908869209112555</v>
      </c>
      <c r="I175" s="95"/>
      <c r="J175" s="95">
        <f t="shared" si="7"/>
        <v>1.1451482570874805E-2</v>
      </c>
      <c r="K175" s="115">
        <f t="shared" si="8"/>
        <v>1.1451482570874805E-4</v>
      </c>
      <c r="M175" s="1"/>
      <c r="N175" s="1"/>
      <c r="P175" s="1"/>
      <c r="Q175" s="1"/>
    </row>
    <row r="176" spans="1:17" x14ac:dyDescent="0.25">
      <c r="A176" s="125" t="s">
        <v>203</v>
      </c>
      <c r="B176" s="58">
        <v>100</v>
      </c>
      <c r="C176" s="58">
        <v>155.96940775165453</v>
      </c>
      <c r="D176" s="58"/>
      <c r="E176" s="58">
        <f t="shared" si="6"/>
        <v>55.969407751654529</v>
      </c>
      <c r="F176" s="58"/>
      <c r="G176" s="58">
        <v>8.2540429880102184E-2</v>
      </c>
      <c r="H176" s="58">
        <v>8.2540429880102198E-2</v>
      </c>
      <c r="I176" s="58"/>
      <c r="J176" s="58">
        <f t="shared" si="7"/>
        <v>0</v>
      </c>
      <c r="K176" s="114">
        <f t="shared" si="8"/>
        <v>0</v>
      </c>
      <c r="M176" s="1"/>
      <c r="N176" s="1"/>
      <c r="P176" s="1"/>
      <c r="Q176" s="1"/>
    </row>
    <row r="177" spans="1:17" x14ac:dyDescent="0.25">
      <c r="A177" s="91" t="s">
        <v>203</v>
      </c>
      <c r="B177" s="95">
        <v>100</v>
      </c>
      <c r="C177" s="95">
        <v>159.14728779037077</v>
      </c>
      <c r="D177" s="95"/>
      <c r="E177" s="95">
        <f t="shared" si="6"/>
        <v>59.147287790370775</v>
      </c>
      <c r="F177" s="95"/>
      <c r="G177" s="95">
        <v>8.2540429880102184E-2</v>
      </c>
      <c r="H177" s="95">
        <v>8.2540429880102198E-2</v>
      </c>
      <c r="I177" s="95"/>
      <c r="J177" s="95">
        <f t="shared" si="7"/>
        <v>0</v>
      </c>
      <c r="K177" s="115">
        <f t="shared" si="8"/>
        <v>0</v>
      </c>
      <c r="M177" s="1"/>
      <c r="N177" s="1"/>
      <c r="P177" s="1"/>
      <c r="Q177" s="1"/>
    </row>
    <row r="178" spans="1:17" x14ac:dyDescent="0.25">
      <c r="A178" s="126" t="s">
        <v>204</v>
      </c>
      <c r="B178" s="58">
        <v>100</v>
      </c>
      <c r="C178" s="58">
        <v>130.34712096365953</v>
      </c>
      <c r="D178" s="58"/>
      <c r="E178" s="58">
        <f t="shared" si="6"/>
        <v>30.347120963659524</v>
      </c>
      <c r="F178" s="58"/>
      <c r="G178" s="58">
        <v>2.3546905278873091</v>
      </c>
      <c r="H178" s="58">
        <v>2.3465801751380395</v>
      </c>
      <c r="I178" s="58"/>
      <c r="J178" s="58">
        <f t="shared" si="7"/>
        <v>-8.1103527492696337E-3</v>
      </c>
      <c r="K178" s="114">
        <f t="shared" si="8"/>
        <v>-8.1103527492696332E-5</v>
      </c>
      <c r="M178" s="1"/>
      <c r="N178" s="1"/>
      <c r="P178" s="1"/>
      <c r="Q178" s="1"/>
    </row>
    <row r="179" spans="1:17" x14ac:dyDescent="0.25">
      <c r="A179" s="125" t="s">
        <v>39</v>
      </c>
      <c r="B179" s="95">
        <v>100</v>
      </c>
      <c r="C179" s="95">
        <v>100</v>
      </c>
      <c r="D179" s="95"/>
      <c r="E179" s="95">
        <f t="shared" si="6"/>
        <v>0</v>
      </c>
      <c r="F179" s="95"/>
      <c r="G179" s="95">
        <v>0.65969973853876462</v>
      </c>
      <c r="H179" s="95">
        <v>0.66236908022012186</v>
      </c>
      <c r="I179" s="95"/>
      <c r="J179" s="95">
        <f t="shared" si="7"/>
        <v>2.6693416813572401E-3</v>
      </c>
      <c r="K179" s="115">
        <f t="shared" si="8"/>
        <v>2.6693416813572403E-5</v>
      </c>
      <c r="M179" s="1"/>
      <c r="N179" s="1"/>
      <c r="P179" s="1"/>
      <c r="Q179" s="1"/>
    </row>
    <row r="180" spans="1:17" x14ac:dyDescent="0.25">
      <c r="A180" s="91" t="s">
        <v>205</v>
      </c>
      <c r="B180" s="58">
        <v>100</v>
      </c>
      <c r="C180" s="58">
        <v>100</v>
      </c>
      <c r="D180" s="58"/>
      <c r="E180" s="58">
        <f t="shared" si="6"/>
        <v>0</v>
      </c>
      <c r="F180" s="58"/>
      <c r="G180" s="58">
        <v>0.11207917534653235</v>
      </c>
      <c r="H180" s="58">
        <v>0.11207917534653235</v>
      </c>
      <c r="I180" s="58"/>
      <c r="J180" s="58">
        <f t="shared" si="7"/>
        <v>0</v>
      </c>
      <c r="K180" s="114">
        <f t="shared" si="8"/>
        <v>0</v>
      </c>
      <c r="M180" s="1"/>
      <c r="N180" s="1"/>
      <c r="P180" s="1"/>
      <c r="Q180" s="1"/>
    </row>
    <row r="181" spans="1:17" x14ac:dyDescent="0.25">
      <c r="A181" s="91" t="s">
        <v>206</v>
      </c>
      <c r="B181" s="95">
        <v>100</v>
      </c>
      <c r="C181" s="95">
        <v>109.65767385867021</v>
      </c>
      <c r="D181" s="95"/>
      <c r="E181" s="95">
        <f t="shared" si="6"/>
        <v>9.6576738586702007</v>
      </c>
      <c r="F181" s="95"/>
      <c r="G181" s="95">
        <v>0.54762056319223218</v>
      </c>
      <c r="H181" s="95">
        <v>0.55028990487358953</v>
      </c>
      <c r="I181" s="95"/>
      <c r="J181" s="95">
        <f t="shared" si="7"/>
        <v>2.6693416813573512E-3</v>
      </c>
      <c r="K181" s="115">
        <f t="shared" si="8"/>
        <v>2.6693416813573511E-5</v>
      </c>
      <c r="M181" s="1"/>
      <c r="N181" s="1"/>
      <c r="P181" s="1"/>
      <c r="Q181" s="1"/>
    </row>
    <row r="182" spans="1:17" x14ac:dyDescent="0.25">
      <c r="A182" s="125" t="s">
        <v>40</v>
      </c>
      <c r="B182" s="58">
        <v>100</v>
      </c>
      <c r="C182" s="58">
        <v>118.43262547405703</v>
      </c>
      <c r="D182" s="58"/>
      <c r="E182" s="58">
        <f t="shared" si="6"/>
        <v>18.432625474057041</v>
      </c>
      <c r="F182" s="58"/>
      <c r="G182" s="58">
        <v>1.1854685716123587</v>
      </c>
      <c r="H182" s="58">
        <v>1.1726207027735107</v>
      </c>
      <c r="I182" s="58"/>
      <c r="J182" s="58">
        <f t="shared" si="7"/>
        <v>-1.2847868838848031E-2</v>
      </c>
      <c r="K182" s="114">
        <f t="shared" si="8"/>
        <v>-1.2847868838848032E-4</v>
      </c>
      <c r="M182" s="1"/>
      <c r="N182" s="1"/>
      <c r="P182" s="1"/>
      <c r="Q182" s="1"/>
    </row>
    <row r="183" spans="1:17" x14ac:dyDescent="0.25">
      <c r="A183" s="91" t="s">
        <v>207</v>
      </c>
      <c r="B183" s="95">
        <v>100</v>
      </c>
      <c r="C183" s="95">
        <v>100</v>
      </c>
      <c r="D183" s="95"/>
      <c r="E183" s="95">
        <f t="shared" si="6"/>
        <v>0</v>
      </c>
      <c r="F183" s="95"/>
      <c r="G183" s="95">
        <v>0.59739716576257795</v>
      </c>
      <c r="H183" s="95">
        <v>0.61661856526561021</v>
      </c>
      <c r="I183" s="95"/>
      <c r="J183" s="95">
        <f t="shared" si="7"/>
        <v>1.9221399503032255E-2</v>
      </c>
      <c r="K183" s="115">
        <f t="shared" si="8"/>
        <v>1.9221399503032254E-4</v>
      </c>
      <c r="M183" s="1"/>
      <c r="N183" s="1"/>
      <c r="P183" s="1"/>
      <c r="Q183" s="1"/>
    </row>
    <row r="184" spans="1:17" x14ac:dyDescent="0.25">
      <c r="A184" s="91" t="s">
        <v>208</v>
      </c>
      <c r="B184" s="58">
        <v>100</v>
      </c>
      <c r="C184" s="58">
        <v>120</v>
      </c>
      <c r="D184" s="58"/>
      <c r="E184" s="58">
        <f t="shared" si="6"/>
        <v>19.999999999999996</v>
      </c>
      <c r="F184" s="58"/>
      <c r="G184" s="58">
        <v>0.5880714058497809</v>
      </c>
      <c r="H184" s="58">
        <v>0.55600213750790073</v>
      </c>
      <c r="I184" s="58"/>
      <c r="J184" s="58">
        <f t="shared" si="7"/>
        <v>-3.2069268341880175E-2</v>
      </c>
      <c r="K184" s="114">
        <f t="shared" si="8"/>
        <v>-3.2069268341880177E-4</v>
      </c>
      <c r="M184" s="1"/>
      <c r="N184" s="1"/>
      <c r="P184" s="1"/>
      <c r="Q184" s="1"/>
    </row>
    <row r="185" spans="1:17" x14ac:dyDescent="0.25">
      <c r="A185" s="125" t="s">
        <v>41</v>
      </c>
      <c r="B185" s="95">
        <v>100</v>
      </c>
      <c r="C185" s="95">
        <v>106.86766239259217</v>
      </c>
      <c r="D185" s="95"/>
      <c r="E185" s="95">
        <f t="shared" si="6"/>
        <v>6.8676623925921554</v>
      </c>
      <c r="F185" s="95"/>
      <c r="G185" s="95">
        <v>0.50952221773618545</v>
      </c>
      <c r="H185" s="95">
        <v>0.51159039214440716</v>
      </c>
      <c r="I185" s="95"/>
      <c r="J185" s="95">
        <f t="shared" si="7"/>
        <v>2.0681744082217124E-3</v>
      </c>
      <c r="K185" s="115">
        <f t="shared" si="8"/>
        <v>2.0681744082217123E-5</v>
      </c>
      <c r="M185" s="1"/>
      <c r="N185" s="1"/>
      <c r="P185" s="1"/>
      <c r="Q185" s="1"/>
    </row>
    <row r="186" spans="1:17" x14ac:dyDescent="0.25">
      <c r="A186" s="91" t="s">
        <v>41</v>
      </c>
      <c r="B186" s="58">
        <v>100</v>
      </c>
      <c r="C186" s="58">
        <v>117.70079493971475</v>
      </c>
      <c r="D186" s="58"/>
      <c r="E186" s="58">
        <f t="shared" si="6"/>
        <v>17.700794939714747</v>
      </c>
      <c r="F186" s="58"/>
      <c r="G186" s="58">
        <v>0.50952221773618545</v>
      </c>
      <c r="H186" s="58">
        <v>0.51159039214440716</v>
      </c>
      <c r="I186" s="58"/>
      <c r="J186" s="58">
        <f t="shared" si="7"/>
        <v>2.0681744082217124E-3</v>
      </c>
      <c r="K186" s="114">
        <f t="shared" si="8"/>
        <v>2.0681744082217123E-5</v>
      </c>
      <c r="M186" s="1"/>
      <c r="N186" s="1"/>
      <c r="P186" s="1"/>
      <c r="Q186" s="1"/>
    </row>
    <row r="187" spans="1:17" x14ac:dyDescent="0.25">
      <c r="A187" s="87" t="s">
        <v>209</v>
      </c>
      <c r="B187" s="95">
        <v>100</v>
      </c>
      <c r="C187" s="95">
        <v>99.001430761426136</v>
      </c>
      <c r="D187" s="95"/>
      <c r="E187" s="95">
        <f t="shared" si="6"/>
        <v>-0.99856923857386537</v>
      </c>
      <c r="F187" s="95"/>
      <c r="G187" s="95">
        <v>9.6397436084676169</v>
      </c>
      <c r="H187" s="95">
        <v>9.4669405479977247</v>
      </c>
      <c r="I187" s="95"/>
      <c r="J187" s="95">
        <f t="shared" si="7"/>
        <v>-0.17280306046989224</v>
      </c>
      <c r="K187" s="115">
        <f t="shared" si="8"/>
        <v>-1.7280306046989224E-3</v>
      </c>
      <c r="M187" s="1"/>
      <c r="N187" s="1"/>
      <c r="P187" s="1"/>
      <c r="Q187" s="1"/>
    </row>
    <row r="188" spans="1:17" x14ac:dyDescent="0.25">
      <c r="A188" s="88" t="s">
        <v>210</v>
      </c>
      <c r="B188" s="58">
        <v>100</v>
      </c>
      <c r="C188" s="58">
        <v>108.13734761265353</v>
      </c>
      <c r="D188" s="58"/>
      <c r="E188" s="58">
        <f t="shared" si="6"/>
        <v>8.1373476126535227</v>
      </c>
      <c r="F188" s="58"/>
      <c r="G188" s="58">
        <v>2.583764012070644</v>
      </c>
      <c r="H188" s="58">
        <v>2.5826910747297642</v>
      </c>
      <c r="I188" s="58"/>
      <c r="J188" s="58">
        <f t="shared" si="7"/>
        <v>-1.0729373408797649E-3</v>
      </c>
      <c r="K188" s="114">
        <f t="shared" si="8"/>
        <v>-1.0729373408797649E-5</v>
      </c>
      <c r="M188" s="1"/>
      <c r="N188" s="1"/>
      <c r="P188" s="1"/>
      <c r="Q188" s="1"/>
    </row>
    <row r="189" spans="1:17" x14ac:dyDescent="0.25">
      <c r="A189" s="90" t="s">
        <v>211</v>
      </c>
      <c r="B189" s="95">
        <v>100</v>
      </c>
      <c r="C189" s="95">
        <v>108.13734761265353</v>
      </c>
      <c r="D189" s="95"/>
      <c r="E189" s="95">
        <f t="shared" si="6"/>
        <v>8.1373476126535227</v>
      </c>
      <c r="F189" s="95"/>
      <c r="G189" s="95">
        <v>1.8825719265218459</v>
      </c>
      <c r="H189" s="95">
        <v>1.8913677047573889</v>
      </c>
      <c r="I189" s="95"/>
      <c r="J189" s="95">
        <f t="shared" si="7"/>
        <v>8.7957782355430059E-3</v>
      </c>
      <c r="K189" s="115">
        <f t="shared" si="8"/>
        <v>8.7957782355430059E-5</v>
      </c>
      <c r="M189" s="1"/>
      <c r="N189" s="1"/>
      <c r="P189" s="1"/>
      <c r="Q189" s="1"/>
    </row>
    <row r="190" spans="1:17" x14ac:dyDescent="0.25">
      <c r="A190" s="93" t="s">
        <v>211</v>
      </c>
      <c r="B190" s="58">
        <v>100</v>
      </c>
      <c r="C190" s="58">
        <v>76.134834099798283</v>
      </c>
      <c r="D190" s="58"/>
      <c r="E190" s="58">
        <f t="shared" si="6"/>
        <v>-23.865165900201713</v>
      </c>
      <c r="F190" s="58"/>
      <c r="G190" s="58">
        <v>1.8825719265218459</v>
      </c>
      <c r="H190" s="58">
        <v>1.8913677047573889</v>
      </c>
      <c r="I190" s="58"/>
      <c r="J190" s="58">
        <f t="shared" si="7"/>
        <v>8.7957782355430059E-3</v>
      </c>
      <c r="K190" s="114">
        <f t="shared" si="8"/>
        <v>8.7957782355430059E-5</v>
      </c>
      <c r="M190" s="1"/>
      <c r="N190" s="1"/>
      <c r="P190" s="1"/>
      <c r="Q190" s="1"/>
    </row>
    <row r="191" spans="1:17" x14ac:dyDescent="0.25">
      <c r="A191" s="90" t="s">
        <v>42</v>
      </c>
      <c r="B191" s="95">
        <v>100</v>
      </c>
      <c r="C191" s="95">
        <v>98.870894804451325</v>
      </c>
      <c r="D191" s="95"/>
      <c r="E191" s="95">
        <f t="shared" si="6"/>
        <v>-1.1291051955486742</v>
      </c>
      <c r="F191" s="95"/>
      <c r="G191" s="95">
        <v>0.41826719778508853</v>
      </c>
      <c r="H191" s="95">
        <v>0.41346077395644132</v>
      </c>
      <c r="I191" s="95"/>
      <c r="J191" s="95">
        <f t="shared" si="7"/>
        <v>-4.8064238286472105E-3</v>
      </c>
      <c r="K191" s="115">
        <f t="shared" si="8"/>
        <v>-4.8064238286472103E-5</v>
      </c>
      <c r="M191" s="1"/>
      <c r="N191" s="1"/>
      <c r="P191" s="1"/>
      <c r="Q191" s="1"/>
    </row>
    <row r="192" spans="1:17" x14ac:dyDescent="0.25">
      <c r="A192" s="93" t="s">
        <v>212</v>
      </c>
      <c r="B192" s="58">
        <v>100</v>
      </c>
      <c r="C192" s="58">
        <v>94.677299535932008</v>
      </c>
      <c r="D192" s="58"/>
      <c r="E192" s="58">
        <f t="shared" si="6"/>
        <v>-5.3227004640679976</v>
      </c>
      <c r="F192" s="58"/>
      <c r="G192" s="58">
        <v>0.41826719778508853</v>
      </c>
      <c r="H192" s="58">
        <v>0.41346077395644132</v>
      </c>
      <c r="I192" s="58"/>
      <c r="J192" s="58">
        <f t="shared" si="7"/>
        <v>-4.8064238286472105E-3</v>
      </c>
      <c r="K192" s="114">
        <f t="shared" si="8"/>
        <v>-4.8064238286472103E-5</v>
      </c>
      <c r="M192" s="1"/>
      <c r="N192" s="1"/>
      <c r="P192" s="1"/>
      <c r="Q192" s="1"/>
    </row>
    <row r="193" spans="1:17" x14ac:dyDescent="0.25">
      <c r="A193" s="90" t="s">
        <v>213</v>
      </c>
      <c r="B193" s="95">
        <v>100</v>
      </c>
      <c r="C193" s="95">
        <v>94.677299535932008</v>
      </c>
      <c r="D193" s="95"/>
      <c r="E193" s="95">
        <f t="shared" si="6"/>
        <v>-5.3227004640679976</v>
      </c>
      <c r="F193" s="95"/>
      <c r="G193" s="95">
        <v>0.28292488776370961</v>
      </c>
      <c r="H193" s="95">
        <v>0.27786259601593394</v>
      </c>
      <c r="I193" s="95"/>
      <c r="J193" s="95">
        <f t="shared" si="7"/>
        <v>-5.0622917477756713E-3</v>
      </c>
      <c r="K193" s="115">
        <f t="shared" si="8"/>
        <v>-5.0622917477756716E-5</v>
      </c>
      <c r="M193" s="1"/>
      <c r="N193" s="1"/>
      <c r="P193" s="1"/>
      <c r="Q193" s="1"/>
    </row>
    <row r="194" spans="1:17" x14ac:dyDescent="0.25">
      <c r="A194" s="93" t="s">
        <v>213</v>
      </c>
      <c r="B194" s="58">
        <v>100</v>
      </c>
      <c r="C194" s="58">
        <v>112.72737103801038</v>
      </c>
      <c r="D194" s="58"/>
      <c r="E194" s="58">
        <f t="shared" si="6"/>
        <v>12.727371038010382</v>
      </c>
      <c r="F194" s="58"/>
      <c r="G194" s="58">
        <v>0.28292488776370961</v>
      </c>
      <c r="H194" s="58">
        <v>0.27786259601593394</v>
      </c>
      <c r="I194" s="58"/>
      <c r="J194" s="58">
        <f t="shared" si="7"/>
        <v>-5.0622917477756713E-3</v>
      </c>
      <c r="K194" s="114">
        <f t="shared" si="8"/>
        <v>-5.0622917477756716E-5</v>
      </c>
      <c r="M194" s="1"/>
      <c r="N194" s="1"/>
      <c r="P194" s="1"/>
      <c r="Q194" s="1"/>
    </row>
    <row r="195" spans="1:17" x14ac:dyDescent="0.25">
      <c r="A195" s="88" t="s">
        <v>214</v>
      </c>
      <c r="B195" s="95">
        <v>100</v>
      </c>
      <c r="C195" s="95">
        <v>112.72737103801038</v>
      </c>
      <c r="D195" s="95"/>
      <c r="E195" s="95">
        <f t="shared" si="6"/>
        <v>12.727371038010382</v>
      </c>
      <c r="F195" s="95"/>
      <c r="G195" s="95">
        <v>7.0559795963969734</v>
      </c>
      <c r="H195" s="95">
        <v>6.8842494732679578</v>
      </c>
      <c r="I195" s="95"/>
      <c r="J195" s="95">
        <f t="shared" si="7"/>
        <v>-0.17173012312901559</v>
      </c>
      <c r="K195" s="115">
        <f t="shared" si="8"/>
        <v>-1.7173012312901559E-3</v>
      </c>
      <c r="M195" s="1"/>
      <c r="N195" s="1"/>
      <c r="P195" s="1"/>
      <c r="Q195" s="1"/>
    </row>
    <row r="196" spans="1:17" x14ac:dyDescent="0.25">
      <c r="A196" s="90" t="s">
        <v>215</v>
      </c>
      <c r="B196" s="58">
        <v>100</v>
      </c>
      <c r="C196" s="58">
        <v>100.95810024992738</v>
      </c>
      <c r="D196" s="58"/>
      <c r="E196" s="58">
        <f t="shared" si="6"/>
        <v>0.95810024992737386</v>
      </c>
      <c r="F196" s="58"/>
      <c r="G196" s="58">
        <v>4.1854973038442242</v>
      </c>
      <c r="H196" s="58">
        <v>4.0123175422186197</v>
      </c>
      <c r="I196" s="58"/>
      <c r="J196" s="58">
        <f t="shared" si="7"/>
        <v>-0.17317976162560456</v>
      </c>
      <c r="K196" s="114">
        <f t="shared" si="8"/>
        <v>-1.7317976162560455E-3</v>
      </c>
      <c r="M196" s="1"/>
      <c r="N196" s="1"/>
      <c r="P196" s="1"/>
      <c r="Q196" s="1"/>
    </row>
    <row r="197" spans="1:17" x14ac:dyDescent="0.25">
      <c r="A197" s="93" t="s">
        <v>215</v>
      </c>
      <c r="B197" s="95">
        <v>100</v>
      </c>
      <c r="C197" s="95">
        <v>100.95810024992738</v>
      </c>
      <c r="D197" s="95"/>
      <c r="E197" s="95">
        <f t="shared" si="6"/>
        <v>0.95810024992737386</v>
      </c>
      <c r="F197" s="95"/>
      <c r="G197" s="95">
        <v>4.1854973038442242</v>
      </c>
      <c r="H197" s="95">
        <v>4.0123175422186197</v>
      </c>
      <c r="I197" s="95"/>
      <c r="J197" s="95">
        <f t="shared" si="7"/>
        <v>-0.17317976162560456</v>
      </c>
      <c r="K197" s="115">
        <f t="shared" si="8"/>
        <v>-1.7317976162560455E-3</v>
      </c>
      <c r="M197" s="1"/>
      <c r="N197" s="1"/>
      <c r="P197" s="1"/>
      <c r="Q197" s="1"/>
    </row>
    <row r="198" spans="1:17" x14ac:dyDescent="0.25">
      <c r="A198" s="90" t="s">
        <v>216</v>
      </c>
      <c r="B198" s="58">
        <v>100</v>
      </c>
      <c r="C198" s="58">
        <v>82.695990902525381</v>
      </c>
      <c r="D198" s="58"/>
      <c r="E198" s="58">
        <f t="shared" si="6"/>
        <v>-17.304009097474616</v>
      </c>
      <c r="F198" s="58"/>
      <c r="G198" s="58">
        <v>1.851976371799545</v>
      </c>
      <c r="H198" s="58">
        <v>1.8482275443480431</v>
      </c>
      <c r="I198" s="58"/>
      <c r="J198" s="58">
        <f t="shared" si="7"/>
        <v>-3.748827451501846E-3</v>
      </c>
      <c r="K198" s="114">
        <f t="shared" si="8"/>
        <v>-3.7488274515018462E-5</v>
      </c>
      <c r="M198" s="1"/>
      <c r="N198" s="1"/>
      <c r="P198" s="1"/>
      <c r="Q198" s="1"/>
    </row>
    <row r="199" spans="1:17" x14ac:dyDescent="0.25">
      <c r="A199" s="93" t="s">
        <v>216</v>
      </c>
      <c r="B199" s="95">
        <v>100</v>
      </c>
      <c r="C199" s="95">
        <v>82.695990902525381</v>
      </c>
      <c r="D199" s="95"/>
      <c r="E199" s="95">
        <f t="shared" ref="E199:E262" si="9">((C199/B199-1)*100)</f>
        <v>-17.304009097474616</v>
      </c>
      <c r="F199" s="95"/>
      <c r="G199" s="95">
        <v>1.851976371799545</v>
      </c>
      <c r="H199" s="95">
        <v>1.8482275443480431</v>
      </c>
      <c r="I199" s="95"/>
      <c r="J199" s="95">
        <f t="shared" si="7"/>
        <v>-3.748827451501846E-3</v>
      </c>
      <c r="K199" s="115">
        <f t="shared" si="8"/>
        <v>-3.7488274515018462E-5</v>
      </c>
      <c r="M199" s="1"/>
      <c r="N199" s="1"/>
      <c r="P199" s="1"/>
      <c r="Q199" s="1"/>
    </row>
    <row r="200" spans="1:17" x14ac:dyDescent="0.25">
      <c r="A200" s="90" t="s">
        <v>217</v>
      </c>
      <c r="B200" s="58">
        <v>100</v>
      </c>
      <c r="C200" s="58">
        <v>70.339577211150484</v>
      </c>
      <c r="D200" s="58"/>
      <c r="E200" s="58">
        <f t="shared" si="9"/>
        <v>-29.660422788849516</v>
      </c>
      <c r="F200" s="58"/>
      <c r="G200" s="58">
        <v>1.0185059207532039</v>
      </c>
      <c r="H200" s="58">
        <v>1.0237043867012954</v>
      </c>
      <c r="I200" s="58"/>
      <c r="J200" s="58">
        <f t="shared" ref="J200:J263" si="10">H200-G200</f>
        <v>5.1984659480914797E-3</v>
      </c>
      <c r="K200" s="114">
        <f t="shared" ref="K200:K263" si="11">J200/$G$5</f>
        <v>5.1984659480914799E-5</v>
      </c>
      <c r="M200" s="1"/>
      <c r="N200" s="1"/>
      <c r="P200" s="1"/>
      <c r="Q200" s="1"/>
    </row>
    <row r="201" spans="1:17" x14ac:dyDescent="0.25">
      <c r="A201" s="91" t="s">
        <v>218</v>
      </c>
      <c r="B201" s="95">
        <v>100</v>
      </c>
      <c r="C201" s="95">
        <v>96.573003425338911</v>
      </c>
      <c r="D201" s="95"/>
      <c r="E201" s="95">
        <f t="shared" si="9"/>
        <v>-3.4269965746610898</v>
      </c>
      <c r="F201" s="95"/>
      <c r="G201" s="95">
        <v>1.0185059207532039</v>
      </c>
      <c r="H201" s="95">
        <v>1.0237043867012954</v>
      </c>
      <c r="I201" s="95"/>
      <c r="J201" s="95">
        <f t="shared" si="10"/>
        <v>5.1984659480914797E-3</v>
      </c>
      <c r="K201" s="115">
        <f t="shared" si="11"/>
        <v>5.1984659480914799E-5</v>
      </c>
      <c r="M201" s="1"/>
      <c r="N201" s="1"/>
      <c r="P201" s="1"/>
      <c r="Q201" s="1"/>
    </row>
    <row r="202" spans="1:17" x14ac:dyDescent="0.25">
      <c r="A202" s="87" t="s">
        <v>219</v>
      </c>
      <c r="B202" s="58">
        <v>100</v>
      </c>
      <c r="C202" s="58">
        <v>96.573003425338911</v>
      </c>
      <c r="D202" s="58"/>
      <c r="E202" s="58">
        <f t="shared" si="9"/>
        <v>-3.4269965746610898</v>
      </c>
      <c r="F202" s="58"/>
      <c r="G202" s="58">
        <v>1.4435574512344589</v>
      </c>
      <c r="H202" s="58">
        <v>1.4434197278622445</v>
      </c>
      <c r="I202" s="58"/>
      <c r="J202" s="58">
        <f t="shared" si="10"/>
        <v>-1.3772337221440445E-4</v>
      </c>
      <c r="K202" s="114">
        <f t="shared" si="11"/>
        <v>-1.3772337221440446E-6</v>
      </c>
      <c r="M202" s="1"/>
      <c r="N202" s="1"/>
      <c r="P202" s="1"/>
      <c r="Q202" s="1"/>
    </row>
    <row r="203" spans="1:17" x14ac:dyDescent="0.25">
      <c r="A203" s="126" t="s">
        <v>220</v>
      </c>
      <c r="B203" s="95">
        <v>100</v>
      </c>
      <c r="C203" s="95">
        <v>55.68927484374548</v>
      </c>
      <c r="D203" s="95"/>
      <c r="E203" s="95">
        <f t="shared" si="9"/>
        <v>-44.310725156254513</v>
      </c>
      <c r="F203" s="95"/>
      <c r="G203" s="95">
        <v>0.35040839258858264</v>
      </c>
      <c r="H203" s="95">
        <v>0.35040839258858264</v>
      </c>
      <c r="I203" s="95"/>
      <c r="J203" s="95">
        <f t="shared" si="10"/>
        <v>0</v>
      </c>
      <c r="K203" s="115">
        <f t="shared" si="11"/>
        <v>0</v>
      </c>
      <c r="M203" s="1"/>
      <c r="N203" s="1"/>
      <c r="P203" s="1"/>
      <c r="Q203" s="1"/>
    </row>
    <row r="204" spans="1:17" x14ac:dyDescent="0.25">
      <c r="A204" s="125" t="s">
        <v>43</v>
      </c>
      <c r="B204" s="58">
        <v>100</v>
      </c>
      <c r="C204" s="58">
        <v>55.68927484374548</v>
      </c>
      <c r="D204" s="58"/>
      <c r="E204" s="58">
        <f t="shared" si="9"/>
        <v>-44.310725156254513</v>
      </c>
      <c r="F204" s="58"/>
      <c r="G204" s="58">
        <v>0.35040839258858264</v>
      </c>
      <c r="H204" s="58">
        <v>0.35040839258858264</v>
      </c>
      <c r="I204" s="58"/>
      <c r="J204" s="58">
        <f t="shared" si="10"/>
        <v>0</v>
      </c>
      <c r="K204" s="114">
        <f t="shared" si="11"/>
        <v>0</v>
      </c>
      <c r="M204" s="1"/>
      <c r="N204" s="1"/>
      <c r="P204" s="1"/>
      <c r="Q204" s="1"/>
    </row>
    <row r="205" spans="1:17" x14ac:dyDescent="0.25">
      <c r="A205" s="91" t="s">
        <v>221</v>
      </c>
      <c r="B205" s="95">
        <v>100</v>
      </c>
      <c r="C205" s="95">
        <v>95.66409903971369</v>
      </c>
      <c r="D205" s="95"/>
      <c r="E205" s="95">
        <f t="shared" si="9"/>
        <v>-4.3359009602863097</v>
      </c>
      <c r="F205" s="95"/>
      <c r="G205" s="95">
        <v>9.5976290009007342E-2</v>
      </c>
      <c r="H205" s="95">
        <v>9.5976290009007328E-2</v>
      </c>
      <c r="I205" s="95"/>
      <c r="J205" s="95">
        <f t="shared" si="10"/>
        <v>0</v>
      </c>
      <c r="K205" s="115">
        <f t="shared" si="11"/>
        <v>0</v>
      </c>
      <c r="M205" s="1"/>
      <c r="N205" s="1"/>
      <c r="P205" s="1"/>
      <c r="Q205" s="1"/>
    </row>
    <row r="206" spans="1:17" x14ac:dyDescent="0.25">
      <c r="A206" s="91" t="s">
        <v>222</v>
      </c>
      <c r="B206" s="58">
        <v>100</v>
      </c>
      <c r="C206" s="58">
        <v>95.66409903971369</v>
      </c>
      <c r="D206" s="58"/>
      <c r="E206" s="58">
        <f t="shared" si="9"/>
        <v>-4.3359009602863097</v>
      </c>
      <c r="F206" s="58"/>
      <c r="G206" s="58">
        <v>0.25443210257957527</v>
      </c>
      <c r="H206" s="58">
        <v>0.25443210257957527</v>
      </c>
      <c r="I206" s="58"/>
      <c r="J206" s="58">
        <f t="shared" si="10"/>
        <v>0</v>
      </c>
      <c r="K206" s="114">
        <f t="shared" si="11"/>
        <v>0</v>
      </c>
      <c r="M206" s="1"/>
      <c r="N206" s="1"/>
      <c r="P206" s="1"/>
      <c r="Q206" s="1"/>
    </row>
    <row r="207" spans="1:17" x14ac:dyDescent="0.25">
      <c r="A207" s="126" t="s">
        <v>223</v>
      </c>
      <c r="B207" s="95">
        <v>100</v>
      </c>
      <c r="C207" s="95">
        <v>101.96363329469987</v>
      </c>
      <c r="D207" s="95"/>
      <c r="E207" s="95">
        <f t="shared" si="9"/>
        <v>1.9636332946998847</v>
      </c>
      <c r="F207" s="95"/>
      <c r="G207" s="95">
        <v>0.12657681210551713</v>
      </c>
      <c r="H207" s="95">
        <v>0.12657681210551713</v>
      </c>
      <c r="I207" s="95"/>
      <c r="J207" s="95">
        <f t="shared" si="10"/>
        <v>0</v>
      </c>
      <c r="K207" s="115">
        <f t="shared" si="11"/>
        <v>0</v>
      </c>
      <c r="M207" s="1"/>
      <c r="N207" s="1"/>
      <c r="P207" s="1"/>
      <c r="Q207" s="1"/>
    </row>
    <row r="208" spans="1:17" x14ac:dyDescent="0.25">
      <c r="A208" s="125" t="s">
        <v>224</v>
      </c>
      <c r="B208" s="58">
        <v>100</v>
      </c>
      <c r="C208" s="58">
        <v>101.96363329469987</v>
      </c>
      <c r="D208" s="58"/>
      <c r="E208" s="58">
        <f t="shared" si="9"/>
        <v>1.9636332946998847</v>
      </c>
      <c r="F208" s="58"/>
      <c r="G208" s="58">
        <v>0.12657681210551713</v>
      </c>
      <c r="H208" s="58">
        <v>0.12657681210551713</v>
      </c>
      <c r="I208" s="58"/>
      <c r="J208" s="58">
        <f t="shared" si="10"/>
        <v>0</v>
      </c>
      <c r="K208" s="114">
        <f t="shared" si="11"/>
        <v>0</v>
      </c>
      <c r="M208" s="1"/>
      <c r="N208" s="1"/>
      <c r="P208" s="1"/>
      <c r="Q208" s="1"/>
    </row>
    <row r="209" spans="1:17" x14ac:dyDescent="0.25">
      <c r="A209" s="91" t="s">
        <v>225</v>
      </c>
      <c r="B209" s="95">
        <v>100</v>
      </c>
      <c r="C209" s="95">
        <v>104.19064722655874</v>
      </c>
      <c r="D209" s="95"/>
      <c r="E209" s="95">
        <f t="shared" si="9"/>
        <v>4.1906472265587302</v>
      </c>
      <c r="F209" s="95"/>
      <c r="G209" s="95">
        <v>0.12657681210551713</v>
      </c>
      <c r="H209" s="95">
        <v>0.12657681210551713</v>
      </c>
      <c r="I209" s="95"/>
      <c r="J209" s="95">
        <f t="shared" si="10"/>
        <v>0</v>
      </c>
      <c r="K209" s="115">
        <f t="shared" si="11"/>
        <v>0</v>
      </c>
      <c r="M209" s="1"/>
      <c r="N209" s="1"/>
      <c r="P209" s="1"/>
      <c r="Q209" s="1"/>
    </row>
    <row r="210" spans="1:17" x14ac:dyDescent="0.25">
      <c r="A210" s="126" t="s">
        <v>226</v>
      </c>
      <c r="B210" s="58">
        <v>100</v>
      </c>
      <c r="C210" s="58">
        <v>96.67791439828784</v>
      </c>
      <c r="D210" s="58"/>
      <c r="E210" s="58">
        <f t="shared" si="9"/>
        <v>-3.3220856017121658</v>
      </c>
      <c r="F210" s="58"/>
      <c r="G210" s="58">
        <v>0.50560342771374012</v>
      </c>
      <c r="H210" s="58">
        <v>0.50560342771374012</v>
      </c>
      <c r="I210" s="58"/>
      <c r="J210" s="58">
        <f t="shared" si="10"/>
        <v>0</v>
      </c>
      <c r="K210" s="114">
        <f t="shared" si="11"/>
        <v>0</v>
      </c>
      <c r="M210" s="1"/>
      <c r="N210" s="1"/>
      <c r="P210" s="1"/>
      <c r="Q210" s="1"/>
    </row>
    <row r="211" spans="1:17" x14ac:dyDescent="0.25">
      <c r="A211" s="125" t="s">
        <v>44</v>
      </c>
      <c r="B211" s="95">
        <v>100</v>
      </c>
      <c r="C211" s="95">
        <v>96.67791439828784</v>
      </c>
      <c r="D211" s="95"/>
      <c r="E211" s="95">
        <f t="shared" si="9"/>
        <v>-3.3220856017121658</v>
      </c>
      <c r="F211" s="95"/>
      <c r="G211" s="95">
        <v>0.50560342771374012</v>
      </c>
      <c r="H211" s="95">
        <v>0.50560342771374012</v>
      </c>
      <c r="I211" s="95"/>
      <c r="J211" s="95">
        <f t="shared" si="10"/>
        <v>0</v>
      </c>
      <c r="K211" s="115">
        <f t="shared" si="11"/>
        <v>0</v>
      </c>
      <c r="M211" s="1"/>
      <c r="N211" s="1"/>
      <c r="P211" s="1"/>
      <c r="Q211" s="1"/>
    </row>
    <row r="212" spans="1:17" x14ac:dyDescent="0.25">
      <c r="A212" s="91" t="s">
        <v>227</v>
      </c>
      <c r="B212" s="58">
        <v>100</v>
      </c>
      <c r="C212" s="58">
        <v>72.596885904112852</v>
      </c>
      <c r="D212" s="58"/>
      <c r="E212" s="58">
        <f t="shared" si="9"/>
        <v>-27.403114095887148</v>
      </c>
      <c r="F212" s="58"/>
      <c r="G212" s="58">
        <v>0.50560342771374012</v>
      </c>
      <c r="H212" s="58">
        <v>0.50560342771374012</v>
      </c>
      <c r="I212" s="58"/>
      <c r="J212" s="58">
        <f t="shared" si="10"/>
        <v>0</v>
      </c>
      <c r="K212" s="114">
        <f t="shared" si="11"/>
        <v>0</v>
      </c>
      <c r="M212" s="1"/>
      <c r="N212" s="1"/>
      <c r="P212" s="1"/>
      <c r="Q212" s="1"/>
    </row>
    <row r="213" spans="1:17" x14ac:dyDescent="0.25">
      <c r="A213" s="126" t="s">
        <v>45</v>
      </c>
      <c r="B213" s="95">
        <v>100</v>
      </c>
      <c r="C213" s="95">
        <v>103.10379465215721</v>
      </c>
      <c r="D213" s="95"/>
      <c r="E213" s="95">
        <f t="shared" si="9"/>
        <v>3.1037946521571991</v>
      </c>
      <c r="F213" s="95"/>
      <c r="G213" s="95">
        <v>0.46096881882661878</v>
      </c>
      <c r="H213" s="95">
        <v>0.46083109545440454</v>
      </c>
      <c r="I213" s="95"/>
      <c r="J213" s="95">
        <f t="shared" si="10"/>
        <v>-1.3772337221423792E-4</v>
      </c>
      <c r="K213" s="115">
        <f t="shared" si="11"/>
        <v>-1.3772337221423791E-6</v>
      </c>
      <c r="M213" s="1"/>
      <c r="N213" s="1"/>
      <c r="P213" s="1"/>
      <c r="Q213" s="1"/>
    </row>
    <row r="214" spans="1:17" x14ac:dyDescent="0.25">
      <c r="A214" s="125" t="s">
        <v>46</v>
      </c>
      <c r="B214" s="58">
        <v>100</v>
      </c>
      <c r="C214" s="58">
        <v>124.81453978697509</v>
      </c>
      <c r="D214" s="58"/>
      <c r="E214" s="58">
        <f t="shared" si="9"/>
        <v>24.814539786975097</v>
      </c>
      <c r="F214" s="58"/>
      <c r="G214" s="58">
        <v>0.19953188748422079</v>
      </c>
      <c r="H214" s="58">
        <v>0.19953188748422077</v>
      </c>
      <c r="I214" s="58"/>
      <c r="J214" s="58">
        <f t="shared" si="10"/>
        <v>0</v>
      </c>
      <c r="K214" s="114">
        <f t="shared" si="11"/>
        <v>0</v>
      </c>
      <c r="M214" s="1"/>
      <c r="N214" s="1"/>
      <c r="P214" s="1"/>
      <c r="Q214" s="1"/>
    </row>
    <row r="215" spans="1:17" x14ac:dyDescent="0.25">
      <c r="A215" s="91" t="s">
        <v>228</v>
      </c>
      <c r="B215" s="95">
        <v>100</v>
      </c>
      <c r="C215" s="95">
        <v>124.81453978697509</v>
      </c>
      <c r="D215" s="95"/>
      <c r="E215" s="95">
        <f t="shared" si="9"/>
        <v>24.814539786975097</v>
      </c>
      <c r="F215" s="95"/>
      <c r="G215" s="95">
        <v>7.7673813626873395E-2</v>
      </c>
      <c r="H215" s="95">
        <v>7.7673813626873395E-2</v>
      </c>
      <c r="I215" s="95"/>
      <c r="J215" s="95">
        <f t="shared" si="10"/>
        <v>0</v>
      </c>
      <c r="K215" s="115">
        <f t="shared" si="11"/>
        <v>0</v>
      </c>
      <c r="M215" s="1"/>
      <c r="N215" s="1"/>
      <c r="P215" s="1"/>
      <c r="Q215" s="1"/>
    </row>
    <row r="216" spans="1:17" x14ac:dyDescent="0.25">
      <c r="A216" s="91" t="s">
        <v>229</v>
      </c>
      <c r="B216" s="58">
        <v>100</v>
      </c>
      <c r="C216" s="58">
        <v>124.81453978697509</v>
      </c>
      <c r="D216" s="58"/>
      <c r="E216" s="58">
        <f t="shared" si="9"/>
        <v>24.814539786975097</v>
      </c>
      <c r="F216" s="58"/>
      <c r="G216" s="58">
        <v>0.1218580738573474</v>
      </c>
      <c r="H216" s="58">
        <v>0.12185807385734741</v>
      </c>
      <c r="I216" s="58"/>
      <c r="J216" s="58">
        <f t="shared" si="10"/>
        <v>0</v>
      </c>
      <c r="K216" s="114">
        <f t="shared" si="11"/>
        <v>0</v>
      </c>
      <c r="M216" s="1"/>
      <c r="N216" s="1"/>
      <c r="P216" s="1"/>
      <c r="Q216" s="1"/>
    </row>
    <row r="217" spans="1:17" x14ac:dyDescent="0.25">
      <c r="A217" s="125" t="s">
        <v>230</v>
      </c>
      <c r="B217" s="95">
        <v>100</v>
      </c>
      <c r="C217" s="95">
        <v>99.244190760953188</v>
      </c>
      <c r="D217" s="95"/>
      <c r="E217" s="95">
        <f t="shared" si="9"/>
        <v>-0.75580923904681185</v>
      </c>
      <c r="F217" s="95"/>
      <c r="G217" s="95">
        <v>0.26143693134239798</v>
      </c>
      <c r="H217" s="95">
        <v>0.26129920797018369</v>
      </c>
      <c r="I217" s="95"/>
      <c r="J217" s="95">
        <f t="shared" si="10"/>
        <v>-1.3772337221429343E-4</v>
      </c>
      <c r="K217" s="115">
        <f t="shared" si="11"/>
        <v>-1.3772337221429343E-6</v>
      </c>
      <c r="M217" s="1"/>
      <c r="N217" s="1"/>
      <c r="P217" s="1"/>
      <c r="Q217" s="1"/>
    </row>
    <row r="218" spans="1:17" x14ac:dyDescent="0.25">
      <c r="A218" s="91" t="s">
        <v>230</v>
      </c>
      <c r="B218" s="58">
        <v>100</v>
      </c>
      <c r="C218" s="58">
        <v>99.244190760953188</v>
      </c>
      <c r="D218" s="58"/>
      <c r="E218" s="58">
        <f t="shared" si="9"/>
        <v>-0.75580923904681185</v>
      </c>
      <c r="F218" s="58"/>
      <c r="G218" s="58">
        <v>0.26143693134239798</v>
      </c>
      <c r="H218" s="58">
        <v>0.26129920797018369</v>
      </c>
      <c r="I218" s="58"/>
      <c r="J218" s="58">
        <f t="shared" si="10"/>
        <v>-1.3772337221429343E-4</v>
      </c>
      <c r="K218" s="114">
        <f t="shared" si="11"/>
        <v>-1.3772337221429343E-6</v>
      </c>
      <c r="M218" s="1"/>
      <c r="N218" s="1"/>
      <c r="P218" s="1"/>
      <c r="Q218" s="1"/>
    </row>
    <row r="219" spans="1:17" x14ac:dyDescent="0.25">
      <c r="A219" s="87" t="s">
        <v>231</v>
      </c>
      <c r="B219" s="95">
        <v>100</v>
      </c>
      <c r="C219" s="95">
        <v>99.244190760953188</v>
      </c>
      <c r="D219" s="95"/>
      <c r="E219" s="95">
        <f t="shared" si="9"/>
        <v>-0.75580923904681185</v>
      </c>
      <c r="F219" s="95"/>
      <c r="G219" s="95">
        <v>4.5383458721116048</v>
      </c>
      <c r="H219" s="95">
        <v>4.7223189645476111</v>
      </c>
      <c r="I219" s="95"/>
      <c r="J219" s="95">
        <f t="shared" si="10"/>
        <v>0.18397309243600635</v>
      </c>
      <c r="K219" s="115">
        <f t="shared" si="11"/>
        <v>1.8397309243600635E-3</v>
      </c>
      <c r="M219" s="1"/>
      <c r="N219" s="1"/>
      <c r="P219" s="1"/>
      <c r="Q219" s="1"/>
    </row>
    <row r="220" spans="1:17" x14ac:dyDescent="0.25">
      <c r="A220" s="88" t="s">
        <v>232</v>
      </c>
      <c r="B220" s="58">
        <v>100</v>
      </c>
      <c r="C220" s="58">
        <v>111.99229942464144</v>
      </c>
      <c r="D220" s="58"/>
      <c r="E220" s="58">
        <f t="shared" si="9"/>
        <v>11.992299424641439</v>
      </c>
      <c r="F220" s="58"/>
      <c r="G220" s="58">
        <v>1.0530351607144479</v>
      </c>
      <c r="H220" s="58">
        <v>1.1679488775922093</v>
      </c>
      <c r="I220" s="58"/>
      <c r="J220" s="58">
        <f t="shared" si="10"/>
        <v>0.11491371687776142</v>
      </c>
      <c r="K220" s="114">
        <f t="shared" si="11"/>
        <v>1.1491371687776142E-3</v>
      </c>
      <c r="M220" s="1"/>
      <c r="N220" s="1"/>
      <c r="P220" s="1"/>
      <c r="Q220" s="1"/>
    </row>
    <row r="221" spans="1:17" x14ac:dyDescent="0.25">
      <c r="A221" s="90" t="s">
        <v>233</v>
      </c>
      <c r="B221" s="95">
        <v>100</v>
      </c>
      <c r="C221" s="95">
        <v>104.08329997330664</v>
      </c>
      <c r="D221" s="95"/>
      <c r="E221" s="95">
        <f t="shared" si="9"/>
        <v>4.0832999733066311</v>
      </c>
      <c r="F221" s="95"/>
      <c r="G221" s="95">
        <v>1.0530351607144479</v>
      </c>
      <c r="H221" s="95">
        <v>1.1679488775922093</v>
      </c>
      <c r="I221" s="95"/>
      <c r="J221" s="95">
        <f t="shared" si="10"/>
        <v>0.11491371687776142</v>
      </c>
      <c r="K221" s="115">
        <f t="shared" si="11"/>
        <v>1.1491371687776142E-3</v>
      </c>
      <c r="M221" s="1"/>
      <c r="N221" s="1"/>
      <c r="P221" s="1"/>
      <c r="Q221" s="1"/>
    </row>
    <row r="222" spans="1:17" x14ac:dyDescent="0.25">
      <c r="A222" s="93" t="s">
        <v>234</v>
      </c>
      <c r="B222" s="58">
        <v>100</v>
      </c>
      <c r="C222" s="58">
        <v>104.08329997330664</v>
      </c>
      <c r="D222" s="58"/>
      <c r="E222" s="58">
        <f t="shared" si="9"/>
        <v>4.0832999733066311</v>
      </c>
      <c r="F222" s="58"/>
      <c r="G222" s="58">
        <v>0.5435447651651687</v>
      </c>
      <c r="H222" s="58">
        <v>0.61279311202900244</v>
      </c>
      <c r="I222" s="58"/>
      <c r="J222" s="58">
        <f t="shared" si="10"/>
        <v>6.9248346863833743E-2</v>
      </c>
      <c r="K222" s="114">
        <f t="shared" si="11"/>
        <v>6.9248346863833748E-4</v>
      </c>
      <c r="M222" s="1"/>
      <c r="N222" s="1"/>
      <c r="P222" s="1"/>
      <c r="Q222" s="1"/>
    </row>
    <row r="223" spans="1:17" x14ac:dyDescent="0.25">
      <c r="A223" s="93" t="s">
        <v>235</v>
      </c>
      <c r="B223" s="95">
        <v>100</v>
      </c>
      <c r="C223" s="95">
        <v>121.78832856309067</v>
      </c>
      <c r="D223" s="95"/>
      <c r="E223" s="95">
        <f t="shared" si="9"/>
        <v>21.788328563090676</v>
      </c>
      <c r="F223" s="95"/>
      <c r="G223" s="95">
        <v>0.50949039554927922</v>
      </c>
      <c r="H223" s="95">
        <v>0.55515576556320689</v>
      </c>
      <c r="I223" s="95"/>
      <c r="J223" s="95">
        <f t="shared" si="10"/>
        <v>4.5665370013927675E-2</v>
      </c>
      <c r="K223" s="115">
        <f t="shared" si="11"/>
        <v>4.5665370013927675E-4</v>
      </c>
      <c r="M223" s="1"/>
      <c r="N223" s="1"/>
      <c r="P223" s="1"/>
      <c r="Q223" s="1"/>
    </row>
    <row r="224" spans="1:17" x14ac:dyDescent="0.25">
      <c r="A224" s="94" t="s">
        <v>47</v>
      </c>
      <c r="B224" s="58">
        <v>100</v>
      </c>
      <c r="C224" s="58">
        <v>121.78832856309067</v>
      </c>
      <c r="D224" s="58"/>
      <c r="E224" s="58">
        <f t="shared" si="9"/>
        <v>21.788328563090676</v>
      </c>
      <c r="F224" s="58"/>
      <c r="G224" s="58">
        <v>0.19710787829606649</v>
      </c>
      <c r="H224" s="58">
        <v>0.21946091213948132</v>
      </c>
      <c r="I224" s="58"/>
      <c r="J224" s="58">
        <f t="shared" si="10"/>
        <v>2.2353033843414832E-2</v>
      </c>
      <c r="K224" s="114">
        <f t="shared" si="11"/>
        <v>2.2353033843414832E-4</v>
      </c>
      <c r="M224" s="1"/>
      <c r="N224" s="1"/>
      <c r="P224" s="1"/>
      <c r="Q224" s="1"/>
    </row>
    <row r="225" spans="1:17" x14ac:dyDescent="0.25">
      <c r="A225" s="89" t="s">
        <v>48</v>
      </c>
      <c r="B225" s="95">
        <v>100</v>
      </c>
      <c r="C225" s="95">
        <v>97.028812573248601</v>
      </c>
      <c r="D225" s="95"/>
      <c r="E225" s="95">
        <f t="shared" si="9"/>
        <v>-2.9711874267513982</v>
      </c>
      <c r="F225" s="95"/>
      <c r="G225" s="95">
        <v>0.19710787829606649</v>
      </c>
      <c r="H225" s="95">
        <v>0.21946091213948132</v>
      </c>
      <c r="I225" s="95"/>
      <c r="J225" s="95">
        <f t="shared" si="10"/>
        <v>2.2353033843414832E-2</v>
      </c>
      <c r="K225" s="115">
        <f t="shared" si="11"/>
        <v>2.2353033843414832E-4</v>
      </c>
      <c r="M225" s="1"/>
      <c r="N225" s="1"/>
      <c r="P225" s="1"/>
      <c r="Q225" s="1"/>
    </row>
    <row r="226" spans="1:17" x14ac:dyDescent="0.25">
      <c r="A226" s="91" t="s">
        <v>48</v>
      </c>
      <c r="B226" s="58">
        <v>100</v>
      </c>
      <c r="C226" s="58">
        <v>94.427867136880081</v>
      </c>
      <c r="D226" s="58"/>
      <c r="E226" s="58">
        <f t="shared" si="9"/>
        <v>-5.5721328631199167</v>
      </c>
      <c r="F226" s="58"/>
      <c r="G226" s="58">
        <v>0.19710787829606649</v>
      </c>
      <c r="H226" s="58">
        <v>0.21946091213948132</v>
      </c>
      <c r="I226" s="58"/>
      <c r="J226" s="58">
        <f t="shared" si="10"/>
        <v>2.2353033843414832E-2</v>
      </c>
      <c r="K226" s="114">
        <f t="shared" si="11"/>
        <v>2.2353033843414832E-4</v>
      </c>
      <c r="M226" s="1"/>
      <c r="N226" s="1"/>
      <c r="P226" s="1"/>
      <c r="Q226" s="1"/>
    </row>
    <row r="227" spans="1:17" x14ac:dyDescent="0.25">
      <c r="A227" s="94" t="s">
        <v>236</v>
      </c>
      <c r="B227" s="95">
        <v>100</v>
      </c>
      <c r="C227" s="95">
        <v>86.937800514741753</v>
      </c>
      <c r="D227" s="95"/>
      <c r="E227" s="95">
        <f t="shared" si="9"/>
        <v>-13.062199485258253</v>
      </c>
      <c r="F227" s="95"/>
      <c r="G227" s="95">
        <v>1.0059013004324064</v>
      </c>
      <c r="H227" s="95">
        <v>1.0095216442656447</v>
      </c>
      <c r="I227" s="95"/>
      <c r="J227" s="95">
        <f t="shared" si="10"/>
        <v>3.620343833238282E-3</v>
      </c>
      <c r="K227" s="115">
        <f t="shared" si="11"/>
        <v>3.620343833238282E-5</v>
      </c>
      <c r="M227" s="1"/>
      <c r="N227" s="1"/>
      <c r="P227" s="1"/>
      <c r="Q227" s="1"/>
    </row>
    <row r="228" spans="1:17" x14ac:dyDescent="0.25">
      <c r="A228" s="89" t="s">
        <v>237</v>
      </c>
      <c r="B228" s="58">
        <v>100</v>
      </c>
      <c r="C228" s="58">
        <v>100</v>
      </c>
      <c r="D228" s="58"/>
      <c r="E228" s="58">
        <f t="shared" si="9"/>
        <v>0</v>
      </c>
      <c r="F228" s="58"/>
      <c r="G228" s="58">
        <v>1.0059013004324064</v>
      </c>
      <c r="H228" s="58">
        <v>1.0095216442656447</v>
      </c>
      <c r="I228" s="58"/>
      <c r="J228" s="58">
        <f t="shared" si="10"/>
        <v>3.620343833238282E-3</v>
      </c>
      <c r="K228" s="114">
        <f t="shared" si="11"/>
        <v>3.620343833238282E-5</v>
      </c>
      <c r="M228" s="1"/>
      <c r="N228" s="1"/>
      <c r="P228" s="1"/>
      <c r="Q228" s="1"/>
    </row>
    <row r="229" spans="1:17" x14ac:dyDescent="0.25">
      <c r="A229" s="91" t="s">
        <v>237</v>
      </c>
      <c r="B229" s="95">
        <v>100</v>
      </c>
      <c r="C229" s="95">
        <v>99.739879744518532</v>
      </c>
      <c r="D229" s="95"/>
      <c r="E229" s="95">
        <f t="shared" si="9"/>
        <v>-0.26012025548146633</v>
      </c>
      <c r="F229" s="95"/>
      <c r="G229" s="95">
        <v>1.0059013004324064</v>
      </c>
      <c r="H229" s="95">
        <v>1.0095216442656447</v>
      </c>
      <c r="I229" s="95"/>
      <c r="J229" s="95">
        <f t="shared" si="10"/>
        <v>3.620343833238282E-3</v>
      </c>
      <c r="K229" s="115">
        <f t="shared" si="11"/>
        <v>3.620343833238282E-5</v>
      </c>
      <c r="M229" s="1"/>
      <c r="N229" s="1"/>
      <c r="P229" s="1"/>
      <c r="Q229" s="1"/>
    </row>
    <row r="230" spans="1:17" x14ac:dyDescent="0.25">
      <c r="A230" s="94" t="s">
        <v>238</v>
      </c>
      <c r="B230" s="58">
        <v>100</v>
      </c>
      <c r="C230" s="58">
        <v>99.739879744518532</v>
      </c>
      <c r="D230" s="58"/>
      <c r="E230" s="58">
        <f t="shared" si="9"/>
        <v>-0.26012025548146633</v>
      </c>
      <c r="F230" s="58"/>
      <c r="G230" s="58">
        <v>2.2823015326686837</v>
      </c>
      <c r="H230" s="58">
        <v>2.3253875305502754</v>
      </c>
      <c r="I230" s="58"/>
      <c r="J230" s="58">
        <f t="shared" si="10"/>
        <v>4.308599788159162E-2</v>
      </c>
      <c r="K230" s="114">
        <f t="shared" si="11"/>
        <v>4.3085997881591619E-4</v>
      </c>
      <c r="M230" s="1"/>
      <c r="N230" s="1"/>
      <c r="P230" s="1"/>
      <c r="Q230" s="1"/>
    </row>
    <row r="231" spans="1:17" x14ac:dyDescent="0.25">
      <c r="A231" s="89" t="s">
        <v>239</v>
      </c>
      <c r="B231" s="95">
        <v>100</v>
      </c>
      <c r="C231" s="95">
        <v>101.16920328010345</v>
      </c>
      <c r="D231" s="95"/>
      <c r="E231" s="95">
        <f t="shared" si="9"/>
        <v>1.1692032801034369</v>
      </c>
      <c r="F231" s="95"/>
      <c r="G231" s="95">
        <v>2.2823015326686837</v>
      </c>
      <c r="H231" s="95">
        <v>2.3253875305502754</v>
      </c>
      <c r="I231" s="95"/>
      <c r="J231" s="95">
        <f t="shared" si="10"/>
        <v>4.308599788159162E-2</v>
      </c>
      <c r="K231" s="115">
        <f t="shared" si="11"/>
        <v>4.3085997881591619E-4</v>
      </c>
      <c r="M231" s="1"/>
      <c r="N231" s="1"/>
      <c r="P231" s="1"/>
      <c r="Q231" s="1"/>
    </row>
    <row r="232" spans="1:17" x14ac:dyDescent="0.25">
      <c r="A232" s="91" t="s">
        <v>240</v>
      </c>
      <c r="B232" s="58">
        <v>100</v>
      </c>
      <c r="C232" s="58">
        <v>108.80508895713932</v>
      </c>
      <c r="D232" s="58"/>
      <c r="E232" s="58">
        <f t="shared" si="9"/>
        <v>8.8050889571393185</v>
      </c>
      <c r="F232" s="58"/>
      <c r="G232" s="58">
        <v>1.5676963519725349</v>
      </c>
      <c r="H232" s="58">
        <v>1.5909251144374803</v>
      </c>
      <c r="I232" s="58"/>
      <c r="J232" s="58">
        <f t="shared" si="10"/>
        <v>2.3228762464945429E-2</v>
      </c>
      <c r="K232" s="114">
        <f t="shared" si="11"/>
        <v>2.3228762464945431E-4</v>
      </c>
      <c r="M232" s="1"/>
      <c r="N232" s="1"/>
      <c r="P232" s="1"/>
      <c r="Q232" s="1"/>
    </row>
    <row r="233" spans="1:17" x14ac:dyDescent="0.25">
      <c r="A233" s="91" t="s">
        <v>241</v>
      </c>
      <c r="B233" s="95">
        <v>100</v>
      </c>
      <c r="C233" s="95">
        <v>108.80508895713932</v>
      </c>
      <c r="D233" s="95"/>
      <c r="E233" s="95">
        <f t="shared" si="9"/>
        <v>8.8050889571393185</v>
      </c>
      <c r="F233" s="95"/>
      <c r="G233" s="95">
        <v>0.71460518069614865</v>
      </c>
      <c r="H233" s="95">
        <v>0.73446241611279484</v>
      </c>
      <c r="I233" s="95"/>
      <c r="J233" s="95">
        <f t="shared" si="10"/>
        <v>1.9857235416646191E-2</v>
      </c>
      <c r="K233" s="115">
        <f t="shared" si="11"/>
        <v>1.9857235416646191E-4</v>
      </c>
      <c r="M233" s="1"/>
      <c r="N233" s="1"/>
      <c r="P233" s="1"/>
      <c r="Q233" s="1"/>
    </row>
    <row r="234" spans="1:17" x14ac:dyDescent="0.25">
      <c r="A234" s="87" t="s">
        <v>242</v>
      </c>
      <c r="B234" s="58">
        <v>100</v>
      </c>
      <c r="C234" s="58">
        <v>103.67908978837302</v>
      </c>
      <c r="D234" s="58"/>
      <c r="E234" s="58">
        <f t="shared" si="9"/>
        <v>3.6790897883730134</v>
      </c>
      <c r="F234" s="58"/>
      <c r="G234" s="58">
        <v>6.2617568014057694</v>
      </c>
      <c r="H234" s="58">
        <v>6.27952345765432</v>
      </c>
      <c r="I234" s="58"/>
      <c r="J234" s="58">
        <f t="shared" si="10"/>
        <v>1.7766656248550561E-2</v>
      </c>
      <c r="K234" s="114">
        <f t="shared" si="11"/>
        <v>1.7766656248550562E-4</v>
      </c>
      <c r="M234" s="1"/>
      <c r="N234" s="1"/>
      <c r="P234" s="1"/>
      <c r="Q234" s="1"/>
    </row>
    <row r="235" spans="1:17" x14ac:dyDescent="0.25">
      <c r="A235" s="126" t="s">
        <v>243</v>
      </c>
      <c r="B235" s="95">
        <v>100</v>
      </c>
      <c r="C235" s="95">
        <v>109.74687575187015</v>
      </c>
      <c r="D235" s="95"/>
      <c r="E235" s="95">
        <f t="shared" si="9"/>
        <v>9.7468757518701423</v>
      </c>
      <c r="F235" s="95"/>
      <c r="G235" s="95">
        <v>6.1661908046697915</v>
      </c>
      <c r="H235" s="95">
        <v>6.1839574609183421</v>
      </c>
      <c r="I235" s="95"/>
      <c r="J235" s="95">
        <f t="shared" si="10"/>
        <v>1.7766656248550561E-2</v>
      </c>
      <c r="K235" s="115">
        <f t="shared" si="11"/>
        <v>1.7766656248550562E-4</v>
      </c>
      <c r="M235" s="1"/>
      <c r="N235" s="1"/>
      <c r="P235" s="1"/>
      <c r="Q235" s="1"/>
    </row>
    <row r="236" spans="1:17" x14ac:dyDescent="0.25">
      <c r="A236" s="125" t="s">
        <v>244</v>
      </c>
      <c r="B236" s="58">
        <v>100</v>
      </c>
      <c r="C236" s="58">
        <v>107.417469836046</v>
      </c>
      <c r="D236" s="58"/>
      <c r="E236" s="58">
        <f t="shared" si="9"/>
        <v>7.4174698360459868</v>
      </c>
      <c r="F236" s="58"/>
      <c r="G236" s="58">
        <v>6.1661908046697915</v>
      </c>
      <c r="H236" s="58">
        <v>6.1839574609183421</v>
      </c>
      <c r="I236" s="58"/>
      <c r="J236" s="58">
        <f t="shared" si="10"/>
        <v>1.7766656248550561E-2</v>
      </c>
      <c r="K236" s="114">
        <f t="shared" si="11"/>
        <v>1.7766656248550562E-4</v>
      </c>
      <c r="M236" s="1"/>
      <c r="N236" s="1"/>
      <c r="P236" s="1"/>
      <c r="Q236" s="1"/>
    </row>
    <row r="237" spans="1:17" x14ac:dyDescent="0.25">
      <c r="A237" s="91" t="s">
        <v>245</v>
      </c>
      <c r="B237" s="95">
        <v>100</v>
      </c>
      <c r="C237" s="95">
        <v>107.417469836046</v>
      </c>
      <c r="D237" s="95"/>
      <c r="E237" s="95">
        <f t="shared" si="9"/>
        <v>7.4174698360459868</v>
      </c>
      <c r="F237" s="95"/>
      <c r="G237" s="95">
        <v>6.1661908046697915</v>
      </c>
      <c r="H237" s="95">
        <v>6.1839574609183421</v>
      </c>
      <c r="I237" s="95"/>
      <c r="J237" s="95">
        <f t="shared" si="10"/>
        <v>1.7766656248550561E-2</v>
      </c>
      <c r="K237" s="115">
        <f t="shared" si="11"/>
        <v>1.7766656248550562E-4</v>
      </c>
      <c r="M237" s="1"/>
      <c r="N237" s="1"/>
      <c r="P237" s="1"/>
      <c r="Q237" s="1"/>
    </row>
    <row r="238" spans="1:17" x14ac:dyDescent="0.25">
      <c r="A238" s="126" t="s">
        <v>246</v>
      </c>
      <c r="B238" s="58">
        <v>100</v>
      </c>
      <c r="C238" s="58">
        <v>107.417469836046</v>
      </c>
      <c r="D238" s="58"/>
      <c r="E238" s="58">
        <f t="shared" si="9"/>
        <v>7.4174698360459868</v>
      </c>
      <c r="F238" s="58"/>
      <c r="G238" s="58">
        <v>9.556599673597739E-2</v>
      </c>
      <c r="H238" s="58">
        <v>9.556599673597739E-2</v>
      </c>
      <c r="I238" s="58"/>
      <c r="J238" s="58">
        <f t="shared" si="10"/>
        <v>0</v>
      </c>
      <c r="K238" s="114">
        <f t="shared" si="11"/>
        <v>0</v>
      </c>
      <c r="M238" s="1"/>
      <c r="N238" s="1"/>
      <c r="P238" s="1"/>
      <c r="Q238" s="1"/>
    </row>
    <row r="239" spans="1:17" x14ac:dyDescent="0.25">
      <c r="A239" s="125" t="s">
        <v>247</v>
      </c>
      <c r="B239" s="95">
        <v>100</v>
      </c>
      <c r="C239" s="95">
        <v>99.999998715078419</v>
      </c>
      <c r="D239" s="95"/>
      <c r="E239" s="95">
        <f t="shared" si="9"/>
        <v>-1.284921580246845E-6</v>
      </c>
      <c r="F239" s="95"/>
      <c r="G239" s="95">
        <v>9.556599673597739E-2</v>
      </c>
      <c r="H239" s="95">
        <v>9.556599673597739E-2</v>
      </c>
      <c r="I239" s="95"/>
      <c r="J239" s="95">
        <f t="shared" si="10"/>
        <v>0</v>
      </c>
      <c r="K239" s="115">
        <f t="shared" si="11"/>
        <v>0</v>
      </c>
      <c r="M239" s="1"/>
      <c r="N239" s="1"/>
      <c r="P239" s="1"/>
      <c r="Q239" s="1"/>
    </row>
    <row r="240" spans="1:17" x14ac:dyDescent="0.25">
      <c r="A240" s="91" t="s">
        <v>248</v>
      </c>
      <c r="B240" s="58">
        <v>100</v>
      </c>
      <c r="C240" s="58">
        <v>111.740132450811</v>
      </c>
      <c r="D240" s="58"/>
      <c r="E240" s="58">
        <f t="shared" si="9"/>
        <v>11.740132450811004</v>
      </c>
      <c r="F240" s="58"/>
      <c r="G240" s="58">
        <v>9.556599673597739E-2</v>
      </c>
      <c r="H240" s="58">
        <v>9.556599673597739E-2</v>
      </c>
      <c r="I240" s="58"/>
      <c r="J240" s="58">
        <f t="shared" si="10"/>
        <v>0</v>
      </c>
      <c r="K240" s="114">
        <f t="shared" si="11"/>
        <v>0</v>
      </c>
      <c r="M240" s="1"/>
      <c r="N240" s="1"/>
      <c r="P240" s="1"/>
      <c r="Q240" s="1"/>
    </row>
    <row r="241" spans="1:17" x14ac:dyDescent="0.25">
      <c r="A241" s="87" t="s">
        <v>249</v>
      </c>
      <c r="B241" s="95">
        <v>100</v>
      </c>
      <c r="C241" s="95">
        <v>111.740132450811</v>
      </c>
      <c r="D241" s="95"/>
      <c r="E241" s="95">
        <f t="shared" si="9"/>
        <v>11.740132450811004</v>
      </c>
      <c r="F241" s="95"/>
      <c r="G241" s="95">
        <v>9.5457301955870405E-2</v>
      </c>
      <c r="H241" s="95">
        <v>9.5457301955870419E-2</v>
      </c>
      <c r="I241" s="95"/>
      <c r="J241" s="95">
        <f t="shared" si="10"/>
        <v>0</v>
      </c>
      <c r="K241" s="115">
        <f t="shared" si="11"/>
        <v>0</v>
      </c>
      <c r="M241" s="1"/>
      <c r="N241" s="1"/>
      <c r="P241" s="1"/>
      <c r="Q241" s="1"/>
    </row>
    <row r="242" spans="1:17" x14ac:dyDescent="0.25">
      <c r="A242" s="126" t="s">
        <v>250</v>
      </c>
      <c r="B242" s="58">
        <v>100</v>
      </c>
      <c r="C242" s="58">
        <v>99.654194536915924</v>
      </c>
      <c r="D242" s="58"/>
      <c r="E242" s="58">
        <f t="shared" si="9"/>
        <v>-0.34580546308408122</v>
      </c>
      <c r="F242" s="58"/>
      <c r="G242" s="58">
        <v>9.5457301955870405E-2</v>
      </c>
      <c r="H242" s="58">
        <v>9.5457301955870419E-2</v>
      </c>
      <c r="I242" s="58"/>
      <c r="J242" s="58">
        <f t="shared" si="10"/>
        <v>0</v>
      </c>
      <c r="K242" s="114">
        <f t="shared" si="11"/>
        <v>0</v>
      </c>
      <c r="M242" s="1"/>
      <c r="N242" s="1"/>
      <c r="P242" s="1"/>
      <c r="Q242" s="1"/>
    </row>
    <row r="243" spans="1:17" x14ac:dyDescent="0.25">
      <c r="A243" s="125" t="s">
        <v>251</v>
      </c>
      <c r="B243" s="95">
        <v>100</v>
      </c>
      <c r="C243" s="95">
        <v>99.654194536915924</v>
      </c>
      <c r="D243" s="95"/>
      <c r="E243" s="95">
        <f t="shared" si="9"/>
        <v>-0.34580546308408122</v>
      </c>
      <c r="F243" s="95"/>
      <c r="G243" s="95">
        <v>3.1627536046249828E-2</v>
      </c>
      <c r="H243" s="95">
        <v>3.1627536046249828E-2</v>
      </c>
      <c r="I243" s="95"/>
      <c r="J243" s="95">
        <f t="shared" si="10"/>
        <v>0</v>
      </c>
      <c r="K243" s="115">
        <f t="shared" si="11"/>
        <v>0</v>
      </c>
      <c r="M243" s="1"/>
      <c r="N243" s="1"/>
      <c r="P243" s="1"/>
      <c r="Q243" s="1"/>
    </row>
    <row r="244" spans="1:17" x14ac:dyDescent="0.25">
      <c r="A244" s="91" t="s">
        <v>251</v>
      </c>
      <c r="B244" s="58">
        <v>100</v>
      </c>
      <c r="C244" s="58">
        <v>97.386737614918033</v>
      </c>
      <c r="D244" s="58"/>
      <c r="E244" s="58">
        <f t="shared" si="9"/>
        <v>-2.6132623850819714</v>
      </c>
      <c r="F244" s="58"/>
      <c r="G244" s="58">
        <v>3.1627536046249828E-2</v>
      </c>
      <c r="H244" s="58">
        <v>3.1627536046249828E-2</v>
      </c>
      <c r="I244" s="58"/>
      <c r="J244" s="58">
        <f t="shared" si="10"/>
        <v>0</v>
      </c>
      <c r="K244" s="114">
        <f t="shared" si="11"/>
        <v>0</v>
      </c>
      <c r="M244" s="1"/>
      <c r="N244" s="1"/>
      <c r="P244" s="1"/>
      <c r="Q244" s="1"/>
    </row>
    <row r="245" spans="1:17" x14ac:dyDescent="0.25">
      <c r="A245" s="125" t="s">
        <v>277</v>
      </c>
      <c r="B245" s="95">
        <v>100</v>
      </c>
      <c r="C245" s="95">
        <v>122.32934259817236</v>
      </c>
      <c r="D245" s="95"/>
      <c r="E245" s="95">
        <f t="shared" si="9"/>
        <v>22.329342598172364</v>
      </c>
      <c r="F245" s="95"/>
      <c r="G245" s="95">
        <v>4.2537059317885276E-2</v>
      </c>
      <c r="H245" s="95">
        <v>4.2537059317885276E-2</v>
      </c>
      <c r="I245" s="95"/>
      <c r="J245" s="95">
        <f t="shared" si="10"/>
        <v>0</v>
      </c>
      <c r="K245" s="115">
        <f t="shared" si="11"/>
        <v>0</v>
      </c>
      <c r="M245" s="1"/>
      <c r="N245" s="1"/>
      <c r="P245" s="1"/>
      <c r="Q245" s="1"/>
    </row>
    <row r="246" spans="1:17" x14ac:dyDescent="0.25">
      <c r="A246" s="91" t="s">
        <v>277</v>
      </c>
      <c r="B246" s="58">
        <v>100</v>
      </c>
      <c r="C246" s="58">
        <v>104.54968452426276</v>
      </c>
      <c r="D246" s="58"/>
      <c r="E246" s="58">
        <f t="shared" si="9"/>
        <v>4.5496845242627648</v>
      </c>
      <c r="F246" s="58"/>
      <c r="G246" s="58">
        <v>4.2537059317885276E-2</v>
      </c>
      <c r="H246" s="58">
        <v>4.2537059317885276E-2</v>
      </c>
      <c r="I246" s="58"/>
      <c r="J246" s="58">
        <f t="shared" si="10"/>
        <v>0</v>
      </c>
      <c r="K246" s="114">
        <f t="shared" si="11"/>
        <v>0</v>
      </c>
      <c r="M246" s="1"/>
      <c r="N246" s="1"/>
      <c r="P246" s="1"/>
      <c r="Q246" s="1"/>
    </row>
    <row r="247" spans="1:17" x14ac:dyDescent="0.25">
      <c r="A247" s="125" t="s">
        <v>252</v>
      </c>
      <c r="B247" s="95">
        <v>100</v>
      </c>
      <c r="C247" s="95">
        <v>104.6503014795356</v>
      </c>
      <c r="D247" s="95"/>
      <c r="E247" s="95">
        <f t="shared" si="9"/>
        <v>4.6503014795356012</v>
      </c>
      <c r="F247" s="95"/>
      <c r="G247" s="95">
        <v>2.1292706591735301E-2</v>
      </c>
      <c r="H247" s="95">
        <v>2.1292706591735301E-2</v>
      </c>
      <c r="I247" s="95"/>
      <c r="J247" s="95">
        <f t="shared" si="10"/>
        <v>0</v>
      </c>
      <c r="K247" s="115">
        <f t="shared" si="11"/>
        <v>0</v>
      </c>
      <c r="M247" s="1"/>
      <c r="N247" s="1"/>
      <c r="P247" s="1"/>
      <c r="Q247" s="1"/>
    </row>
    <row r="248" spans="1:17" x14ac:dyDescent="0.25">
      <c r="A248" s="91" t="s">
        <v>253</v>
      </c>
      <c r="B248" s="58">
        <v>100</v>
      </c>
      <c r="C248" s="58">
        <v>104.6503014795356</v>
      </c>
      <c r="D248" s="58"/>
      <c r="E248" s="58">
        <f t="shared" si="9"/>
        <v>4.6503014795356012</v>
      </c>
      <c r="F248" s="58"/>
      <c r="G248" s="58">
        <v>2.1292706591735301E-2</v>
      </c>
      <c r="H248" s="58">
        <v>2.1292706591735301E-2</v>
      </c>
      <c r="I248" s="58"/>
      <c r="J248" s="58">
        <f t="shared" si="10"/>
        <v>0</v>
      </c>
      <c r="K248" s="114">
        <f t="shared" si="11"/>
        <v>0</v>
      </c>
      <c r="M248" s="1"/>
      <c r="N248" s="1"/>
      <c r="P248" s="1"/>
      <c r="Q248" s="1"/>
    </row>
    <row r="249" spans="1:17" x14ac:dyDescent="0.25">
      <c r="A249" s="87" t="s">
        <v>254</v>
      </c>
      <c r="B249" s="95">
        <v>100</v>
      </c>
      <c r="C249" s="95">
        <v>104.6503014795356</v>
      </c>
      <c r="D249" s="95"/>
      <c r="E249" s="95">
        <f t="shared" si="9"/>
        <v>4.6503014795356012</v>
      </c>
      <c r="F249" s="95"/>
      <c r="G249" s="95">
        <v>4.3482103585377558</v>
      </c>
      <c r="H249" s="95">
        <v>4.3833588189111028</v>
      </c>
      <c r="I249" s="95"/>
      <c r="J249" s="95">
        <f t="shared" si="10"/>
        <v>3.5148460373346957E-2</v>
      </c>
      <c r="K249" s="115">
        <f t="shared" si="11"/>
        <v>3.5148460373346957E-4</v>
      </c>
      <c r="M249" s="1"/>
      <c r="N249" s="1"/>
      <c r="P249" s="1"/>
      <c r="Q249" s="1"/>
    </row>
    <row r="250" spans="1:17" x14ac:dyDescent="0.25">
      <c r="A250" s="126" t="s">
        <v>49</v>
      </c>
      <c r="B250" s="58">
        <v>100</v>
      </c>
      <c r="C250" s="58">
        <v>90.581089047376111</v>
      </c>
      <c r="D250" s="58"/>
      <c r="E250" s="58">
        <f t="shared" si="9"/>
        <v>-9.418910952623893</v>
      </c>
      <c r="F250" s="58"/>
      <c r="G250" s="58">
        <v>3.8733898545028747</v>
      </c>
      <c r="H250" s="58">
        <v>3.9070581983400516</v>
      </c>
      <c r="I250" s="58"/>
      <c r="J250" s="58">
        <f t="shared" si="10"/>
        <v>3.3668343837176984E-2</v>
      </c>
      <c r="K250" s="114">
        <f t="shared" si="11"/>
        <v>3.3668343837176982E-4</v>
      </c>
      <c r="M250" s="1"/>
      <c r="N250" s="1"/>
      <c r="P250" s="1"/>
      <c r="Q250" s="1"/>
    </row>
    <row r="251" spans="1:17" x14ac:dyDescent="0.25">
      <c r="A251" s="125" t="s">
        <v>51</v>
      </c>
      <c r="B251" s="95">
        <v>100</v>
      </c>
      <c r="C251" s="95">
        <v>90.581089047376111</v>
      </c>
      <c r="D251" s="95"/>
      <c r="E251" s="95">
        <f t="shared" si="9"/>
        <v>-9.418910952623893</v>
      </c>
      <c r="F251" s="95"/>
      <c r="G251" s="95">
        <v>3.6142680084154457</v>
      </c>
      <c r="H251" s="95">
        <v>3.6479363522526222</v>
      </c>
      <c r="I251" s="95"/>
      <c r="J251" s="95">
        <f t="shared" si="10"/>
        <v>3.366834383717654E-2</v>
      </c>
      <c r="K251" s="115">
        <f t="shared" si="11"/>
        <v>3.3668343837176538E-4</v>
      </c>
      <c r="M251" s="1"/>
      <c r="N251" s="1"/>
      <c r="P251" s="1"/>
      <c r="Q251" s="1"/>
    </row>
    <row r="252" spans="1:17" x14ac:dyDescent="0.25">
      <c r="A252" s="91" t="s">
        <v>51</v>
      </c>
      <c r="B252" s="58">
        <v>100</v>
      </c>
      <c r="C252" s="58">
        <v>90.581089047376111</v>
      </c>
      <c r="D252" s="58"/>
      <c r="E252" s="58">
        <f t="shared" si="9"/>
        <v>-9.418910952623893</v>
      </c>
      <c r="F252" s="58"/>
      <c r="G252" s="58">
        <v>3.6142680084154457</v>
      </c>
      <c r="H252" s="58">
        <v>3.6479363522526222</v>
      </c>
      <c r="I252" s="58"/>
      <c r="J252" s="58">
        <f t="shared" si="10"/>
        <v>3.366834383717654E-2</v>
      </c>
      <c r="K252" s="114">
        <f t="shared" si="11"/>
        <v>3.3668343837176538E-4</v>
      </c>
      <c r="M252" s="1"/>
      <c r="N252" s="1"/>
      <c r="P252" s="1"/>
      <c r="Q252" s="1"/>
    </row>
    <row r="253" spans="1:17" x14ac:dyDescent="0.25">
      <c r="A253" s="125" t="s">
        <v>50</v>
      </c>
      <c r="B253" s="95">
        <v>100</v>
      </c>
      <c r="C253" s="95">
        <v>100</v>
      </c>
      <c r="D253" s="95"/>
      <c r="E253" s="95">
        <f t="shared" si="9"/>
        <v>0</v>
      </c>
      <c r="F253" s="95"/>
      <c r="G253" s="95">
        <v>0.25912184608742894</v>
      </c>
      <c r="H253" s="95">
        <v>0.25912184608742894</v>
      </c>
      <c r="I253" s="95"/>
      <c r="J253" s="95">
        <f t="shared" si="10"/>
        <v>0</v>
      </c>
      <c r="K253" s="115">
        <f t="shared" si="11"/>
        <v>0</v>
      </c>
      <c r="M253" s="1"/>
      <c r="N253" s="1"/>
      <c r="P253" s="1"/>
      <c r="Q253" s="1"/>
    </row>
    <row r="254" spans="1:17" x14ac:dyDescent="0.25">
      <c r="A254" s="91" t="s">
        <v>255</v>
      </c>
      <c r="B254" s="58">
        <v>100</v>
      </c>
      <c r="C254" s="58">
        <v>100</v>
      </c>
      <c r="D254" s="58"/>
      <c r="E254" s="58">
        <f t="shared" si="9"/>
        <v>0</v>
      </c>
      <c r="F254" s="58"/>
      <c r="G254" s="58">
        <v>9.7439151675972654E-2</v>
      </c>
      <c r="H254" s="58">
        <v>9.7439151675972654E-2</v>
      </c>
      <c r="I254" s="58"/>
      <c r="J254" s="58">
        <f t="shared" si="10"/>
        <v>0</v>
      </c>
      <c r="K254" s="114">
        <f t="shared" si="11"/>
        <v>0</v>
      </c>
      <c r="M254" s="1"/>
      <c r="N254" s="1"/>
      <c r="P254" s="1"/>
      <c r="Q254" s="1"/>
    </row>
    <row r="255" spans="1:17" x14ac:dyDescent="0.25">
      <c r="A255" s="91" t="s">
        <v>256</v>
      </c>
      <c r="B255" s="95">
        <v>100</v>
      </c>
      <c r="C255" s="95">
        <v>100</v>
      </c>
      <c r="D255" s="95"/>
      <c r="E255" s="95">
        <f t="shared" si="9"/>
        <v>0</v>
      </c>
      <c r="F255" s="95"/>
      <c r="G255" s="95">
        <v>0.1616826944114563</v>
      </c>
      <c r="H255" s="95">
        <v>0.1616826944114563</v>
      </c>
      <c r="I255" s="95"/>
      <c r="J255" s="95">
        <f t="shared" si="10"/>
        <v>0</v>
      </c>
      <c r="K255" s="115">
        <f t="shared" si="11"/>
        <v>0</v>
      </c>
      <c r="M255" s="1"/>
      <c r="N255" s="1"/>
      <c r="P255" s="1"/>
      <c r="Q255" s="1"/>
    </row>
    <row r="256" spans="1:17" x14ac:dyDescent="0.25">
      <c r="A256" s="126" t="s">
        <v>257</v>
      </c>
      <c r="B256" s="58">
        <v>100</v>
      </c>
      <c r="C256" s="58">
        <v>100</v>
      </c>
      <c r="D256" s="58"/>
      <c r="E256" s="58">
        <f t="shared" si="9"/>
        <v>0</v>
      </c>
      <c r="F256" s="58"/>
      <c r="G256" s="58">
        <v>0.40152767304294046</v>
      </c>
      <c r="H256" s="58">
        <v>0.40239636109528487</v>
      </c>
      <c r="I256" s="58"/>
      <c r="J256" s="58">
        <f t="shared" si="10"/>
        <v>8.6868805234441293E-4</v>
      </c>
      <c r="K256" s="114">
        <f t="shared" si="11"/>
        <v>8.6868805234441286E-6</v>
      </c>
      <c r="M256" s="1"/>
      <c r="N256" s="1"/>
      <c r="P256" s="1"/>
      <c r="Q256" s="1"/>
    </row>
    <row r="257" spans="1:17" x14ac:dyDescent="0.25">
      <c r="A257" s="90" t="s">
        <v>258</v>
      </c>
      <c r="B257" s="95">
        <v>100</v>
      </c>
      <c r="C257" s="95">
        <v>100</v>
      </c>
      <c r="D257" s="95"/>
      <c r="E257" s="95">
        <f t="shared" si="9"/>
        <v>0</v>
      </c>
      <c r="F257" s="95"/>
      <c r="G257" s="95">
        <v>0.14094458111923178</v>
      </c>
      <c r="H257" s="95">
        <v>0.14094458111923178</v>
      </c>
      <c r="I257" s="95"/>
      <c r="J257" s="95">
        <f t="shared" si="10"/>
        <v>0</v>
      </c>
      <c r="K257" s="115">
        <f t="shared" si="11"/>
        <v>0</v>
      </c>
      <c r="M257" s="1"/>
      <c r="N257" s="1"/>
      <c r="P257" s="1"/>
      <c r="Q257" s="1"/>
    </row>
    <row r="258" spans="1:17" x14ac:dyDescent="0.25">
      <c r="A258" s="93" t="s">
        <v>258</v>
      </c>
      <c r="B258" s="58">
        <v>100</v>
      </c>
      <c r="C258" s="58">
        <v>100</v>
      </c>
      <c r="D258" s="58"/>
      <c r="E258" s="58">
        <f t="shared" si="9"/>
        <v>0</v>
      </c>
      <c r="F258" s="58"/>
      <c r="G258" s="58">
        <v>0.14094458111923178</v>
      </c>
      <c r="H258" s="58">
        <v>0.14094458111923178</v>
      </c>
      <c r="I258" s="58"/>
      <c r="J258" s="58">
        <f t="shared" si="10"/>
        <v>0</v>
      </c>
      <c r="K258" s="114">
        <f t="shared" si="11"/>
        <v>0</v>
      </c>
      <c r="M258" s="1"/>
      <c r="N258" s="1"/>
      <c r="P258" s="1"/>
      <c r="Q258" s="1"/>
    </row>
    <row r="259" spans="1:17" x14ac:dyDescent="0.25">
      <c r="A259" s="90" t="s">
        <v>259</v>
      </c>
      <c r="B259" s="95">
        <v>100</v>
      </c>
      <c r="C259" s="95">
        <v>103.57170466810665</v>
      </c>
      <c r="D259" s="95"/>
      <c r="E259" s="95">
        <f t="shared" si="9"/>
        <v>3.5717046681066567</v>
      </c>
      <c r="F259" s="95"/>
      <c r="G259" s="95">
        <v>0.26058309192370865</v>
      </c>
      <c r="H259" s="95">
        <v>0.26145177997605307</v>
      </c>
      <c r="I259" s="95"/>
      <c r="J259" s="95">
        <f t="shared" si="10"/>
        <v>8.6868805234441293E-4</v>
      </c>
      <c r="K259" s="115">
        <f t="shared" si="11"/>
        <v>8.6868805234441286E-6</v>
      </c>
      <c r="M259" s="1"/>
      <c r="N259" s="1"/>
      <c r="P259" s="1"/>
      <c r="Q259" s="1"/>
    </row>
    <row r="260" spans="1:17" x14ac:dyDescent="0.25">
      <c r="A260" s="93" t="s">
        <v>260</v>
      </c>
      <c r="B260" s="58">
        <v>100</v>
      </c>
      <c r="C260" s="58">
        <v>104.35325447175968</v>
      </c>
      <c r="D260" s="58"/>
      <c r="E260" s="58">
        <f t="shared" si="9"/>
        <v>4.3532544717596933</v>
      </c>
      <c r="F260" s="58"/>
      <c r="G260" s="58">
        <v>0.26058309192370865</v>
      </c>
      <c r="H260" s="58">
        <v>0.26145177997605307</v>
      </c>
      <c r="I260" s="58"/>
      <c r="J260" s="58">
        <f t="shared" si="10"/>
        <v>8.6868805234441293E-4</v>
      </c>
      <c r="K260" s="114">
        <f t="shared" si="11"/>
        <v>8.6868805234441286E-6</v>
      </c>
      <c r="M260" s="1"/>
      <c r="N260" s="1"/>
      <c r="P260" s="1"/>
      <c r="Q260" s="1"/>
    </row>
    <row r="261" spans="1:17" x14ac:dyDescent="0.25">
      <c r="A261" s="126" t="s">
        <v>261</v>
      </c>
      <c r="B261" s="95">
        <v>100</v>
      </c>
      <c r="C261" s="95">
        <v>112.45593503545534</v>
      </c>
      <c r="D261" s="95"/>
      <c r="E261" s="95">
        <f t="shared" si="9"/>
        <v>12.455935035455346</v>
      </c>
      <c r="F261" s="95"/>
      <c r="G261" s="95">
        <v>7.3292830991940783E-2</v>
      </c>
      <c r="H261" s="95">
        <v>7.3904259475766218E-2</v>
      </c>
      <c r="I261" s="95"/>
      <c r="J261" s="95">
        <f t="shared" si="10"/>
        <v>6.1142848382543524E-4</v>
      </c>
      <c r="K261" s="115">
        <f t="shared" si="11"/>
        <v>6.1142848382543525E-6</v>
      </c>
      <c r="M261" s="1"/>
      <c r="N261" s="1"/>
      <c r="P261" s="1"/>
      <c r="Q261" s="1"/>
    </row>
    <row r="262" spans="1:17" x14ac:dyDescent="0.25">
      <c r="A262" s="90" t="s">
        <v>262</v>
      </c>
      <c r="B262" s="58">
        <v>100</v>
      </c>
      <c r="C262" s="58">
        <v>112.45593503545534</v>
      </c>
      <c r="D262" s="58"/>
      <c r="E262" s="58">
        <f t="shared" si="9"/>
        <v>12.455935035455346</v>
      </c>
      <c r="F262" s="58"/>
      <c r="G262" s="58">
        <v>7.3292830991940783E-2</v>
      </c>
      <c r="H262" s="58">
        <v>7.3904259475766218E-2</v>
      </c>
      <c r="I262" s="58"/>
      <c r="J262" s="58">
        <f t="shared" si="10"/>
        <v>6.1142848382543524E-4</v>
      </c>
      <c r="K262" s="114">
        <f t="shared" si="11"/>
        <v>6.1142848382543525E-6</v>
      </c>
      <c r="M262" s="1"/>
      <c r="N262" s="1"/>
      <c r="P262" s="1"/>
      <c r="Q262" s="1"/>
    </row>
    <row r="263" spans="1:17" x14ac:dyDescent="0.25">
      <c r="A263" s="93" t="s">
        <v>263</v>
      </c>
      <c r="B263" s="95">
        <v>100</v>
      </c>
      <c r="C263" s="95">
        <v>103.72964499352108</v>
      </c>
      <c r="D263" s="95"/>
      <c r="E263" s="95">
        <f t="shared" ref="E263" si="12">((C263/B263-1)*100)</f>
        <v>3.7296449935210862</v>
      </c>
      <c r="F263" s="95"/>
      <c r="G263" s="95">
        <v>7.3292830991940783E-2</v>
      </c>
      <c r="H263" s="95">
        <v>7.3904259475766218E-2</v>
      </c>
      <c r="I263" s="95"/>
      <c r="J263" s="95">
        <f t="shared" si="10"/>
        <v>6.1142848382543524E-4</v>
      </c>
      <c r="K263" s="115">
        <f t="shared" si="11"/>
        <v>6.1142848382543525E-6</v>
      </c>
      <c r="M263" s="1"/>
      <c r="N263" s="1"/>
      <c r="P263" s="1"/>
      <c r="Q263" s="1"/>
    </row>
    <row r="264" spans="1:17" ht="6.75" customHeight="1" x14ac:dyDescent="0.25">
      <c r="A264" s="29"/>
      <c r="B264" s="28"/>
      <c r="C264" s="54"/>
      <c r="D264" s="28"/>
      <c r="E264" s="28"/>
      <c r="F264" s="28"/>
      <c r="G264" s="28"/>
      <c r="H264" s="54"/>
      <c r="I264" s="26"/>
      <c r="J264" s="28"/>
      <c r="K264" s="28"/>
    </row>
    <row r="265" spans="1:17" x14ac:dyDescent="0.25">
      <c r="A265" s="86" t="s">
        <v>279</v>
      </c>
    </row>
    <row r="266" spans="1:17" x14ac:dyDescent="0.25">
      <c r="A266" s="20" t="s">
        <v>268</v>
      </c>
    </row>
  </sheetData>
  <mergeCells count="3">
    <mergeCell ref="A3:A4"/>
    <mergeCell ref="B3:C3"/>
    <mergeCell ref="G3:H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N266"/>
  <sheetViews>
    <sheetView topLeftCell="A243" zoomScaleNormal="100" zoomScaleSheetLayoutView="130" workbookViewId="0">
      <selection activeCell="P268" sqref="P268"/>
    </sheetView>
  </sheetViews>
  <sheetFormatPr defaultRowHeight="15" x14ac:dyDescent="0.25"/>
  <cols>
    <col min="1" max="1" width="62.7109375" style="52" customWidth="1"/>
    <col min="2" max="2" width="9.7109375" style="2" bestFit="1" customWidth="1"/>
    <col min="3" max="3" width="9.7109375" style="53" bestFit="1" customWidth="1"/>
    <col min="4" max="4" width="1.85546875" customWidth="1"/>
    <col min="5" max="5" width="11" customWidth="1"/>
    <col min="6" max="6" width="1.85546875" customWidth="1"/>
    <col min="7" max="7" width="9.7109375" bestFit="1" customWidth="1"/>
    <col min="8" max="8" width="9.7109375" style="52" bestFit="1" customWidth="1"/>
    <col min="9" max="9" width="1.85546875" customWidth="1"/>
    <col min="10" max="10" width="13.28515625" customWidth="1"/>
    <col min="11" max="11" width="12.85546875" customWidth="1"/>
  </cols>
  <sheetData>
    <row r="1" spans="1:14" ht="15.75" x14ac:dyDescent="0.25">
      <c r="A1" s="128" t="s">
        <v>90</v>
      </c>
    </row>
    <row r="2" spans="1:14" x14ac:dyDescent="0.25">
      <c r="A2" s="51"/>
      <c r="B2" s="28"/>
      <c r="C2" s="54"/>
      <c r="D2" s="26"/>
      <c r="E2" s="26"/>
      <c r="F2" s="26"/>
      <c r="G2" s="26"/>
      <c r="H2" s="51"/>
      <c r="I2" s="26"/>
      <c r="J2" s="26"/>
    </row>
    <row r="3" spans="1:14" ht="45" x14ac:dyDescent="0.25">
      <c r="A3" s="141" t="s">
        <v>81</v>
      </c>
      <c r="B3" s="147" t="s">
        <v>83</v>
      </c>
      <c r="C3" s="147"/>
      <c r="D3" s="48"/>
      <c r="E3" s="98" t="s">
        <v>84</v>
      </c>
      <c r="F3" s="26"/>
      <c r="G3" s="146" t="s">
        <v>85</v>
      </c>
      <c r="H3" s="146"/>
      <c r="I3" s="98"/>
      <c r="J3" s="100" t="s">
        <v>86</v>
      </c>
      <c r="K3" s="62" t="s">
        <v>269</v>
      </c>
    </row>
    <row r="4" spans="1:14" ht="30" x14ac:dyDescent="0.25">
      <c r="A4" s="142"/>
      <c r="B4" s="76">
        <v>44866</v>
      </c>
      <c r="C4" s="76">
        <v>44896</v>
      </c>
      <c r="D4" s="77"/>
      <c r="E4" s="78" t="s">
        <v>281</v>
      </c>
      <c r="F4" s="77"/>
      <c r="G4" s="76">
        <v>44866</v>
      </c>
      <c r="H4" s="76">
        <v>44896</v>
      </c>
      <c r="I4" s="77"/>
      <c r="J4" s="71" t="s">
        <v>281</v>
      </c>
      <c r="K4" s="71" t="s">
        <v>281</v>
      </c>
    </row>
    <row r="5" spans="1:14" x14ac:dyDescent="0.25">
      <c r="A5" s="118" t="s">
        <v>82</v>
      </c>
      <c r="B5" s="67">
        <v>100</v>
      </c>
      <c r="C5" s="67">
        <v>100.65173665058424</v>
      </c>
      <c r="D5" s="67"/>
      <c r="E5" s="67">
        <f>((C5/B5-1)*100)</f>
        <v>0.65173665058424479</v>
      </c>
      <c r="F5" s="67"/>
      <c r="G5" s="67">
        <v>100</v>
      </c>
      <c r="H5" s="67">
        <v>100.65173665058424</v>
      </c>
      <c r="I5" s="67"/>
      <c r="J5" s="67">
        <f>H5-G5</f>
        <v>0.65173665058424035</v>
      </c>
      <c r="K5" s="112">
        <f>SUM(K7+K72+K79+K97+K116+K149+K166+K187+K202+K219+K234+K241+K249)</f>
        <v>6.5173665058423057E-3</v>
      </c>
    </row>
    <row r="6" spans="1:14" x14ac:dyDescent="0.25">
      <c r="A6" s="116"/>
      <c r="B6" s="117"/>
      <c r="C6" s="117"/>
      <c r="D6" s="117"/>
      <c r="E6" s="117"/>
      <c r="F6" s="117"/>
      <c r="G6" s="117"/>
      <c r="H6" s="117"/>
      <c r="I6" s="117"/>
      <c r="J6" s="117"/>
      <c r="K6" s="56"/>
    </row>
    <row r="7" spans="1:14" x14ac:dyDescent="0.25">
      <c r="A7" s="87" t="s">
        <v>0</v>
      </c>
      <c r="B7" s="95">
        <v>100</v>
      </c>
      <c r="C7" s="95">
        <v>100.78316834855094</v>
      </c>
      <c r="D7" s="95"/>
      <c r="E7" s="95">
        <f t="shared" ref="E7:E70" si="0">((C7/B7-1)*100)</f>
        <v>0.78316834855094442</v>
      </c>
      <c r="F7" s="95"/>
      <c r="G7" s="95">
        <v>31.265848436725939</v>
      </c>
      <c r="H7" s="95">
        <v>31.510712665588287</v>
      </c>
      <c r="I7" s="95"/>
      <c r="J7" s="95">
        <f>H7-G7</f>
        <v>0.24486422886234749</v>
      </c>
      <c r="K7" s="113">
        <f>J7/$G$5</f>
        <v>2.448642288623475E-3</v>
      </c>
      <c r="M7" s="64"/>
      <c r="N7" s="1"/>
    </row>
    <row r="8" spans="1:14" x14ac:dyDescent="0.25">
      <c r="A8" s="88" t="s">
        <v>1</v>
      </c>
      <c r="B8" s="58">
        <v>100</v>
      </c>
      <c r="C8" s="58">
        <v>100.75695556400591</v>
      </c>
      <c r="D8" s="58"/>
      <c r="E8" s="58">
        <f t="shared" si="0"/>
        <v>0.75695556400590114</v>
      </c>
      <c r="F8" s="58"/>
      <c r="G8" s="58">
        <v>27.113574594341085</v>
      </c>
      <c r="H8" s="58">
        <v>27.318812305833841</v>
      </c>
      <c r="I8" s="58"/>
      <c r="J8" s="58">
        <f t="shared" ref="J8:J71" si="1">H8-G8</f>
        <v>0.2052377114927566</v>
      </c>
      <c r="K8" s="114">
        <f>J8/$G$5</f>
        <v>2.0523771149275659E-3</v>
      </c>
      <c r="M8" s="64"/>
      <c r="N8" s="1"/>
    </row>
    <row r="9" spans="1:14" x14ac:dyDescent="0.25">
      <c r="A9" s="90" t="s">
        <v>272</v>
      </c>
      <c r="B9" s="95">
        <v>100</v>
      </c>
      <c r="C9" s="95">
        <v>101.5093393338433</v>
      </c>
      <c r="D9" s="95"/>
      <c r="E9" s="95">
        <f t="shared" si="0"/>
        <v>1.5093393338432959</v>
      </c>
      <c r="F9" s="95"/>
      <c r="G9" s="95">
        <v>3.3890331705410364</v>
      </c>
      <c r="H9" s="95">
        <v>3.4401851812210085</v>
      </c>
      <c r="I9" s="95"/>
      <c r="J9" s="95">
        <f t="shared" si="1"/>
        <v>5.1152010679972104E-2</v>
      </c>
      <c r="K9" s="115">
        <f>J9/$G$5</f>
        <v>5.1152010679972109E-4</v>
      </c>
      <c r="M9" s="64"/>
      <c r="N9" s="1"/>
    </row>
    <row r="10" spans="1:14" x14ac:dyDescent="0.25">
      <c r="A10" s="91" t="s">
        <v>95</v>
      </c>
      <c r="B10" s="58">
        <v>100</v>
      </c>
      <c r="C10" s="58">
        <v>100.51513030029173</v>
      </c>
      <c r="D10" s="58"/>
      <c r="E10" s="58">
        <f t="shared" si="0"/>
        <v>0.5151303002917329</v>
      </c>
      <c r="F10" s="58"/>
      <c r="G10" s="58">
        <v>0.61190697134779692</v>
      </c>
      <c r="H10" s="58">
        <v>0.61505908956680688</v>
      </c>
      <c r="I10" s="58"/>
      <c r="J10" s="58">
        <f t="shared" si="1"/>
        <v>3.1521182190099584E-3</v>
      </c>
      <c r="K10" s="114">
        <f t="shared" ref="K10:K71" si="2">J10/$G$5</f>
        <v>3.152118219009958E-5</v>
      </c>
      <c r="M10" s="64"/>
      <c r="N10" s="1"/>
    </row>
    <row r="11" spans="1:14" x14ac:dyDescent="0.25">
      <c r="A11" s="91" t="s">
        <v>96</v>
      </c>
      <c r="B11" s="95">
        <v>100</v>
      </c>
      <c r="C11" s="95">
        <v>100.52733014547812</v>
      </c>
      <c r="D11" s="95"/>
      <c r="E11" s="95">
        <f t="shared" si="0"/>
        <v>0.52733014547812207</v>
      </c>
      <c r="F11" s="95"/>
      <c r="G11" s="95">
        <v>0.29518090493839466</v>
      </c>
      <c r="H11" s="95">
        <v>0.29673748283383</v>
      </c>
      <c r="I11" s="95"/>
      <c r="J11" s="95">
        <f t="shared" si="1"/>
        <v>1.5565778954353404E-3</v>
      </c>
      <c r="K11" s="115">
        <f t="shared" si="2"/>
        <v>1.5565778954353403E-5</v>
      </c>
      <c r="M11" s="64"/>
      <c r="N11" s="1"/>
    </row>
    <row r="12" spans="1:14" x14ac:dyDescent="0.25">
      <c r="A12" s="91" t="s">
        <v>97</v>
      </c>
      <c r="B12" s="58">
        <v>100</v>
      </c>
      <c r="C12" s="58">
        <v>101.81603491702487</v>
      </c>
      <c r="D12" s="58"/>
      <c r="E12" s="58">
        <f t="shared" si="0"/>
        <v>1.8160349170248669</v>
      </c>
      <c r="F12" s="58"/>
      <c r="G12" s="58">
        <v>1.9041769111214264</v>
      </c>
      <c r="H12" s="58">
        <v>1.9387574287093168</v>
      </c>
      <c r="I12" s="58"/>
      <c r="J12" s="58">
        <f t="shared" si="1"/>
        <v>3.458051758789038E-2</v>
      </c>
      <c r="K12" s="114">
        <f t="shared" si="2"/>
        <v>3.4580517587890381E-4</v>
      </c>
      <c r="M12" s="64"/>
      <c r="N12" s="1"/>
    </row>
    <row r="13" spans="1:14" x14ac:dyDescent="0.25">
      <c r="A13" s="91" t="s">
        <v>98</v>
      </c>
      <c r="B13" s="95">
        <v>100</v>
      </c>
      <c r="C13" s="95">
        <v>100.64635044589198</v>
      </c>
      <c r="D13" s="95"/>
      <c r="E13" s="95">
        <f t="shared" si="0"/>
        <v>0.64635044589198554</v>
      </c>
      <c r="F13" s="95"/>
      <c r="G13" s="95">
        <v>0.15732880021104551</v>
      </c>
      <c r="H13" s="95">
        <v>0.1583456956127261</v>
      </c>
      <c r="I13" s="95"/>
      <c r="J13" s="95">
        <f t="shared" si="1"/>
        <v>1.0168954016805953E-3</v>
      </c>
      <c r="K13" s="115">
        <f t="shared" si="2"/>
        <v>1.0168954016805953E-5</v>
      </c>
      <c r="M13" s="64"/>
      <c r="N13" s="1"/>
    </row>
    <row r="14" spans="1:14" x14ac:dyDescent="0.25">
      <c r="A14" s="91" t="s">
        <v>99</v>
      </c>
      <c r="B14" s="58">
        <v>100</v>
      </c>
      <c r="C14" s="58">
        <v>103.28187833345584</v>
      </c>
      <c r="D14" s="58"/>
      <c r="E14" s="58">
        <f t="shared" si="0"/>
        <v>3.2818783334558344</v>
      </c>
      <c r="F14" s="58"/>
      <c r="G14" s="58">
        <v>0.33918318992398672</v>
      </c>
      <c r="H14" s="58">
        <v>0.35031476954482638</v>
      </c>
      <c r="I14" s="58"/>
      <c r="J14" s="58">
        <f t="shared" si="1"/>
        <v>1.113157962083966E-2</v>
      </c>
      <c r="K14" s="114">
        <f t="shared" si="2"/>
        <v>1.1131579620839661E-4</v>
      </c>
      <c r="M14" s="64"/>
      <c r="N14" s="1"/>
    </row>
    <row r="15" spans="1:14" x14ac:dyDescent="0.25">
      <c r="A15" s="91" t="s">
        <v>100</v>
      </c>
      <c r="B15" s="95">
        <v>100</v>
      </c>
      <c r="C15" s="95">
        <v>99.648423915531495</v>
      </c>
      <c r="D15" s="95"/>
      <c r="E15" s="95">
        <f t="shared" si="0"/>
        <v>-0.35157608446850785</v>
      </c>
      <c r="F15" s="95"/>
      <c r="G15" s="95">
        <v>8.1256392998386551E-2</v>
      </c>
      <c r="H15" s="95">
        <v>8.0970714953502471E-2</v>
      </c>
      <c r="I15" s="95"/>
      <c r="J15" s="95">
        <f t="shared" si="1"/>
        <v>-2.8567804488408011E-4</v>
      </c>
      <c r="K15" s="115">
        <f t="shared" si="2"/>
        <v>-2.856780448840801E-6</v>
      </c>
      <c r="M15" s="64"/>
      <c r="N15" s="1"/>
    </row>
    <row r="16" spans="1:14" x14ac:dyDescent="0.25">
      <c r="A16" s="90" t="s">
        <v>3</v>
      </c>
      <c r="B16" s="58">
        <v>100</v>
      </c>
      <c r="C16" s="58">
        <v>96.170391371473045</v>
      </c>
      <c r="D16" s="58"/>
      <c r="E16" s="58">
        <f t="shared" si="0"/>
        <v>-3.8296086285269593</v>
      </c>
      <c r="F16" s="58"/>
      <c r="G16" s="58">
        <v>1.1682089531869462</v>
      </c>
      <c r="H16" s="58">
        <v>1.1234711223164744</v>
      </c>
      <c r="I16" s="58"/>
      <c r="J16" s="58">
        <f t="shared" si="1"/>
        <v>-4.4737830870471784E-2</v>
      </c>
      <c r="K16" s="114">
        <f t="shared" si="2"/>
        <v>-4.4737830870471783E-4</v>
      </c>
      <c r="M16" s="64"/>
      <c r="N16" s="1"/>
    </row>
    <row r="17" spans="1:14" x14ac:dyDescent="0.25">
      <c r="A17" s="91" t="s">
        <v>101</v>
      </c>
      <c r="B17" s="95">
        <v>100</v>
      </c>
      <c r="C17" s="95">
        <v>95.6950889042418</v>
      </c>
      <c r="D17" s="95"/>
      <c r="E17" s="95">
        <f t="shared" si="0"/>
        <v>-4.304911095758202</v>
      </c>
      <c r="F17" s="95"/>
      <c r="G17" s="95">
        <v>0.95794985747355321</v>
      </c>
      <c r="H17" s="95">
        <v>0.91671096776737426</v>
      </c>
      <c r="I17" s="95"/>
      <c r="J17" s="95">
        <f t="shared" si="1"/>
        <v>-4.1238889706178949E-2</v>
      </c>
      <c r="K17" s="115">
        <f t="shared" si="2"/>
        <v>-4.1238889706178951E-4</v>
      </c>
      <c r="M17" s="64"/>
      <c r="N17" s="1"/>
    </row>
    <row r="18" spans="1:14" x14ac:dyDescent="0.25">
      <c r="A18" s="91" t="s">
        <v>102</v>
      </c>
      <c r="B18" s="58">
        <v>100</v>
      </c>
      <c r="C18" s="58">
        <v>98.335890700746461</v>
      </c>
      <c r="D18" s="58"/>
      <c r="E18" s="58">
        <f t="shared" si="0"/>
        <v>-1.6641092992535356</v>
      </c>
      <c r="F18" s="58"/>
      <c r="G18" s="58">
        <v>0.21025909571339299</v>
      </c>
      <c r="H18" s="58">
        <v>0.20676015454910002</v>
      </c>
      <c r="I18" s="58"/>
      <c r="J18" s="58">
        <f t="shared" si="1"/>
        <v>-3.4989411642929735E-3</v>
      </c>
      <c r="K18" s="114">
        <f t="shared" si="2"/>
        <v>-3.4989411642929738E-5</v>
      </c>
      <c r="M18" s="64"/>
      <c r="N18" s="1"/>
    </row>
    <row r="19" spans="1:14" x14ac:dyDescent="0.25">
      <c r="A19" s="90" t="s">
        <v>4</v>
      </c>
      <c r="B19" s="95">
        <v>100</v>
      </c>
      <c r="C19" s="95">
        <v>98.77727033081743</v>
      </c>
      <c r="D19" s="95"/>
      <c r="E19" s="95">
        <f t="shared" si="0"/>
        <v>-1.2227296691825651</v>
      </c>
      <c r="F19" s="95"/>
      <c r="G19" s="95">
        <v>6.5530472167540985</v>
      </c>
      <c r="H19" s="95">
        <v>6.4729211641993025</v>
      </c>
      <c r="I19" s="95"/>
      <c r="J19" s="95">
        <f t="shared" si="1"/>
        <v>-8.012605255479599E-2</v>
      </c>
      <c r="K19" s="115">
        <f t="shared" si="2"/>
        <v>-8.012605255479599E-4</v>
      </c>
      <c r="M19" s="64"/>
      <c r="N19" s="1"/>
    </row>
    <row r="20" spans="1:14" x14ac:dyDescent="0.25">
      <c r="A20" s="91" t="s">
        <v>103</v>
      </c>
      <c r="B20" s="58">
        <v>100</v>
      </c>
      <c r="C20" s="58">
        <v>96.952474403299675</v>
      </c>
      <c r="D20" s="58"/>
      <c r="E20" s="58">
        <f t="shared" si="0"/>
        <v>-3.047525596700329</v>
      </c>
      <c r="F20" s="58"/>
      <c r="G20" s="58">
        <v>3.2845277503853563</v>
      </c>
      <c r="H20" s="58">
        <v>3.1844309264616371</v>
      </c>
      <c r="I20" s="58"/>
      <c r="J20" s="58">
        <f t="shared" si="1"/>
        <v>-0.10009682392371921</v>
      </c>
      <c r="K20" s="114">
        <f t="shared" si="2"/>
        <v>-1.0009682392371922E-3</v>
      </c>
      <c r="M20" s="64"/>
      <c r="N20" s="1"/>
    </row>
    <row r="21" spans="1:14" x14ac:dyDescent="0.25">
      <c r="A21" s="91" t="s">
        <v>104</v>
      </c>
      <c r="B21" s="95">
        <v>100</v>
      </c>
      <c r="C21" s="95">
        <v>95.082456159132903</v>
      </c>
      <c r="D21" s="95"/>
      <c r="E21" s="95">
        <f t="shared" si="0"/>
        <v>-4.9175438408671006</v>
      </c>
      <c r="F21" s="95"/>
      <c r="G21" s="95">
        <v>0.77515786263624764</v>
      </c>
      <c r="H21" s="95">
        <v>0.73703913490518191</v>
      </c>
      <c r="I21" s="95"/>
      <c r="J21" s="95">
        <f t="shared" si="1"/>
        <v>-3.8118727731065727E-2</v>
      </c>
      <c r="K21" s="115">
        <f t="shared" si="2"/>
        <v>-3.8118727731065725E-4</v>
      </c>
      <c r="M21" s="64"/>
      <c r="N21" s="1"/>
    </row>
    <row r="22" spans="1:14" x14ac:dyDescent="0.25">
      <c r="A22" s="91" t="s">
        <v>105</v>
      </c>
      <c r="B22" s="58">
        <v>100</v>
      </c>
      <c r="C22" s="58">
        <v>102.32976632884024</v>
      </c>
      <c r="D22" s="58"/>
      <c r="E22" s="58">
        <f t="shared" si="0"/>
        <v>2.3297663288402326</v>
      </c>
      <c r="F22" s="58"/>
      <c r="G22" s="58">
        <v>2.4933616037324944</v>
      </c>
      <c r="H22" s="58">
        <v>2.5514511028324849</v>
      </c>
      <c r="I22" s="58"/>
      <c r="J22" s="58">
        <f t="shared" si="1"/>
        <v>5.8089499099990505E-2</v>
      </c>
      <c r="K22" s="114">
        <f t="shared" si="2"/>
        <v>5.8089499099990506E-4</v>
      </c>
      <c r="M22" s="64"/>
      <c r="N22" s="1"/>
    </row>
    <row r="23" spans="1:14" x14ac:dyDescent="0.25">
      <c r="A23" s="125" t="s">
        <v>106</v>
      </c>
      <c r="B23" s="95">
        <v>100</v>
      </c>
      <c r="C23" s="95">
        <v>100.41968093915175</v>
      </c>
      <c r="D23" s="95"/>
      <c r="E23" s="95">
        <f t="shared" si="0"/>
        <v>0.41968093915174531</v>
      </c>
      <c r="F23" s="95"/>
      <c r="G23" s="95">
        <v>3.543589194897292</v>
      </c>
      <c r="H23" s="95">
        <v>3.5584609633101159</v>
      </c>
      <c r="I23" s="95"/>
      <c r="J23" s="95">
        <f t="shared" si="1"/>
        <v>1.4871768412823894E-2</v>
      </c>
      <c r="K23" s="115">
        <f t="shared" si="2"/>
        <v>1.4871768412823893E-4</v>
      </c>
      <c r="M23" s="64"/>
      <c r="N23" s="1"/>
    </row>
    <row r="24" spans="1:14" x14ac:dyDescent="0.25">
      <c r="A24" s="91" t="s">
        <v>107</v>
      </c>
      <c r="B24" s="58">
        <v>100</v>
      </c>
      <c r="C24" s="58">
        <v>100.94061045545115</v>
      </c>
      <c r="D24" s="58"/>
      <c r="E24" s="58">
        <f t="shared" si="0"/>
        <v>0.94061045545115185</v>
      </c>
      <c r="F24" s="58"/>
      <c r="G24" s="58">
        <v>1.5204895677622818</v>
      </c>
      <c r="H24" s="58">
        <v>1.5347914516106977</v>
      </c>
      <c r="I24" s="58"/>
      <c r="J24" s="58">
        <f t="shared" si="1"/>
        <v>1.4301883848415908E-2</v>
      </c>
      <c r="K24" s="114">
        <f t="shared" si="2"/>
        <v>1.4301883848415908E-4</v>
      </c>
      <c r="M24" s="64"/>
      <c r="N24" s="1"/>
    </row>
    <row r="25" spans="1:14" x14ac:dyDescent="0.25">
      <c r="A25" s="91" t="s">
        <v>108</v>
      </c>
      <c r="B25" s="95">
        <v>100</v>
      </c>
      <c r="C25" s="95">
        <v>100.41471252925007</v>
      </c>
      <c r="D25" s="95"/>
      <c r="E25" s="95">
        <f t="shared" si="0"/>
        <v>0.41471252925007196</v>
      </c>
      <c r="F25" s="95"/>
      <c r="G25" s="95">
        <v>0.10681586843978629</v>
      </c>
      <c r="H25" s="95">
        <v>0.10725884722943335</v>
      </c>
      <c r="I25" s="95"/>
      <c r="J25" s="95">
        <f t="shared" si="1"/>
        <v>4.4297878964706661E-4</v>
      </c>
      <c r="K25" s="115">
        <f t="shared" si="2"/>
        <v>4.4297878964706662E-6</v>
      </c>
      <c r="M25" s="64"/>
      <c r="N25" s="1"/>
    </row>
    <row r="26" spans="1:14" x14ac:dyDescent="0.25">
      <c r="A26" s="91" t="s">
        <v>109</v>
      </c>
      <c r="B26" s="58">
        <v>100</v>
      </c>
      <c r="C26" s="58">
        <v>101.35769520000505</v>
      </c>
      <c r="D26" s="58"/>
      <c r="E26" s="58">
        <f t="shared" si="0"/>
        <v>1.3576952000050602</v>
      </c>
      <c r="F26" s="58"/>
      <c r="G26" s="58">
        <v>0.37632497286948691</v>
      </c>
      <c r="H26" s="58">
        <v>0.38143431896255631</v>
      </c>
      <c r="I26" s="58"/>
      <c r="J26" s="58">
        <f t="shared" si="1"/>
        <v>5.1093460930694001E-3</v>
      </c>
      <c r="K26" s="114">
        <f t="shared" si="2"/>
        <v>5.1093460930694004E-5</v>
      </c>
      <c r="M26" s="64"/>
      <c r="N26" s="1"/>
    </row>
    <row r="27" spans="1:14" x14ac:dyDescent="0.25">
      <c r="A27" s="91" t="s">
        <v>110</v>
      </c>
      <c r="B27" s="95">
        <v>100</v>
      </c>
      <c r="C27" s="95">
        <v>98.830289256229904</v>
      </c>
      <c r="D27" s="95"/>
      <c r="E27" s="95">
        <f t="shared" si="0"/>
        <v>-1.1697107437700915</v>
      </c>
      <c r="F27" s="95"/>
      <c r="G27" s="95">
        <v>0.96668056672486435</v>
      </c>
      <c r="H27" s="95">
        <v>0.95537320027794603</v>
      </c>
      <c r="I27" s="95"/>
      <c r="J27" s="95">
        <f t="shared" si="1"/>
        <v>-1.1307366446918321E-2</v>
      </c>
      <c r="K27" s="115">
        <f t="shared" si="2"/>
        <v>-1.1307366446918321E-4</v>
      </c>
      <c r="M27" s="64"/>
      <c r="N27" s="1"/>
    </row>
    <row r="28" spans="1:14" x14ac:dyDescent="0.25">
      <c r="A28" s="91" t="s">
        <v>111</v>
      </c>
      <c r="B28" s="58">
        <v>100</v>
      </c>
      <c r="C28" s="58">
        <v>101.10329084864409</v>
      </c>
      <c r="D28" s="58"/>
      <c r="E28" s="58">
        <f t="shared" si="0"/>
        <v>1.1032908486440896</v>
      </c>
      <c r="F28" s="58"/>
      <c r="G28" s="58">
        <v>0.57327821910087262</v>
      </c>
      <c r="H28" s="58">
        <v>0.57960314522948242</v>
      </c>
      <c r="I28" s="58"/>
      <c r="J28" s="58">
        <f t="shared" si="1"/>
        <v>6.324926128609798E-3</v>
      </c>
      <c r="K28" s="114">
        <f t="shared" si="2"/>
        <v>6.3249261286097986E-5</v>
      </c>
      <c r="M28" s="64"/>
      <c r="N28" s="1"/>
    </row>
    <row r="29" spans="1:14" x14ac:dyDescent="0.25">
      <c r="A29" s="90" t="s">
        <v>5</v>
      </c>
      <c r="B29" s="95">
        <v>100</v>
      </c>
      <c r="C29" s="95">
        <v>102.46454267916035</v>
      </c>
      <c r="D29" s="95"/>
      <c r="E29" s="95">
        <f t="shared" si="0"/>
        <v>2.464542679160342</v>
      </c>
      <c r="F29" s="95"/>
      <c r="G29" s="95">
        <v>0.52826958667191293</v>
      </c>
      <c r="H29" s="95">
        <v>0.54128901609646618</v>
      </c>
      <c r="I29" s="95"/>
      <c r="J29" s="95">
        <f t="shared" si="1"/>
        <v>1.3019429424553253E-2</v>
      </c>
      <c r="K29" s="115">
        <f t="shared" si="2"/>
        <v>1.3019429424553252E-4</v>
      </c>
      <c r="M29" s="64"/>
      <c r="N29" s="1"/>
    </row>
    <row r="30" spans="1:14" x14ac:dyDescent="0.25">
      <c r="A30" s="91" t="s">
        <v>112</v>
      </c>
      <c r="B30" s="58">
        <v>100</v>
      </c>
      <c r="C30" s="58">
        <v>102.69733441198447</v>
      </c>
      <c r="D30" s="58"/>
      <c r="E30" s="58">
        <f t="shared" si="0"/>
        <v>2.6973344119844755</v>
      </c>
      <c r="F30" s="58"/>
      <c r="G30" s="58">
        <v>0.43340962942979194</v>
      </c>
      <c r="H30" s="58">
        <v>0.44510013650925612</v>
      </c>
      <c r="I30" s="58"/>
      <c r="J30" s="58">
        <f t="shared" si="1"/>
        <v>1.1690507079464174E-2</v>
      </c>
      <c r="K30" s="114">
        <f t="shared" si="2"/>
        <v>1.1690507079464173E-4</v>
      </c>
      <c r="M30" s="64"/>
      <c r="N30" s="1"/>
    </row>
    <row r="31" spans="1:14" x14ac:dyDescent="0.25">
      <c r="A31" s="91" t="s">
        <v>113</v>
      </c>
      <c r="B31" s="95">
        <v>100</v>
      </c>
      <c r="C31" s="95">
        <v>101.40093078652477</v>
      </c>
      <c r="D31" s="95"/>
      <c r="E31" s="95">
        <f t="shared" si="0"/>
        <v>1.4009307865247678</v>
      </c>
      <c r="F31" s="95"/>
      <c r="G31" s="95">
        <v>9.4859957242120957E-2</v>
      </c>
      <c r="H31" s="95">
        <v>9.6188879587210063E-2</v>
      </c>
      <c r="I31" s="95"/>
      <c r="J31" s="95">
        <f t="shared" si="1"/>
        <v>1.3289223450891063E-3</v>
      </c>
      <c r="K31" s="115">
        <f t="shared" si="2"/>
        <v>1.3289223450891063E-5</v>
      </c>
      <c r="M31" s="64"/>
      <c r="N31" s="1"/>
    </row>
    <row r="32" spans="1:14" x14ac:dyDescent="0.25">
      <c r="A32" s="90" t="s">
        <v>6</v>
      </c>
      <c r="B32" s="58">
        <v>100</v>
      </c>
      <c r="C32" s="58">
        <v>104.79470679338398</v>
      </c>
      <c r="D32" s="58"/>
      <c r="E32" s="58">
        <f t="shared" si="0"/>
        <v>4.7947067933839849</v>
      </c>
      <c r="F32" s="58"/>
      <c r="G32" s="58">
        <v>4.4327372912212821</v>
      </c>
      <c r="H32" s="58">
        <v>4.6452740472563345</v>
      </c>
      <c r="I32" s="58"/>
      <c r="J32" s="58">
        <f t="shared" si="1"/>
        <v>0.2125367560350524</v>
      </c>
      <c r="K32" s="114">
        <f t="shared" si="2"/>
        <v>2.1253675603505242E-3</v>
      </c>
      <c r="M32" s="64"/>
      <c r="N32" s="1"/>
    </row>
    <row r="33" spans="1:14" x14ac:dyDescent="0.25">
      <c r="A33" s="91" t="s">
        <v>114</v>
      </c>
      <c r="B33" s="95">
        <v>100</v>
      </c>
      <c r="C33" s="95">
        <v>101.73396996090518</v>
      </c>
      <c r="D33" s="95"/>
      <c r="E33" s="95">
        <f t="shared" si="0"/>
        <v>1.7339699609051795</v>
      </c>
      <c r="F33" s="95"/>
      <c r="G33" s="95">
        <v>2.7893616136139081</v>
      </c>
      <c r="H33" s="95">
        <v>2.8377283060949932</v>
      </c>
      <c r="I33" s="95"/>
      <c r="J33" s="95">
        <f t="shared" si="1"/>
        <v>4.836669248108505E-2</v>
      </c>
      <c r="K33" s="115">
        <f t="shared" si="2"/>
        <v>4.8366692481085051E-4</v>
      </c>
      <c r="M33" s="64"/>
      <c r="N33" s="1"/>
    </row>
    <row r="34" spans="1:14" x14ac:dyDescent="0.25">
      <c r="A34" s="91" t="s">
        <v>115</v>
      </c>
      <c r="B34" s="58">
        <v>100</v>
      </c>
      <c r="C34" s="58">
        <v>112.21698879725552</v>
      </c>
      <c r="D34" s="58"/>
      <c r="E34" s="58">
        <f t="shared" si="0"/>
        <v>12.216988797255524</v>
      </c>
      <c r="F34" s="58"/>
      <c r="G34" s="58">
        <v>0.63725556782347936</v>
      </c>
      <c r="H34" s="58">
        <v>0.71510900915436093</v>
      </c>
      <c r="I34" s="58"/>
      <c r="J34" s="58">
        <f t="shared" si="1"/>
        <v>7.7853441330881568E-2</v>
      </c>
      <c r="K34" s="114">
        <f t="shared" si="2"/>
        <v>7.7853441330881566E-4</v>
      </c>
      <c r="M34" s="64"/>
      <c r="N34" s="1"/>
    </row>
    <row r="35" spans="1:14" x14ac:dyDescent="0.25">
      <c r="A35" s="91" t="s">
        <v>116</v>
      </c>
      <c r="B35" s="95">
        <v>100</v>
      </c>
      <c r="C35" s="95">
        <v>116.67092833971908</v>
      </c>
      <c r="D35" s="95"/>
      <c r="E35" s="95">
        <f t="shared" si="0"/>
        <v>16.670928339719083</v>
      </c>
      <c r="F35" s="95"/>
      <c r="G35" s="95">
        <v>0.38198673222493151</v>
      </c>
      <c r="H35" s="95">
        <v>0.44566746662138446</v>
      </c>
      <c r="I35" s="95"/>
      <c r="J35" s="95">
        <f t="shared" si="1"/>
        <v>6.3680734396452943E-2</v>
      </c>
      <c r="K35" s="115">
        <f>J35/$G$5</f>
        <v>6.3680734396452947E-4</v>
      </c>
      <c r="M35" s="64"/>
      <c r="N35" s="1"/>
    </row>
    <row r="36" spans="1:14" x14ac:dyDescent="0.25">
      <c r="A36" s="91" t="s">
        <v>117</v>
      </c>
      <c r="B36" s="58">
        <v>100</v>
      </c>
      <c r="C36" s="58">
        <v>105.0152640338529</v>
      </c>
      <c r="D36" s="58"/>
      <c r="E36" s="58">
        <f t="shared" si="0"/>
        <v>5.0152640338529064</v>
      </c>
      <c r="F36" s="58"/>
      <c r="G36" s="58">
        <v>0.45133990302086685</v>
      </c>
      <c r="H36" s="58">
        <v>0.47397579084749897</v>
      </c>
      <c r="I36" s="58"/>
      <c r="J36" s="58">
        <f t="shared" si="1"/>
        <v>2.2635887826632117E-2</v>
      </c>
      <c r="K36" s="114">
        <f t="shared" si="2"/>
        <v>2.2635887826632118E-4</v>
      </c>
      <c r="M36" s="64"/>
      <c r="N36" s="1"/>
    </row>
    <row r="37" spans="1:14" x14ac:dyDescent="0.25">
      <c r="A37" s="91" t="s">
        <v>118</v>
      </c>
      <c r="B37" s="95">
        <v>100</v>
      </c>
      <c r="C37" s="95">
        <v>100</v>
      </c>
      <c r="D37" s="95"/>
      <c r="E37" s="95">
        <f t="shared" si="0"/>
        <v>0</v>
      </c>
      <c r="F37" s="95"/>
      <c r="G37" s="95">
        <v>0.17279347453809621</v>
      </c>
      <c r="H37" s="95">
        <v>0.17279347453809618</v>
      </c>
      <c r="I37" s="95"/>
      <c r="J37" s="95">
        <f t="shared" si="1"/>
        <v>0</v>
      </c>
      <c r="K37" s="115">
        <f t="shared" si="2"/>
        <v>0</v>
      </c>
      <c r="M37" s="64"/>
      <c r="N37" s="1"/>
    </row>
    <row r="38" spans="1:14" x14ac:dyDescent="0.25">
      <c r="A38" s="90" t="s">
        <v>7</v>
      </c>
      <c r="B38" s="58">
        <v>100</v>
      </c>
      <c r="C38" s="58">
        <v>99.963462514289176</v>
      </c>
      <c r="D38" s="58"/>
      <c r="E38" s="58">
        <f t="shared" si="0"/>
        <v>-3.6537485710819162E-2</v>
      </c>
      <c r="F38" s="58"/>
      <c r="G38" s="58">
        <v>3.4616240156222235</v>
      </c>
      <c r="H38" s="58">
        <v>3.4603592252421538</v>
      </c>
      <c r="I38" s="58"/>
      <c r="J38" s="58">
        <f t="shared" si="1"/>
        <v>-1.2647903800697691E-3</v>
      </c>
      <c r="K38" s="114">
        <f t="shared" si="2"/>
        <v>-1.264790380069769E-5</v>
      </c>
      <c r="M38" s="64"/>
      <c r="N38" s="1"/>
    </row>
    <row r="39" spans="1:14" x14ac:dyDescent="0.25">
      <c r="A39" s="91" t="s">
        <v>119</v>
      </c>
      <c r="B39" s="95">
        <v>100</v>
      </c>
      <c r="C39" s="95">
        <v>107.88505788531231</v>
      </c>
      <c r="D39" s="95"/>
      <c r="E39" s="95">
        <f t="shared" si="0"/>
        <v>7.8850578853123077</v>
      </c>
      <c r="F39" s="95"/>
      <c r="G39" s="95">
        <v>8.522388188448056E-2</v>
      </c>
      <c r="H39" s="95">
        <v>9.1943834303182023E-2</v>
      </c>
      <c r="I39" s="95"/>
      <c r="J39" s="95">
        <f t="shared" si="1"/>
        <v>6.7199524187014636E-3</v>
      </c>
      <c r="K39" s="115">
        <f t="shared" si="2"/>
        <v>6.7199524187014641E-5</v>
      </c>
      <c r="M39" s="64"/>
      <c r="N39" s="1"/>
    </row>
    <row r="40" spans="1:14" x14ac:dyDescent="0.25">
      <c r="A40" s="91" t="s">
        <v>120</v>
      </c>
      <c r="B40" s="58">
        <v>100</v>
      </c>
      <c r="C40" s="58">
        <v>97.280333866106773</v>
      </c>
      <c r="D40" s="58"/>
      <c r="E40" s="58">
        <f t="shared" si="0"/>
        <v>-2.7196661338932282</v>
      </c>
      <c r="F40" s="58"/>
      <c r="G40" s="58">
        <v>1.3534633270011744</v>
      </c>
      <c r="H40" s="58">
        <v>1.316653643262059</v>
      </c>
      <c r="I40" s="58"/>
      <c r="J40" s="58">
        <f t="shared" si="1"/>
        <v>-3.6809683739115417E-2</v>
      </c>
      <c r="K40" s="114">
        <f t="shared" si="2"/>
        <v>-3.6809683739115419E-4</v>
      </c>
      <c r="M40" s="64"/>
      <c r="N40" s="1"/>
    </row>
    <row r="41" spans="1:14" x14ac:dyDescent="0.25">
      <c r="A41" s="91" t="s">
        <v>121</v>
      </c>
      <c r="B41" s="95">
        <v>100</v>
      </c>
      <c r="C41" s="95">
        <v>101.30529069689611</v>
      </c>
      <c r="D41" s="95"/>
      <c r="E41" s="95">
        <f t="shared" si="0"/>
        <v>1.3052906968961109</v>
      </c>
      <c r="F41" s="95"/>
      <c r="G41" s="95">
        <v>0.1029879193250839</v>
      </c>
      <c r="H41" s="95">
        <v>0.10433221105496109</v>
      </c>
      <c r="I41" s="95"/>
      <c r="J41" s="95">
        <f t="shared" si="1"/>
        <v>1.3442917298771839E-3</v>
      </c>
      <c r="K41" s="115">
        <f t="shared" si="2"/>
        <v>1.3442917298771839E-5</v>
      </c>
      <c r="M41" s="64"/>
      <c r="N41" s="1"/>
    </row>
    <row r="42" spans="1:14" x14ac:dyDescent="0.25">
      <c r="A42" s="91" t="s">
        <v>122</v>
      </c>
      <c r="B42" s="58">
        <v>100</v>
      </c>
      <c r="C42" s="58">
        <v>100.70118824487271</v>
      </c>
      <c r="D42" s="58"/>
      <c r="E42" s="58">
        <f t="shared" si="0"/>
        <v>0.70118824487270803</v>
      </c>
      <c r="F42" s="58"/>
      <c r="G42" s="58">
        <v>1.1497862543184549</v>
      </c>
      <c r="H42" s="58">
        <v>1.1578484203748982</v>
      </c>
      <c r="I42" s="58"/>
      <c r="J42" s="58">
        <f t="shared" si="1"/>
        <v>8.0621660564432762E-3</v>
      </c>
      <c r="K42" s="114">
        <f t="shared" si="2"/>
        <v>8.0621660564432756E-5</v>
      </c>
      <c r="M42" s="64"/>
      <c r="N42" s="1"/>
    </row>
    <row r="43" spans="1:14" x14ac:dyDescent="0.25">
      <c r="A43" s="91" t="s">
        <v>123</v>
      </c>
      <c r="B43" s="95">
        <v>100</v>
      </c>
      <c r="C43" s="95">
        <v>101.74514961412488</v>
      </c>
      <c r="D43" s="95"/>
      <c r="E43" s="95">
        <f t="shared" si="0"/>
        <v>1.7451496141248857</v>
      </c>
      <c r="F43" s="95"/>
      <c r="G43" s="95">
        <v>0.27582489409418581</v>
      </c>
      <c r="H43" s="95">
        <v>0.28063845116913089</v>
      </c>
      <c r="I43" s="95"/>
      <c r="J43" s="95">
        <f t="shared" si="1"/>
        <v>4.813557074945074E-3</v>
      </c>
      <c r="K43" s="115">
        <f t="shared" si="2"/>
        <v>4.8135570749450738E-5</v>
      </c>
      <c r="M43" s="64"/>
      <c r="N43" s="1"/>
    </row>
    <row r="44" spans="1:14" x14ac:dyDescent="0.25">
      <c r="A44" s="91" t="s">
        <v>124</v>
      </c>
      <c r="B44" s="58">
        <v>100</v>
      </c>
      <c r="C44" s="58">
        <v>99.053451443301682</v>
      </c>
      <c r="D44" s="58"/>
      <c r="E44" s="58">
        <f t="shared" si="0"/>
        <v>-0.94654855669831228</v>
      </c>
      <c r="F44" s="58"/>
      <c r="G44" s="58">
        <v>0.10648804879339563</v>
      </c>
      <c r="H44" s="58">
        <v>0.10548008770448551</v>
      </c>
      <c r="I44" s="58"/>
      <c r="J44" s="58">
        <f t="shared" si="1"/>
        <v>-1.007961088910117E-3</v>
      </c>
      <c r="K44" s="114">
        <f t="shared" si="2"/>
        <v>-1.007961088910117E-5</v>
      </c>
      <c r="M44" s="64"/>
      <c r="N44" s="1"/>
    </row>
    <row r="45" spans="1:14" x14ac:dyDescent="0.25">
      <c r="A45" s="91" t="s">
        <v>125</v>
      </c>
      <c r="B45" s="95">
        <v>100</v>
      </c>
      <c r="C45" s="95">
        <v>104.02549945565711</v>
      </c>
      <c r="D45" s="95"/>
      <c r="E45" s="95">
        <f t="shared" si="0"/>
        <v>4.0254994556571111</v>
      </c>
      <c r="F45" s="95"/>
      <c r="G45" s="95">
        <v>0.3878496902054489</v>
      </c>
      <c r="H45" s="95">
        <v>0.40346257737343699</v>
      </c>
      <c r="I45" s="95"/>
      <c r="J45" s="95">
        <f t="shared" si="1"/>
        <v>1.5612887167988088E-2</v>
      </c>
      <c r="K45" s="115">
        <f t="shared" si="2"/>
        <v>1.5612887167988087E-4</v>
      </c>
      <c r="M45" s="64"/>
      <c r="N45" s="1"/>
    </row>
    <row r="46" spans="1:14" x14ac:dyDescent="0.25">
      <c r="A46" s="90" t="s">
        <v>8</v>
      </c>
      <c r="B46" s="58">
        <v>100</v>
      </c>
      <c r="C46" s="58">
        <v>100.53863374548328</v>
      </c>
      <c r="D46" s="58"/>
      <c r="E46" s="58">
        <f t="shared" si="0"/>
        <v>0.53863374548328569</v>
      </c>
      <c r="F46" s="58"/>
      <c r="G46" s="58">
        <v>1.4445544503082985</v>
      </c>
      <c r="H46" s="58">
        <v>1.4523353080495394</v>
      </c>
      <c r="I46" s="58"/>
      <c r="J46" s="58">
        <f t="shared" si="1"/>
        <v>7.7808577412408209E-3</v>
      </c>
      <c r="K46" s="114">
        <f t="shared" si="2"/>
        <v>7.7808577412408209E-5</v>
      </c>
      <c r="M46" s="64"/>
      <c r="N46" s="1"/>
    </row>
    <row r="47" spans="1:14" x14ac:dyDescent="0.25">
      <c r="A47" s="93" t="s">
        <v>126</v>
      </c>
      <c r="B47" s="95">
        <v>100</v>
      </c>
      <c r="C47" s="95">
        <v>100</v>
      </c>
      <c r="D47" s="95"/>
      <c r="E47" s="95">
        <f t="shared" si="0"/>
        <v>0</v>
      </c>
      <c r="F47" s="95"/>
      <c r="G47" s="95">
        <v>9.6468148692161637E-2</v>
      </c>
      <c r="H47" s="95">
        <v>9.6468148692161637E-2</v>
      </c>
      <c r="I47" s="95"/>
      <c r="J47" s="95">
        <f t="shared" si="1"/>
        <v>0</v>
      </c>
      <c r="K47" s="115">
        <f t="shared" si="2"/>
        <v>0</v>
      </c>
      <c r="M47" s="64"/>
      <c r="N47" s="1"/>
    </row>
    <row r="48" spans="1:14" x14ac:dyDescent="0.25">
      <c r="A48" s="93" t="s">
        <v>273</v>
      </c>
      <c r="B48" s="58">
        <v>100</v>
      </c>
      <c r="C48" s="58">
        <v>100.1216441792312</v>
      </c>
      <c r="D48" s="58"/>
      <c r="E48" s="58">
        <f t="shared" si="0"/>
        <v>0.12164417923119508</v>
      </c>
      <c r="F48" s="58"/>
      <c r="G48" s="58">
        <v>9.6709337622307268E-2</v>
      </c>
      <c r="H48" s="58">
        <v>9.6826978902297856E-2</v>
      </c>
      <c r="I48" s="58"/>
      <c r="J48" s="58">
        <f t="shared" si="1"/>
        <v>1.1764127999058793E-4</v>
      </c>
      <c r="K48" s="114">
        <f t="shared" si="2"/>
        <v>1.1764127999058793E-6</v>
      </c>
      <c r="M48" s="64"/>
      <c r="N48" s="1"/>
    </row>
    <row r="49" spans="1:14" x14ac:dyDescent="0.25">
      <c r="A49" s="93" t="s">
        <v>127</v>
      </c>
      <c r="B49" s="95">
        <v>100</v>
      </c>
      <c r="C49" s="95">
        <v>100.09167984213256</v>
      </c>
      <c r="D49" s="95"/>
      <c r="E49" s="95">
        <f t="shared" si="0"/>
        <v>9.1679842132563749E-2</v>
      </c>
      <c r="F49" s="95"/>
      <c r="G49" s="95">
        <v>0.17015111201430366</v>
      </c>
      <c r="H49" s="95">
        <v>0.17030710628518517</v>
      </c>
      <c r="I49" s="95"/>
      <c r="J49" s="95">
        <f t="shared" si="1"/>
        <v>1.559942708815043E-4</v>
      </c>
      <c r="K49" s="115">
        <f t="shared" si="2"/>
        <v>1.5599427088150431E-6</v>
      </c>
      <c r="M49" s="64"/>
      <c r="N49" s="1"/>
    </row>
    <row r="50" spans="1:14" x14ac:dyDescent="0.25">
      <c r="A50" s="93" t="s">
        <v>128</v>
      </c>
      <c r="B50" s="58">
        <v>100</v>
      </c>
      <c r="C50" s="58">
        <v>101.1387873009721</v>
      </c>
      <c r="D50" s="58"/>
      <c r="E50" s="58">
        <f t="shared" si="0"/>
        <v>1.1387873009720995</v>
      </c>
      <c r="F50" s="58"/>
      <c r="G50" s="58">
        <v>0.21206628982505596</v>
      </c>
      <c r="H50" s="58">
        <v>0.21448127380322637</v>
      </c>
      <c r="I50" s="58"/>
      <c r="J50" s="58">
        <f t="shared" si="1"/>
        <v>2.4149839781704152E-3</v>
      </c>
      <c r="K50" s="114">
        <f t="shared" si="2"/>
        <v>2.4149839781704153E-5</v>
      </c>
      <c r="M50" s="64"/>
      <c r="N50" s="1"/>
    </row>
    <row r="51" spans="1:14" x14ac:dyDescent="0.25">
      <c r="A51" s="93" t="s">
        <v>129</v>
      </c>
      <c r="B51" s="95">
        <v>100</v>
      </c>
      <c r="C51" s="95">
        <v>100.44862650123008</v>
      </c>
      <c r="D51" s="95"/>
      <c r="E51" s="95">
        <f t="shared" si="0"/>
        <v>0.44862650123007608</v>
      </c>
      <c r="F51" s="95"/>
      <c r="G51" s="95">
        <v>0.5741501691361458</v>
      </c>
      <c r="H51" s="95">
        <v>0.57672595895174783</v>
      </c>
      <c r="I51" s="95"/>
      <c r="J51" s="95">
        <f t="shared" si="1"/>
        <v>2.5757898156020254E-3</v>
      </c>
      <c r="K51" s="115">
        <f t="shared" si="2"/>
        <v>2.5757898156020254E-5</v>
      </c>
      <c r="M51" s="64"/>
      <c r="N51" s="1"/>
    </row>
    <row r="52" spans="1:14" x14ac:dyDescent="0.25">
      <c r="A52" s="93" t="s">
        <v>130</v>
      </c>
      <c r="B52" s="58">
        <v>100</v>
      </c>
      <c r="C52" s="58">
        <v>100.85300619442987</v>
      </c>
      <c r="D52" s="58"/>
      <c r="E52" s="58">
        <f t="shared" si="0"/>
        <v>0.8530061944298728</v>
      </c>
      <c r="F52" s="58"/>
      <c r="G52" s="58">
        <v>0.29500939301832424</v>
      </c>
      <c r="H52" s="58">
        <v>0.2975258414149205</v>
      </c>
      <c r="I52" s="58"/>
      <c r="J52" s="58">
        <f t="shared" si="1"/>
        <v>2.5164483965962603E-3</v>
      </c>
      <c r="K52" s="114">
        <f t="shared" si="2"/>
        <v>2.5164483965962603E-5</v>
      </c>
      <c r="M52" s="64"/>
      <c r="N52" s="1"/>
    </row>
    <row r="53" spans="1:14" x14ac:dyDescent="0.25">
      <c r="A53" s="90" t="s">
        <v>9</v>
      </c>
      <c r="B53" s="95">
        <v>100</v>
      </c>
      <c r="C53" s="95">
        <v>101.23453927567445</v>
      </c>
      <c r="D53" s="95"/>
      <c r="E53" s="95">
        <f t="shared" si="0"/>
        <v>1.2345392756744511</v>
      </c>
      <c r="F53" s="95"/>
      <c r="G53" s="95">
        <v>2.5925107151379976</v>
      </c>
      <c r="H53" s="95">
        <v>2.6245162781424445</v>
      </c>
      <c r="I53" s="95"/>
      <c r="J53" s="95">
        <f t="shared" si="1"/>
        <v>3.2005563004446902E-2</v>
      </c>
      <c r="K53" s="115">
        <f t="shared" si="2"/>
        <v>3.2005563004446904E-4</v>
      </c>
      <c r="M53" s="64"/>
      <c r="N53" s="1"/>
    </row>
    <row r="54" spans="1:14" x14ac:dyDescent="0.25">
      <c r="A54" s="93" t="s">
        <v>131</v>
      </c>
      <c r="B54" s="58">
        <v>100</v>
      </c>
      <c r="C54" s="58">
        <v>101.34863420010767</v>
      </c>
      <c r="D54" s="58"/>
      <c r="E54" s="58">
        <f t="shared" si="0"/>
        <v>1.3486342001076679</v>
      </c>
      <c r="F54" s="58"/>
      <c r="G54" s="58">
        <v>0.23934419460109696</v>
      </c>
      <c r="H54" s="58">
        <v>0.24257207226545957</v>
      </c>
      <c r="I54" s="58"/>
      <c r="J54" s="58">
        <f t="shared" si="1"/>
        <v>3.2278776643626106E-3</v>
      </c>
      <c r="K54" s="114">
        <f t="shared" si="2"/>
        <v>3.2278776643626104E-5</v>
      </c>
      <c r="M54" s="64"/>
      <c r="N54" s="1"/>
    </row>
    <row r="55" spans="1:14" x14ac:dyDescent="0.25">
      <c r="A55" s="93" t="s">
        <v>132</v>
      </c>
      <c r="B55" s="95">
        <v>100</v>
      </c>
      <c r="C55" s="95">
        <v>100.22114416593359</v>
      </c>
      <c r="D55" s="95"/>
      <c r="E55" s="95">
        <f t="shared" si="0"/>
        <v>0.22114416593359554</v>
      </c>
      <c r="F55" s="95"/>
      <c r="G55" s="95">
        <v>0.40473455836464617</v>
      </c>
      <c r="H55" s="95">
        <v>0.40562960522798669</v>
      </c>
      <c r="I55" s="95"/>
      <c r="J55" s="95">
        <f t="shared" si="1"/>
        <v>8.9504686334052064E-4</v>
      </c>
      <c r="K55" s="115">
        <f t="shared" si="2"/>
        <v>8.9504686334052063E-6</v>
      </c>
      <c r="M55" s="64"/>
      <c r="N55" s="1"/>
    </row>
    <row r="56" spans="1:14" x14ac:dyDescent="0.25">
      <c r="A56" s="93" t="s">
        <v>133</v>
      </c>
      <c r="B56" s="58">
        <v>100</v>
      </c>
      <c r="C56" s="58">
        <v>100.60346163414813</v>
      </c>
      <c r="D56" s="58"/>
      <c r="E56" s="58">
        <f t="shared" si="0"/>
        <v>0.60346163414812803</v>
      </c>
      <c r="F56" s="58"/>
      <c r="G56" s="58">
        <v>0.27648820785951633</v>
      </c>
      <c r="H56" s="58">
        <v>0.27815670811689225</v>
      </c>
      <c r="I56" s="58"/>
      <c r="J56" s="58">
        <f t="shared" si="1"/>
        <v>1.6685002573759156E-3</v>
      </c>
      <c r="K56" s="114">
        <f t="shared" si="2"/>
        <v>1.6685002573759155E-5</v>
      </c>
      <c r="M56" s="64"/>
      <c r="N56" s="1"/>
    </row>
    <row r="57" spans="1:14" x14ac:dyDescent="0.25">
      <c r="A57" s="93" t="s">
        <v>134</v>
      </c>
      <c r="B57" s="95">
        <v>100</v>
      </c>
      <c r="C57" s="95">
        <v>101.04232588077562</v>
      </c>
      <c r="D57" s="95"/>
      <c r="E57" s="95">
        <f t="shared" si="0"/>
        <v>1.0423258807756186</v>
      </c>
      <c r="F57" s="95"/>
      <c r="G57" s="95">
        <v>1.2373176104082919</v>
      </c>
      <c r="H57" s="95">
        <v>1.250214492088972</v>
      </c>
      <c r="I57" s="95"/>
      <c r="J57" s="95">
        <f t="shared" si="1"/>
        <v>1.2896881680680039E-2</v>
      </c>
      <c r="K57" s="115">
        <f t="shared" si="2"/>
        <v>1.2896881680680039E-4</v>
      </c>
      <c r="M57" s="64"/>
      <c r="N57" s="1"/>
    </row>
    <row r="58" spans="1:14" x14ac:dyDescent="0.25">
      <c r="A58" s="93" t="s">
        <v>135</v>
      </c>
      <c r="B58" s="58">
        <v>100</v>
      </c>
      <c r="C58" s="58">
        <v>103.06407166836615</v>
      </c>
      <c r="D58" s="58"/>
      <c r="E58" s="58">
        <f t="shared" si="0"/>
        <v>3.0640716683661529</v>
      </c>
      <c r="F58" s="58"/>
      <c r="G58" s="58">
        <v>0.43462614390444609</v>
      </c>
      <c r="H58" s="58">
        <v>0.44794340044313452</v>
      </c>
      <c r="I58" s="58"/>
      <c r="J58" s="58">
        <f t="shared" si="1"/>
        <v>1.3317256538688427E-2</v>
      </c>
      <c r="K58" s="114">
        <f t="shared" si="2"/>
        <v>1.3317256538688426E-4</v>
      </c>
      <c r="M58" s="64"/>
      <c r="N58" s="1"/>
    </row>
    <row r="59" spans="1:14" x14ac:dyDescent="0.25">
      <c r="A59" s="88" t="s">
        <v>10</v>
      </c>
      <c r="B59" s="95">
        <v>100</v>
      </c>
      <c r="C59" s="95">
        <v>100.95433294801268</v>
      </c>
      <c r="D59" s="95"/>
      <c r="E59" s="95">
        <f t="shared" si="0"/>
        <v>0.95433294801268165</v>
      </c>
      <c r="F59" s="95"/>
      <c r="G59" s="95">
        <v>4.1522738423848518</v>
      </c>
      <c r="H59" s="95">
        <v>4.1919003597544418</v>
      </c>
      <c r="I59" s="95"/>
      <c r="J59" s="95">
        <f t="shared" si="1"/>
        <v>3.9626517369589997E-2</v>
      </c>
      <c r="K59" s="115">
        <f t="shared" si="2"/>
        <v>3.9626517369589998E-4</v>
      </c>
      <c r="M59" s="64"/>
      <c r="N59" s="1"/>
    </row>
    <row r="60" spans="1:14" x14ac:dyDescent="0.25">
      <c r="A60" s="90" t="s">
        <v>136</v>
      </c>
      <c r="B60" s="58">
        <v>100</v>
      </c>
      <c r="C60" s="58">
        <v>100.66608521512082</v>
      </c>
      <c r="D60" s="58"/>
      <c r="E60" s="58">
        <f t="shared" si="0"/>
        <v>0.6660852151208152</v>
      </c>
      <c r="F60" s="58"/>
      <c r="G60" s="58">
        <v>0.69273992816996843</v>
      </c>
      <c r="H60" s="58">
        <v>0.6973541664107471</v>
      </c>
      <c r="I60" s="58"/>
      <c r="J60" s="58">
        <f t="shared" si="1"/>
        <v>4.6142382407786675E-3</v>
      </c>
      <c r="K60" s="114">
        <f t="shared" si="2"/>
        <v>4.6142382407786677E-5</v>
      </c>
      <c r="M60" s="64"/>
      <c r="N60" s="1"/>
    </row>
    <row r="61" spans="1:14" x14ac:dyDescent="0.25">
      <c r="A61" s="93" t="s">
        <v>136</v>
      </c>
      <c r="B61" s="95">
        <v>100</v>
      </c>
      <c r="C61" s="95">
        <v>100.66608521512082</v>
      </c>
      <c r="D61" s="95"/>
      <c r="E61" s="95">
        <f t="shared" si="0"/>
        <v>0.6660852151208152</v>
      </c>
      <c r="F61" s="95"/>
      <c r="G61" s="95">
        <v>0.69273992816996843</v>
      </c>
      <c r="H61" s="95">
        <v>0.6973541664107471</v>
      </c>
      <c r="I61" s="95"/>
      <c r="J61" s="95">
        <f t="shared" si="1"/>
        <v>4.6142382407786675E-3</v>
      </c>
      <c r="K61" s="115">
        <f t="shared" si="2"/>
        <v>4.6142382407786677E-5</v>
      </c>
      <c r="M61" s="64"/>
      <c r="N61" s="1"/>
    </row>
    <row r="62" spans="1:14" x14ac:dyDescent="0.25">
      <c r="A62" s="90" t="s">
        <v>137</v>
      </c>
      <c r="B62" s="58">
        <v>100</v>
      </c>
      <c r="C62" s="58">
        <v>100.69955691744023</v>
      </c>
      <c r="D62" s="58"/>
      <c r="E62" s="58">
        <f t="shared" si="0"/>
        <v>0.69955691744023607</v>
      </c>
      <c r="F62" s="58"/>
      <c r="G62" s="58">
        <v>0.65523737815427074</v>
      </c>
      <c r="H62" s="58">
        <v>0.65982113655880303</v>
      </c>
      <c r="I62" s="58"/>
      <c r="J62" s="58">
        <f t="shared" si="1"/>
        <v>4.5837584045322899E-3</v>
      </c>
      <c r="K62" s="114">
        <f t="shared" si="2"/>
        <v>4.5837584045322896E-5</v>
      </c>
      <c r="M62" s="64"/>
      <c r="N62" s="1"/>
    </row>
    <row r="63" spans="1:14" x14ac:dyDescent="0.25">
      <c r="A63" s="93" t="s">
        <v>137</v>
      </c>
      <c r="B63" s="95">
        <v>100</v>
      </c>
      <c r="C63" s="95">
        <v>100.69955691744023</v>
      </c>
      <c r="D63" s="95"/>
      <c r="E63" s="95">
        <f t="shared" si="0"/>
        <v>0.69955691744023607</v>
      </c>
      <c r="F63" s="95"/>
      <c r="G63" s="95">
        <v>0.65523737815427074</v>
      </c>
      <c r="H63" s="95">
        <v>0.65982113655880303</v>
      </c>
      <c r="I63" s="95"/>
      <c r="J63" s="95">
        <f t="shared" si="1"/>
        <v>4.5837584045322899E-3</v>
      </c>
      <c r="K63" s="115">
        <f t="shared" si="2"/>
        <v>4.5837584045322896E-5</v>
      </c>
      <c r="M63" s="64"/>
      <c r="N63" s="1"/>
    </row>
    <row r="64" spans="1:14" x14ac:dyDescent="0.25">
      <c r="A64" s="90" t="s">
        <v>138</v>
      </c>
      <c r="B64" s="58">
        <v>100</v>
      </c>
      <c r="C64" s="58">
        <v>101.51248683750794</v>
      </c>
      <c r="D64" s="58"/>
      <c r="E64" s="58">
        <f t="shared" si="0"/>
        <v>1.5124868375079314</v>
      </c>
      <c r="F64" s="58"/>
      <c r="G64" s="58">
        <v>1.7117205118051051</v>
      </c>
      <c r="H64" s="58">
        <v>1.7376100592410806</v>
      </c>
      <c r="I64" s="58"/>
      <c r="J64" s="58">
        <f t="shared" si="1"/>
        <v>2.5889547435975491E-2</v>
      </c>
      <c r="K64" s="114">
        <f t="shared" si="2"/>
        <v>2.5889547435975491E-4</v>
      </c>
      <c r="M64" s="64"/>
      <c r="N64" s="1"/>
    </row>
    <row r="65" spans="1:14" x14ac:dyDescent="0.25">
      <c r="A65" s="93" t="s">
        <v>138</v>
      </c>
      <c r="B65" s="95">
        <v>100</v>
      </c>
      <c r="C65" s="95">
        <v>101.51248683750794</v>
      </c>
      <c r="D65" s="95"/>
      <c r="E65" s="95">
        <f t="shared" si="0"/>
        <v>1.5124868375079314</v>
      </c>
      <c r="F65" s="95"/>
      <c r="G65" s="95">
        <v>1.7117205118051051</v>
      </c>
      <c r="H65" s="95">
        <v>1.7376100592410806</v>
      </c>
      <c r="I65" s="95"/>
      <c r="J65" s="95">
        <f t="shared" si="1"/>
        <v>2.5889547435975491E-2</v>
      </c>
      <c r="K65" s="115">
        <f t="shared" si="2"/>
        <v>2.5889547435975491E-4</v>
      </c>
      <c r="M65" s="64"/>
      <c r="N65" s="1"/>
    </row>
    <row r="66" spans="1:14" x14ac:dyDescent="0.25">
      <c r="A66" s="90" t="s">
        <v>139</v>
      </c>
      <c r="B66" s="58">
        <v>100</v>
      </c>
      <c r="C66" s="58">
        <v>100</v>
      </c>
      <c r="D66" s="58"/>
      <c r="E66" s="58">
        <f t="shared" si="0"/>
        <v>0</v>
      </c>
      <c r="F66" s="58"/>
      <c r="G66" s="58">
        <v>0.73394784781559286</v>
      </c>
      <c r="H66" s="58">
        <v>0.73394784781559286</v>
      </c>
      <c r="I66" s="58"/>
      <c r="J66" s="58">
        <f t="shared" si="1"/>
        <v>0</v>
      </c>
      <c r="K66" s="114">
        <f t="shared" si="2"/>
        <v>0</v>
      </c>
      <c r="M66" s="64"/>
      <c r="N66" s="1"/>
    </row>
    <row r="67" spans="1:14" x14ac:dyDescent="0.25">
      <c r="A67" s="93" t="s">
        <v>139</v>
      </c>
      <c r="B67" s="95">
        <v>100</v>
      </c>
      <c r="C67" s="95">
        <v>100</v>
      </c>
      <c r="D67" s="95"/>
      <c r="E67" s="95">
        <f t="shared" si="0"/>
        <v>0</v>
      </c>
      <c r="F67" s="95"/>
      <c r="G67" s="95">
        <v>0.73394784781559286</v>
      </c>
      <c r="H67" s="95">
        <v>0.73394784781559286</v>
      </c>
      <c r="I67" s="95"/>
      <c r="J67" s="95">
        <f t="shared" si="1"/>
        <v>0</v>
      </c>
      <c r="K67" s="115">
        <f t="shared" si="2"/>
        <v>0</v>
      </c>
      <c r="M67" s="64"/>
      <c r="N67" s="1"/>
    </row>
    <row r="68" spans="1:14" x14ac:dyDescent="0.25">
      <c r="A68" s="90" t="s">
        <v>140</v>
      </c>
      <c r="B68" s="58">
        <v>100</v>
      </c>
      <c r="C68" s="58">
        <v>102.19701122837064</v>
      </c>
      <c r="D68" s="58"/>
      <c r="E68" s="58">
        <f t="shared" si="0"/>
        <v>2.1970112283706378</v>
      </c>
      <c r="F68" s="58"/>
      <c r="G68" s="58">
        <v>0.20830626811532507</v>
      </c>
      <c r="H68" s="58">
        <v>0.21288278021521864</v>
      </c>
      <c r="I68" s="58"/>
      <c r="J68" s="58">
        <f t="shared" si="1"/>
        <v>4.5765120998935704E-3</v>
      </c>
      <c r="K68" s="114">
        <f t="shared" si="2"/>
        <v>4.5765120998935704E-5</v>
      </c>
      <c r="M68" s="64"/>
      <c r="N68" s="1"/>
    </row>
    <row r="69" spans="1:14" x14ac:dyDescent="0.25">
      <c r="A69" s="93" t="s">
        <v>140</v>
      </c>
      <c r="B69" s="95">
        <v>100</v>
      </c>
      <c r="C69" s="95">
        <v>102.19701122837064</v>
      </c>
      <c r="D69" s="95"/>
      <c r="E69" s="95">
        <f t="shared" si="0"/>
        <v>2.1970112283706378</v>
      </c>
      <c r="F69" s="95"/>
      <c r="G69" s="95">
        <v>0.20830626811532507</v>
      </c>
      <c r="H69" s="95">
        <v>0.21288278021521864</v>
      </c>
      <c r="I69" s="95"/>
      <c r="J69" s="95">
        <f t="shared" si="1"/>
        <v>4.5765120998935704E-3</v>
      </c>
      <c r="K69" s="115">
        <f t="shared" si="2"/>
        <v>4.5765120998935704E-5</v>
      </c>
      <c r="M69" s="64"/>
      <c r="N69" s="1"/>
    </row>
    <row r="70" spans="1:14" x14ac:dyDescent="0.25">
      <c r="A70" s="90" t="s">
        <v>141</v>
      </c>
      <c r="B70" s="58">
        <v>100</v>
      </c>
      <c r="C70" s="58">
        <v>99.97502771751121</v>
      </c>
      <c r="D70" s="58"/>
      <c r="E70" s="58">
        <f t="shared" si="0"/>
        <v>-2.49722824887888E-2</v>
      </c>
      <c r="F70" s="58"/>
      <c r="G70" s="58">
        <v>0.15032190832458892</v>
      </c>
      <c r="H70" s="58">
        <v>0.15028436951299959</v>
      </c>
      <c r="I70" s="58"/>
      <c r="J70" s="58">
        <f t="shared" si="1"/>
        <v>-3.7538811589327148E-5</v>
      </c>
      <c r="K70" s="114">
        <f t="shared" si="2"/>
        <v>-3.7538811589327149E-7</v>
      </c>
      <c r="M70" s="64"/>
      <c r="N70" s="1"/>
    </row>
    <row r="71" spans="1:14" x14ac:dyDescent="0.25">
      <c r="A71" s="93" t="s">
        <v>141</v>
      </c>
      <c r="B71" s="95">
        <v>100</v>
      </c>
      <c r="C71" s="95">
        <v>99.97502771751121</v>
      </c>
      <c r="D71" s="95"/>
      <c r="E71" s="95">
        <f t="shared" ref="E71:E134" si="3">((C71/B71-1)*100)</f>
        <v>-2.49722824887888E-2</v>
      </c>
      <c r="F71" s="95"/>
      <c r="G71" s="95">
        <v>0.15032190832458892</v>
      </c>
      <c r="H71" s="95">
        <v>0.15028436951299959</v>
      </c>
      <c r="I71" s="95"/>
      <c r="J71" s="95">
        <f t="shared" si="1"/>
        <v>-3.7538811589327148E-5</v>
      </c>
      <c r="K71" s="115">
        <f t="shared" si="2"/>
        <v>-3.7538811589327149E-7</v>
      </c>
      <c r="M71" s="64"/>
      <c r="N71" s="1"/>
    </row>
    <row r="72" spans="1:14" x14ac:dyDescent="0.25">
      <c r="A72" s="87" t="s">
        <v>142</v>
      </c>
      <c r="B72" s="58">
        <v>100</v>
      </c>
      <c r="C72" s="58">
        <v>99.484187201706945</v>
      </c>
      <c r="D72" s="58"/>
      <c r="E72" s="58">
        <f t="shared" si="3"/>
        <v>-0.51581279829305826</v>
      </c>
      <c r="F72" s="58"/>
      <c r="G72" s="58">
        <v>2.6818044037529098</v>
      </c>
      <c r="H72" s="58">
        <v>2.6679713134131657</v>
      </c>
      <c r="I72" s="58"/>
      <c r="J72" s="58">
        <f t="shared" ref="J72:J135" si="4">H72-G72</f>
        <v>-1.3833090339744114E-2</v>
      </c>
      <c r="K72" s="114">
        <f t="shared" ref="K72:K135" si="5">J72/$G$5</f>
        <v>-1.3833090339744115E-4</v>
      </c>
      <c r="M72" s="64"/>
      <c r="N72" s="1"/>
    </row>
    <row r="73" spans="1:14" x14ac:dyDescent="0.25">
      <c r="A73" s="126" t="s">
        <v>11</v>
      </c>
      <c r="B73" s="95">
        <v>100</v>
      </c>
      <c r="C73" s="95">
        <v>99.845552153835939</v>
      </c>
      <c r="D73" s="95"/>
      <c r="E73" s="95">
        <f t="shared" si="3"/>
        <v>-0.15444784616406304</v>
      </c>
      <c r="F73" s="95"/>
      <c r="G73" s="95">
        <v>1.9723495109335791</v>
      </c>
      <c r="H73" s="95">
        <v>1.9693032595951148</v>
      </c>
      <c r="I73" s="95"/>
      <c r="J73" s="95">
        <f t="shared" si="4"/>
        <v>-3.0462513384643675E-3</v>
      </c>
      <c r="K73" s="115">
        <f t="shared" si="5"/>
        <v>-3.0462513384643676E-5</v>
      </c>
      <c r="M73" s="64"/>
      <c r="N73" s="1"/>
    </row>
    <row r="74" spans="1:14" x14ac:dyDescent="0.25">
      <c r="A74" s="125" t="s">
        <v>12</v>
      </c>
      <c r="B74" s="58">
        <v>100</v>
      </c>
      <c r="C74" s="58">
        <v>99.845552153835939</v>
      </c>
      <c r="D74" s="58"/>
      <c r="E74" s="58">
        <f t="shared" si="3"/>
        <v>-0.15444784616406304</v>
      </c>
      <c r="F74" s="58"/>
      <c r="G74" s="58">
        <v>1.9723495109335791</v>
      </c>
      <c r="H74" s="58">
        <v>1.9693032595951148</v>
      </c>
      <c r="I74" s="58"/>
      <c r="J74" s="58">
        <f t="shared" si="4"/>
        <v>-3.0462513384643675E-3</v>
      </c>
      <c r="K74" s="114">
        <f t="shared" si="5"/>
        <v>-3.0462513384643676E-5</v>
      </c>
      <c r="M74" s="64"/>
      <c r="N74" s="1"/>
    </row>
    <row r="75" spans="1:14" x14ac:dyDescent="0.25">
      <c r="A75" s="91" t="s">
        <v>143</v>
      </c>
      <c r="B75" s="95">
        <v>100</v>
      </c>
      <c r="C75" s="95">
        <v>99.845552153835939</v>
      </c>
      <c r="D75" s="95"/>
      <c r="E75" s="95">
        <f t="shared" si="3"/>
        <v>-0.15444784616406304</v>
      </c>
      <c r="F75" s="95"/>
      <c r="G75" s="95">
        <v>1.9723495109335791</v>
      </c>
      <c r="H75" s="95">
        <v>1.9693032595951148</v>
      </c>
      <c r="I75" s="95"/>
      <c r="J75" s="95">
        <f t="shared" si="4"/>
        <v>-3.0462513384643675E-3</v>
      </c>
      <c r="K75" s="115">
        <f t="shared" si="5"/>
        <v>-3.0462513384643676E-5</v>
      </c>
      <c r="M75" s="64"/>
      <c r="N75" s="1"/>
    </row>
    <row r="76" spans="1:14" x14ac:dyDescent="0.25">
      <c r="A76" s="126" t="s">
        <v>13</v>
      </c>
      <c r="B76" s="58">
        <v>100</v>
      </c>
      <c r="C76" s="58">
        <v>98.479559573066965</v>
      </c>
      <c r="D76" s="58"/>
      <c r="E76" s="58">
        <f t="shared" si="3"/>
        <v>-1.5204404269330341</v>
      </c>
      <c r="F76" s="58"/>
      <c r="G76" s="58">
        <v>0.7094548928193305</v>
      </c>
      <c r="H76" s="58">
        <v>0.69866805381805097</v>
      </c>
      <c r="I76" s="58"/>
      <c r="J76" s="58">
        <f t="shared" si="4"/>
        <v>-1.0786839001279525E-2</v>
      </c>
      <c r="K76" s="114">
        <f t="shared" si="5"/>
        <v>-1.0786839001279524E-4</v>
      </c>
      <c r="M76" s="64"/>
      <c r="N76" s="1"/>
    </row>
    <row r="77" spans="1:14" x14ac:dyDescent="0.25">
      <c r="A77" s="125" t="s">
        <v>14</v>
      </c>
      <c r="B77" s="95">
        <v>100</v>
      </c>
      <c r="C77" s="95">
        <v>98.479559573066965</v>
      </c>
      <c r="D77" s="95"/>
      <c r="E77" s="95">
        <f t="shared" si="3"/>
        <v>-1.5204404269330341</v>
      </c>
      <c r="F77" s="95"/>
      <c r="G77" s="95">
        <v>0.7094548928193305</v>
      </c>
      <c r="H77" s="95">
        <v>0.69866805381805097</v>
      </c>
      <c r="I77" s="95"/>
      <c r="J77" s="95">
        <f t="shared" si="4"/>
        <v>-1.0786839001279525E-2</v>
      </c>
      <c r="K77" s="115">
        <f t="shared" si="5"/>
        <v>-1.0786839001279524E-4</v>
      </c>
      <c r="M77" s="64"/>
      <c r="N77" s="1"/>
    </row>
    <row r="78" spans="1:14" x14ac:dyDescent="0.25">
      <c r="A78" s="91" t="s">
        <v>14</v>
      </c>
      <c r="B78" s="58">
        <v>100</v>
      </c>
      <c r="C78" s="58">
        <v>98.479559573066965</v>
      </c>
      <c r="D78" s="58"/>
      <c r="E78" s="58">
        <f t="shared" si="3"/>
        <v>-1.5204404269330341</v>
      </c>
      <c r="F78" s="58"/>
      <c r="G78" s="58">
        <v>0.7094548928193305</v>
      </c>
      <c r="H78" s="58">
        <v>0.69866805381805097</v>
      </c>
      <c r="I78" s="58"/>
      <c r="J78" s="58">
        <f t="shared" si="4"/>
        <v>-1.0786839001279525E-2</v>
      </c>
      <c r="K78" s="114">
        <f t="shared" si="5"/>
        <v>-1.0786839001279524E-4</v>
      </c>
      <c r="M78" s="64"/>
      <c r="N78" s="1"/>
    </row>
    <row r="79" spans="1:14" x14ac:dyDescent="0.25">
      <c r="A79" s="87" t="s">
        <v>15</v>
      </c>
      <c r="B79" s="95">
        <v>100</v>
      </c>
      <c r="C79" s="95">
        <v>100.2739334219187</v>
      </c>
      <c r="D79" s="95"/>
      <c r="E79" s="95">
        <f t="shared" si="3"/>
        <v>0.27393342191870396</v>
      </c>
      <c r="F79" s="95"/>
      <c r="G79" s="95">
        <v>4.6567511868019453</v>
      </c>
      <c r="H79" s="95">
        <v>4.6695075846781915</v>
      </c>
      <c r="I79" s="95"/>
      <c r="J79" s="95">
        <f t="shared" si="4"/>
        <v>1.2756397876246162E-2</v>
      </c>
      <c r="K79" s="115">
        <f t="shared" si="5"/>
        <v>1.2756397876246162E-4</v>
      </c>
      <c r="M79" s="64"/>
      <c r="N79" s="1"/>
    </row>
    <row r="80" spans="1:14" x14ac:dyDescent="0.25">
      <c r="A80" s="126" t="s">
        <v>16</v>
      </c>
      <c r="B80" s="58">
        <v>100</v>
      </c>
      <c r="C80" s="58">
        <v>100.32308225977982</v>
      </c>
      <c r="D80" s="58"/>
      <c r="E80" s="58">
        <f t="shared" si="3"/>
        <v>0.32308225977981664</v>
      </c>
      <c r="F80" s="58"/>
      <c r="G80" s="58">
        <v>3.4223300545849091</v>
      </c>
      <c r="H80" s="58">
        <v>3.4333869958623859</v>
      </c>
      <c r="I80" s="58"/>
      <c r="J80" s="58">
        <f t="shared" si="4"/>
        <v>1.1056941277476806E-2</v>
      </c>
      <c r="K80" s="114">
        <f t="shared" si="5"/>
        <v>1.1056941277476807E-4</v>
      </c>
      <c r="M80" s="64"/>
      <c r="N80" s="1"/>
    </row>
    <row r="81" spans="1:14" x14ac:dyDescent="0.25">
      <c r="A81" s="125" t="s">
        <v>17</v>
      </c>
      <c r="B81" s="95">
        <v>100</v>
      </c>
      <c r="C81" s="95">
        <v>100.92063454424951</v>
      </c>
      <c r="D81" s="95"/>
      <c r="E81" s="95">
        <f t="shared" si="3"/>
        <v>0.92063454424951008</v>
      </c>
      <c r="F81" s="95"/>
      <c r="G81" s="95">
        <v>0.64902983288728944</v>
      </c>
      <c r="H81" s="95">
        <v>0.65500502573133457</v>
      </c>
      <c r="I81" s="95"/>
      <c r="J81" s="95">
        <f t="shared" si="4"/>
        <v>5.9751928440451296E-3</v>
      </c>
      <c r="K81" s="115">
        <f t="shared" si="5"/>
        <v>5.9751928440451294E-5</v>
      </c>
      <c r="M81" s="64"/>
      <c r="N81" s="1"/>
    </row>
    <row r="82" spans="1:14" x14ac:dyDescent="0.25">
      <c r="A82" s="91" t="s">
        <v>17</v>
      </c>
      <c r="B82" s="58">
        <v>100</v>
      </c>
      <c r="C82" s="58">
        <v>100.92063454424951</v>
      </c>
      <c r="D82" s="58"/>
      <c r="E82" s="58">
        <f t="shared" si="3"/>
        <v>0.92063454424951008</v>
      </c>
      <c r="F82" s="58"/>
      <c r="G82" s="58">
        <v>0.64902983288728944</v>
      </c>
      <c r="H82" s="58">
        <v>0.65500502573133457</v>
      </c>
      <c r="I82" s="58"/>
      <c r="J82" s="58">
        <f t="shared" si="4"/>
        <v>5.9751928440451296E-3</v>
      </c>
      <c r="K82" s="114">
        <f t="shared" si="5"/>
        <v>5.9751928440451294E-5</v>
      </c>
      <c r="M82" s="64"/>
      <c r="N82" s="1"/>
    </row>
    <row r="83" spans="1:14" x14ac:dyDescent="0.25">
      <c r="A83" s="125" t="s">
        <v>18</v>
      </c>
      <c r="B83" s="95">
        <v>100</v>
      </c>
      <c r="C83" s="95">
        <v>99.943445808441453</v>
      </c>
      <c r="D83" s="95"/>
      <c r="E83" s="95">
        <f t="shared" si="3"/>
        <v>-5.6554191558544353E-2</v>
      </c>
      <c r="F83" s="95"/>
      <c r="G83" s="95">
        <v>2.2731071866987729</v>
      </c>
      <c r="H83" s="95">
        <v>2.2718216493060757</v>
      </c>
      <c r="I83" s="95"/>
      <c r="J83" s="95">
        <f t="shared" si="4"/>
        <v>-1.2855373926972113E-3</v>
      </c>
      <c r="K83" s="115">
        <f t="shared" si="5"/>
        <v>-1.2855373926972114E-5</v>
      </c>
      <c r="M83" s="64"/>
      <c r="N83" s="1"/>
    </row>
    <row r="84" spans="1:14" x14ac:dyDescent="0.25">
      <c r="A84" s="91" t="s">
        <v>144</v>
      </c>
      <c r="B84" s="58">
        <v>100</v>
      </c>
      <c r="C84" s="58">
        <v>100.03411627536298</v>
      </c>
      <c r="D84" s="58"/>
      <c r="E84" s="58">
        <f t="shared" si="3"/>
        <v>3.4116275362983117E-2</v>
      </c>
      <c r="F84" s="58"/>
      <c r="G84" s="58">
        <v>1.1293786648608215</v>
      </c>
      <c r="H84" s="58">
        <v>1.1297639667960164</v>
      </c>
      <c r="I84" s="58"/>
      <c r="J84" s="58">
        <f t="shared" si="4"/>
        <v>3.8530193519492606E-4</v>
      </c>
      <c r="K84" s="114">
        <f t="shared" si="5"/>
        <v>3.8530193519492603E-6</v>
      </c>
      <c r="M84" s="64"/>
      <c r="N84" s="1"/>
    </row>
    <row r="85" spans="1:14" x14ac:dyDescent="0.25">
      <c r="A85" s="91" t="s">
        <v>145</v>
      </c>
      <c r="B85" s="95">
        <v>100</v>
      </c>
      <c r="C85" s="95">
        <v>99.870843697043824</v>
      </c>
      <c r="D85" s="95"/>
      <c r="E85" s="95">
        <f t="shared" si="3"/>
        <v>-0.1291563029561793</v>
      </c>
      <c r="F85" s="95"/>
      <c r="G85" s="95">
        <v>0.67358589129743163</v>
      </c>
      <c r="H85" s="95">
        <v>0.67271591266299735</v>
      </c>
      <c r="I85" s="95"/>
      <c r="J85" s="95">
        <f t="shared" si="4"/>
        <v>-8.6997863443427637E-4</v>
      </c>
      <c r="K85" s="115">
        <f t="shared" si="5"/>
        <v>-8.6997863443427635E-6</v>
      </c>
      <c r="M85" s="64"/>
      <c r="N85" s="1"/>
    </row>
    <row r="86" spans="1:14" x14ac:dyDescent="0.25">
      <c r="A86" s="91" t="s">
        <v>146</v>
      </c>
      <c r="B86" s="58">
        <v>100</v>
      </c>
      <c r="C86" s="58">
        <v>99.723161111119936</v>
      </c>
      <c r="D86" s="58"/>
      <c r="E86" s="58">
        <f t="shared" si="3"/>
        <v>-0.27683888888005992</v>
      </c>
      <c r="F86" s="58"/>
      <c r="G86" s="58">
        <v>0.28928764188343586</v>
      </c>
      <c r="H86" s="58">
        <v>0.28848678118997845</v>
      </c>
      <c r="I86" s="58"/>
      <c r="J86" s="58">
        <f t="shared" si="4"/>
        <v>-8.0086069345741695E-4</v>
      </c>
      <c r="K86" s="114">
        <f t="shared" si="5"/>
        <v>-8.0086069345741696E-6</v>
      </c>
      <c r="M86" s="64"/>
      <c r="N86" s="1"/>
    </row>
    <row r="87" spans="1:14" x14ac:dyDescent="0.25">
      <c r="A87" s="91" t="s">
        <v>147</v>
      </c>
      <c r="B87" s="95">
        <v>100</v>
      </c>
      <c r="C87" s="95">
        <v>100</v>
      </c>
      <c r="D87" s="95"/>
      <c r="E87" s="95">
        <f t="shared" si="3"/>
        <v>0</v>
      </c>
      <c r="F87" s="95"/>
      <c r="G87" s="95">
        <v>0.18085498865708366</v>
      </c>
      <c r="H87" s="95">
        <v>0.18085498865708366</v>
      </c>
      <c r="I87" s="95"/>
      <c r="J87" s="95">
        <f t="shared" si="4"/>
        <v>0</v>
      </c>
      <c r="K87" s="115">
        <f t="shared" si="5"/>
        <v>0</v>
      </c>
      <c r="M87" s="64"/>
      <c r="N87" s="1"/>
    </row>
    <row r="88" spans="1:14" x14ac:dyDescent="0.25">
      <c r="A88" s="125" t="s">
        <v>19</v>
      </c>
      <c r="B88" s="58">
        <v>100</v>
      </c>
      <c r="C88" s="58">
        <v>102.41690847667147</v>
      </c>
      <c r="D88" s="58"/>
      <c r="E88" s="58">
        <f t="shared" si="3"/>
        <v>2.4169084766714644</v>
      </c>
      <c r="F88" s="58"/>
      <c r="G88" s="58">
        <v>0.21686053374188738</v>
      </c>
      <c r="H88" s="58">
        <v>0.22210185436445007</v>
      </c>
      <c r="I88" s="58"/>
      <c r="J88" s="58">
        <f t="shared" si="4"/>
        <v>5.2413206225626896E-3</v>
      </c>
      <c r="K88" s="114">
        <f t="shared" si="5"/>
        <v>5.2413206225626895E-5</v>
      </c>
      <c r="M88" s="64"/>
      <c r="N88" s="1"/>
    </row>
    <row r="89" spans="1:14" x14ac:dyDescent="0.25">
      <c r="A89" s="91" t="s">
        <v>148</v>
      </c>
      <c r="B89" s="95">
        <v>100</v>
      </c>
      <c r="C89" s="95">
        <v>102.41690847667147</v>
      </c>
      <c r="D89" s="95"/>
      <c r="E89" s="95">
        <f t="shared" si="3"/>
        <v>2.4169084766714644</v>
      </c>
      <c r="F89" s="95"/>
      <c r="G89" s="95">
        <v>0.21686053374188738</v>
      </c>
      <c r="H89" s="95">
        <v>0.22210185436445007</v>
      </c>
      <c r="I89" s="95"/>
      <c r="J89" s="95">
        <f t="shared" si="4"/>
        <v>5.2413206225626896E-3</v>
      </c>
      <c r="K89" s="115">
        <f t="shared" si="5"/>
        <v>5.2413206225626895E-5</v>
      </c>
      <c r="M89" s="64"/>
      <c r="N89" s="1"/>
    </row>
    <row r="90" spans="1:14" x14ac:dyDescent="0.25">
      <c r="A90" s="125" t="s">
        <v>149</v>
      </c>
      <c r="B90" s="58">
        <v>100</v>
      </c>
      <c r="C90" s="58">
        <v>100.39740065067375</v>
      </c>
      <c r="D90" s="58"/>
      <c r="E90" s="58">
        <f t="shared" si="3"/>
        <v>0.39740065067375152</v>
      </c>
      <c r="F90" s="58"/>
      <c r="G90" s="58">
        <v>0.2833325012569593</v>
      </c>
      <c r="H90" s="58">
        <v>0.28445846646052469</v>
      </c>
      <c r="I90" s="58"/>
      <c r="J90" s="58">
        <f t="shared" si="4"/>
        <v>1.1259652035653933E-3</v>
      </c>
      <c r="K90" s="114">
        <f t="shared" si="5"/>
        <v>1.1259652035653933E-5</v>
      </c>
      <c r="M90" s="64"/>
      <c r="N90" s="1"/>
    </row>
    <row r="91" spans="1:14" x14ac:dyDescent="0.25">
      <c r="A91" s="91" t="s">
        <v>150</v>
      </c>
      <c r="B91" s="95">
        <v>100</v>
      </c>
      <c r="C91" s="95">
        <v>100.39740065067375</v>
      </c>
      <c r="D91" s="95"/>
      <c r="E91" s="95">
        <f t="shared" si="3"/>
        <v>0.39740065067375152</v>
      </c>
      <c r="F91" s="95"/>
      <c r="G91" s="95">
        <v>0.2833325012569593</v>
      </c>
      <c r="H91" s="95">
        <v>0.28445846646052469</v>
      </c>
      <c r="I91" s="95"/>
      <c r="J91" s="95">
        <f t="shared" si="4"/>
        <v>1.1259652035653933E-3</v>
      </c>
      <c r="K91" s="115">
        <f t="shared" si="5"/>
        <v>1.1259652035653933E-5</v>
      </c>
      <c r="M91" s="64"/>
      <c r="N91" s="1"/>
    </row>
    <row r="92" spans="1:14" x14ac:dyDescent="0.25">
      <c r="A92" s="88" t="s">
        <v>20</v>
      </c>
      <c r="B92" s="58">
        <v>100</v>
      </c>
      <c r="C92" s="58">
        <v>100.13767235138936</v>
      </c>
      <c r="D92" s="58"/>
      <c r="E92" s="58">
        <f t="shared" si="3"/>
        <v>0.13767235138935074</v>
      </c>
      <c r="F92" s="58"/>
      <c r="G92" s="58">
        <v>1.2344211322170358</v>
      </c>
      <c r="H92" s="58">
        <v>1.236120588815806</v>
      </c>
      <c r="I92" s="58"/>
      <c r="J92" s="58">
        <f t="shared" si="4"/>
        <v>1.6994565987702437E-3</v>
      </c>
      <c r="K92" s="114">
        <f t="shared" si="5"/>
        <v>1.6994565987702435E-5</v>
      </c>
      <c r="M92" s="64"/>
      <c r="N92" s="1"/>
    </row>
    <row r="93" spans="1:14" x14ac:dyDescent="0.25">
      <c r="A93" s="90" t="s">
        <v>21</v>
      </c>
      <c r="B93" s="95">
        <v>100</v>
      </c>
      <c r="C93" s="95">
        <v>100.13767235138936</v>
      </c>
      <c r="D93" s="95"/>
      <c r="E93" s="95">
        <f t="shared" si="3"/>
        <v>0.13767235138935074</v>
      </c>
      <c r="F93" s="95"/>
      <c r="G93" s="95">
        <v>1.2344211322170358</v>
      </c>
      <c r="H93" s="95">
        <v>1.236120588815806</v>
      </c>
      <c r="I93" s="95"/>
      <c r="J93" s="95">
        <f t="shared" si="4"/>
        <v>1.6994565987702437E-3</v>
      </c>
      <c r="K93" s="115">
        <f t="shared" si="5"/>
        <v>1.6994565987702435E-5</v>
      </c>
      <c r="M93" s="64"/>
      <c r="N93" s="1"/>
    </row>
    <row r="94" spans="1:14" x14ac:dyDescent="0.25">
      <c r="A94" s="91" t="s">
        <v>151</v>
      </c>
      <c r="B94" s="58">
        <v>100</v>
      </c>
      <c r="C94" s="58">
        <v>100.14458310557781</v>
      </c>
      <c r="D94" s="58"/>
      <c r="E94" s="58">
        <f t="shared" si="3"/>
        <v>0.14458310557781129</v>
      </c>
      <c r="F94" s="58"/>
      <c r="G94" s="58">
        <v>0.47833605822538366</v>
      </c>
      <c r="H94" s="58">
        <v>0.47902765135346431</v>
      </c>
      <c r="I94" s="58"/>
      <c r="J94" s="58">
        <f t="shared" si="4"/>
        <v>6.9159312808064755E-4</v>
      </c>
      <c r="K94" s="114">
        <f t="shared" si="5"/>
        <v>6.9159312808064754E-6</v>
      </c>
      <c r="M94" s="64"/>
      <c r="N94" s="1"/>
    </row>
    <row r="95" spans="1:14" x14ac:dyDescent="0.25">
      <c r="A95" s="91" t="s">
        <v>152</v>
      </c>
      <c r="B95" s="95">
        <v>100</v>
      </c>
      <c r="C95" s="95">
        <v>99.824717525525713</v>
      </c>
      <c r="D95" s="95"/>
      <c r="E95" s="95">
        <f t="shared" si="3"/>
        <v>-0.17528247447429202</v>
      </c>
      <c r="F95" s="95"/>
      <c r="G95" s="95">
        <v>0.48072913808787154</v>
      </c>
      <c r="H95" s="95">
        <v>0.47988650415911227</v>
      </c>
      <c r="I95" s="95"/>
      <c r="J95" s="95">
        <f t="shared" si="4"/>
        <v>-8.4263392875927323E-4</v>
      </c>
      <c r="K95" s="115">
        <f t="shared" si="5"/>
        <v>-8.4263392875927316E-6</v>
      </c>
      <c r="M95" s="64"/>
      <c r="N95" s="1"/>
    </row>
    <row r="96" spans="1:14" x14ac:dyDescent="0.25">
      <c r="A96" s="91" t="s">
        <v>153</v>
      </c>
      <c r="B96" s="58">
        <v>100</v>
      </c>
      <c r="C96" s="58">
        <v>100.67203831774148</v>
      </c>
      <c r="D96" s="58"/>
      <c r="E96" s="58">
        <f t="shared" si="3"/>
        <v>0.6720383177414746</v>
      </c>
      <c r="F96" s="58"/>
      <c r="G96" s="58">
        <v>0.27535593590378055</v>
      </c>
      <c r="H96" s="58">
        <v>0.27720643330322958</v>
      </c>
      <c r="I96" s="58"/>
      <c r="J96" s="58">
        <f t="shared" si="4"/>
        <v>1.8504973994490359E-3</v>
      </c>
      <c r="K96" s="114">
        <f t="shared" si="5"/>
        <v>1.8504973994490358E-5</v>
      </c>
      <c r="M96" s="64"/>
      <c r="N96" s="1"/>
    </row>
    <row r="97" spans="1:14" x14ac:dyDescent="0.25">
      <c r="A97" s="87" t="s">
        <v>22</v>
      </c>
      <c r="B97" s="95">
        <v>100</v>
      </c>
      <c r="C97" s="95">
        <v>101.01083961800094</v>
      </c>
      <c r="D97" s="95"/>
      <c r="E97" s="95">
        <f t="shared" si="3"/>
        <v>1.0108396180009471</v>
      </c>
      <c r="F97" s="95"/>
      <c r="G97" s="95">
        <v>11.129878200524821</v>
      </c>
      <c r="H97" s="95">
        <v>11.242383418810977</v>
      </c>
      <c r="I97" s="95"/>
      <c r="J97" s="95">
        <f t="shared" si="4"/>
        <v>0.11250521828615589</v>
      </c>
      <c r="K97" s="115">
        <f t="shared" si="5"/>
        <v>1.1250521828615589E-3</v>
      </c>
      <c r="M97" s="64"/>
      <c r="N97" s="1"/>
    </row>
    <row r="98" spans="1:14" x14ac:dyDescent="0.25">
      <c r="A98" s="126" t="s">
        <v>23</v>
      </c>
      <c r="B98" s="58">
        <v>100</v>
      </c>
      <c r="C98" s="58">
        <v>100</v>
      </c>
      <c r="D98" s="58"/>
      <c r="E98" s="58">
        <f t="shared" si="3"/>
        <v>0</v>
      </c>
      <c r="F98" s="58"/>
      <c r="G98" s="58">
        <v>0.70982086361078545</v>
      </c>
      <c r="H98" s="58">
        <v>0.70982086361078545</v>
      </c>
      <c r="I98" s="58"/>
      <c r="J98" s="58">
        <f t="shared" si="4"/>
        <v>0</v>
      </c>
      <c r="K98" s="114">
        <f t="shared" si="5"/>
        <v>0</v>
      </c>
      <c r="M98" s="64"/>
      <c r="N98" s="1"/>
    </row>
    <row r="99" spans="1:14" x14ac:dyDescent="0.25">
      <c r="A99" s="125" t="s">
        <v>154</v>
      </c>
      <c r="B99" s="95">
        <v>100</v>
      </c>
      <c r="C99" s="95">
        <v>100</v>
      </c>
      <c r="D99" s="95"/>
      <c r="E99" s="95">
        <f t="shared" si="3"/>
        <v>0</v>
      </c>
      <c r="F99" s="95"/>
      <c r="G99" s="95">
        <v>0.70982086361078545</v>
      </c>
      <c r="H99" s="95">
        <v>0.70982086361078545</v>
      </c>
      <c r="I99" s="95"/>
      <c r="J99" s="95">
        <f t="shared" si="4"/>
        <v>0</v>
      </c>
      <c r="K99" s="115">
        <f t="shared" si="5"/>
        <v>0</v>
      </c>
      <c r="M99" s="64"/>
      <c r="N99" s="1"/>
    </row>
    <row r="100" spans="1:14" x14ac:dyDescent="0.25">
      <c r="A100" s="91" t="s">
        <v>154</v>
      </c>
      <c r="B100" s="58">
        <v>100</v>
      </c>
      <c r="C100" s="58">
        <v>100</v>
      </c>
      <c r="D100" s="58"/>
      <c r="E100" s="58">
        <f t="shared" si="3"/>
        <v>0</v>
      </c>
      <c r="F100" s="58"/>
      <c r="G100" s="58">
        <v>0.70982086361078545</v>
      </c>
      <c r="H100" s="58">
        <v>0.70982086361078545</v>
      </c>
      <c r="I100" s="58"/>
      <c r="J100" s="58">
        <f t="shared" si="4"/>
        <v>0</v>
      </c>
      <c r="K100" s="114">
        <f t="shared" si="5"/>
        <v>0</v>
      </c>
      <c r="M100" s="64"/>
      <c r="N100" s="1"/>
    </row>
    <row r="101" spans="1:14" x14ac:dyDescent="0.25">
      <c r="A101" s="126" t="s">
        <v>155</v>
      </c>
      <c r="B101" s="95">
        <v>100</v>
      </c>
      <c r="C101" s="95">
        <v>100.26120414483206</v>
      </c>
      <c r="D101" s="95"/>
      <c r="E101" s="95">
        <f t="shared" si="3"/>
        <v>0.26120414483206122</v>
      </c>
      <c r="F101" s="95"/>
      <c r="G101" s="95">
        <v>3.0905532623029544</v>
      </c>
      <c r="H101" s="95">
        <v>3.0986259155223319</v>
      </c>
      <c r="I101" s="95"/>
      <c r="J101" s="95">
        <f t="shared" si="4"/>
        <v>8.0726532193775569E-3</v>
      </c>
      <c r="K101" s="115">
        <f t="shared" si="5"/>
        <v>8.0726532193775566E-5</v>
      </c>
      <c r="M101" s="64"/>
      <c r="N101" s="1"/>
    </row>
    <row r="102" spans="1:14" x14ac:dyDescent="0.25">
      <c r="A102" s="125" t="s">
        <v>156</v>
      </c>
      <c r="B102" s="58">
        <v>100</v>
      </c>
      <c r="C102" s="58">
        <v>100.36718431083267</v>
      </c>
      <c r="D102" s="58"/>
      <c r="E102" s="58">
        <f t="shared" si="3"/>
        <v>0.36718431083266889</v>
      </c>
      <c r="F102" s="58"/>
      <c r="G102" s="58">
        <v>2.198528908022237</v>
      </c>
      <c r="H102" s="58">
        <v>2.2066015612416159</v>
      </c>
      <c r="I102" s="58"/>
      <c r="J102" s="58">
        <f t="shared" si="4"/>
        <v>8.0726532193788891E-3</v>
      </c>
      <c r="K102" s="114">
        <f t="shared" si="5"/>
        <v>8.0726532193788888E-5</v>
      </c>
      <c r="M102" s="64"/>
      <c r="N102" s="1"/>
    </row>
    <row r="103" spans="1:14" x14ac:dyDescent="0.25">
      <c r="A103" s="91" t="s">
        <v>24</v>
      </c>
      <c r="B103" s="95">
        <v>100</v>
      </c>
      <c r="C103" s="95">
        <v>100.36718431083267</v>
      </c>
      <c r="D103" s="95"/>
      <c r="E103" s="95">
        <f t="shared" si="3"/>
        <v>0.36718431083266889</v>
      </c>
      <c r="F103" s="95"/>
      <c r="G103" s="95">
        <v>2.198528908022237</v>
      </c>
      <c r="H103" s="95">
        <v>2.2066015612416159</v>
      </c>
      <c r="I103" s="95"/>
      <c r="J103" s="95">
        <f t="shared" si="4"/>
        <v>8.0726532193788891E-3</v>
      </c>
      <c r="K103" s="115">
        <f t="shared" si="5"/>
        <v>8.0726532193788888E-5</v>
      </c>
      <c r="M103" s="64"/>
      <c r="N103" s="1"/>
    </row>
    <row r="104" spans="1:14" x14ac:dyDescent="0.25">
      <c r="A104" s="125" t="s">
        <v>157</v>
      </c>
      <c r="B104" s="58">
        <v>100</v>
      </c>
      <c r="C104" s="58">
        <v>100</v>
      </c>
      <c r="D104" s="58"/>
      <c r="E104" s="58">
        <f t="shared" si="3"/>
        <v>0</v>
      </c>
      <c r="F104" s="58"/>
      <c r="G104" s="58">
        <v>0.89202435428071691</v>
      </c>
      <c r="H104" s="58">
        <v>0.8920243542807168</v>
      </c>
      <c r="I104" s="58"/>
      <c r="J104" s="58">
        <f t="shared" si="4"/>
        <v>0</v>
      </c>
      <c r="K104" s="114">
        <f t="shared" si="5"/>
        <v>0</v>
      </c>
      <c r="M104" s="64"/>
      <c r="N104" s="1"/>
    </row>
    <row r="105" spans="1:14" x14ac:dyDescent="0.25">
      <c r="A105" s="91" t="s">
        <v>157</v>
      </c>
      <c r="B105" s="95">
        <v>100</v>
      </c>
      <c r="C105" s="95">
        <v>100</v>
      </c>
      <c r="D105" s="95"/>
      <c r="E105" s="95">
        <f t="shared" si="3"/>
        <v>0</v>
      </c>
      <c r="F105" s="95"/>
      <c r="G105" s="95">
        <v>0.89202435428071691</v>
      </c>
      <c r="H105" s="95">
        <v>0.8920243542807168</v>
      </c>
      <c r="I105" s="95"/>
      <c r="J105" s="95">
        <f t="shared" si="4"/>
        <v>0</v>
      </c>
      <c r="K105" s="115">
        <f t="shared" si="5"/>
        <v>0</v>
      </c>
      <c r="M105" s="64"/>
      <c r="N105" s="1"/>
    </row>
    <row r="106" spans="1:14" x14ac:dyDescent="0.25">
      <c r="A106" s="126" t="s">
        <v>25</v>
      </c>
      <c r="B106" s="58">
        <v>100</v>
      </c>
      <c r="C106" s="58">
        <v>100.10208845660786</v>
      </c>
      <c r="D106" s="58"/>
      <c r="E106" s="58">
        <f t="shared" si="3"/>
        <v>0.10208845660786281</v>
      </c>
      <c r="F106" s="58"/>
      <c r="G106" s="58">
        <v>0.55593557189719156</v>
      </c>
      <c r="H106" s="58">
        <v>0.55650311794227558</v>
      </c>
      <c r="I106" s="58"/>
      <c r="J106" s="58">
        <f t="shared" si="4"/>
        <v>5.6754604508402196E-4</v>
      </c>
      <c r="K106" s="114">
        <f t="shared" si="5"/>
        <v>5.6754604508402199E-6</v>
      </c>
      <c r="M106" s="64"/>
      <c r="N106" s="1"/>
    </row>
    <row r="107" spans="1:14" x14ac:dyDescent="0.25">
      <c r="A107" s="125" t="s">
        <v>158</v>
      </c>
      <c r="B107" s="95">
        <v>100</v>
      </c>
      <c r="C107" s="95">
        <v>100.26811174153076</v>
      </c>
      <c r="D107" s="95"/>
      <c r="E107" s="95">
        <f t="shared" si="3"/>
        <v>0.26811174153076323</v>
      </c>
      <c r="F107" s="95"/>
      <c r="G107" s="95">
        <v>0.21168265210751536</v>
      </c>
      <c r="H107" s="95">
        <v>0.2122501981525993</v>
      </c>
      <c r="I107" s="95"/>
      <c r="J107" s="95">
        <f t="shared" si="4"/>
        <v>5.6754604508393869E-4</v>
      </c>
      <c r="K107" s="115">
        <f t="shared" si="5"/>
        <v>5.6754604508393872E-6</v>
      </c>
      <c r="M107" s="64"/>
      <c r="N107" s="1"/>
    </row>
    <row r="108" spans="1:14" x14ac:dyDescent="0.25">
      <c r="A108" s="91" t="s">
        <v>159</v>
      </c>
      <c r="B108" s="58">
        <v>100</v>
      </c>
      <c r="C108" s="58">
        <v>100.26811174153076</v>
      </c>
      <c r="D108" s="58"/>
      <c r="E108" s="58">
        <f t="shared" si="3"/>
        <v>0.26811174153076323</v>
      </c>
      <c r="F108" s="58"/>
      <c r="G108" s="58">
        <v>0.21168265210751536</v>
      </c>
      <c r="H108" s="58">
        <v>0.2122501981525993</v>
      </c>
      <c r="I108" s="58"/>
      <c r="J108" s="58">
        <f t="shared" si="4"/>
        <v>5.6754604508393869E-4</v>
      </c>
      <c r="K108" s="114">
        <f t="shared" si="5"/>
        <v>5.6754604508393872E-6</v>
      </c>
      <c r="M108" s="64"/>
      <c r="N108" s="1"/>
    </row>
    <row r="109" spans="1:14" x14ac:dyDescent="0.25">
      <c r="A109" s="125" t="s">
        <v>160</v>
      </c>
      <c r="B109" s="95">
        <v>100</v>
      </c>
      <c r="C109" s="95">
        <v>100</v>
      </c>
      <c r="D109" s="95"/>
      <c r="E109" s="95">
        <f t="shared" si="3"/>
        <v>0</v>
      </c>
      <c r="F109" s="95"/>
      <c r="G109" s="95">
        <v>0.34425291978967615</v>
      </c>
      <c r="H109" s="95">
        <v>0.34425291978967615</v>
      </c>
      <c r="I109" s="95"/>
      <c r="J109" s="95">
        <f t="shared" si="4"/>
        <v>0</v>
      </c>
      <c r="K109" s="115">
        <f t="shared" si="5"/>
        <v>0</v>
      </c>
      <c r="M109" s="64"/>
      <c r="N109" s="1"/>
    </row>
    <row r="110" spans="1:14" x14ac:dyDescent="0.25">
      <c r="A110" s="91" t="s">
        <v>160</v>
      </c>
      <c r="B110" s="58">
        <v>100</v>
      </c>
      <c r="C110" s="58">
        <v>100</v>
      </c>
      <c r="D110" s="58"/>
      <c r="E110" s="58">
        <f t="shared" si="3"/>
        <v>0</v>
      </c>
      <c r="F110" s="58"/>
      <c r="G110" s="58">
        <v>0.34425291978967615</v>
      </c>
      <c r="H110" s="58">
        <v>0.34425291978967615</v>
      </c>
      <c r="I110" s="58"/>
      <c r="J110" s="58">
        <f t="shared" si="4"/>
        <v>0</v>
      </c>
      <c r="K110" s="114">
        <f t="shared" si="5"/>
        <v>0</v>
      </c>
      <c r="M110" s="64"/>
      <c r="N110" s="1"/>
    </row>
    <row r="111" spans="1:14" x14ac:dyDescent="0.25">
      <c r="A111" s="126" t="s">
        <v>26</v>
      </c>
      <c r="B111" s="95">
        <v>100</v>
      </c>
      <c r="C111" s="95">
        <v>101.53338700243569</v>
      </c>
      <c r="D111" s="95"/>
      <c r="E111" s="95">
        <f t="shared" si="3"/>
        <v>1.5333870024356822</v>
      </c>
      <c r="F111" s="95"/>
      <c r="G111" s="95">
        <v>6.7735685027138919</v>
      </c>
      <c r="H111" s="95">
        <v>6.8774335217355844</v>
      </c>
      <c r="I111" s="95"/>
      <c r="J111" s="95">
        <f t="shared" si="4"/>
        <v>0.10386501902169254</v>
      </c>
      <c r="K111" s="115">
        <f t="shared" si="5"/>
        <v>1.0386501902169254E-3</v>
      </c>
      <c r="M111" s="64"/>
      <c r="N111" s="1"/>
    </row>
    <row r="112" spans="1:14" x14ac:dyDescent="0.25">
      <c r="A112" s="125" t="s">
        <v>161</v>
      </c>
      <c r="B112" s="58">
        <v>100</v>
      </c>
      <c r="C112" s="58">
        <v>101.84560483509351</v>
      </c>
      <c r="D112" s="58"/>
      <c r="E112" s="58">
        <f t="shared" si="3"/>
        <v>1.8456048350935061</v>
      </c>
      <c r="F112" s="58"/>
      <c r="G112" s="58">
        <v>5.6238904386092319</v>
      </c>
      <c r="H112" s="58">
        <v>5.7276852324645651</v>
      </c>
      <c r="I112" s="58"/>
      <c r="J112" s="58">
        <f t="shared" si="4"/>
        <v>0.10379479385533319</v>
      </c>
      <c r="K112" s="114">
        <f t="shared" si="5"/>
        <v>1.0379479385533318E-3</v>
      </c>
      <c r="M112" s="64"/>
      <c r="N112" s="1"/>
    </row>
    <row r="113" spans="1:14" x14ac:dyDescent="0.25">
      <c r="A113" s="91" t="s">
        <v>161</v>
      </c>
      <c r="B113" s="95">
        <v>100</v>
      </c>
      <c r="C113" s="95">
        <v>101.84560483509351</v>
      </c>
      <c r="D113" s="95"/>
      <c r="E113" s="95">
        <f t="shared" si="3"/>
        <v>1.8456048350935061</v>
      </c>
      <c r="F113" s="95"/>
      <c r="G113" s="95">
        <v>5.6238904386092319</v>
      </c>
      <c r="H113" s="95">
        <v>5.7276852324645651</v>
      </c>
      <c r="I113" s="95"/>
      <c r="J113" s="95">
        <f t="shared" si="4"/>
        <v>0.10379479385533319</v>
      </c>
      <c r="K113" s="115">
        <f t="shared" si="5"/>
        <v>1.0379479385533318E-3</v>
      </c>
      <c r="M113" s="64"/>
      <c r="N113" s="1"/>
    </row>
    <row r="114" spans="1:14" x14ac:dyDescent="0.25">
      <c r="A114" s="125" t="s">
        <v>27</v>
      </c>
      <c r="B114" s="58">
        <v>100</v>
      </c>
      <c r="C114" s="58">
        <v>100.00610824617368</v>
      </c>
      <c r="D114" s="58"/>
      <c r="E114" s="58">
        <f t="shared" si="3"/>
        <v>6.1082461736861049E-3</v>
      </c>
      <c r="F114" s="58"/>
      <c r="G114" s="58">
        <v>1.14967806410466</v>
      </c>
      <c r="H114" s="58">
        <v>1.1497482892710205</v>
      </c>
      <c r="I114" s="58"/>
      <c r="J114" s="58">
        <f t="shared" si="4"/>
        <v>7.0225166360460278E-5</v>
      </c>
      <c r="K114" s="114">
        <f t="shared" si="5"/>
        <v>7.0225166360460283E-7</v>
      </c>
      <c r="M114" s="64"/>
      <c r="N114" s="1"/>
    </row>
    <row r="115" spans="1:14" x14ac:dyDescent="0.25">
      <c r="A115" s="91" t="s">
        <v>162</v>
      </c>
      <c r="B115" s="95">
        <v>100</v>
      </c>
      <c r="C115" s="95">
        <v>100.00610824617368</v>
      </c>
      <c r="D115" s="95"/>
      <c r="E115" s="95">
        <f t="shared" si="3"/>
        <v>6.1082461736861049E-3</v>
      </c>
      <c r="F115" s="95"/>
      <c r="G115" s="95">
        <v>1.14967806410466</v>
      </c>
      <c r="H115" s="95">
        <v>1.1497482892710205</v>
      </c>
      <c r="I115" s="95"/>
      <c r="J115" s="95">
        <f t="shared" si="4"/>
        <v>7.0225166360460278E-5</v>
      </c>
      <c r="K115" s="115">
        <f t="shared" si="5"/>
        <v>7.0225166360460283E-7</v>
      </c>
      <c r="M115" s="64"/>
      <c r="N115" s="1"/>
    </row>
    <row r="116" spans="1:14" x14ac:dyDescent="0.25">
      <c r="A116" s="87" t="s">
        <v>28</v>
      </c>
      <c r="B116" s="58">
        <v>100</v>
      </c>
      <c r="C116" s="58">
        <v>103.23059940538532</v>
      </c>
      <c r="D116" s="58"/>
      <c r="E116" s="58">
        <f t="shared" si="3"/>
        <v>3.230599405385326</v>
      </c>
      <c r="F116" s="58"/>
      <c r="G116" s="58">
        <v>6.8216468852159196</v>
      </c>
      <c r="H116" s="58">
        <v>7.0420269689271917</v>
      </c>
      <c r="I116" s="58"/>
      <c r="J116" s="58">
        <f t="shared" si="4"/>
        <v>0.22038008371127216</v>
      </c>
      <c r="K116" s="114">
        <f t="shared" si="5"/>
        <v>2.2038008371127217E-3</v>
      </c>
      <c r="M116" s="64"/>
      <c r="N116" s="1"/>
    </row>
    <row r="117" spans="1:14" x14ac:dyDescent="0.25">
      <c r="A117" s="126" t="s">
        <v>163</v>
      </c>
      <c r="B117" s="95">
        <v>100</v>
      </c>
      <c r="C117" s="95">
        <v>100.93494029979495</v>
      </c>
      <c r="D117" s="95"/>
      <c r="E117" s="95">
        <f t="shared" si="3"/>
        <v>0.93494029979495075</v>
      </c>
      <c r="F117" s="95"/>
      <c r="G117" s="95">
        <v>1.4371170953491748</v>
      </c>
      <c r="H117" s="95">
        <v>1.4505532822288369</v>
      </c>
      <c r="I117" s="95"/>
      <c r="J117" s="95">
        <f t="shared" si="4"/>
        <v>1.3436186879662193E-2</v>
      </c>
      <c r="K117" s="115">
        <f t="shared" si="5"/>
        <v>1.3436186879662193E-4</v>
      </c>
      <c r="M117" s="64"/>
      <c r="N117" s="1"/>
    </row>
    <row r="118" spans="1:14" x14ac:dyDescent="0.25">
      <c r="A118" s="125" t="s">
        <v>164</v>
      </c>
      <c r="B118" s="58">
        <v>100</v>
      </c>
      <c r="C118" s="58">
        <v>100.93494029979495</v>
      </c>
      <c r="D118" s="58"/>
      <c r="E118" s="58">
        <f t="shared" si="3"/>
        <v>0.93494029979495075</v>
      </c>
      <c r="F118" s="58"/>
      <c r="G118" s="58">
        <v>1.4371170953491748</v>
      </c>
      <c r="H118" s="58">
        <v>1.4505532822288369</v>
      </c>
      <c r="I118" s="58"/>
      <c r="J118" s="58">
        <f t="shared" si="4"/>
        <v>1.3436186879662193E-2</v>
      </c>
      <c r="K118" s="114">
        <f t="shared" si="5"/>
        <v>1.3436186879662193E-4</v>
      </c>
      <c r="M118" s="64"/>
      <c r="N118" s="1"/>
    </row>
    <row r="119" spans="1:14" x14ac:dyDescent="0.25">
      <c r="A119" s="91" t="s">
        <v>165</v>
      </c>
      <c r="B119" s="95">
        <v>100</v>
      </c>
      <c r="C119" s="95">
        <v>100.93494029979495</v>
      </c>
      <c r="D119" s="95"/>
      <c r="E119" s="95">
        <f t="shared" si="3"/>
        <v>0.93494029979495075</v>
      </c>
      <c r="F119" s="95"/>
      <c r="G119" s="95">
        <v>1.4371170953491748</v>
      </c>
      <c r="H119" s="95">
        <v>1.4505532822288369</v>
      </c>
      <c r="I119" s="95"/>
      <c r="J119" s="95">
        <f t="shared" si="4"/>
        <v>1.3436186879662193E-2</v>
      </c>
      <c r="K119" s="115">
        <f t="shared" si="5"/>
        <v>1.3436186879662193E-4</v>
      </c>
      <c r="M119" s="64"/>
      <c r="N119" s="1"/>
    </row>
    <row r="120" spans="1:14" x14ac:dyDescent="0.25">
      <c r="A120" s="126" t="s">
        <v>29</v>
      </c>
      <c r="B120" s="58">
        <v>100</v>
      </c>
      <c r="C120" s="58">
        <v>100.47205998880784</v>
      </c>
      <c r="D120" s="58"/>
      <c r="E120" s="58">
        <f t="shared" si="3"/>
        <v>0.47205998880783806</v>
      </c>
      <c r="F120" s="58"/>
      <c r="G120" s="58">
        <v>0.19804675679941569</v>
      </c>
      <c r="H120" s="58">
        <v>0.19898165629739728</v>
      </c>
      <c r="I120" s="58"/>
      <c r="J120" s="58">
        <f t="shared" si="4"/>
        <v>9.3489949798158944E-4</v>
      </c>
      <c r="K120" s="114">
        <f t="shared" si="5"/>
        <v>9.3489949798158938E-6</v>
      </c>
      <c r="M120" s="64"/>
      <c r="N120" s="1"/>
    </row>
    <row r="121" spans="1:14" x14ac:dyDescent="0.25">
      <c r="A121" s="125" t="s">
        <v>30</v>
      </c>
      <c r="B121" s="95">
        <v>100</v>
      </c>
      <c r="C121" s="95">
        <v>100.47205998880784</v>
      </c>
      <c r="D121" s="95"/>
      <c r="E121" s="95">
        <f t="shared" si="3"/>
        <v>0.47205998880783806</v>
      </c>
      <c r="F121" s="95"/>
      <c r="G121" s="95">
        <v>0.19804675679941569</v>
      </c>
      <c r="H121" s="95">
        <v>0.19898165629739728</v>
      </c>
      <c r="I121" s="95"/>
      <c r="J121" s="95">
        <f t="shared" si="4"/>
        <v>9.3489949798158944E-4</v>
      </c>
      <c r="K121" s="115">
        <f t="shared" si="5"/>
        <v>9.3489949798158938E-6</v>
      </c>
      <c r="M121" s="64"/>
      <c r="N121" s="1"/>
    </row>
    <row r="122" spans="1:14" x14ac:dyDescent="0.25">
      <c r="A122" s="91" t="s">
        <v>166</v>
      </c>
      <c r="B122" s="58">
        <v>100</v>
      </c>
      <c r="C122" s="58">
        <v>101.68598764221616</v>
      </c>
      <c r="D122" s="58"/>
      <c r="E122" s="58">
        <f t="shared" si="3"/>
        <v>1.685987642216169</v>
      </c>
      <c r="F122" s="58"/>
      <c r="G122" s="58">
        <v>7.0154698110025518E-2</v>
      </c>
      <c r="H122" s="58">
        <v>7.1337497650594606E-2</v>
      </c>
      <c r="I122" s="58"/>
      <c r="J122" s="58">
        <f t="shared" si="4"/>
        <v>1.1827995405690878E-3</v>
      </c>
      <c r="K122" s="114">
        <f t="shared" si="5"/>
        <v>1.1827995405690878E-5</v>
      </c>
      <c r="M122" s="64"/>
      <c r="N122" s="1"/>
    </row>
    <row r="123" spans="1:14" x14ac:dyDescent="0.25">
      <c r="A123" s="91" t="s">
        <v>167</v>
      </c>
      <c r="B123" s="95">
        <v>100</v>
      </c>
      <c r="C123" s="95">
        <v>99.80616463201244</v>
      </c>
      <c r="D123" s="95"/>
      <c r="E123" s="95">
        <f t="shared" si="3"/>
        <v>-0.1938353679875604</v>
      </c>
      <c r="F123" s="95"/>
      <c r="G123" s="95">
        <v>0.12789205868939016</v>
      </c>
      <c r="H123" s="95">
        <v>0.1276441586468027</v>
      </c>
      <c r="I123" s="95"/>
      <c r="J123" s="95">
        <f t="shared" si="4"/>
        <v>-2.4790004258745668E-4</v>
      </c>
      <c r="K123" s="115">
        <f t="shared" si="5"/>
        <v>-2.4790004258745667E-6</v>
      </c>
      <c r="M123" s="64"/>
      <c r="N123" s="1"/>
    </row>
    <row r="124" spans="1:14" x14ac:dyDescent="0.25">
      <c r="A124" s="126" t="s">
        <v>31</v>
      </c>
      <c r="B124" s="58">
        <v>100</v>
      </c>
      <c r="C124" s="58">
        <v>99.992387966935752</v>
      </c>
      <c r="D124" s="58"/>
      <c r="E124" s="58">
        <f t="shared" si="3"/>
        <v>-7.6120330642526213E-3</v>
      </c>
      <c r="F124" s="58"/>
      <c r="G124" s="58">
        <v>2.8970893685218737</v>
      </c>
      <c r="H124" s="58">
        <v>2.8968688411212407</v>
      </c>
      <c r="I124" s="58"/>
      <c r="J124" s="58">
        <f t="shared" si="4"/>
        <v>-2.2052740063305265E-4</v>
      </c>
      <c r="K124" s="114">
        <f t="shared" si="5"/>
        <v>-2.2052740063305265E-6</v>
      </c>
      <c r="M124" s="64"/>
      <c r="N124" s="1"/>
    </row>
    <row r="125" spans="1:14" x14ac:dyDescent="0.25">
      <c r="A125" s="125" t="s">
        <v>168</v>
      </c>
      <c r="B125" s="95">
        <v>100</v>
      </c>
      <c r="C125" s="95">
        <v>99.747844826540629</v>
      </c>
      <c r="D125" s="95"/>
      <c r="E125" s="95">
        <f t="shared" si="3"/>
        <v>-0.25215517345936744</v>
      </c>
      <c r="F125" s="95"/>
      <c r="G125" s="95">
        <v>2.0021980623777251</v>
      </c>
      <c r="H125" s="95">
        <v>1.9971494163805361</v>
      </c>
      <c r="I125" s="95"/>
      <c r="J125" s="95">
        <f t="shared" si="4"/>
        <v>-5.0486459971890163E-3</v>
      </c>
      <c r="K125" s="115">
        <f t="shared" si="5"/>
        <v>-5.0486459971890164E-5</v>
      </c>
      <c r="M125" s="64"/>
      <c r="N125" s="1"/>
    </row>
    <row r="126" spans="1:14" x14ac:dyDescent="0.25">
      <c r="A126" s="91" t="s">
        <v>169</v>
      </c>
      <c r="B126" s="58">
        <v>100</v>
      </c>
      <c r="C126" s="58">
        <v>99.966869069550953</v>
      </c>
      <c r="D126" s="58"/>
      <c r="E126" s="58">
        <f t="shared" si="3"/>
        <v>-3.3130930449043472E-2</v>
      </c>
      <c r="F126" s="58"/>
      <c r="G126" s="58">
        <v>0.50054438376143462</v>
      </c>
      <c r="H126" s="58">
        <v>0.50037854874978405</v>
      </c>
      <c r="I126" s="58"/>
      <c r="J126" s="58">
        <f t="shared" si="4"/>
        <v>-1.6583501165057246E-4</v>
      </c>
      <c r="K126" s="114">
        <f t="shared" si="5"/>
        <v>-1.6583501165057246E-6</v>
      </c>
      <c r="M126" s="64"/>
      <c r="N126" s="1"/>
    </row>
    <row r="127" spans="1:14" x14ac:dyDescent="0.25">
      <c r="A127" s="91" t="s">
        <v>170</v>
      </c>
      <c r="B127" s="95">
        <v>100</v>
      </c>
      <c r="C127" s="95">
        <v>99.997721513809594</v>
      </c>
      <c r="D127" s="95"/>
      <c r="E127" s="95">
        <f t="shared" si="3"/>
        <v>-2.2784861904101561E-3</v>
      </c>
      <c r="F127" s="95"/>
      <c r="G127" s="95">
        <v>0.43693864039968239</v>
      </c>
      <c r="H127" s="95">
        <v>0.43692868481310032</v>
      </c>
      <c r="I127" s="95"/>
      <c r="J127" s="95">
        <f t="shared" si="4"/>
        <v>-9.9555865820666334E-6</v>
      </c>
      <c r="K127" s="115">
        <f t="shared" si="5"/>
        <v>-9.9555865820666329E-8</v>
      </c>
      <c r="M127" s="64"/>
      <c r="N127" s="1"/>
    </row>
    <row r="128" spans="1:14" x14ac:dyDescent="0.25">
      <c r="A128" s="93" t="s">
        <v>171</v>
      </c>
      <c r="B128" s="58">
        <v>100</v>
      </c>
      <c r="C128" s="58">
        <v>99.542332434120794</v>
      </c>
      <c r="D128" s="58"/>
      <c r="E128" s="58">
        <f t="shared" si="3"/>
        <v>-0.4576675658792051</v>
      </c>
      <c r="F128" s="58"/>
      <c r="G128" s="58">
        <v>1.064715038216608</v>
      </c>
      <c r="H128" s="58">
        <v>1.0598421828176521</v>
      </c>
      <c r="I128" s="58"/>
      <c r="J128" s="58">
        <f t="shared" si="4"/>
        <v>-4.8728553989558776E-3</v>
      </c>
      <c r="K128" s="114">
        <f t="shared" si="5"/>
        <v>-4.8728553989558774E-5</v>
      </c>
      <c r="M128" s="64"/>
      <c r="N128" s="1"/>
    </row>
    <row r="129" spans="1:14" x14ac:dyDescent="0.25">
      <c r="A129" s="125" t="s">
        <v>172</v>
      </c>
      <c r="B129" s="95">
        <v>100</v>
      </c>
      <c r="C129" s="95">
        <v>100.24044329681858</v>
      </c>
      <c r="D129" s="95"/>
      <c r="E129" s="95">
        <f t="shared" si="3"/>
        <v>0.24044329681858212</v>
      </c>
      <c r="F129" s="95"/>
      <c r="G129" s="95">
        <v>0.51081539952408805</v>
      </c>
      <c r="H129" s="95">
        <v>0.51204362091136069</v>
      </c>
      <c r="I129" s="95"/>
      <c r="J129" s="95">
        <f t="shared" si="4"/>
        <v>1.2282213872726322E-3</v>
      </c>
      <c r="K129" s="115">
        <f t="shared" si="5"/>
        <v>1.2282213872726323E-5</v>
      </c>
      <c r="M129" s="64"/>
      <c r="N129" s="1"/>
    </row>
    <row r="130" spans="1:14" x14ac:dyDescent="0.25">
      <c r="A130" s="91" t="s">
        <v>173</v>
      </c>
      <c r="B130" s="58">
        <v>100</v>
      </c>
      <c r="C130" s="58">
        <v>100.28233483390923</v>
      </c>
      <c r="D130" s="58"/>
      <c r="E130" s="58">
        <f t="shared" si="3"/>
        <v>0.28233483390922576</v>
      </c>
      <c r="F130" s="58"/>
      <c r="G130" s="58">
        <v>0.286972597062774</v>
      </c>
      <c r="H130" s="58">
        <v>0.28778282066805622</v>
      </c>
      <c r="I130" s="58"/>
      <c r="J130" s="58">
        <f t="shared" si="4"/>
        <v>8.1022360528221204E-4</v>
      </c>
      <c r="K130" s="114">
        <f t="shared" si="5"/>
        <v>8.10223605282212E-6</v>
      </c>
      <c r="M130" s="64"/>
      <c r="N130" s="1"/>
    </row>
    <row r="131" spans="1:14" x14ac:dyDescent="0.25">
      <c r="A131" s="91" t="s">
        <v>174</v>
      </c>
      <c r="B131" s="95">
        <v>100</v>
      </c>
      <c r="C131" s="95">
        <v>100.18673720012185</v>
      </c>
      <c r="D131" s="95"/>
      <c r="E131" s="95">
        <f t="shared" si="3"/>
        <v>0.18673720012185591</v>
      </c>
      <c r="F131" s="95"/>
      <c r="G131" s="95">
        <v>0.22384280246131402</v>
      </c>
      <c r="H131" s="95">
        <v>0.22426080024330458</v>
      </c>
      <c r="I131" s="95"/>
      <c r="J131" s="95">
        <f t="shared" si="4"/>
        <v>4.1799778199055893E-4</v>
      </c>
      <c r="K131" s="115">
        <f t="shared" si="5"/>
        <v>4.1799778199055891E-6</v>
      </c>
      <c r="M131" s="64"/>
      <c r="N131" s="1"/>
    </row>
    <row r="132" spans="1:14" x14ac:dyDescent="0.25">
      <c r="A132" s="125" t="s">
        <v>175</v>
      </c>
      <c r="B132" s="58">
        <v>100</v>
      </c>
      <c r="C132" s="58">
        <v>100.93728795460315</v>
      </c>
      <c r="D132" s="58"/>
      <c r="E132" s="58">
        <f t="shared" si="3"/>
        <v>0.93728795460314984</v>
      </c>
      <c r="F132" s="58"/>
      <c r="G132" s="58">
        <v>0.38407590662006108</v>
      </c>
      <c r="H132" s="58">
        <v>0.3876758038293438</v>
      </c>
      <c r="I132" s="58"/>
      <c r="J132" s="58">
        <f t="shared" si="4"/>
        <v>3.5998972092827208E-3</v>
      </c>
      <c r="K132" s="114">
        <f t="shared" si="5"/>
        <v>3.599897209282721E-5</v>
      </c>
      <c r="M132" s="64"/>
      <c r="N132" s="1"/>
    </row>
    <row r="133" spans="1:14" x14ac:dyDescent="0.25">
      <c r="A133" s="91" t="s">
        <v>175</v>
      </c>
      <c r="B133" s="95">
        <v>100</v>
      </c>
      <c r="C133" s="95">
        <v>100.93728795460315</v>
      </c>
      <c r="D133" s="95"/>
      <c r="E133" s="95">
        <f t="shared" si="3"/>
        <v>0.93728795460314984</v>
      </c>
      <c r="F133" s="95"/>
      <c r="G133" s="95">
        <v>0.38407590662006108</v>
      </c>
      <c r="H133" s="95">
        <v>0.3876758038293438</v>
      </c>
      <c r="I133" s="95"/>
      <c r="J133" s="95">
        <f t="shared" si="4"/>
        <v>3.5998972092827208E-3</v>
      </c>
      <c r="K133" s="115">
        <f t="shared" si="5"/>
        <v>3.599897209282721E-5</v>
      </c>
      <c r="M133" s="64"/>
      <c r="N133" s="1"/>
    </row>
    <row r="134" spans="1:14" x14ac:dyDescent="0.25">
      <c r="A134" s="126" t="s">
        <v>32</v>
      </c>
      <c r="B134" s="58">
        <v>100</v>
      </c>
      <c r="C134" s="58">
        <v>100.00462683017319</v>
      </c>
      <c r="D134" s="58"/>
      <c r="E134" s="58">
        <f t="shared" si="3"/>
        <v>4.6268301731933192E-3</v>
      </c>
      <c r="F134" s="58"/>
      <c r="G134" s="58">
        <v>0.14076908288601322</v>
      </c>
      <c r="H134" s="58">
        <v>0.14077559603241471</v>
      </c>
      <c r="I134" s="58"/>
      <c r="J134" s="58">
        <f t="shared" si="4"/>
        <v>6.5131464014878127E-6</v>
      </c>
      <c r="K134" s="114">
        <f t="shared" si="5"/>
        <v>6.5131464014878125E-8</v>
      </c>
      <c r="M134" s="64"/>
      <c r="N134" s="1"/>
    </row>
    <row r="135" spans="1:14" x14ac:dyDescent="0.25">
      <c r="A135" s="125" t="s">
        <v>33</v>
      </c>
      <c r="B135" s="95">
        <v>100</v>
      </c>
      <c r="C135" s="95">
        <v>100.00462683017319</v>
      </c>
      <c r="D135" s="95"/>
      <c r="E135" s="95">
        <f t="shared" ref="E135:E198" si="6">((C135/B135-1)*100)</f>
        <v>4.6268301731933192E-3</v>
      </c>
      <c r="F135" s="95"/>
      <c r="G135" s="95">
        <v>0.14076908288601322</v>
      </c>
      <c r="H135" s="95">
        <v>0.14077559603241471</v>
      </c>
      <c r="I135" s="95"/>
      <c r="J135" s="95">
        <f t="shared" si="4"/>
        <v>6.5131464014878127E-6</v>
      </c>
      <c r="K135" s="115">
        <f t="shared" si="5"/>
        <v>6.5131464014878125E-8</v>
      </c>
      <c r="M135" s="64"/>
      <c r="N135" s="1"/>
    </row>
    <row r="136" spans="1:14" x14ac:dyDescent="0.25">
      <c r="A136" s="91" t="s">
        <v>176</v>
      </c>
      <c r="B136" s="58">
        <v>100</v>
      </c>
      <c r="C136" s="58">
        <v>99.938465691809</v>
      </c>
      <c r="D136" s="58"/>
      <c r="E136" s="58">
        <f t="shared" si="6"/>
        <v>-6.1534308191002474E-2</v>
      </c>
      <c r="F136" s="58"/>
      <c r="G136" s="58">
        <v>8.199716760218502E-3</v>
      </c>
      <c r="H136" s="58">
        <v>8.1946711212364798E-3</v>
      </c>
      <c r="I136" s="58"/>
      <c r="J136" s="58">
        <f t="shared" ref="J136:J199" si="7">H136-G136</f>
        <v>-5.0456389820222047E-6</v>
      </c>
      <c r="K136" s="114">
        <f t="shared" ref="K136:K199" si="8">J136/$G$5</f>
        <v>-5.0456389820222045E-8</v>
      </c>
      <c r="M136" s="64"/>
      <c r="N136" s="1"/>
    </row>
    <row r="137" spans="1:14" x14ac:dyDescent="0.25">
      <c r="A137" s="91" t="s">
        <v>177</v>
      </c>
      <c r="B137" s="95">
        <v>100</v>
      </c>
      <c r="C137" s="95">
        <v>100.00871904703274</v>
      </c>
      <c r="D137" s="95"/>
      <c r="E137" s="95">
        <f t="shared" si="6"/>
        <v>8.7190470327458414E-3</v>
      </c>
      <c r="F137" s="95"/>
      <c r="G137" s="95">
        <v>0.13256936612579473</v>
      </c>
      <c r="H137" s="95">
        <v>0.13258092491117823</v>
      </c>
      <c r="I137" s="95"/>
      <c r="J137" s="95">
        <f t="shared" si="7"/>
        <v>1.1558785383503078E-5</v>
      </c>
      <c r="K137" s="115">
        <f t="shared" si="8"/>
        <v>1.1558785383503078E-7</v>
      </c>
      <c r="M137" s="64"/>
      <c r="N137" s="1"/>
    </row>
    <row r="138" spans="1:14" x14ac:dyDescent="0.25">
      <c r="A138" s="126" t="s">
        <v>34</v>
      </c>
      <c r="B138" s="58">
        <v>100</v>
      </c>
      <c r="C138" s="58">
        <v>98.946969320043394</v>
      </c>
      <c r="D138" s="58"/>
      <c r="E138" s="58">
        <f t="shared" si="6"/>
        <v>-1.0530306799566014</v>
      </c>
      <c r="F138" s="58"/>
      <c r="G138" s="58">
        <v>0.42530328646945409</v>
      </c>
      <c r="H138" s="58">
        <v>0.42082471238006697</v>
      </c>
      <c r="I138" s="58"/>
      <c r="J138" s="58">
        <f t="shared" si="7"/>
        <v>-4.4785740893871218E-3</v>
      </c>
      <c r="K138" s="114">
        <f t="shared" si="8"/>
        <v>-4.4785740893871216E-5</v>
      </c>
      <c r="M138" s="64"/>
      <c r="N138" s="1"/>
    </row>
    <row r="139" spans="1:14" x14ac:dyDescent="0.25">
      <c r="A139" s="125" t="s">
        <v>178</v>
      </c>
      <c r="B139" s="95">
        <v>100</v>
      </c>
      <c r="C139" s="95">
        <v>97.969751605424563</v>
      </c>
      <c r="D139" s="95"/>
      <c r="E139" s="95">
        <f t="shared" si="6"/>
        <v>-2.0302483945754402</v>
      </c>
      <c r="F139" s="95"/>
      <c r="G139" s="95">
        <v>0.22059242117138073</v>
      </c>
      <c r="H139" s="95">
        <v>0.21611384708199369</v>
      </c>
      <c r="I139" s="95"/>
      <c r="J139" s="95">
        <f t="shared" si="7"/>
        <v>-4.4785740893870385E-3</v>
      </c>
      <c r="K139" s="115">
        <f t="shared" si="8"/>
        <v>-4.4785740893870383E-5</v>
      </c>
      <c r="M139" s="64"/>
      <c r="N139" s="1"/>
    </row>
    <row r="140" spans="1:14" x14ac:dyDescent="0.25">
      <c r="A140" s="91" t="s">
        <v>178</v>
      </c>
      <c r="B140" s="58">
        <v>100</v>
      </c>
      <c r="C140" s="58">
        <v>97.969751605424563</v>
      </c>
      <c r="D140" s="58"/>
      <c r="E140" s="58">
        <f t="shared" si="6"/>
        <v>-2.0302483945754402</v>
      </c>
      <c r="F140" s="58"/>
      <c r="G140" s="58">
        <v>0.22059242117138073</v>
      </c>
      <c r="H140" s="58">
        <v>0.21611384708199369</v>
      </c>
      <c r="I140" s="58"/>
      <c r="J140" s="58">
        <f t="shared" si="7"/>
        <v>-4.4785740893870385E-3</v>
      </c>
      <c r="K140" s="114">
        <f t="shared" si="8"/>
        <v>-4.4785740893870383E-5</v>
      </c>
      <c r="M140" s="64"/>
      <c r="N140" s="1"/>
    </row>
    <row r="141" spans="1:14" x14ac:dyDescent="0.25">
      <c r="A141" s="125" t="s">
        <v>179</v>
      </c>
      <c r="B141" s="95">
        <v>100</v>
      </c>
      <c r="C141" s="95">
        <v>100</v>
      </c>
      <c r="D141" s="95"/>
      <c r="E141" s="95">
        <f t="shared" si="6"/>
        <v>0</v>
      </c>
      <c r="F141" s="95"/>
      <c r="G141" s="95">
        <v>0.20471086529807334</v>
      </c>
      <c r="H141" s="95">
        <v>0.20471086529807336</v>
      </c>
      <c r="I141" s="95"/>
      <c r="J141" s="95">
        <f t="shared" si="7"/>
        <v>0</v>
      </c>
      <c r="K141" s="115">
        <f t="shared" si="8"/>
        <v>0</v>
      </c>
      <c r="M141" s="64"/>
      <c r="N141" s="1"/>
    </row>
    <row r="142" spans="1:14" x14ac:dyDescent="0.25">
      <c r="A142" s="91" t="s">
        <v>180</v>
      </c>
      <c r="B142" s="58">
        <v>100</v>
      </c>
      <c r="C142" s="58">
        <v>100</v>
      </c>
      <c r="D142" s="58"/>
      <c r="E142" s="58">
        <f t="shared" si="6"/>
        <v>0</v>
      </c>
      <c r="F142" s="58"/>
      <c r="G142" s="58">
        <v>0.20471086529807334</v>
      </c>
      <c r="H142" s="58">
        <v>0.20471086529807336</v>
      </c>
      <c r="I142" s="58"/>
      <c r="J142" s="58">
        <f t="shared" si="7"/>
        <v>0</v>
      </c>
      <c r="K142" s="114">
        <f t="shared" si="8"/>
        <v>0</v>
      </c>
      <c r="M142" s="64"/>
      <c r="N142" s="1"/>
    </row>
    <row r="143" spans="1:14" x14ac:dyDescent="0.25">
      <c r="A143" s="126" t="s">
        <v>35</v>
      </c>
      <c r="B143" s="95">
        <v>100</v>
      </c>
      <c r="C143" s="95">
        <v>100.95583334349618</v>
      </c>
      <c r="D143" s="95"/>
      <c r="E143" s="95">
        <f t="shared" si="6"/>
        <v>0.95583334349618188</v>
      </c>
      <c r="F143" s="95"/>
      <c r="G143" s="95">
        <v>1.7233212951899886</v>
      </c>
      <c r="H143" s="95">
        <v>1.7397933747449847</v>
      </c>
      <c r="I143" s="95"/>
      <c r="J143" s="95">
        <f t="shared" si="7"/>
        <v>1.6472079554996188E-2</v>
      </c>
      <c r="K143" s="115">
        <f t="shared" si="8"/>
        <v>1.6472079554996188E-4</v>
      </c>
      <c r="M143" s="64"/>
      <c r="N143" s="1"/>
    </row>
    <row r="144" spans="1:14" x14ac:dyDescent="0.25">
      <c r="A144" s="125" t="s">
        <v>36</v>
      </c>
      <c r="B144" s="58">
        <v>100</v>
      </c>
      <c r="C144" s="58">
        <v>101.06218157072394</v>
      </c>
      <c r="D144" s="58"/>
      <c r="E144" s="58">
        <f t="shared" si="6"/>
        <v>1.0621815707239302</v>
      </c>
      <c r="F144" s="58"/>
      <c r="G144" s="58">
        <v>1.5507781352080339</v>
      </c>
      <c r="H144" s="58">
        <v>1.5672502147630296</v>
      </c>
      <c r="I144" s="58"/>
      <c r="J144" s="58">
        <f t="shared" si="7"/>
        <v>1.6472079554995744E-2</v>
      </c>
      <c r="K144" s="114">
        <f t="shared" si="8"/>
        <v>1.6472079554995744E-4</v>
      </c>
      <c r="M144" s="64"/>
      <c r="N144" s="1"/>
    </row>
    <row r="145" spans="1:14" x14ac:dyDescent="0.25">
      <c r="A145" s="91" t="s">
        <v>181</v>
      </c>
      <c r="B145" s="95">
        <v>100</v>
      </c>
      <c r="C145" s="95">
        <v>101.03164971908531</v>
      </c>
      <c r="D145" s="95"/>
      <c r="E145" s="95">
        <f t="shared" si="6"/>
        <v>1.0316497190853147</v>
      </c>
      <c r="F145" s="95"/>
      <c r="G145" s="95">
        <v>1.3924860474164251</v>
      </c>
      <c r="H145" s="95">
        <v>1.4068516258128989</v>
      </c>
      <c r="I145" s="95"/>
      <c r="J145" s="95">
        <f t="shared" si="7"/>
        <v>1.4365578396473788E-2</v>
      </c>
      <c r="K145" s="115">
        <f t="shared" si="8"/>
        <v>1.4365578396473787E-4</v>
      </c>
      <c r="M145" s="64"/>
      <c r="N145" s="1"/>
    </row>
    <row r="146" spans="1:14" x14ac:dyDescent="0.25">
      <c r="A146" s="91" t="s">
        <v>182</v>
      </c>
      <c r="B146" s="58">
        <v>100</v>
      </c>
      <c r="C146" s="58">
        <v>101.33076844705936</v>
      </c>
      <c r="D146" s="58"/>
      <c r="E146" s="58">
        <f t="shared" si="6"/>
        <v>1.3307684470593495</v>
      </c>
      <c r="F146" s="58"/>
      <c r="G146" s="58">
        <v>0.15829208779160892</v>
      </c>
      <c r="H146" s="58">
        <v>0.16039858895013109</v>
      </c>
      <c r="I146" s="58"/>
      <c r="J146" s="58">
        <f t="shared" si="7"/>
        <v>2.1065011585221782E-3</v>
      </c>
      <c r="K146" s="114">
        <f t="shared" si="8"/>
        <v>2.1065011585221781E-5</v>
      </c>
      <c r="M146" s="64"/>
      <c r="N146" s="1"/>
    </row>
    <row r="147" spans="1:14" x14ac:dyDescent="0.25">
      <c r="A147" s="125" t="s">
        <v>183</v>
      </c>
      <c r="B147" s="95">
        <v>100</v>
      </c>
      <c r="C147" s="95">
        <v>100</v>
      </c>
      <c r="D147" s="95"/>
      <c r="E147" s="95">
        <f t="shared" si="6"/>
        <v>0</v>
      </c>
      <c r="F147" s="95"/>
      <c r="G147" s="95">
        <v>0.17254315998195502</v>
      </c>
      <c r="H147" s="95">
        <v>0.17254315998195502</v>
      </c>
      <c r="I147" s="95"/>
      <c r="J147" s="95">
        <f t="shared" si="7"/>
        <v>0</v>
      </c>
      <c r="K147" s="115">
        <f t="shared" si="8"/>
        <v>0</v>
      </c>
      <c r="M147" s="64"/>
      <c r="N147" s="1"/>
    </row>
    <row r="148" spans="1:14" x14ac:dyDescent="0.25">
      <c r="A148" s="91" t="s">
        <v>184</v>
      </c>
      <c r="B148" s="58">
        <v>100</v>
      </c>
      <c r="C148" s="58">
        <v>100</v>
      </c>
      <c r="D148" s="58"/>
      <c r="E148" s="58">
        <f t="shared" si="6"/>
        <v>0</v>
      </c>
      <c r="F148" s="58"/>
      <c r="G148" s="58">
        <v>0.17254315998195502</v>
      </c>
      <c r="H148" s="58">
        <v>0.17254315998195502</v>
      </c>
      <c r="I148" s="58"/>
      <c r="J148" s="58">
        <f t="shared" si="7"/>
        <v>0</v>
      </c>
      <c r="K148" s="114">
        <f t="shared" si="8"/>
        <v>0</v>
      </c>
      <c r="M148" s="64"/>
      <c r="N148" s="1"/>
    </row>
    <row r="149" spans="1:14" x14ac:dyDescent="0.25">
      <c r="A149" s="87" t="s">
        <v>37</v>
      </c>
      <c r="B149" s="95">
        <v>100</v>
      </c>
      <c r="C149" s="95">
        <v>102.29567256656114</v>
      </c>
      <c r="D149" s="95"/>
      <c r="E149" s="95">
        <f t="shared" si="6"/>
        <v>2.2956725665611355</v>
      </c>
      <c r="F149" s="95"/>
      <c r="G149" s="95">
        <v>6.5276913573353923</v>
      </c>
      <c r="H149" s="95">
        <v>6.6775457770555233</v>
      </c>
      <c r="I149" s="95"/>
      <c r="J149" s="95">
        <f t="shared" si="7"/>
        <v>0.14985441972013103</v>
      </c>
      <c r="K149" s="115">
        <f t="shared" si="8"/>
        <v>1.4985441972013103E-3</v>
      </c>
      <c r="M149" s="64"/>
      <c r="N149" s="1"/>
    </row>
    <row r="150" spans="1:14" x14ac:dyDescent="0.25">
      <c r="A150" s="126" t="s">
        <v>185</v>
      </c>
      <c r="B150" s="58">
        <v>100</v>
      </c>
      <c r="C150" s="58">
        <v>99.756271699642795</v>
      </c>
      <c r="D150" s="58"/>
      <c r="E150" s="58">
        <f t="shared" si="6"/>
        <v>-0.24372830035720439</v>
      </c>
      <c r="F150" s="58"/>
      <c r="G150" s="58">
        <v>1.9407449405053556</v>
      </c>
      <c r="H150" s="58">
        <v>1.9360147958475935</v>
      </c>
      <c r="I150" s="58"/>
      <c r="J150" s="58">
        <f t="shared" si="7"/>
        <v>-4.7301446577621142E-3</v>
      </c>
      <c r="K150" s="114">
        <f t="shared" si="8"/>
        <v>-4.7301446577621142E-5</v>
      </c>
      <c r="M150" s="64"/>
      <c r="N150" s="1"/>
    </row>
    <row r="151" spans="1:14" x14ac:dyDescent="0.25">
      <c r="A151" s="125" t="s">
        <v>186</v>
      </c>
      <c r="B151" s="95">
        <v>100</v>
      </c>
      <c r="C151" s="95">
        <v>99.899492046033373</v>
      </c>
      <c r="D151" s="95"/>
      <c r="E151" s="95">
        <f t="shared" si="6"/>
        <v>-0.10050795396662204</v>
      </c>
      <c r="F151" s="95"/>
      <c r="G151" s="95">
        <v>0.89245165194772325</v>
      </c>
      <c r="H151" s="95">
        <v>0.8915546670522092</v>
      </c>
      <c r="I151" s="95"/>
      <c r="J151" s="95">
        <f t="shared" si="7"/>
        <v>-8.9698489551404137E-4</v>
      </c>
      <c r="K151" s="115">
        <f t="shared" si="8"/>
        <v>-8.9698489551404142E-6</v>
      </c>
      <c r="M151" s="64"/>
      <c r="N151" s="1"/>
    </row>
    <row r="152" spans="1:14" x14ac:dyDescent="0.25">
      <c r="A152" s="91" t="s">
        <v>187</v>
      </c>
      <c r="B152" s="58">
        <v>100</v>
      </c>
      <c r="C152" s="58">
        <v>99.899492046033373</v>
      </c>
      <c r="D152" s="58"/>
      <c r="E152" s="58">
        <f t="shared" si="6"/>
        <v>-0.10050795396662204</v>
      </c>
      <c r="F152" s="58"/>
      <c r="G152" s="58">
        <v>0.89245165194772325</v>
      </c>
      <c r="H152" s="58">
        <v>0.8915546670522092</v>
      </c>
      <c r="I152" s="58"/>
      <c r="J152" s="58">
        <f t="shared" si="7"/>
        <v>-8.9698489551404137E-4</v>
      </c>
      <c r="K152" s="114">
        <f t="shared" si="8"/>
        <v>-8.9698489551404142E-6</v>
      </c>
      <c r="M152" s="64"/>
      <c r="N152" s="1"/>
    </row>
    <row r="153" spans="1:14" x14ac:dyDescent="0.25">
      <c r="A153" s="125" t="s">
        <v>188</v>
      </c>
      <c r="B153" s="95">
        <v>100</v>
      </c>
      <c r="C153" s="95">
        <v>99.634342811874518</v>
      </c>
      <c r="D153" s="95"/>
      <c r="E153" s="95">
        <f t="shared" si="6"/>
        <v>-0.36565718812547887</v>
      </c>
      <c r="F153" s="95"/>
      <c r="G153" s="95">
        <v>1.0482932885576324</v>
      </c>
      <c r="H153" s="95">
        <v>1.0444601287953843</v>
      </c>
      <c r="I153" s="95"/>
      <c r="J153" s="95">
        <f t="shared" si="7"/>
        <v>-3.8331597622480729E-3</v>
      </c>
      <c r="K153" s="115">
        <f t="shared" si="8"/>
        <v>-3.8331597622480728E-5</v>
      </c>
      <c r="M153" s="64"/>
      <c r="N153" s="1"/>
    </row>
    <row r="154" spans="1:14" x14ac:dyDescent="0.25">
      <c r="A154" s="91" t="s">
        <v>189</v>
      </c>
      <c r="B154" s="58">
        <v>100</v>
      </c>
      <c r="C154" s="58">
        <v>99.634342811874518</v>
      </c>
      <c r="D154" s="58"/>
      <c r="E154" s="58">
        <f t="shared" si="6"/>
        <v>-0.36565718812547887</v>
      </c>
      <c r="F154" s="58"/>
      <c r="G154" s="58">
        <v>1.0482932885576324</v>
      </c>
      <c r="H154" s="58">
        <v>1.0444601287953843</v>
      </c>
      <c r="I154" s="58"/>
      <c r="J154" s="58">
        <f t="shared" si="7"/>
        <v>-3.8331597622480729E-3</v>
      </c>
      <c r="K154" s="114">
        <f t="shared" si="8"/>
        <v>-3.8331597622480728E-5</v>
      </c>
      <c r="M154" s="64"/>
      <c r="N154" s="1"/>
    </row>
    <row r="155" spans="1:14" x14ac:dyDescent="0.25">
      <c r="A155" s="126" t="s">
        <v>190</v>
      </c>
      <c r="B155" s="95">
        <v>100</v>
      </c>
      <c r="C155" s="95">
        <v>104.48552473076695</v>
      </c>
      <c r="D155" s="95"/>
      <c r="E155" s="95">
        <f t="shared" si="6"/>
        <v>4.4855247307669543</v>
      </c>
      <c r="F155" s="95"/>
      <c r="G155" s="95">
        <v>3.446298340918108</v>
      </c>
      <c r="H155" s="95">
        <v>3.6008829052960003</v>
      </c>
      <c r="I155" s="95"/>
      <c r="J155" s="95">
        <f t="shared" si="7"/>
        <v>0.15458456437789225</v>
      </c>
      <c r="K155" s="115">
        <f t="shared" si="8"/>
        <v>1.5458456437789224E-3</v>
      </c>
      <c r="M155" s="64"/>
      <c r="N155" s="1"/>
    </row>
    <row r="156" spans="1:14" x14ac:dyDescent="0.25">
      <c r="A156" s="125" t="s">
        <v>274</v>
      </c>
      <c r="B156" s="58">
        <v>100</v>
      </c>
      <c r="C156" s="58">
        <v>106.79972091893772</v>
      </c>
      <c r="D156" s="58"/>
      <c r="E156" s="58">
        <f t="shared" si="6"/>
        <v>6.7997209189377239</v>
      </c>
      <c r="F156" s="58"/>
      <c r="G156" s="58">
        <v>1.1564048520806822</v>
      </c>
      <c r="H156" s="58">
        <v>1.2350371547152232</v>
      </c>
      <c r="I156" s="58"/>
      <c r="J156" s="58">
        <f t="shared" si="7"/>
        <v>7.8632302634541018E-2</v>
      </c>
      <c r="K156" s="114">
        <f t="shared" si="8"/>
        <v>7.8632302634541013E-4</v>
      </c>
      <c r="M156" s="64"/>
      <c r="N156" s="1"/>
    </row>
    <row r="157" spans="1:14" x14ac:dyDescent="0.25">
      <c r="A157" s="91" t="s">
        <v>275</v>
      </c>
      <c r="B157" s="95">
        <v>100</v>
      </c>
      <c r="C157" s="95">
        <v>106.79972091893772</v>
      </c>
      <c r="D157" s="95"/>
      <c r="E157" s="95">
        <f t="shared" si="6"/>
        <v>6.7997209189377239</v>
      </c>
      <c r="F157" s="95"/>
      <c r="G157" s="95">
        <v>1.1564048520806822</v>
      </c>
      <c r="H157" s="95">
        <v>1.2350371547152232</v>
      </c>
      <c r="I157" s="95"/>
      <c r="J157" s="95">
        <f t="shared" si="7"/>
        <v>7.8632302634541018E-2</v>
      </c>
      <c r="K157" s="115">
        <f t="shared" si="8"/>
        <v>7.8632302634541013E-4</v>
      </c>
      <c r="M157" s="64"/>
      <c r="N157" s="1"/>
    </row>
    <row r="158" spans="1:14" x14ac:dyDescent="0.25">
      <c r="A158" s="125" t="s">
        <v>191</v>
      </c>
      <c r="B158" s="58">
        <v>100</v>
      </c>
      <c r="C158" s="58">
        <v>103.31684692382407</v>
      </c>
      <c r="D158" s="58"/>
      <c r="E158" s="58">
        <f t="shared" si="6"/>
        <v>3.3168469238240794</v>
      </c>
      <c r="F158" s="58"/>
      <c r="G158" s="58">
        <v>2.2898934888374254</v>
      </c>
      <c r="H158" s="58">
        <v>2.3658457505807773</v>
      </c>
      <c r="I158" s="58"/>
      <c r="J158" s="58">
        <f t="shared" si="7"/>
        <v>7.5952261743351901E-2</v>
      </c>
      <c r="K158" s="114">
        <f t="shared" si="8"/>
        <v>7.5952261743351902E-4</v>
      </c>
      <c r="M158" s="64"/>
      <c r="N158" s="1"/>
    </row>
    <row r="159" spans="1:14" x14ac:dyDescent="0.25">
      <c r="A159" s="91" t="s">
        <v>192</v>
      </c>
      <c r="B159" s="95">
        <v>100</v>
      </c>
      <c r="C159" s="95">
        <v>103.31684692382407</v>
      </c>
      <c r="D159" s="95"/>
      <c r="E159" s="95">
        <f t="shared" si="6"/>
        <v>3.3168469238240794</v>
      </c>
      <c r="F159" s="95"/>
      <c r="G159" s="95">
        <v>2.2898934888374254</v>
      </c>
      <c r="H159" s="95">
        <v>2.3658457505807773</v>
      </c>
      <c r="I159" s="95"/>
      <c r="J159" s="95">
        <f t="shared" si="7"/>
        <v>7.5952261743351901E-2</v>
      </c>
      <c r="K159" s="115">
        <f t="shared" si="8"/>
        <v>7.5952261743351902E-4</v>
      </c>
      <c r="M159" s="64"/>
      <c r="N159" s="1"/>
    </row>
    <row r="160" spans="1:14" x14ac:dyDescent="0.25">
      <c r="A160" s="126" t="s">
        <v>193</v>
      </c>
      <c r="B160" s="58">
        <v>100</v>
      </c>
      <c r="C160" s="58">
        <v>100</v>
      </c>
      <c r="D160" s="58"/>
      <c r="E160" s="58">
        <f t="shared" si="6"/>
        <v>0</v>
      </c>
      <c r="F160" s="58"/>
      <c r="G160" s="58">
        <v>0.68238950695305933</v>
      </c>
      <c r="H160" s="58">
        <v>0.68238950695305933</v>
      </c>
      <c r="I160" s="58"/>
      <c r="J160" s="58">
        <f t="shared" si="7"/>
        <v>0</v>
      </c>
      <c r="K160" s="114">
        <f t="shared" si="8"/>
        <v>0</v>
      </c>
      <c r="M160" s="64"/>
      <c r="N160" s="1"/>
    </row>
    <row r="161" spans="1:14" x14ac:dyDescent="0.25">
      <c r="A161" s="125" t="s">
        <v>194</v>
      </c>
      <c r="B161" s="95">
        <v>100</v>
      </c>
      <c r="C161" s="95">
        <v>100</v>
      </c>
      <c r="D161" s="95"/>
      <c r="E161" s="95">
        <f t="shared" si="6"/>
        <v>0</v>
      </c>
      <c r="F161" s="95"/>
      <c r="G161" s="95">
        <v>0.68238950695305933</v>
      </c>
      <c r="H161" s="95">
        <v>0.68238950695305933</v>
      </c>
      <c r="I161" s="95"/>
      <c r="J161" s="95">
        <f t="shared" si="7"/>
        <v>0</v>
      </c>
      <c r="K161" s="115">
        <f t="shared" si="8"/>
        <v>0</v>
      </c>
      <c r="M161" s="64"/>
      <c r="N161" s="1"/>
    </row>
    <row r="162" spans="1:14" x14ac:dyDescent="0.25">
      <c r="A162" s="91" t="s">
        <v>194</v>
      </c>
      <c r="B162" s="58">
        <v>100</v>
      </c>
      <c r="C162" s="58">
        <v>100</v>
      </c>
      <c r="D162" s="58"/>
      <c r="E162" s="58">
        <f t="shared" si="6"/>
        <v>0</v>
      </c>
      <c r="F162" s="58"/>
      <c r="G162" s="58">
        <v>0.68238950695305933</v>
      </c>
      <c r="H162" s="58">
        <v>0.68238950695305933</v>
      </c>
      <c r="I162" s="58"/>
      <c r="J162" s="58">
        <f t="shared" si="7"/>
        <v>0</v>
      </c>
      <c r="K162" s="114">
        <f t="shared" si="8"/>
        <v>0</v>
      </c>
      <c r="M162" s="64"/>
      <c r="N162" s="1"/>
    </row>
    <row r="163" spans="1:14" x14ac:dyDescent="0.25">
      <c r="A163" s="126" t="s">
        <v>195</v>
      </c>
      <c r="B163" s="95">
        <v>100</v>
      </c>
      <c r="C163" s="95">
        <v>100</v>
      </c>
      <c r="D163" s="95"/>
      <c r="E163" s="95">
        <f t="shared" si="6"/>
        <v>0</v>
      </c>
      <c r="F163" s="95"/>
      <c r="G163" s="95">
        <v>0.45825856895887013</v>
      </c>
      <c r="H163" s="95">
        <v>0.45825856895887007</v>
      </c>
      <c r="I163" s="95"/>
      <c r="J163" s="95">
        <f t="shared" si="7"/>
        <v>0</v>
      </c>
      <c r="K163" s="115">
        <f t="shared" si="8"/>
        <v>0</v>
      </c>
      <c r="M163" s="64"/>
      <c r="N163" s="1"/>
    </row>
    <row r="164" spans="1:14" x14ac:dyDescent="0.25">
      <c r="A164" s="125" t="s">
        <v>196</v>
      </c>
      <c r="B164" s="58">
        <v>100</v>
      </c>
      <c r="C164" s="58">
        <v>100</v>
      </c>
      <c r="D164" s="58"/>
      <c r="E164" s="58">
        <f t="shared" si="6"/>
        <v>0</v>
      </c>
      <c r="F164" s="58"/>
      <c r="G164" s="58">
        <v>0.45825856895887013</v>
      </c>
      <c r="H164" s="58">
        <v>0.45825856895887007</v>
      </c>
      <c r="I164" s="58"/>
      <c r="J164" s="58">
        <f t="shared" si="7"/>
        <v>0</v>
      </c>
      <c r="K164" s="114">
        <f t="shared" si="8"/>
        <v>0</v>
      </c>
      <c r="M164" s="64"/>
      <c r="N164" s="1"/>
    </row>
    <row r="165" spans="1:14" x14ac:dyDescent="0.25">
      <c r="A165" s="91" t="s">
        <v>196</v>
      </c>
      <c r="B165" s="95">
        <v>100</v>
      </c>
      <c r="C165" s="95">
        <v>100</v>
      </c>
      <c r="D165" s="95"/>
      <c r="E165" s="95">
        <f t="shared" si="6"/>
        <v>0</v>
      </c>
      <c r="F165" s="95"/>
      <c r="G165" s="95">
        <v>0.45825856895887013</v>
      </c>
      <c r="H165" s="95">
        <v>0.45825856895887007</v>
      </c>
      <c r="I165" s="95"/>
      <c r="J165" s="95">
        <f t="shared" si="7"/>
        <v>0</v>
      </c>
      <c r="K165" s="115">
        <f t="shared" si="8"/>
        <v>0</v>
      </c>
      <c r="M165" s="64"/>
      <c r="N165" s="1"/>
    </row>
    <row r="166" spans="1:14" x14ac:dyDescent="0.25">
      <c r="A166" s="87" t="s">
        <v>38</v>
      </c>
      <c r="B166" s="58">
        <v>100</v>
      </c>
      <c r="C166" s="58">
        <v>100.3863907245961</v>
      </c>
      <c r="D166" s="58"/>
      <c r="E166" s="58">
        <f t="shared" si="6"/>
        <v>0.38639072459609736</v>
      </c>
      <c r="F166" s="58"/>
      <c r="G166" s="58">
        <v>9.8325786008467109</v>
      </c>
      <c r="H166" s="58">
        <v>9.8705707725490033</v>
      </c>
      <c r="I166" s="58"/>
      <c r="J166" s="58">
        <f t="shared" si="7"/>
        <v>3.799217170229241E-2</v>
      </c>
      <c r="K166" s="114">
        <f t="shared" si="8"/>
        <v>3.7992171702292408E-4</v>
      </c>
      <c r="M166" s="64"/>
      <c r="N166" s="1"/>
    </row>
    <row r="167" spans="1:14" x14ac:dyDescent="0.25">
      <c r="A167" s="126" t="s">
        <v>197</v>
      </c>
      <c r="B167" s="95">
        <v>100</v>
      </c>
      <c r="C167" s="95">
        <v>98.840316816067627</v>
      </c>
      <c r="D167" s="95"/>
      <c r="E167" s="95">
        <f t="shared" si="6"/>
        <v>-1.1596831839323696</v>
      </c>
      <c r="F167" s="95"/>
      <c r="G167" s="95">
        <v>2.857643573966377</v>
      </c>
      <c r="H167" s="95">
        <v>2.8245039619823649</v>
      </c>
      <c r="I167" s="95"/>
      <c r="J167" s="95">
        <f t="shared" si="7"/>
        <v>-3.3139611984012163E-2</v>
      </c>
      <c r="K167" s="115">
        <f t="shared" si="8"/>
        <v>-3.3139611984012163E-4</v>
      </c>
      <c r="M167" s="64"/>
      <c r="N167" s="1"/>
    </row>
    <row r="168" spans="1:14" x14ac:dyDescent="0.25">
      <c r="A168" s="125" t="s">
        <v>198</v>
      </c>
      <c r="B168" s="58">
        <v>100</v>
      </c>
      <c r="C168" s="58">
        <v>98.798192598010061</v>
      </c>
      <c r="D168" s="58"/>
      <c r="E168" s="58">
        <f t="shared" si="6"/>
        <v>-1.2018074019899405</v>
      </c>
      <c r="F168" s="58"/>
      <c r="G168" s="58">
        <v>2.6812366760613053</v>
      </c>
      <c r="H168" s="58">
        <v>2.6490133752235319</v>
      </c>
      <c r="I168" s="58"/>
      <c r="J168" s="58">
        <f t="shared" si="7"/>
        <v>-3.2223300837773472E-2</v>
      </c>
      <c r="K168" s="114">
        <f t="shared" si="8"/>
        <v>-3.2223300837773471E-4</v>
      </c>
      <c r="M168" s="64"/>
      <c r="N168" s="1"/>
    </row>
    <row r="169" spans="1:14" x14ac:dyDescent="0.25">
      <c r="A169" s="91" t="s">
        <v>198</v>
      </c>
      <c r="B169" s="95">
        <v>100</v>
      </c>
      <c r="C169" s="95">
        <v>98.798192598010061</v>
      </c>
      <c r="D169" s="95"/>
      <c r="E169" s="95">
        <f t="shared" si="6"/>
        <v>-1.2018074019899405</v>
      </c>
      <c r="F169" s="95"/>
      <c r="G169" s="95">
        <v>2.6812366760613053</v>
      </c>
      <c r="H169" s="95">
        <v>2.6490133752235319</v>
      </c>
      <c r="I169" s="95"/>
      <c r="J169" s="95">
        <f t="shared" si="7"/>
        <v>-3.2223300837773472E-2</v>
      </c>
      <c r="K169" s="115">
        <f t="shared" si="8"/>
        <v>-3.2223300837773471E-4</v>
      </c>
      <c r="M169" s="64"/>
      <c r="N169" s="1"/>
    </row>
    <row r="170" spans="1:14" x14ac:dyDescent="0.25">
      <c r="A170" s="125" t="s">
        <v>199</v>
      </c>
      <c r="B170" s="58">
        <v>100</v>
      </c>
      <c r="C170" s="58">
        <v>99.480569548515518</v>
      </c>
      <c r="D170" s="58"/>
      <c r="E170" s="58">
        <f t="shared" si="6"/>
        <v>-0.51943045148448164</v>
      </c>
      <c r="F170" s="58"/>
      <c r="G170" s="58">
        <v>0.17640689790507141</v>
      </c>
      <c r="H170" s="58">
        <v>0.17549058675883333</v>
      </c>
      <c r="I170" s="58"/>
      <c r="J170" s="58">
        <f t="shared" si="7"/>
        <v>-9.1631114623808019E-4</v>
      </c>
      <c r="K170" s="114">
        <f t="shared" si="8"/>
        <v>-9.1631114623808021E-6</v>
      </c>
      <c r="M170" s="64"/>
      <c r="N170" s="1"/>
    </row>
    <row r="171" spans="1:14" x14ac:dyDescent="0.25">
      <c r="A171" s="91" t="s">
        <v>199</v>
      </c>
      <c r="B171" s="95">
        <v>100</v>
      </c>
      <c r="C171" s="95">
        <v>99.480569548515518</v>
      </c>
      <c r="D171" s="95"/>
      <c r="E171" s="95">
        <f t="shared" si="6"/>
        <v>-0.51943045148448164</v>
      </c>
      <c r="F171" s="95"/>
      <c r="G171" s="95">
        <v>0.17640689790507141</v>
      </c>
      <c r="H171" s="95">
        <v>0.17549058675883333</v>
      </c>
      <c r="I171" s="95"/>
      <c r="J171" s="95">
        <f t="shared" si="7"/>
        <v>-9.1631114623808019E-4</v>
      </c>
      <c r="K171" s="115">
        <f t="shared" si="8"/>
        <v>-9.1631114623808021E-6</v>
      </c>
      <c r="M171" s="64"/>
      <c r="N171" s="1"/>
    </row>
    <row r="172" spans="1:14" x14ac:dyDescent="0.25">
      <c r="A172" s="126" t="s">
        <v>200</v>
      </c>
      <c r="B172" s="58">
        <v>100</v>
      </c>
      <c r="C172" s="58">
        <v>100.03463250512294</v>
      </c>
      <c r="D172" s="58"/>
      <c r="E172" s="58">
        <f t="shared" si="6"/>
        <v>3.4632505122944579E-2</v>
      </c>
      <c r="F172" s="58"/>
      <c r="G172" s="58">
        <v>0.71534357609550026</v>
      </c>
      <c r="H172" s="58">
        <v>0.71559131749613814</v>
      </c>
      <c r="I172" s="58"/>
      <c r="J172" s="58">
        <f t="shared" si="7"/>
        <v>2.4774140063787975E-4</v>
      </c>
      <c r="K172" s="114">
        <f t="shared" si="8"/>
        <v>2.4774140063787973E-6</v>
      </c>
      <c r="M172" s="64"/>
      <c r="N172" s="1"/>
    </row>
    <row r="173" spans="1:14" x14ac:dyDescent="0.25">
      <c r="A173" s="125" t="s">
        <v>201</v>
      </c>
      <c r="B173" s="95">
        <v>100</v>
      </c>
      <c r="C173" s="95">
        <v>99.822807402922038</v>
      </c>
      <c r="D173" s="95"/>
      <c r="E173" s="95">
        <f t="shared" si="6"/>
        <v>-0.17719259707795754</v>
      </c>
      <c r="F173" s="95"/>
      <c r="G173" s="95">
        <v>0.59786606047201096</v>
      </c>
      <c r="H173" s="95">
        <v>0.59680668607241283</v>
      </c>
      <c r="I173" s="95"/>
      <c r="J173" s="95">
        <f t="shared" si="7"/>
        <v>-1.0593743995981342E-3</v>
      </c>
      <c r="K173" s="115">
        <f t="shared" si="8"/>
        <v>-1.0593743995981342E-5</v>
      </c>
      <c r="M173" s="64"/>
      <c r="N173" s="1"/>
    </row>
    <row r="174" spans="1:14" x14ac:dyDescent="0.25">
      <c r="A174" s="91" t="s">
        <v>276</v>
      </c>
      <c r="B174" s="58">
        <v>100</v>
      </c>
      <c r="C174" s="58">
        <v>101.37852823889773</v>
      </c>
      <c r="D174" s="58"/>
      <c r="E174" s="58">
        <f t="shared" si="6"/>
        <v>1.3785282388977249</v>
      </c>
      <c r="F174" s="58"/>
      <c r="G174" s="58">
        <v>8.2245259734889262E-2</v>
      </c>
      <c r="H174" s="58">
        <v>8.3379033865489491E-2</v>
      </c>
      <c r="I174" s="58"/>
      <c r="J174" s="58">
        <f t="shared" si="7"/>
        <v>1.1337741306002291E-3</v>
      </c>
      <c r="K174" s="114">
        <f t="shared" si="8"/>
        <v>1.1337741306002291E-5</v>
      </c>
      <c r="M174" s="64"/>
      <c r="N174" s="1"/>
    </row>
    <row r="175" spans="1:14" x14ac:dyDescent="0.25">
      <c r="A175" s="91" t="s">
        <v>202</v>
      </c>
      <c r="B175" s="95">
        <v>100</v>
      </c>
      <c r="C175" s="95">
        <v>99.574658639243623</v>
      </c>
      <c r="D175" s="95"/>
      <c r="E175" s="95">
        <f t="shared" si="6"/>
        <v>-0.42534136075638163</v>
      </c>
      <c r="F175" s="95"/>
      <c r="G175" s="95">
        <v>0.51562080073712158</v>
      </c>
      <c r="H175" s="95">
        <v>0.51342765220692332</v>
      </c>
      <c r="I175" s="95"/>
      <c r="J175" s="95">
        <f t="shared" si="7"/>
        <v>-2.1931485301982523E-3</v>
      </c>
      <c r="K175" s="115">
        <f t="shared" si="8"/>
        <v>-2.1931485301982523E-5</v>
      </c>
      <c r="M175" s="64"/>
      <c r="N175" s="1"/>
    </row>
    <row r="176" spans="1:14" x14ac:dyDescent="0.25">
      <c r="A176" s="125" t="s">
        <v>203</v>
      </c>
      <c r="B176" s="58">
        <v>100</v>
      </c>
      <c r="C176" s="58">
        <v>101.11265189198002</v>
      </c>
      <c r="D176" s="58"/>
      <c r="E176" s="58">
        <f t="shared" si="6"/>
        <v>1.112651891980021</v>
      </c>
      <c r="F176" s="58"/>
      <c r="G176" s="58">
        <v>0.11747751562348936</v>
      </c>
      <c r="H176" s="58">
        <v>0.11878463142372524</v>
      </c>
      <c r="I176" s="58"/>
      <c r="J176" s="58">
        <f t="shared" si="7"/>
        <v>1.3071158002358751E-3</v>
      </c>
      <c r="K176" s="114">
        <f t="shared" si="8"/>
        <v>1.3071158002358751E-5</v>
      </c>
      <c r="M176" s="64"/>
      <c r="N176" s="1"/>
    </row>
    <row r="177" spans="1:14" x14ac:dyDescent="0.25">
      <c r="A177" s="91" t="s">
        <v>203</v>
      </c>
      <c r="B177" s="95">
        <v>100</v>
      </c>
      <c r="C177" s="95">
        <v>101.11265189198002</v>
      </c>
      <c r="D177" s="95"/>
      <c r="E177" s="95">
        <f t="shared" si="6"/>
        <v>1.112651891980021</v>
      </c>
      <c r="F177" s="95"/>
      <c r="G177" s="95">
        <v>0.11747751562348936</v>
      </c>
      <c r="H177" s="95">
        <v>0.11878463142372524</v>
      </c>
      <c r="I177" s="95"/>
      <c r="J177" s="95">
        <f t="shared" si="7"/>
        <v>1.3071158002358751E-3</v>
      </c>
      <c r="K177" s="115">
        <f t="shared" si="8"/>
        <v>1.3071158002358751E-5</v>
      </c>
      <c r="M177" s="64"/>
      <c r="N177" s="1"/>
    </row>
    <row r="178" spans="1:14" x14ac:dyDescent="0.25">
      <c r="A178" s="126" t="s">
        <v>204</v>
      </c>
      <c r="B178" s="58">
        <v>100</v>
      </c>
      <c r="C178" s="58">
        <v>101.13240684864151</v>
      </c>
      <c r="D178" s="58"/>
      <c r="E178" s="58">
        <f t="shared" si="6"/>
        <v>1.1324068486415095</v>
      </c>
      <c r="F178" s="58"/>
      <c r="G178" s="58">
        <v>6.2595914507848347</v>
      </c>
      <c r="H178" s="58">
        <v>6.3304754930704998</v>
      </c>
      <c r="I178" s="58"/>
      <c r="J178" s="58">
        <f t="shared" si="7"/>
        <v>7.0884042285665139E-2</v>
      </c>
      <c r="K178" s="114">
        <f t="shared" si="8"/>
        <v>7.0884042285665136E-4</v>
      </c>
      <c r="M178" s="64"/>
      <c r="N178" s="1"/>
    </row>
    <row r="179" spans="1:14" x14ac:dyDescent="0.25">
      <c r="A179" s="125" t="s">
        <v>39</v>
      </c>
      <c r="B179" s="95">
        <v>100</v>
      </c>
      <c r="C179" s="95">
        <v>101.94881641058618</v>
      </c>
      <c r="D179" s="95"/>
      <c r="E179" s="95">
        <f t="shared" si="6"/>
        <v>1.9488164105861738</v>
      </c>
      <c r="F179" s="95"/>
      <c r="G179" s="95">
        <v>1.0668942130417525</v>
      </c>
      <c r="H179" s="95">
        <v>1.0876860225491045</v>
      </c>
      <c r="I179" s="95"/>
      <c r="J179" s="95">
        <f t="shared" si="7"/>
        <v>2.0791809507352044E-2</v>
      </c>
      <c r="K179" s="115">
        <f t="shared" si="8"/>
        <v>2.0791809507352042E-4</v>
      </c>
      <c r="M179" s="64"/>
      <c r="N179" s="1"/>
    </row>
    <row r="180" spans="1:14" x14ac:dyDescent="0.25">
      <c r="A180" s="91" t="s">
        <v>205</v>
      </c>
      <c r="B180" s="58">
        <v>100</v>
      </c>
      <c r="C180" s="58">
        <v>100</v>
      </c>
      <c r="D180" s="58"/>
      <c r="E180" s="58">
        <f t="shared" si="6"/>
        <v>0</v>
      </c>
      <c r="F180" s="58"/>
      <c r="G180" s="58">
        <v>1.5238630002798362E-2</v>
      </c>
      <c r="H180" s="58">
        <v>1.523863000279836E-2</v>
      </c>
      <c r="I180" s="58"/>
      <c r="J180" s="58">
        <f t="shared" si="7"/>
        <v>0</v>
      </c>
      <c r="K180" s="114">
        <f t="shared" si="8"/>
        <v>0</v>
      </c>
      <c r="M180" s="64"/>
      <c r="N180" s="1"/>
    </row>
    <row r="181" spans="1:14" x14ac:dyDescent="0.25">
      <c r="A181" s="91" t="s">
        <v>206</v>
      </c>
      <c r="B181" s="95">
        <v>100</v>
      </c>
      <c r="C181" s="95">
        <v>101.97705502092904</v>
      </c>
      <c r="D181" s="95"/>
      <c r="E181" s="95">
        <f t="shared" si="6"/>
        <v>1.9770550209290416</v>
      </c>
      <c r="F181" s="95"/>
      <c r="G181" s="95">
        <v>1.051655583038954</v>
      </c>
      <c r="H181" s="95">
        <v>1.0724473925463061</v>
      </c>
      <c r="I181" s="95"/>
      <c r="J181" s="95">
        <f t="shared" si="7"/>
        <v>2.0791809507352044E-2</v>
      </c>
      <c r="K181" s="115">
        <f t="shared" si="8"/>
        <v>2.0791809507352042E-4</v>
      </c>
      <c r="M181" s="64"/>
      <c r="N181" s="1"/>
    </row>
    <row r="182" spans="1:14" x14ac:dyDescent="0.25">
      <c r="A182" s="125" t="s">
        <v>40</v>
      </c>
      <c r="B182" s="58">
        <v>100</v>
      </c>
      <c r="C182" s="58">
        <v>101.27805130278948</v>
      </c>
      <c r="D182" s="58"/>
      <c r="E182" s="58">
        <f t="shared" si="6"/>
        <v>1.2780513027894846</v>
      </c>
      <c r="F182" s="58"/>
      <c r="G182" s="58">
        <v>2.6544124397483113</v>
      </c>
      <c r="H182" s="58">
        <v>2.6883371925159207</v>
      </c>
      <c r="I182" s="58"/>
      <c r="J182" s="58">
        <f t="shared" si="7"/>
        <v>3.3924752767609423E-2</v>
      </c>
      <c r="K182" s="114">
        <f t="shared" si="8"/>
        <v>3.3924752767609421E-4</v>
      </c>
      <c r="M182" s="64"/>
      <c r="N182" s="1"/>
    </row>
    <row r="183" spans="1:14" x14ac:dyDescent="0.25">
      <c r="A183" s="91" t="s">
        <v>207</v>
      </c>
      <c r="B183" s="95">
        <v>100</v>
      </c>
      <c r="C183" s="95">
        <v>102.63065900464625</v>
      </c>
      <c r="D183" s="95"/>
      <c r="E183" s="95">
        <f t="shared" si="6"/>
        <v>2.6306590046462519</v>
      </c>
      <c r="F183" s="95"/>
      <c r="G183" s="95">
        <v>2.1477617884373625</v>
      </c>
      <c r="H183" s="95">
        <v>2.2042620773232415</v>
      </c>
      <c r="I183" s="95"/>
      <c r="J183" s="95">
        <f t="shared" si="7"/>
        <v>5.6500288885878991E-2</v>
      </c>
      <c r="K183" s="115">
        <f t="shared" si="8"/>
        <v>5.6500288885878995E-4</v>
      </c>
      <c r="M183" s="64"/>
      <c r="N183" s="1"/>
    </row>
    <row r="184" spans="1:14" x14ac:dyDescent="0.25">
      <c r="A184" s="91" t="s">
        <v>208</v>
      </c>
      <c r="B184" s="58">
        <v>100</v>
      </c>
      <c r="C184" s="58">
        <v>95.544161236178056</v>
      </c>
      <c r="D184" s="58"/>
      <c r="E184" s="58">
        <f t="shared" si="6"/>
        <v>-4.4558387638219399</v>
      </c>
      <c r="F184" s="58"/>
      <c r="G184" s="58">
        <v>0.50665065131094922</v>
      </c>
      <c r="H184" s="58">
        <v>0.48407511519267965</v>
      </c>
      <c r="I184" s="58"/>
      <c r="J184" s="58">
        <f t="shared" si="7"/>
        <v>-2.2575536118269568E-2</v>
      </c>
      <c r="K184" s="114">
        <f t="shared" si="8"/>
        <v>-2.2575536118269569E-4</v>
      </c>
      <c r="M184" s="64"/>
      <c r="N184" s="1"/>
    </row>
    <row r="185" spans="1:14" x14ac:dyDescent="0.25">
      <c r="A185" s="125" t="s">
        <v>41</v>
      </c>
      <c r="B185" s="95">
        <v>100</v>
      </c>
      <c r="C185" s="95">
        <v>100.63694507501586</v>
      </c>
      <c r="D185" s="95"/>
      <c r="E185" s="95">
        <f t="shared" si="6"/>
        <v>0.63694507501586006</v>
      </c>
      <c r="F185" s="95"/>
      <c r="G185" s="95">
        <v>2.5382847979947707</v>
      </c>
      <c r="H185" s="95">
        <v>2.5544522780054746</v>
      </c>
      <c r="I185" s="95"/>
      <c r="J185" s="95">
        <f t="shared" si="7"/>
        <v>1.6167480010703894E-2</v>
      </c>
      <c r="K185" s="115">
        <f t="shared" si="8"/>
        <v>1.6167480010703894E-4</v>
      </c>
      <c r="M185" s="64"/>
      <c r="N185" s="1"/>
    </row>
    <row r="186" spans="1:14" x14ac:dyDescent="0.25">
      <c r="A186" s="91" t="s">
        <v>41</v>
      </c>
      <c r="B186" s="58">
        <v>100</v>
      </c>
      <c r="C186" s="58">
        <v>100.63694507501586</v>
      </c>
      <c r="D186" s="58"/>
      <c r="E186" s="58">
        <f t="shared" si="6"/>
        <v>0.63694507501586006</v>
      </c>
      <c r="F186" s="58"/>
      <c r="G186" s="58">
        <v>2.5382847979947707</v>
      </c>
      <c r="H186" s="58">
        <v>2.5544522780054746</v>
      </c>
      <c r="I186" s="58"/>
      <c r="J186" s="58">
        <f t="shared" si="7"/>
        <v>1.6167480010703894E-2</v>
      </c>
      <c r="K186" s="114">
        <f t="shared" si="8"/>
        <v>1.6167480010703894E-4</v>
      </c>
      <c r="M186" s="64"/>
      <c r="N186" s="1"/>
    </row>
    <row r="187" spans="1:14" x14ac:dyDescent="0.25">
      <c r="A187" s="87" t="s">
        <v>209</v>
      </c>
      <c r="B187" s="95">
        <v>100</v>
      </c>
      <c r="C187" s="95">
        <v>98.298197510673219</v>
      </c>
      <c r="D187" s="95"/>
      <c r="E187" s="95">
        <f t="shared" si="6"/>
        <v>-1.7018024893267758</v>
      </c>
      <c r="F187" s="95"/>
      <c r="G187" s="95">
        <v>10.436247350662926</v>
      </c>
      <c r="H187" s="95">
        <v>10.258643033457044</v>
      </c>
      <c r="I187" s="95"/>
      <c r="J187" s="95">
        <f t="shared" si="7"/>
        <v>-0.17760431720588166</v>
      </c>
      <c r="K187" s="115">
        <f t="shared" si="8"/>
        <v>-1.7760431720588166E-3</v>
      </c>
      <c r="M187" s="64"/>
      <c r="N187" s="1"/>
    </row>
    <row r="188" spans="1:14" x14ac:dyDescent="0.25">
      <c r="A188" s="88" t="s">
        <v>210</v>
      </c>
      <c r="B188" s="58">
        <v>100</v>
      </c>
      <c r="C188" s="58">
        <v>100.6234502355851</v>
      </c>
      <c r="D188" s="58"/>
      <c r="E188" s="58">
        <f t="shared" si="6"/>
        <v>0.62345023558509904</v>
      </c>
      <c r="F188" s="58"/>
      <c r="G188" s="58">
        <v>2.5507774279355759</v>
      </c>
      <c r="H188" s="58">
        <v>2.5666802558192918</v>
      </c>
      <c r="I188" s="58"/>
      <c r="J188" s="58">
        <f t="shared" si="7"/>
        <v>1.5902827883715887E-2</v>
      </c>
      <c r="K188" s="114">
        <f t="shared" si="8"/>
        <v>1.5902827883715887E-4</v>
      </c>
      <c r="M188" s="64"/>
      <c r="N188" s="1"/>
    </row>
    <row r="189" spans="1:14" x14ac:dyDescent="0.25">
      <c r="A189" s="90" t="s">
        <v>211</v>
      </c>
      <c r="B189" s="95">
        <v>100</v>
      </c>
      <c r="C189" s="95">
        <v>100.90330218985859</v>
      </c>
      <c r="D189" s="95"/>
      <c r="E189" s="95">
        <f t="shared" si="6"/>
        <v>0.90330218985859023</v>
      </c>
      <c r="F189" s="95"/>
      <c r="G189" s="95">
        <v>1.683297454602303</v>
      </c>
      <c r="H189" s="95">
        <v>1.6985027173715594</v>
      </c>
      <c r="I189" s="95"/>
      <c r="J189" s="95">
        <f t="shared" si="7"/>
        <v>1.5205262769256489E-2</v>
      </c>
      <c r="K189" s="115">
        <f t="shared" si="8"/>
        <v>1.5205262769256488E-4</v>
      </c>
      <c r="M189" s="64"/>
      <c r="N189" s="1"/>
    </row>
    <row r="190" spans="1:14" x14ac:dyDescent="0.25">
      <c r="A190" s="93" t="s">
        <v>211</v>
      </c>
      <c r="B190" s="58">
        <v>100</v>
      </c>
      <c r="C190" s="58">
        <v>100.90330218985859</v>
      </c>
      <c r="D190" s="58"/>
      <c r="E190" s="58">
        <f t="shared" si="6"/>
        <v>0.90330218985859023</v>
      </c>
      <c r="F190" s="58"/>
      <c r="G190" s="58">
        <v>1.683297454602303</v>
      </c>
      <c r="H190" s="58">
        <v>1.6985027173715594</v>
      </c>
      <c r="I190" s="58"/>
      <c r="J190" s="58">
        <f t="shared" si="7"/>
        <v>1.5205262769256489E-2</v>
      </c>
      <c r="K190" s="114">
        <f t="shared" si="8"/>
        <v>1.5205262769256488E-4</v>
      </c>
      <c r="M190" s="64"/>
      <c r="N190" s="1"/>
    </row>
    <row r="191" spans="1:14" x14ac:dyDescent="0.25">
      <c r="A191" s="90" t="s">
        <v>42</v>
      </c>
      <c r="B191" s="95">
        <v>100</v>
      </c>
      <c r="C191" s="95">
        <v>100.15650927708396</v>
      </c>
      <c r="D191" s="95"/>
      <c r="E191" s="95">
        <f t="shared" si="6"/>
        <v>0.15650927708394935</v>
      </c>
      <c r="F191" s="95"/>
      <c r="G191" s="95">
        <v>0.37375958568747869</v>
      </c>
      <c r="H191" s="95">
        <v>0.3743445541130701</v>
      </c>
      <c r="I191" s="95"/>
      <c r="J191" s="95">
        <f t="shared" si="7"/>
        <v>5.8496842559141449E-4</v>
      </c>
      <c r="K191" s="115">
        <f t="shared" si="8"/>
        <v>5.8496842559141445E-6</v>
      </c>
      <c r="M191" s="64"/>
      <c r="N191" s="1"/>
    </row>
    <row r="192" spans="1:14" x14ac:dyDescent="0.25">
      <c r="A192" s="93" t="s">
        <v>212</v>
      </c>
      <c r="B192" s="58">
        <v>100</v>
      </c>
      <c r="C192" s="58">
        <v>100.15650927708396</v>
      </c>
      <c r="D192" s="58"/>
      <c r="E192" s="58">
        <f t="shared" si="6"/>
        <v>0.15650927708394935</v>
      </c>
      <c r="F192" s="58"/>
      <c r="G192" s="58">
        <v>0.37375958568747869</v>
      </c>
      <c r="H192" s="58">
        <v>0.3743445541130701</v>
      </c>
      <c r="I192" s="58"/>
      <c r="J192" s="58">
        <f t="shared" si="7"/>
        <v>5.8496842559141449E-4</v>
      </c>
      <c r="K192" s="114">
        <f t="shared" si="8"/>
        <v>5.8496842559141445E-6</v>
      </c>
      <c r="M192" s="64"/>
      <c r="N192" s="1"/>
    </row>
    <row r="193" spans="1:14" x14ac:dyDescent="0.25">
      <c r="A193" s="90" t="s">
        <v>213</v>
      </c>
      <c r="B193" s="95">
        <v>100</v>
      </c>
      <c r="C193" s="95">
        <v>100.02280576044362</v>
      </c>
      <c r="D193" s="95"/>
      <c r="E193" s="95">
        <f t="shared" si="6"/>
        <v>2.2805760443622702E-2</v>
      </c>
      <c r="F193" s="95"/>
      <c r="G193" s="95">
        <v>0.49372038764579446</v>
      </c>
      <c r="H193" s="95">
        <v>0.49383298433466227</v>
      </c>
      <c r="I193" s="95"/>
      <c r="J193" s="95">
        <f t="shared" si="7"/>
        <v>1.1259668886781649E-4</v>
      </c>
      <c r="K193" s="115">
        <f t="shared" si="8"/>
        <v>1.1259668886781649E-6</v>
      </c>
      <c r="M193" s="64"/>
      <c r="N193" s="1"/>
    </row>
    <row r="194" spans="1:14" x14ac:dyDescent="0.25">
      <c r="A194" s="93" t="s">
        <v>213</v>
      </c>
      <c r="B194" s="58">
        <v>100</v>
      </c>
      <c r="C194" s="58">
        <v>100.02280576044362</v>
      </c>
      <c r="D194" s="58"/>
      <c r="E194" s="58">
        <f t="shared" si="6"/>
        <v>2.2805760443622702E-2</v>
      </c>
      <c r="F194" s="58"/>
      <c r="G194" s="58">
        <v>0.49372038764579446</v>
      </c>
      <c r="H194" s="58">
        <v>0.49383298433466227</v>
      </c>
      <c r="I194" s="58"/>
      <c r="J194" s="58">
        <f t="shared" si="7"/>
        <v>1.1259668886781649E-4</v>
      </c>
      <c r="K194" s="114">
        <f t="shared" si="8"/>
        <v>1.1259668886781649E-6</v>
      </c>
      <c r="M194" s="64"/>
      <c r="N194" s="1"/>
    </row>
    <row r="195" spans="1:14" x14ac:dyDescent="0.25">
      <c r="A195" s="88" t="s">
        <v>214</v>
      </c>
      <c r="B195" s="95">
        <v>100</v>
      </c>
      <c r="C195" s="95">
        <v>97.546029000353229</v>
      </c>
      <c r="D195" s="95"/>
      <c r="E195" s="95">
        <f t="shared" si="6"/>
        <v>-2.4539709996467707</v>
      </c>
      <c r="F195" s="95"/>
      <c r="G195" s="95">
        <v>7.885469922727351</v>
      </c>
      <c r="H195" s="95">
        <v>7.6919627776377526</v>
      </c>
      <c r="I195" s="95"/>
      <c r="J195" s="95">
        <f t="shared" si="7"/>
        <v>-0.19350714508959843</v>
      </c>
      <c r="K195" s="115">
        <f t="shared" si="8"/>
        <v>-1.9350714508959844E-3</v>
      </c>
      <c r="M195" s="64"/>
      <c r="N195" s="1"/>
    </row>
    <row r="196" spans="1:14" x14ac:dyDescent="0.25">
      <c r="A196" s="90" t="s">
        <v>215</v>
      </c>
      <c r="B196" s="58">
        <v>100</v>
      </c>
      <c r="C196" s="58">
        <v>95.862385063143023</v>
      </c>
      <c r="D196" s="58"/>
      <c r="E196" s="58">
        <f t="shared" si="6"/>
        <v>-4.1376149368569815</v>
      </c>
      <c r="F196" s="58"/>
      <c r="G196" s="58">
        <v>4.5877938417629167</v>
      </c>
      <c r="H196" s="58">
        <v>4.3979685984939296</v>
      </c>
      <c r="I196" s="58"/>
      <c r="J196" s="58">
        <f t="shared" si="7"/>
        <v>-0.18982524326898709</v>
      </c>
      <c r="K196" s="114">
        <f t="shared" si="8"/>
        <v>-1.8982524326898709E-3</v>
      </c>
      <c r="M196" s="64"/>
      <c r="N196" s="1"/>
    </row>
    <row r="197" spans="1:14" x14ac:dyDescent="0.25">
      <c r="A197" s="93" t="s">
        <v>215</v>
      </c>
      <c r="B197" s="95">
        <v>100</v>
      </c>
      <c r="C197" s="95">
        <v>95.862385063143023</v>
      </c>
      <c r="D197" s="95"/>
      <c r="E197" s="95">
        <f t="shared" si="6"/>
        <v>-4.1376149368569815</v>
      </c>
      <c r="F197" s="95"/>
      <c r="G197" s="95">
        <v>4.5877938417629167</v>
      </c>
      <c r="H197" s="95">
        <v>4.3979685984939296</v>
      </c>
      <c r="I197" s="95"/>
      <c r="J197" s="95">
        <f t="shared" si="7"/>
        <v>-0.18982524326898709</v>
      </c>
      <c r="K197" s="115">
        <f t="shared" si="8"/>
        <v>-1.8982524326898709E-3</v>
      </c>
      <c r="M197" s="64"/>
      <c r="N197" s="1"/>
    </row>
    <row r="198" spans="1:14" x14ac:dyDescent="0.25">
      <c r="A198" s="90" t="s">
        <v>216</v>
      </c>
      <c r="B198" s="58">
        <v>100</v>
      </c>
      <c r="C198" s="58">
        <v>99.797576928702455</v>
      </c>
      <c r="D198" s="58"/>
      <c r="E198" s="58">
        <f t="shared" si="6"/>
        <v>-0.20242307129754167</v>
      </c>
      <c r="F198" s="58"/>
      <c r="G198" s="58">
        <v>1.8189141173538246</v>
      </c>
      <c r="H198" s="58">
        <v>1.8152322155332123</v>
      </c>
      <c r="I198" s="58"/>
      <c r="J198" s="58">
        <f t="shared" si="7"/>
        <v>-3.6819018206122323E-3</v>
      </c>
      <c r="K198" s="114">
        <f t="shared" si="8"/>
        <v>-3.681901820612232E-5</v>
      </c>
      <c r="M198" s="64"/>
      <c r="N198" s="1"/>
    </row>
    <row r="199" spans="1:14" x14ac:dyDescent="0.25">
      <c r="A199" s="93" t="s">
        <v>216</v>
      </c>
      <c r="B199" s="95">
        <v>100</v>
      </c>
      <c r="C199" s="95">
        <v>99.797576928702455</v>
      </c>
      <c r="D199" s="95"/>
      <c r="E199" s="95">
        <f t="shared" ref="E199:E262" si="9">((C199/B199-1)*100)</f>
        <v>-0.20242307129754167</v>
      </c>
      <c r="F199" s="95"/>
      <c r="G199" s="95">
        <v>1.8189141173538246</v>
      </c>
      <c r="H199" s="95">
        <v>1.8152322155332123</v>
      </c>
      <c r="I199" s="95"/>
      <c r="J199" s="95">
        <f t="shared" si="7"/>
        <v>-3.6819018206122323E-3</v>
      </c>
      <c r="K199" s="115">
        <f t="shared" si="8"/>
        <v>-3.681901820612232E-5</v>
      </c>
      <c r="M199" s="64"/>
      <c r="N199" s="1"/>
    </row>
    <row r="200" spans="1:14" x14ac:dyDescent="0.25">
      <c r="A200" s="90" t="s">
        <v>217</v>
      </c>
      <c r="B200" s="58">
        <v>100</v>
      </c>
      <c r="C200" s="58">
        <v>100</v>
      </c>
      <c r="D200" s="58"/>
      <c r="E200" s="58">
        <f t="shared" si="9"/>
        <v>0</v>
      </c>
      <c r="F200" s="58"/>
      <c r="G200" s="58">
        <v>1.4787619636106097</v>
      </c>
      <c r="H200" s="58">
        <v>1.4787619636106097</v>
      </c>
      <c r="I200" s="58"/>
      <c r="J200" s="58">
        <f t="shared" ref="J200:J263" si="10">H200-G200</f>
        <v>0</v>
      </c>
      <c r="K200" s="114">
        <f t="shared" ref="K200:K263" si="11">J200/$G$5</f>
        <v>0</v>
      </c>
      <c r="M200" s="64"/>
      <c r="N200" s="1"/>
    </row>
    <row r="201" spans="1:14" x14ac:dyDescent="0.25">
      <c r="A201" s="91" t="s">
        <v>218</v>
      </c>
      <c r="B201" s="95">
        <v>100</v>
      </c>
      <c r="C201" s="95">
        <v>100</v>
      </c>
      <c r="D201" s="95"/>
      <c r="E201" s="95">
        <f t="shared" si="9"/>
        <v>0</v>
      </c>
      <c r="F201" s="95"/>
      <c r="G201" s="95">
        <v>1.4787619636106097</v>
      </c>
      <c r="H201" s="95">
        <v>1.4787619636106097</v>
      </c>
      <c r="I201" s="95"/>
      <c r="J201" s="95">
        <f t="shared" si="10"/>
        <v>0</v>
      </c>
      <c r="K201" s="115">
        <f t="shared" si="11"/>
        <v>0</v>
      </c>
      <c r="M201" s="64"/>
      <c r="N201" s="1"/>
    </row>
    <row r="202" spans="1:14" x14ac:dyDescent="0.25">
      <c r="A202" s="87" t="s">
        <v>219</v>
      </c>
      <c r="B202" s="58">
        <v>100</v>
      </c>
      <c r="C202" s="58">
        <v>100.00441803856293</v>
      </c>
      <c r="D202" s="58"/>
      <c r="E202" s="58">
        <f t="shared" si="9"/>
        <v>4.4180385629255525E-3</v>
      </c>
      <c r="F202" s="58"/>
      <c r="G202" s="58">
        <v>2.2174658774572191</v>
      </c>
      <c r="H202" s="58">
        <v>2.2175638459548046</v>
      </c>
      <c r="I202" s="58"/>
      <c r="J202" s="58">
        <f t="shared" si="10"/>
        <v>9.7968497585476655E-5</v>
      </c>
      <c r="K202" s="114">
        <f t="shared" si="11"/>
        <v>9.7968497585476651E-7</v>
      </c>
      <c r="M202" s="64"/>
      <c r="N202" s="1"/>
    </row>
    <row r="203" spans="1:14" x14ac:dyDescent="0.25">
      <c r="A203" s="126" t="s">
        <v>220</v>
      </c>
      <c r="B203" s="95">
        <v>100</v>
      </c>
      <c r="C203" s="95">
        <v>99.899682108616048</v>
      </c>
      <c r="D203" s="95"/>
      <c r="E203" s="95">
        <f t="shared" si="9"/>
        <v>-0.10031789138394975</v>
      </c>
      <c r="F203" s="95"/>
      <c r="G203" s="95">
        <v>0.44761551172390246</v>
      </c>
      <c r="H203" s="95">
        <v>0.44716647328103354</v>
      </c>
      <c r="I203" s="95"/>
      <c r="J203" s="95">
        <f t="shared" si="10"/>
        <v>-4.4903844286892092E-4</v>
      </c>
      <c r="K203" s="115">
        <f t="shared" si="11"/>
        <v>-4.4903844286892088E-6</v>
      </c>
      <c r="M203" s="64"/>
      <c r="N203" s="1"/>
    </row>
    <row r="204" spans="1:14" x14ac:dyDescent="0.25">
      <c r="A204" s="125" t="s">
        <v>43</v>
      </c>
      <c r="B204" s="58">
        <v>100</v>
      </c>
      <c r="C204" s="58">
        <v>99.899682108616048</v>
      </c>
      <c r="D204" s="58"/>
      <c r="E204" s="58">
        <f t="shared" si="9"/>
        <v>-0.10031789138394975</v>
      </c>
      <c r="F204" s="58"/>
      <c r="G204" s="58">
        <v>0.44761551172390246</v>
      </c>
      <c r="H204" s="58">
        <v>0.44716647328103354</v>
      </c>
      <c r="I204" s="58"/>
      <c r="J204" s="58">
        <f t="shared" si="10"/>
        <v>-4.4903844286892092E-4</v>
      </c>
      <c r="K204" s="114">
        <f t="shared" si="11"/>
        <v>-4.4903844286892088E-6</v>
      </c>
      <c r="M204" s="64"/>
      <c r="N204" s="1"/>
    </row>
    <row r="205" spans="1:14" x14ac:dyDescent="0.25">
      <c r="A205" s="91" t="s">
        <v>221</v>
      </c>
      <c r="B205" s="95">
        <v>100</v>
      </c>
      <c r="C205" s="95">
        <v>100</v>
      </c>
      <c r="D205" s="95"/>
      <c r="E205" s="95">
        <f t="shared" si="9"/>
        <v>0</v>
      </c>
      <c r="F205" s="95"/>
      <c r="G205" s="95">
        <v>5.685991822304904E-2</v>
      </c>
      <c r="H205" s="95">
        <v>5.685991822304904E-2</v>
      </c>
      <c r="I205" s="95"/>
      <c r="J205" s="95">
        <f t="shared" si="10"/>
        <v>0</v>
      </c>
      <c r="K205" s="115">
        <f t="shared" si="11"/>
        <v>0</v>
      </c>
      <c r="M205" s="64"/>
      <c r="N205" s="1"/>
    </row>
    <row r="206" spans="1:14" x14ac:dyDescent="0.25">
      <c r="A206" s="91" t="s">
        <v>222</v>
      </c>
      <c r="B206" s="58">
        <v>100</v>
      </c>
      <c r="C206" s="58">
        <v>99.885084577076483</v>
      </c>
      <c r="D206" s="58"/>
      <c r="E206" s="58">
        <f t="shared" si="9"/>
        <v>-0.11491542292351165</v>
      </c>
      <c r="F206" s="58"/>
      <c r="G206" s="58">
        <v>0.39075559350085332</v>
      </c>
      <c r="H206" s="58">
        <v>0.39030655505798451</v>
      </c>
      <c r="I206" s="58"/>
      <c r="J206" s="58">
        <f t="shared" si="10"/>
        <v>-4.490384428688099E-4</v>
      </c>
      <c r="K206" s="114">
        <f t="shared" si="11"/>
        <v>-4.4903844286880992E-6</v>
      </c>
      <c r="M206" s="64"/>
      <c r="N206" s="1"/>
    </row>
    <row r="207" spans="1:14" x14ac:dyDescent="0.25">
      <c r="A207" s="126" t="s">
        <v>223</v>
      </c>
      <c r="B207" s="95">
        <v>100</v>
      </c>
      <c r="C207" s="95">
        <v>100</v>
      </c>
      <c r="D207" s="95"/>
      <c r="E207" s="95">
        <f t="shared" si="9"/>
        <v>0</v>
      </c>
      <c r="F207" s="95"/>
      <c r="G207" s="95">
        <v>0.14339586709055754</v>
      </c>
      <c r="H207" s="95">
        <v>0.14339586709055754</v>
      </c>
      <c r="I207" s="95"/>
      <c r="J207" s="95">
        <f t="shared" si="10"/>
        <v>0</v>
      </c>
      <c r="K207" s="115">
        <f t="shared" si="11"/>
        <v>0</v>
      </c>
      <c r="M207" s="64"/>
      <c r="N207" s="1"/>
    </row>
    <row r="208" spans="1:14" x14ac:dyDescent="0.25">
      <c r="A208" s="125" t="s">
        <v>224</v>
      </c>
      <c r="B208" s="58">
        <v>100</v>
      </c>
      <c r="C208" s="58">
        <v>100</v>
      </c>
      <c r="D208" s="58"/>
      <c r="E208" s="58">
        <f t="shared" si="9"/>
        <v>0</v>
      </c>
      <c r="F208" s="58"/>
      <c r="G208" s="58">
        <v>0.14339586709055754</v>
      </c>
      <c r="H208" s="58">
        <v>0.14339586709055754</v>
      </c>
      <c r="I208" s="58"/>
      <c r="J208" s="58">
        <f t="shared" si="10"/>
        <v>0</v>
      </c>
      <c r="K208" s="114">
        <f t="shared" si="11"/>
        <v>0</v>
      </c>
      <c r="M208" s="64"/>
      <c r="N208" s="1"/>
    </row>
    <row r="209" spans="1:14" x14ac:dyDescent="0.25">
      <c r="A209" s="91" t="s">
        <v>225</v>
      </c>
      <c r="B209" s="95">
        <v>100</v>
      </c>
      <c r="C209" s="95">
        <v>100</v>
      </c>
      <c r="D209" s="95"/>
      <c r="E209" s="95">
        <f t="shared" si="9"/>
        <v>0</v>
      </c>
      <c r="F209" s="95"/>
      <c r="G209" s="95">
        <v>0.14339586709055754</v>
      </c>
      <c r="H209" s="95">
        <v>0.14339586709055754</v>
      </c>
      <c r="I209" s="95"/>
      <c r="J209" s="95">
        <f t="shared" si="10"/>
        <v>0</v>
      </c>
      <c r="K209" s="115">
        <f t="shared" si="11"/>
        <v>0</v>
      </c>
      <c r="M209" s="64"/>
      <c r="N209" s="1"/>
    </row>
    <row r="210" spans="1:14" x14ac:dyDescent="0.25">
      <c r="A210" s="126" t="s">
        <v>226</v>
      </c>
      <c r="B210" s="58">
        <v>100</v>
      </c>
      <c r="C210" s="58">
        <v>100</v>
      </c>
      <c r="D210" s="58"/>
      <c r="E210" s="58">
        <f t="shared" si="9"/>
        <v>0</v>
      </c>
      <c r="F210" s="58"/>
      <c r="G210" s="58">
        <v>0.86743904639115854</v>
      </c>
      <c r="H210" s="58">
        <v>0.86743904639115843</v>
      </c>
      <c r="I210" s="58"/>
      <c r="J210" s="58">
        <f t="shared" si="10"/>
        <v>0</v>
      </c>
      <c r="K210" s="114">
        <f t="shared" si="11"/>
        <v>0</v>
      </c>
      <c r="M210" s="64"/>
      <c r="N210" s="1"/>
    </row>
    <row r="211" spans="1:14" x14ac:dyDescent="0.25">
      <c r="A211" s="125" t="s">
        <v>44</v>
      </c>
      <c r="B211" s="95">
        <v>100</v>
      </c>
      <c r="C211" s="95">
        <v>100</v>
      </c>
      <c r="D211" s="95"/>
      <c r="E211" s="95">
        <f t="shared" si="9"/>
        <v>0</v>
      </c>
      <c r="F211" s="95"/>
      <c r="G211" s="95">
        <v>0.86743904639115854</v>
      </c>
      <c r="H211" s="95">
        <v>0.86743904639115843</v>
      </c>
      <c r="I211" s="95"/>
      <c r="J211" s="95">
        <f t="shared" si="10"/>
        <v>0</v>
      </c>
      <c r="K211" s="115">
        <f t="shared" si="11"/>
        <v>0</v>
      </c>
      <c r="M211" s="64"/>
      <c r="N211" s="1"/>
    </row>
    <row r="212" spans="1:14" x14ac:dyDescent="0.25">
      <c r="A212" s="91" t="s">
        <v>227</v>
      </c>
      <c r="B212" s="58">
        <v>100</v>
      </c>
      <c r="C212" s="58">
        <v>100</v>
      </c>
      <c r="D212" s="58"/>
      <c r="E212" s="58">
        <f t="shared" si="9"/>
        <v>0</v>
      </c>
      <c r="F212" s="58"/>
      <c r="G212" s="58">
        <v>0.86743904639115854</v>
      </c>
      <c r="H212" s="58">
        <v>0.86743904639115843</v>
      </c>
      <c r="I212" s="58"/>
      <c r="J212" s="58">
        <f t="shared" si="10"/>
        <v>0</v>
      </c>
      <c r="K212" s="114">
        <f t="shared" si="11"/>
        <v>0</v>
      </c>
      <c r="M212" s="64"/>
      <c r="N212" s="1"/>
    </row>
    <row r="213" spans="1:14" x14ac:dyDescent="0.25">
      <c r="A213" s="126" t="s">
        <v>45</v>
      </c>
      <c r="B213" s="95">
        <v>100</v>
      </c>
      <c r="C213" s="95">
        <v>100.07206795841003</v>
      </c>
      <c r="D213" s="95"/>
      <c r="E213" s="95">
        <f t="shared" si="9"/>
        <v>7.2067958410038102E-2</v>
      </c>
      <c r="F213" s="95"/>
      <c r="G213" s="95">
        <v>0.75901545225160083</v>
      </c>
      <c r="H213" s="95">
        <v>0.75956245919205523</v>
      </c>
      <c r="I213" s="95"/>
      <c r="J213" s="95">
        <f t="shared" si="10"/>
        <v>5.4700694045439757E-4</v>
      </c>
      <c r="K213" s="115">
        <f t="shared" si="11"/>
        <v>5.4700694045439755E-6</v>
      </c>
      <c r="M213" s="64"/>
      <c r="N213" s="1"/>
    </row>
    <row r="214" spans="1:14" x14ac:dyDescent="0.25">
      <c r="A214" s="125" t="s">
        <v>46</v>
      </c>
      <c r="B214" s="58">
        <v>100</v>
      </c>
      <c r="C214" s="58">
        <v>100</v>
      </c>
      <c r="D214" s="58"/>
      <c r="E214" s="58">
        <f t="shared" si="9"/>
        <v>0</v>
      </c>
      <c r="F214" s="58"/>
      <c r="G214" s="58">
        <v>0.21188204560208326</v>
      </c>
      <c r="H214" s="58">
        <v>0.21188204560208324</v>
      </c>
      <c r="I214" s="58"/>
      <c r="J214" s="58">
        <f t="shared" si="10"/>
        <v>0</v>
      </c>
      <c r="K214" s="114">
        <f t="shared" si="11"/>
        <v>0</v>
      </c>
      <c r="M214" s="64"/>
      <c r="N214" s="1"/>
    </row>
    <row r="215" spans="1:14" x14ac:dyDescent="0.25">
      <c r="A215" s="91" t="s">
        <v>228</v>
      </c>
      <c r="B215" s="95">
        <v>100</v>
      </c>
      <c r="C215" s="95">
        <v>100</v>
      </c>
      <c r="D215" s="95"/>
      <c r="E215" s="95">
        <f t="shared" si="9"/>
        <v>0</v>
      </c>
      <c r="F215" s="95"/>
      <c r="G215" s="95">
        <v>9.4267336734305415E-2</v>
      </c>
      <c r="H215" s="95">
        <v>9.4267336734305415E-2</v>
      </c>
      <c r="I215" s="95"/>
      <c r="J215" s="95">
        <f t="shared" si="10"/>
        <v>0</v>
      </c>
      <c r="K215" s="115">
        <f t="shared" si="11"/>
        <v>0</v>
      </c>
      <c r="M215" s="64"/>
      <c r="N215" s="1"/>
    </row>
    <row r="216" spans="1:14" x14ac:dyDescent="0.25">
      <c r="A216" s="91" t="s">
        <v>229</v>
      </c>
      <c r="B216" s="58">
        <v>100</v>
      </c>
      <c r="C216" s="58">
        <v>100</v>
      </c>
      <c r="D216" s="58"/>
      <c r="E216" s="58">
        <f t="shared" si="9"/>
        <v>0</v>
      </c>
      <c r="F216" s="58"/>
      <c r="G216" s="58">
        <v>0.11761470886777782</v>
      </c>
      <c r="H216" s="58">
        <v>0.11761470886777782</v>
      </c>
      <c r="I216" s="58"/>
      <c r="J216" s="58">
        <f t="shared" si="10"/>
        <v>0</v>
      </c>
      <c r="K216" s="114">
        <f t="shared" si="11"/>
        <v>0</v>
      </c>
      <c r="M216" s="64"/>
      <c r="N216" s="1"/>
    </row>
    <row r="217" spans="1:14" x14ac:dyDescent="0.25">
      <c r="A217" s="125" t="s">
        <v>230</v>
      </c>
      <c r="B217" s="95">
        <v>100</v>
      </c>
      <c r="C217" s="95">
        <v>100.09997688567478</v>
      </c>
      <c r="D217" s="95"/>
      <c r="E217" s="95">
        <f t="shared" si="9"/>
        <v>9.9976885674779581E-2</v>
      </c>
      <c r="F217" s="95"/>
      <c r="G217" s="95">
        <v>0.54713340664951748</v>
      </c>
      <c r="H217" s="95">
        <v>0.5476804135899721</v>
      </c>
      <c r="I217" s="95"/>
      <c r="J217" s="95">
        <f t="shared" si="10"/>
        <v>5.4700694045461962E-4</v>
      </c>
      <c r="K217" s="115">
        <f t="shared" si="11"/>
        <v>5.4700694045461964E-6</v>
      </c>
      <c r="M217" s="64"/>
      <c r="N217" s="1"/>
    </row>
    <row r="218" spans="1:14" x14ac:dyDescent="0.25">
      <c r="A218" s="91" t="s">
        <v>230</v>
      </c>
      <c r="B218" s="58">
        <v>100</v>
      </c>
      <c r="C218" s="58">
        <v>100.09997688567478</v>
      </c>
      <c r="D218" s="58"/>
      <c r="E218" s="58">
        <f t="shared" si="9"/>
        <v>9.9976885674779581E-2</v>
      </c>
      <c r="F218" s="58"/>
      <c r="G218" s="58">
        <v>0.54713340664951748</v>
      </c>
      <c r="H218" s="58">
        <v>0.5476804135899721</v>
      </c>
      <c r="I218" s="58"/>
      <c r="J218" s="58">
        <f t="shared" si="10"/>
        <v>5.4700694045461962E-4</v>
      </c>
      <c r="K218" s="114">
        <f t="shared" si="11"/>
        <v>5.4700694045461964E-6</v>
      </c>
      <c r="M218" s="64"/>
      <c r="N218" s="1"/>
    </row>
    <row r="219" spans="1:14" x14ac:dyDescent="0.25">
      <c r="A219" s="87" t="s">
        <v>231</v>
      </c>
      <c r="B219" s="95">
        <v>100</v>
      </c>
      <c r="C219" s="95">
        <v>100.46469068422795</v>
      </c>
      <c r="D219" s="95"/>
      <c r="E219" s="95">
        <f t="shared" si="9"/>
        <v>0.46469068422794191</v>
      </c>
      <c r="F219" s="95"/>
      <c r="G219" s="95">
        <v>3.0551878909725234</v>
      </c>
      <c r="H219" s="95">
        <v>3.0693850644875327</v>
      </c>
      <c r="I219" s="95"/>
      <c r="J219" s="95">
        <f t="shared" si="10"/>
        <v>1.4197173515009265E-2</v>
      </c>
      <c r="K219" s="115">
        <f t="shared" si="11"/>
        <v>1.4197173515009264E-4</v>
      </c>
      <c r="M219" s="64"/>
      <c r="N219" s="1"/>
    </row>
    <row r="220" spans="1:14" x14ac:dyDescent="0.25">
      <c r="A220" s="88" t="s">
        <v>232</v>
      </c>
      <c r="B220" s="58">
        <v>100</v>
      </c>
      <c r="C220" s="58">
        <v>104.05852176898229</v>
      </c>
      <c r="D220" s="58"/>
      <c r="E220" s="58">
        <f t="shared" si="9"/>
        <v>4.0585217689822928</v>
      </c>
      <c r="F220" s="58"/>
      <c r="G220" s="58">
        <v>0.30741279919977871</v>
      </c>
      <c r="H220" s="58">
        <v>0.31988921457593955</v>
      </c>
      <c r="I220" s="58"/>
      <c r="J220" s="58">
        <f t="shared" si="10"/>
        <v>1.2476415376160843E-2</v>
      </c>
      <c r="K220" s="114">
        <f t="shared" si="11"/>
        <v>1.2476415376160843E-4</v>
      </c>
      <c r="M220" s="64"/>
      <c r="N220" s="1"/>
    </row>
    <row r="221" spans="1:14" x14ac:dyDescent="0.25">
      <c r="A221" s="90" t="s">
        <v>233</v>
      </c>
      <c r="B221" s="95">
        <v>100</v>
      </c>
      <c r="C221" s="95">
        <v>104.05852176898229</v>
      </c>
      <c r="D221" s="95"/>
      <c r="E221" s="95">
        <f t="shared" si="9"/>
        <v>4.0585217689822928</v>
      </c>
      <c r="F221" s="95"/>
      <c r="G221" s="95">
        <v>0.30741279919977871</v>
      </c>
      <c r="H221" s="95">
        <v>0.31988921457593955</v>
      </c>
      <c r="I221" s="95"/>
      <c r="J221" s="95">
        <f t="shared" si="10"/>
        <v>1.2476415376160843E-2</v>
      </c>
      <c r="K221" s="115">
        <f t="shared" si="11"/>
        <v>1.2476415376160843E-4</v>
      </c>
      <c r="M221" s="64"/>
      <c r="N221" s="1"/>
    </row>
    <row r="222" spans="1:14" x14ac:dyDescent="0.25">
      <c r="A222" s="93" t="s">
        <v>234</v>
      </c>
      <c r="B222" s="58">
        <v>100</v>
      </c>
      <c r="C222" s="58">
        <v>102.92440415681658</v>
      </c>
      <c r="D222" s="58"/>
      <c r="E222" s="58">
        <f t="shared" si="9"/>
        <v>2.9244041568165846</v>
      </c>
      <c r="F222" s="58"/>
      <c r="G222" s="58">
        <v>0.20411402656932129</v>
      </c>
      <c r="H222" s="58">
        <v>0.21008314564696023</v>
      </c>
      <c r="I222" s="58"/>
      <c r="J222" s="58">
        <f t="shared" si="10"/>
        <v>5.9691190776389458E-3</v>
      </c>
      <c r="K222" s="114">
        <f t="shared" si="11"/>
        <v>5.9691190776389459E-5</v>
      </c>
      <c r="M222" s="64"/>
      <c r="N222" s="1"/>
    </row>
    <row r="223" spans="1:14" x14ac:dyDescent="0.25">
      <c r="A223" s="93" t="s">
        <v>235</v>
      </c>
      <c r="B223" s="95">
        <v>100</v>
      </c>
      <c r="C223" s="95">
        <v>106.29949043228346</v>
      </c>
      <c r="D223" s="95"/>
      <c r="E223" s="95">
        <f t="shared" si="9"/>
        <v>6.2994904322834611</v>
      </c>
      <c r="F223" s="95"/>
      <c r="G223" s="95">
        <v>0.10329877263045742</v>
      </c>
      <c r="H223" s="95">
        <v>0.10980606892897933</v>
      </c>
      <c r="I223" s="95"/>
      <c r="J223" s="95">
        <f t="shared" si="10"/>
        <v>6.5072962985219113E-3</v>
      </c>
      <c r="K223" s="115">
        <f t="shared" si="11"/>
        <v>6.5072962985219117E-5</v>
      </c>
      <c r="M223" s="64"/>
      <c r="N223" s="1"/>
    </row>
    <row r="224" spans="1:14" x14ac:dyDescent="0.25">
      <c r="A224" s="94" t="s">
        <v>47</v>
      </c>
      <c r="B224" s="58">
        <v>100</v>
      </c>
      <c r="C224" s="58">
        <v>113.95348837209302</v>
      </c>
      <c r="D224" s="58"/>
      <c r="E224" s="58">
        <f t="shared" si="9"/>
        <v>13.953488372093027</v>
      </c>
      <c r="F224" s="58"/>
      <c r="G224" s="58">
        <v>1.2332099995078274E-2</v>
      </c>
      <c r="H224" s="58">
        <v>1.4052858133926406E-2</v>
      </c>
      <c r="I224" s="58"/>
      <c r="J224" s="58">
        <f t="shared" si="10"/>
        <v>1.720758138848132E-3</v>
      </c>
      <c r="K224" s="114">
        <f t="shared" si="11"/>
        <v>1.720758138848132E-5</v>
      </c>
      <c r="M224" s="64"/>
      <c r="N224" s="1"/>
    </row>
    <row r="225" spans="1:14" x14ac:dyDescent="0.25">
      <c r="A225" s="89" t="s">
        <v>48</v>
      </c>
      <c r="B225" s="95">
        <v>100</v>
      </c>
      <c r="C225" s="95">
        <v>113.95348837209302</v>
      </c>
      <c r="D225" s="95"/>
      <c r="E225" s="95">
        <f t="shared" si="9"/>
        <v>13.953488372093027</v>
      </c>
      <c r="F225" s="95"/>
      <c r="G225" s="95">
        <v>1.2332099995078274E-2</v>
      </c>
      <c r="H225" s="95">
        <v>1.4052858133926406E-2</v>
      </c>
      <c r="I225" s="95"/>
      <c r="J225" s="95">
        <f t="shared" si="10"/>
        <v>1.720758138848132E-3</v>
      </c>
      <c r="K225" s="115">
        <f t="shared" si="11"/>
        <v>1.720758138848132E-5</v>
      </c>
      <c r="M225" s="64"/>
      <c r="N225" s="1"/>
    </row>
    <row r="226" spans="1:14" x14ac:dyDescent="0.25">
      <c r="A226" s="91" t="s">
        <v>48</v>
      </c>
      <c r="B226" s="58">
        <v>100</v>
      </c>
      <c r="C226" s="58">
        <v>113.95348837209302</v>
      </c>
      <c r="D226" s="58"/>
      <c r="E226" s="58">
        <f t="shared" si="9"/>
        <v>13.953488372093027</v>
      </c>
      <c r="F226" s="58"/>
      <c r="G226" s="58">
        <v>1.2332099995078274E-2</v>
      </c>
      <c r="H226" s="58">
        <v>1.4052858133926406E-2</v>
      </c>
      <c r="I226" s="58"/>
      <c r="J226" s="58">
        <f t="shared" si="10"/>
        <v>1.720758138848132E-3</v>
      </c>
      <c r="K226" s="114">
        <f t="shared" si="11"/>
        <v>1.720758138848132E-5</v>
      </c>
      <c r="M226" s="64"/>
      <c r="N226" s="1"/>
    </row>
    <row r="227" spans="1:14" x14ac:dyDescent="0.25">
      <c r="A227" s="94" t="s">
        <v>236</v>
      </c>
      <c r="B227" s="95">
        <v>100</v>
      </c>
      <c r="C227" s="95">
        <v>100</v>
      </c>
      <c r="D227" s="95"/>
      <c r="E227" s="95">
        <f t="shared" si="9"/>
        <v>0</v>
      </c>
      <c r="F227" s="95"/>
      <c r="G227" s="95">
        <v>0.83039620707286121</v>
      </c>
      <c r="H227" s="95">
        <v>0.8303962070728611</v>
      </c>
      <c r="I227" s="95"/>
      <c r="J227" s="95">
        <f t="shared" si="10"/>
        <v>0</v>
      </c>
      <c r="K227" s="115">
        <f t="shared" si="11"/>
        <v>0</v>
      </c>
      <c r="M227" s="64"/>
      <c r="N227" s="1"/>
    </row>
    <row r="228" spans="1:14" x14ac:dyDescent="0.25">
      <c r="A228" s="89" t="s">
        <v>237</v>
      </c>
      <c r="B228" s="58">
        <v>100</v>
      </c>
      <c r="C228" s="58">
        <v>100</v>
      </c>
      <c r="D228" s="58"/>
      <c r="E228" s="58">
        <f t="shared" si="9"/>
        <v>0</v>
      </c>
      <c r="F228" s="58"/>
      <c r="G228" s="58">
        <v>0.83039620707286121</v>
      </c>
      <c r="H228" s="58">
        <v>0.8303962070728611</v>
      </c>
      <c r="I228" s="58"/>
      <c r="J228" s="58">
        <f t="shared" si="10"/>
        <v>0</v>
      </c>
      <c r="K228" s="114">
        <f t="shared" si="11"/>
        <v>0</v>
      </c>
      <c r="M228" s="64"/>
      <c r="N228" s="1"/>
    </row>
    <row r="229" spans="1:14" x14ac:dyDescent="0.25">
      <c r="A229" s="91" t="s">
        <v>237</v>
      </c>
      <c r="B229" s="95">
        <v>100</v>
      </c>
      <c r="C229" s="95">
        <v>100</v>
      </c>
      <c r="D229" s="95"/>
      <c r="E229" s="95">
        <f t="shared" si="9"/>
        <v>0</v>
      </c>
      <c r="F229" s="95"/>
      <c r="G229" s="95">
        <v>0.83039620707286121</v>
      </c>
      <c r="H229" s="95">
        <v>0.8303962070728611</v>
      </c>
      <c r="I229" s="95"/>
      <c r="J229" s="95">
        <f t="shared" si="10"/>
        <v>0</v>
      </c>
      <c r="K229" s="115">
        <f t="shared" si="11"/>
        <v>0</v>
      </c>
      <c r="M229" s="64"/>
      <c r="N229" s="1"/>
    </row>
    <row r="230" spans="1:14" x14ac:dyDescent="0.25">
      <c r="A230" s="94" t="s">
        <v>238</v>
      </c>
      <c r="B230" s="58">
        <v>100</v>
      </c>
      <c r="C230" s="58">
        <v>100</v>
      </c>
      <c r="D230" s="58"/>
      <c r="E230" s="58">
        <f t="shared" si="9"/>
        <v>0</v>
      </c>
      <c r="F230" s="58"/>
      <c r="G230" s="58">
        <v>1.9050467847048054</v>
      </c>
      <c r="H230" s="58">
        <v>1.9050467847048054</v>
      </c>
      <c r="I230" s="58"/>
      <c r="J230" s="58">
        <f t="shared" si="10"/>
        <v>0</v>
      </c>
      <c r="K230" s="114">
        <f t="shared" si="11"/>
        <v>0</v>
      </c>
      <c r="M230" s="64"/>
      <c r="N230" s="1"/>
    </row>
    <row r="231" spans="1:14" x14ac:dyDescent="0.25">
      <c r="A231" s="89" t="s">
        <v>239</v>
      </c>
      <c r="B231" s="95">
        <v>100</v>
      </c>
      <c r="C231" s="95">
        <v>100</v>
      </c>
      <c r="D231" s="95"/>
      <c r="E231" s="95">
        <f t="shared" si="9"/>
        <v>0</v>
      </c>
      <c r="F231" s="95"/>
      <c r="G231" s="95">
        <v>1.9050467847048054</v>
      </c>
      <c r="H231" s="95">
        <v>1.9050467847048054</v>
      </c>
      <c r="I231" s="95"/>
      <c r="J231" s="95">
        <f t="shared" si="10"/>
        <v>0</v>
      </c>
      <c r="K231" s="115">
        <f t="shared" si="11"/>
        <v>0</v>
      </c>
      <c r="M231" s="64"/>
      <c r="N231" s="1"/>
    </row>
    <row r="232" spans="1:14" x14ac:dyDescent="0.25">
      <c r="A232" s="91" t="s">
        <v>240</v>
      </c>
      <c r="B232" s="58">
        <v>100</v>
      </c>
      <c r="C232" s="58">
        <v>100</v>
      </c>
      <c r="D232" s="58"/>
      <c r="E232" s="58">
        <f t="shared" si="9"/>
        <v>0</v>
      </c>
      <c r="F232" s="58"/>
      <c r="G232" s="58">
        <v>1.0755821206752094</v>
      </c>
      <c r="H232" s="58">
        <v>1.0755821206752094</v>
      </c>
      <c r="I232" s="58"/>
      <c r="J232" s="58">
        <f t="shared" si="10"/>
        <v>0</v>
      </c>
      <c r="K232" s="114">
        <f t="shared" si="11"/>
        <v>0</v>
      </c>
      <c r="M232" s="64"/>
      <c r="N232" s="1"/>
    </row>
    <row r="233" spans="1:14" x14ac:dyDescent="0.25">
      <c r="A233" s="91" t="s">
        <v>241</v>
      </c>
      <c r="B233" s="95">
        <v>100</v>
      </c>
      <c r="C233" s="95">
        <v>100</v>
      </c>
      <c r="D233" s="95"/>
      <c r="E233" s="95">
        <f t="shared" si="9"/>
        <v>0</v>
      </c>
      <c r="F233" s="95"/>
      <c r="G233" s="95">
        <v>0.82946466402959573</v>
      </c>
      <c r="H233" s="95">
        <v>0.82946466402959573</v>
      </c>
      <c r="I233" s="95"/>
      <c r="J233" s="95">
        <f t="shared" si="10"/>
        <v>0</v>
      </c>
      <c r="K233" s="115">
        <f t="shared" si="11"/>
        <v>0</v>
      </c>
      <c r="M233" s="64"/>
      <c r="N233" s="1"/>
    </row>
    <row r="234" spans="1:14" x14ac:dyDescent="0.25">
      <c r="A234" s="87" t="s">
        <v>242</v>
      </c>
      <c r="B234" s="58">
        <v>100</v>
      </c>
      <c r="C234" s="58">
        <v>100.48127066234424</v>
      </c>
      <c r="D234" s="58"/>
      <c r="E234" s="58">
        <f t="shared" si="9"/>
        <v>0.48127066234424642</v>
      </c>
      <c r="F234" s="58"/>
      <c r="G234" s="58">
        <v>5.0793104995075389</v>
      </c>
      <c r="H234" s="58">
        <v>5.1037557307910388</v>
      </c>
      <c r="I234" s="58"/>
      <c r="J234" s="58">
        <f t="shared" si="10"/>
        <v>2.4445231283499957E-2</v>
      </c>
      <c r="K234" s="114">
        <f t="shared" si="11"/>
        <v>2.4445231283499959E-4</v>
      </c>
      <c r="M234" s="64"/>
      <c r="N234" s="1"/>
    </row>
    <row r="235" spans="1:14" x14ac:dyDescent="0.25">
      <c r="A235" s="126" t="s">
        <v>243</v>
      </c>
      <c r="B235" s="95">
        <v>100</v>
      </c>
      <c r="C235" s="95">
        <v>100.52069121339548</v>
      </c>
      <c r="D235" s="95"/>
      <c r="E235" s="95">
        <f t="shared" si="9"/>
        <v>0.52069121339548552</v>
      </c>
      <c r="F235" s="95"/>
      <c r="G235" s="95">
        <v>4.6947654684032569</v>
      </c>
      <c r="H235" s="95">
        <v>4.7192106996867569</v>
      </c>
      <c r="I235" s="95"/>
      <c r="J235" s="95">
        <f t="shared" si="10"/>
        <v>2.4445231283499957E-2</v>
      </c>
      <c r="K235" s="115">
        <f t="shared" si="11"/>
        <v>2.4445231283499959E-4</v>
      </c>
      <c r="M235" s="64"/>
      <c r="N235" s="1"/>
    </row>
    <row r="236" spans="1:14" x14ac:dyDescent="0.25">
      <c r="A236" s="125" t="s">
        <v>244</v>
      </c>
      <c r="B236" s="58">
        <v>100</v>
      </c>
      <c r="C236" s="58">
        <v>100.52069121339548</v>
      </c>
      <c r="D236" s="58"/>
      <c r="E236" s="58">
        <f t="shared" si="9"/>
        <v>0.52069121339548552</v>
      </c>
      <c r="F236" s="58"/>
      <c r="G236" s="58">
        <v>4.6947654684032569</v>
      </c>
      <c r="H236" s="58">
        <v>4.7192106996867569</v>
      </c>
      <c r="I236" s="58"/>
      <c r="J236" s="58">
        <f t="shared" si="10"/>
        <v>2.4445231283499957E-2</v>
      </c>
      <c r="K236" s="114">
        <f t="shared" si="11"/>
        <v>2.4445231283499959E-4</v>
      </c>
      <c r="M236" s="64"/>
      <c r="N236" s="1"/>
    </row>
    <row r="237" spans="1:14" x14ac:dyDescent="0.25">
      <c r="A237" s="91" t="s">
        <v>245</v>
      </c>
      <c r="B237" s="95">
        <v>100</v>
      </c>
      <c r="C237" s="95">
        <v>100.52069121339548</v>
      </c>
      <c r="D237" s="95"/>
      <c r="E237" s="95">
        <f t="shared" si="9"/>
        <v>0.52069121339548552</v>
      </c>
      <c r="F237" s="95"/>
      <c r="G237" s="95">
        <v>4.6947654684032569</v>
      </c>
      <c r="H237" s="95">
        <v>4.7192106996867569</v>
      </c>
      <c r="I237" s="95"/>
      <c r="J237" s="95">
        <f t="shared" si="10"/>
        <v>2.4445231283499957E-2</v>
      </c>
      <c r="K237" s="115">
        <f t="shared" si="11"/>
        <v>2.4445231283499959E-4</v>
      </c>
      <c r="M237" s="64"/>
      <c r="N237" s="1"/>
    </row>
    <row r="238" spans="1:14" x14ac:dyDescent="0.25">
      <c r="A238" s="126" t="s">
        <v>246</v>
      </c>
      <c r="B238" s="58">
        <v>100</v>
      </c>
      <c r="C238" s="58">
        <v>100</v>
      </c>
      <c r="D238" s="58"/>
      <c r="E238" s="58">
        <f t="shared" si="9"/>
        <v>0</v>
      </c>
      <c r="F238" s="58"/>
      <c r="G238" s="58">
        <v>0.3845450311042824</v>
      </c>
      <c r="H238" s="58">
        <v>0.38454503110428234</v>
      </c>
      <c r="I238" s="58"/>
      <c r="J238" s="58">
        <f t="shared" si="10"/>
        <v>0</v>
      </c>
      <c r="K238" s="114">
        <f t="shared" si="11"/>
        <v>0</v>
      </c>
      <c r="M238" s="64"/>
      <c r="N238" s="1"/>
    </row>
    <row r="239" spans="1:14" x14ac:dyDescent="0.25">
      <c r="A239" s="125" t="s">
        <v>247</v>
      </c>
      <c r="B239" s="95">
        <v>100</v>
      </c>
      <c r="C239" s="95">
        <v>100</v>
      </c>
      <c r="D239" s="95"/>
      <c r="E239" s="95">
        <f t="shared" si="9"/>
        <v>0</v>
      </c>
      <c r="F239" s="95"/>
      <c r="G239" s="95">
        <v>0.3845450311042824</v>
      </c>
      <c r="H239" s="95">
        <v>0.38454503110428234</v>
      </c>
      <c r="I239" s="95"/>
      <c r="J239" s="95">
        <f t="shared" si="10"/>
        <v>0</v>
      </c>
      <c r="K239" s="115">
        <f t="shared" si="11"/>
        <v>0</v>
      </c>
      <c r="M239" s="64"/>
      <c r="N239" s="1"/>
    </row>
    <row r="240" spans="1:14" x14ac:dyDescent="0.25">
      <c r="A240" s="91" t="s">
        <v>248</v>
      </c>
      <c r="B240" s="58">
        <v>100</v>
      </c>
      <c r="C240" s="58">
        <v>100</v>
      </c>
      <c r="D240" s="58"/>
      <c r="E240" s="58">
        <f t="shared" si="9"/>
        <v>0</v>
      </c>
      <c r="F240" s="58"/>
      <c r="G240" s="58">
        <v>0.3845450311042824</v>
      </c>
      <c r="H240" s="58">
        <v>0.38454503110428234</v>
      </c>
      <c r="I240" s="58"/>
      <c r="J240" s="58">
        <f t="shared" si="10"/>
        <v>0</v>
      </c>
      <c r="K240" s="114">
        <f t="shared" si="11"/>
        <v>0</v>
      </c>
      <c r="M240" s="64"/>
      <c r="N240" s="1"/>
    </row>
    <row r="241" spans="1:14" x14ac:dyDescent="0.25">
      <c r="A241" s="87" t="s">
        <v>249</v>
      </c>
      <c r="B241" s="95">
        <v>100</v>
      </c>
      <c r="C241" s="95">
        <v>100</v>
      </c>
      <c r="D241" s="95"/>
      <c r="E241" s="95">
        <f t="shared" si="9"/>
        <v>0</v>
      </c>
      <c r="F241" s="95"/>
      <c r="G241" s="95">
        <v>6.4771287588007417E-2</v>
      </c>
      <c r="H241" s="95">
        <v>6.4771287588007417E-2</v>
      </c>
      <c r="I241" s="95"/>
      <c r="J241" s="95">
        <f t="shared" si="10"/>
        <v>0</v>
      </c>
      <c r="K241" s="115">
        <f t="shared" si="11"/>
        <v>0</v>
      </c>
      <c r="M241" s="64"/>
      <c r="N241" s="1"/>
    </row>
    <row r="242" spans="1:14" x14ac:dyDescent="0.25">
      <c r="A242" s="126" t="s">
        <v>250</v>
      </c>
      <c r="B242" s="58">
        <v>100</v>
      </c>
      <c r="C242" s="58">
        <v>100</v>
      </c>
      <c r="D242" s="58"/>
      <c r="E242" s="58">
        <f t="shared" si="9"/>
        <v>0</v>
      </c>
      <c r="F242" s="58"/>
      <c r="G242" s="58">
        <v>6.4771287588007417E-2</v>
      </c>
      <c r="H242" s="58">
        <v>6.4771287588007417E-2</v>
      </c>
      <c r="I242" s="58"/>
      <c r="J242" s="58">
        <f t="shared" si="10"/>
        <v>0</v>
      </c>
      <c r="K242" s="114">
        <f t="shared" si="11"/>
        <v>0</v>
      </c>
      <c r="M242" s="64"/>
      <c r="N242" s="1"/>
    </row>
    <row r="243" spans="1:14" x14ac:dyDescent="0.25">
      <c r="A243" s="125" t="s">
        <v>251</v>
      </c>
      <c r="B243" s="95">
        <v>100</v>
      </c>
      <c r="C243" s="95">
        <v>100</v>
      </c>
      <c r="D243" s="95"/>
      <c r="E243" s="95">
        <f t="shared" si="9"/>
        <v>0</v>
      </c>
      <c r="F243" s="95"/>
      <c r="G243" s="95">
        <v>1.8206703970466108E-2</v>
      </c>
      <c r="H243" s="95">
        <v>1.8206703970466104E-2</v>
      </c>
      <c r="I243" s="95"/>
      <c r="J243" s="95">
        <f t="shared" si="10"/>
        <v>0</v>
      </c>
      <c r="K243" s="115">
        <f t="shared" si="11"/>
        <v>0</v>
      </c>
      <c r="M243" s="64"/>
      <c r="N243" s="1"/>
    </row>
    <row r="244" spans="1:14" x14ac:dyDescent="0.25">
      <c r="A244" s="91" t="s">
        <v>251</v>
      </c>
      <c r="B244" s="58">
        <v>100</v>
      </c>
      <c r="C244" s="58">
        <v>100</v>
      </c>
      <c r="D244" s="58"/>
      <c r="E244" s="58">
        <f t="shared" si="9"/>
        <v>0</v>
      </c>
      <c r="F244" s="58"/>
      <c r="G244" s="58">
        <v>1.8206703970466108E-2</v>
      </c>
      <c r="H244" s="58">
        <v>1.8206703970466104E-2</v>
      </c>
      <c r="I244" s="58"/>
      <c r="J244" s="58">
        <f t="shared" si="10"/>
        <v>0</v>
      </c>
      <c r="K244" s="114">
        <f t="shared" si="11"/>
        <v>0</v>
      </c>
      <c r="M244" s="64"/>
      <c r="N244" s="1"/>
    </row>
    <row r="245" spans="1:14" x14ac:dyDescent="0.25">
      <c r="A245" s="125" t="s">
        <v>277</v>
      </c>
      <c r="B245" s="95">
        <v>100</v>
      </c>
      <c r="C245" s="95">
        <v>100</v>
      </c>
      <c r="D245" s="95"/>
      <c r="E245" s="95">
        <f t="shared" si="9"/>
        <v>0</v>
      </c>
      <c r="F245" s="95"/>
      <c r="G245" s="95">
        <v>2.214760354316948E-2</v>
      </c>
      <c r="H245" s="95">
        <v>2.214760354316948E-2</v>
      </c>
      <c r="I245" s="95"/>
      <c r="J245" s="95">
        <f t="shared" si="10"/>
        <v>0</v>
      </c>
      <c r="K245" s="115">
        <f t="shared" si="11"/>
        <v>0</v>
      </c>
      <c r="M245" s="64"/>
      <c r="N245" s="1"/>
    </row>
    <row r="246" spans="1:14" x14ac:dyDescent="0.25">
      <c r="A246" s="91" t="s">
        <v>277</v>
      </c>
      <c r="B246" s="58">
        <v>100</v>
      </c>
      <c r="C246" s="58">
        <v>100</v>
      </c>
      <c r="D246" s="58"/>
      <c r="E246" s="58">
        <f t="shared" si="9"/>
        <v>0</v>
      </c>
      <c r="F246" s="58"/>
      <c r="G246" s="58">
        <v>2.214760354316948E-2</v>
      </c>
      <c r="H246" s="58">
        <v>2.214760354316948E-2</v>
      </c>
      <c r="I246" s="58"/>
      <c r="J246" s="58">
        <f t="shared" si="10"/>
        <v>0</v>
      </c>
      <c r="K246" s="114">
        <f t="shared" si="11"/>
        <v>0</v>
      </c>
      <c r="M246" s="64"/>
      <c r="N246" s="1"/>
    </row>
    <row r="247" spans="1:14" x14ac:dyDescent="0.25">
      <c r="A247" s="125" t="s">
        <v>252</v>
      </c>
      <c r="B247" s="95">
        <v>100</v>
      </c>
      <c r="C247" s="95">
        <v>100</v>
      </c>
      <c r="D247" s="95"/>
      <c r="E247" s="95">
        <f t="shared" si="9"/>
        <v>0</v>
      </c>
      <c r="F247" s="95"/>
      <c r="G247" s="95">
        <v>2.4416980074371833E-2</v>
      </c>
      <c r="H247" s="95">
        <v>2.4416980074371829E-2</v>
      </c>
      <c r="I247" s="95"/>
      <c r="J247" s="95">
        <f t="shared" si="10"/>
        <v>0</v>
      </c>
      <c r="K247" s="115">
        <f t="shared" si="11"/>
        <v>0</v>
      </c>
      <c r="M247" s="64"/>
      <c r="N247" s="1"/>
    </row>
    <row r="248" spans="1:14" x14ac:dyDescent="0.25">
      <c r="A248" s="91" t="s">
        <v>253</v>
      </c>
      <c r="B248" s="58">
        <v>100</v>
      </c>
      <c r="C248" s="58">
        <v>100</v>
      </c>
      <c r="D248" s="58"/>
      <c r="E248" s="58">
        <f t="shared" si="9"/>
        <v>0</v>
      </c>
      <c r="F248" s="58"/>
      <c r="G248" s="58">
        <v>2.4416980074371833E-2</v>
      </c>
      <c r="H248" s="58">
        <v>2.4416980074371829E-2</v>
      </c>
      <c r="I248" s="58"/>
      <c r="J248" s="58">
        <f t="shared" si="10"/>
        <v>0</v>
      </c>
      <c r="K248" s="114">
        <f t="shared" si="11"/>
        <v>0</v>
      </c>
      <c r="M248" s="64"/>
      <c r="N248" s="1"/>
    </row>
    <row r="249" spans="1:14" x14ac:dyDescent="0.25">
      <c r="A249" s="87" t="s">
        <v>254</v>
      </c>
      <c r="B249" s="95">
        <v>100</v>
      </c>
      <c r="C249" s="95">
        <v>100.41858331571684</v>
      </c>
      <c r="D249" s="95"/>
      <c r="E249" s="95">
        <f t="shared" si="9"/>
        <v>0.41858331571684726</v>
      </c>
      <c r="F249" s="95"/>
      <c r="G249" s="95">
        <v>6.2308180226081689</v>
      </c>
      <c r="H249" s="95">
        <v>6.2568991872834854</v>
      </c>
      <c r="I249" s="95"/>
      <c r="J249" s="95">
        <f t="shared" si="10"/>
        <v>2.6081164675316515E-2</v>
      </c>
      <c r="K249" s="115">
        <f t="shared" si="11"/>
        <v>2.6081164675316514E-4</v>
      </c>
      <c r="M249" s="64"/>
      <c r="N249" s="1"/>
    </row>
    <row r="250" spans="1:14" x14ac:dyDescent="0.25">
      <c r="A250" s="126" t="s">
        <v>49</v>
      </c>
      <c r="B250" s="58">
        <v>100</v>
      </c>
      <c r="C250" s="58">
        <v>100.45143603873782</v>
      </c>
      <c r="D250" s="58"/>
      <c r="E250" s="58">
        <f t="shared" si="9"/>
        <v>0.45143603873782912</v>
      </c>
      <c r="F250" s="58"/>
      <c r="G250" s="58">
        <v>5.6383121325382399</v>
      </c>
      <c r="H250" s="58">
        <v>5.6637655054810461</v>
      </c>
      <c r="I250" s="58"/>
      <c r="J250" s="58">
        <f t="shared" si="10"/>
        <v>2.5453372942806141E-2</v>
      </c>
      <c r="K250" s="114">
        <f t="shared" si="11"/>
        <v>2.5453372942806139E-4</v>
      </c>
      <c r="M250" s="64"/>
      <c r="N250" s="1"/>
    </row>
    <row r="251" spans="1:14" x14ac:dyDescent="0.25">
      <c r="A251" s="125" t="s">
        <v>51</v>
      </c>
      <c r="B251" s="95">
        <v>100</v>
      </c>
      <c r="C251" s="95">
        <v>100.40217660632121</v>
      </c>
      <c r="D251" s="95"/>
      <c r="E251" s="95">
        <f t="shared" si="9"/>
        <v>0.40217660632120289</v>
      </c>
      <c r="F251" s="95"/>
      <c r="G251" s="95">
        <v>5.5125221251171395</v>
      </c>
      <c r="H251" s="95">
        <v>5.5346921995226417</v>
      </c>
      <c r="I251" s="95"/>
      <c r="J251" s="95">
        <f t="shared" si="10"/>
        <v>2.2170074405502227E-2</v>
      </c>
      <c r="K251" s="115">
        <f t="shared" si="11"/>
        <v>2.2170074405502226E-4</v>
      </c>
      <c r="M251" s="64"/>
      <c r="N251" s="1"/>
    </row>
    <row r="252" spans="1:14" x14ac:dyDescent="0.25">
      <c r="A252" s="91" t="s">
        <v>51</v>
      </c>
      <c r="B252" s="58">
        <v>100</v>
      </c>
      <c r="C252" s="58">
        <v>100.40217660632121</v>
      </c>
      <c r="D252" s="58"/>
      <c r="E252" s="58">
        <f t="shared" si="9"/>
        <v>0.40217660632120289</v>
      </c>
      <c r="F252" s="58"/>
      <c r="G252" s="58">
        <v>5.5125221251171395</v>
      </c>
      <c r="H252" s="58">
        <v>5.5346921995226417</v>
      </c>
      <c r="I252" s="58"/>
      <c r="J252" s="58">
        <f t="shared" si="10"/>
        <v>2.2170074405502227E-2</v>
      </c>
      <c r="K252" s="114">
        <f t="shared" si="11"/>
        <v>2.2170074405502226E-4</v>
      </c>
      <c r="M252" s="64"/>
      <c r="N252" s="1"/>
    </row>
    <row r="253" spans="1:14" x14ac:dyDescent="0.25">
      <c r="A253" s="125" t="s">
        <v>50</v>
      </c>
      <c r="B253" s="95">
        <v>100</v>
      </c>
      <c r="C253" s="95">
        <v>102.61014257381531</v>
      </c>
      <c r="D253" s="95"/>
      <c r="E253" s="95">
        <f t="shared" si="9"/>
        <v>2.6101425738153106</v>
      </c>
      <c r="F253" s="95"/>
      <c r="G253" s="95">
        <v>0.12579000742110033</v>
      </c>
      <c r="H253" s="95">
        <v>0.12907330595840391</v>
      </c>
      <c r="I253" s="95"/>
      <c r="J253" s="95">
        <f t="shared" si="10"/>
        <v>3.2832985373035806E-3</v>
      </c>
      <c r="K253" s="115">
        <f t="shared" si="11"/>
        <v>3.2832985373035805E-5</v>
      </c>
      <c r="M253" s="64"/>
      <c r="N253" s="1"/>
    </row>
    <row r="254" spans="1:14" x14ac:dyDescent="0.25">
      <c r="A254" s="91" t="s">
        <v>255</v>
      </c>
      <c r="B254" s="58">
        <v>100</v>
      </c>
      <c r="C254" s="58">
        <v>102.97774263389961</v>
      </c>
      <c r="D254" s="58"/>
      <c r="E254" s="58">
        <f t="shared" si="9"/>
        <v>2.9777426338996049</v>
      </c>
      <c r="F254" s="58"/>
      <c r="G254" s="58">
        <v>0.11007205314956699</v>
      </c>
      <c r="H254" s="58">
        <v>0.11334971560421027</v>
      </c>
      <c r="I254" s="58"/>
      <c r="J254" s="58">
        <f t="shared" si="10"/>
        <v>3.277662454643282E-3</v>
      </c>
      <c r="K254" s="114">
        <f t="shared" si="11"/>
        <v>3.2776624546432819E-5</v>
      </c>
      <c r="M254" s="64"/>
      <c r="N254" s="1"/>
    </row>
    <row r="255" spans="1:14" x14ac:dyDescent="0.25">
      <c r="A255" s="91" t="s">
        <v>256</v>
      </c>
      <c r="B255" s="95">
        <v>100</v>
      </c>
      <c r="C255" s="95">
        <v>100.03585760947618</v>
      </c>
      <c r="D255" s="95"/>
      <c r="E255" s="95">
        <f t="shared" si="9"/>
        <v>3.5857609476175334E-2</v>
      </c>
      <c r="F255" s="95"/>
      <c r="G255" s="95">
        <v>1.5717954271533316E-2</v>
      </c>
      <c r="H255" s="95">
        <v>1.5723590354193646E-2</v>
      </c>
      <c r="I255" s="95"/>
      <c r="J255" s="95">
        <f t="shared" si="10"/>
        <v>5.6360826603298053E-6</v>
      </c>
      <c r="K255" s="115">
        <f t="shared" si="11"/>
        <v>5.6360826603298054E-8</v>
      </c>
      <c r="M255" s="64"/>
      <c r="N255" s="1"/>
    </row>
    <row r="256" spans="1:14" x14ac:dyDescent="0.25">
      <c r="A256" s="126" t="s">
        <v>257</v>
      </c>
      <c r="B256" s="58">
        <v>100</v>
      </c>
      <c r="C256" s="58">
        <v>100.11341225233691</v>
      </c>
      <c r="D256" s="58"/>
      <c r="E256" s="58">
        <f t="shared" si="9"/>
        <v>0.11341225233691965</v>
      </c>
      <c r="F256" s="58"/>
      <c r="G256" s="58">
        <v>0.50432950391676346</v>
      </c>
      <c r="H256" s="58">
        <v>0.5049014753663551</v>
      </c>
      <c r="I256" s="58"/>
      <c r="J256" s="58">
        <f t="shared" si="10"/>
        <v>5.7197144959164614E-4</v>
      </c>
      <c r="K256" s="114">
        <f t="shared" si="11"/>
        <v>5.7197144959164611E-6</v>
      </c>
      <c r="M256" s="64"/>
      <c r="N256" s="1"/>
    </row>
    <row r="257" spans="1:14" x14ac:dyDescent="0.25">
      <c r="A257" s="90" t="s">
        <v>258</v>
      </c>
      <c r="B257" s="95">
        <v>100</v>
      </c>
      <c r="C257" s="95">
        <v>100.2883502870841</v>
      </c>
      <c r="D257" s="95"/>
      <c r="E257" s="95">
        <f t="shared" si="9"/>
        <v>0.28835028708409371</v>
      </c>
      <c r="F257" s="95"/>
      <c r="G257" s="95">
        <v>0.15552701722819787</v>
      </c>
      <c r="H257" s="95">
        <v>0.1559754798288687</v>
      </c>
      <c r="I257" s="95"/>
      <c r="J257" s="95">
        <f t="shared" si="10"/>
        <v>4.4846260067082921E-4</v>
      </c>
      <c r="K257" s="115">
        <f t="shared" si="11"/>
        <v>4.4846260067082922E-6</v>
      </c>
      <c r="M257" s="64"/>
      <c r="N257" s="1"/>
    </row>
    <row r="258" spans="1:14" x14ac:dyDescent="0.25">
      <c r="A258" s="93" t="s">
        <v>258</v>
      </c>
      <c r="B258" s="58">
        <v>100</v>
      </c>
      <c r="C258" s="58">
        <v>100.2883502870841</v>
      </c>
      <c r="D258" s="58"/>
      <c r="E258" s="58">
        <f t="shared" si="9"/>
        <v>0.28835028708409371</v>
      </c>
      <c r="F258" s="58"/>
      <c r="G258" s="58">
        <v>0.15552701722819787</v>
      </c>
      <c r="H258" s="58">
        <v>0.1559754798288687</v>
      </c>
      <c r="I258" s="58"/>
      <c r="J258" s="58">
        <f t="shared" si="10"/>
        <v>4.4846260067082921E-4</v>
      </c>
      <c r="K258" s="114">
        <f t="shared" si="11"/>
        <v>4.4846260067082922E-6</v>
      </c>
      <c r="M258" s="64"/>
      <c r="N258" s="1"/>
    </row>
    <row r="259" spans="1:14" x14ac:dyDescent="0.25">
      <c r="A259" s="90" t="s">
        <v>259</v>
      </c>
      <c r="B259" s="95">
        <v>100</v>
      </c>
      <c r="C259" s="95">
        <v>100.03540939460991</v>
      </c>
      <c r="D259" s="95"/>
      <c r="E259" s="95">
        <f t="shared" si="9"/>
        <v>3.5409394609908773E-2</v>
      </c>
      <c r="F259" s="95"/>
      <c r="G259" s="95">
        <v>0.34880248668856551</v>
      </c>
      <c r="H259" s="95">
        <v>0.34892599553748627</v>
      </c>
      <c r="I259" s="95"/>
      <c r="J259" s="95">
        <f t="shared" si="10"/>
        <v>1.2350884892076142E-4</v>
      </c>
      <c r="K259" s="115">
        <f t="shared" si="11"/>
        <v>1.2350884892076142E-6</v>
      </c>
      <c r="M259" s="64"/>
      <c r="N259" s="1"/>
    </row>
    <row r="260" spans="1:14" x14ac:dyDescent="0.25">
      <c r="A260" s="93" t="s">
        <v>260</v>
      </c>
      <c r="B260" s="58">
        <v>100</v>
      </c>
      <c r="C260" s="58">
        <v>100.03540939460991</v>
      </c>
      <c r="D260" s="58"/>
      <c r="E260" s="58">
        <f t="shared" si="9"/>
        <v>3.5409394609908773E-2</v>
      </c>
      <c r="F260" s="58"/>
      <c r="G260" s="58">
        <v>0.34880248668856551</v>
      </c>
      <c r="H260" s="58">
        <v>0.34892599553748627</v>
      </c>
      <c r="I260" s="58"/>
      <c r="J260" s="58">
        <f t="shared" si="10"/>
        <v>1.2350884892076142E-4</v>
      </c>
      <c r="K260" s="114">
        <f t="shared" si="11"/>
        <v>1.2350884892076142E-6</v>
      </c>
      <c r="M260" s="64"/>
      <c r="N260" s="1"/>
    </row>
    <row r="261" spans="1:14" x14ac:dyDescent="0.25">
      <c r="A261" s="126" t="s">
        <v>261</v>
      </c>
      <c r="B261" s="95">
        <v>100</v>
      </c>
      <c r="C261" s="95">
        <v>100.0633052513874</v>
      </c>
      <c r="D261" s="95"/>
      <c r="E261" s="95">
        <f t="shared" si="9"/>
        <v>6.3305251387402173E-2</v>
      </c>
      <c r="F261" s="95"/>
      <c r="G261" s="95">
        <v>8.8176386153165545E-2</v>
      </c>
      <c r="H261" s="95">
        <v>8.8232206436084135E-2</v>
      </c>
      <c r="I261" s="95"/>
      <c r="J261" s="95">
        <f t="shared" si="10"/>
        <v>5.5820282918589426E-5</v>
      </c>
      <c r="K261" s="115">
        <f t="shared" si="11"/>
        <v>5.582028291858943E-7</v>
      </c>
      <c r="M261" s="64"/>
      <c r="N261" s="1"/>
    </row>
    <row r="262" spans="1:14" x14ac:dyDescent="0.25">
      <c r="A262" s="90" t="s">
        <v>262</v>
      </c>
      <c r="B262" s="58">
        <v>100</v>
      </c>
      <c r="C262" s="58">
        <v>100.0633052513874</v>
      </c>
      <c r="D262" s="58"/>
      <c r="E262" s="58">
        <f t="shared" si="9"/>
        <v>6.3305251387402173E-2</v>
      </c>
      <c r="F262" s="58"/>
      <c r="G262" s="58">
        <v>8.8176386153165545E-2</v>
      </c>
      <c r="H262" s="58">
        <v>8.8232206436084135E-2</v>
      </c>
      <c r="I262" s="58"/>
      <c r="J262" s="58">
        <f t="shared" si="10"/>
        <v>5.5820282918589426E-5</v>
      </c>
      <c r="K262" s="114">
        <f t="shared" si="11"/>
        <v>5.582028291858943E-7</v>
      </c>
      <c r="M262" s="64"/>
      <c r="N262" s="1"/>
    </row>
    <row r="263" spans="1:14" x14ac:dyDescent="0.25">
      <c r="A263" s="93" t="s">
        <v>263</v>
      </c>
      <c r="B263" s="95">
        <v>100</v>
      </c>
      <c r="C263" s="95">
        <v>100.0633052513874</v>
      </c>
      <c r="D263" s="95"/>
      <c r="E263" s="95">
        <f t="shared" ref="E263" si="12">((C263/B263-1)*100)</f>
        <v>6.3305251387402173E-2</v>
      </c>
      <c r="F263" s="95"/>
      <c r="G263" s="95">
        <v>8.8176386153165545E-2</v>
      </c>
      <c r="H263" s="95">
        <v>8.8232206436084135E-2</v>
      </c>
      <c r="I263" s="95"/>
      <c r="J263" s="95">
        <f t="shared" si="10"/>
        <v>5.5820282918589426E-5</v>
      </c>
      <c r="K263" s="115">
        <f t="shared" si="11"/>
        <v>5.582028291858943E-7</v>
      </c>
      <c r="M263" s="64"/>
      <c r="N263" s="1"/>
    </row>
    <row r="264" spans="1:14" ht="4.5" customHeight="1" x14ac:dyDescent="0.25">
      <c r="A264" s="129"/>
      <c r="B264" s="54"/>
      <c r="C264" s="54"/>
      <c r="D264" s="28"/>
      <c r="E264" s="28"/>
      <c r="F264" s="28"/>
      <c r="G264" s="54"/>
      <c r="H264" s="54"/>
      <c r="I264" s="26"/>
      <c r="J264" s="28"/>
      <c r="K264" s="28"/>
    </row>
    <row r="265" spans="1:14" x14ac:dyDescent="0.25">
      <c r="A265" s="86" t="s">
        <v>279</v>
      </c>
    </row>
    <row r="266" spans="1:14" x14ac:dyDescent="0.25">
      <c r="A266" s="130" t="s">
        <v>268</v>
      </c>
    </row>
  </sheetData>
  <mergeCells count="3">
    <mergeCell ref="A3:A4"/>
    <mergeCell ref="B3:C3"/>
    <mergeCell ref="G3:H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O494"/>
  <sheetViews>
    <sheetView zoomScaleNormal="100" workbookViewId="0">
      <pane xSplit="1" ySplit="4" topLeftCell="B14" activePane="bottomRight" state="frozen"/>
      <selection activeCell="T36" sqref="T36"/>
      <selection pane="topRight" activeCell="T36" sqref="T36"/>
      <selection pane="bottomLeft" activeCell="T36" sqref="T36"/>
      <selection pane="bottomRight" activeCell="H28" sqref="H28"/>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3.28515625" customWidth="1"/>
    <col min="10" max="10" width="12.7109375" customWidth="1"/>
  </cols>
  <sheetData>
    <row r="1" spans="1:15" ht="15.75" x14ac:dyDescent="0.25">
      <c r="A1" s="27" t="s">
        <v>93</v>
      </c>
    </row>
    <row r="2" spans="1:15" ht="6" customHeight="1" x14ac:dyDescent="0.25">
      <c r="A2" s="26"/>
      <c r="B2" s="26"/>
      <c r="C2" s="26"/>
      <c r="D2" s="26"/>
      <c r="E2" s="26"/>
      <c r="F2" s="26"/>
      <c r="G2" s="26"/>
      <c r="H2" s="26"/>
      <c r="I2" s="26"/>
      <c r="J2" s="26"/>
    </row>
    <row r="3" spans="1:15" ht="60" customHeight="1" x14ac:dyDescent="0.25">
      <c r="A3" s="149"/>
      <c r="B3" s="148" t="s">
        <v>83</v>
      </c>
      <c r="C3" s="148"/>
      <c r="D3" s="26"/>
      <c r="E3" s="30" t="s">
        <v>84</v>
      </c>
      <c r="G3" s="151" t="s">
        <v>85</v>
      </c>
      <c r="H3" s="151"/>
      <c r="I3" s="101" t="s">
        <v>86</v>
      </c>
      <c r="J3" s="101" t="s">
        <v>269</v>
      </c>
    </row>
    <row r="4" spans="1:15" ht="30" x14ac:dyDescent="0.25">
      <c r="A4" s="150"/>
      <c r="B4" s="50">
        <v>44866</v>
      </c>
      <c r="C4" s="50">
        <v>44896</v>
      </c>
      <c r="D4" s="51"/>
      <c r="E4" s="78" t="s">
        <v>282</v>
      </c>
      <c r="F4" s="51"/>
      <c r="G4" s="50">
        <v>44866</v>
      </c>
      <c r="H4" s="50">
        <v>44896</v>
      </c>
      <c r="I4" s="78" t="s">
        <v>283</v>
      </c>
      <c r="J4" s="78" t="s">
        <v>284</v>
      </c>
    </row>
    <row r="5" spans="1:15" ht="15.75" x14ac:dyDescent="0.25">
      <c r="A5" s="31" t="s">
        <v>65</v>
      </c>
      <c r="B5" s="23"/>
      <c r="C5" s="23"/>
      <c r="D5" s="23"/>
      <c r="E5" s="23"/>
      <c r="F5" s="23"/>
      <c r="G5" s="23"/>
      <c r="H5" s="23"/>
      <c r="I5" s="23"/>
      <c r="J5" s="23"/>
    </row>
    <row r="6" spans="1:15" ht="1.5" customHeight="1" x14ac:dyDescent="0.25">
      <c r="A6" s="32"/>
      <c r="B6" s="23"/>
      <c r="C6" s="23"/>
      <c r="D6" s="23"/>
      <c r="E6" s="23"/>
      <c r="F6" s="23"/>
      <c r="G6" s="23"/>
      <c r="H6" s="23"/>
    </row>
    <row r="7" spans="1:15" ht="15.75" x14ac:dyDescent="0.25">
      <c r="A7" s="27" t="s">
        <v>82</v>
      </c>
      <c r="B7" s="68">
        <v>100</v>
      </c>
      <c r="C7" s="68">
        <v>100.49003711803641</v>
      </c>
      <c r="D7" s="58"/>
      <c r="E7" s="58">
        <f>((C7/B7-1)*100)</f>
        <v>0.4900371180364127</v>
      </c>
      <c r="F7" s="72"/>
      <c r="G7" s="68">
        <v>100</v>
      </c>
      <c r="H7" s="68">
        <v>100.49003711803641</v>
      </c>
      <c r="I7" s="58">
        <f>H7-G7</f>
        <v>0.49003711803641181</v>
      </c>
      <c r="J7" s="120">
        <f>I7/$G$7</f>
        <v>4.9003711803641183E-3</v>
      </c>
      <c r="L7" s="1"/>
      <c r="M7" s="1"/>
      <c r="O7" s="1"/>
    </row>
    <row r="8" spans="1:15" x14ac:dyDescent="0.25">
      <c r="A8" t="s">
        <v>52</v>
      </c>
      <c r="B8" s="68">
        <v>100</v>
      </c>
      <c r="C8" s="68">
        <v>100.52551188236771</v>
      </c>
      <c r="D8" s="58"/>
      <c r="E8" s="58">
        <f>((C8/B8-1)*100)</f>
        <v>0.52551188236771296</v>
      </c>
      <c r="F8" s="72"/>
      <c r="G8" s="68">
        <v>95.50938214103239</v>
      </c>
      <c r="H8" s="68">
        <v>96.011295292959488</v>
      </c>
      <c r="I8" s="58">
        <f>H8-G8</f>
        <v>0.50191315192709851</v>
      </c>
      <c r="J8" s="120">
        <f t="shared" ref="J8:J12" si="0">I8/$G$7</f>
        <v>5.0191315192709852E-3</v>
      </c>
      <c r="K8" s="1"/>
      <c r="M8" s="1"/>
      <c r="O8" s="1"/>
    </row>
    <row r="9" spans="1:15" x14ac:dyDescent="0.25">
      <c r="A9" t="s">
        <v>53</v>
      </c>
      <c r="B9" s="68">
        <v>100</v>
      </c>
      <c r="C9" s="68">
        <v>100.72818207999504</v>
      </c>
      <c r="D9" s="58"/>
      <c r="E9" s="58">
        <f>((C9/B9-1)*100)</f>
        <v>0.72818207999503226</v>
      </c>
      <c r="F9" s="72"/>
      <c r="G9" s="68">
        <v>19.000776316989427</v>
      </c>
      <c r="H9" s="68">
        <v>19.139136565189684</v>
      </c>
      <c r="I9" s="58">
        <f t="shared" ref="I9:I21" si="1">H9-G9</f>
        <v>0.13836024820025727</v>
      </c>
      <c r="J9" s="120">
        <f t="shared" si="0"/>
        <v>1.3836024820025727E-3</v>
      </c>
      <c r="K9" s="1"/>
      <c r="M9" s="1"/>
      <c r="O9" s="1"/>
    </row>
    <row r="10" spans="1:15" x14ac:dyDescent="0.25">
      <c r="A10" t="s">
        <v>54</v>
      </c>
      <c r="B10" s="68">
        <v>100</v>
      </c>
      <c r="C10" s="68">
        <v>100.4751790988885</v>
      </c>
      <c r="D10" s="23"/>
      <c r="E10" s="23">
        <f>((C10/B10-1)*100)</f>
        <v>0.47517909888850074</v>
      </c>
      <c r="F10" s="23"/>
      <c r="G10" s="68">
        <v>76.508605824042945</v>
      </c>
      <c r="H10" s="68">
        <v>76.872158727769801</v>
      </c>
      <c r="I10" s="23">
        <f t="shared" si="1"/>
        <v>0.36355290372685545</v>
      </c>
      <c r="J10" s="120">
        <f t="shared" si="0"/>
        <v>3.6355290372685543E-3</v>
      </c>
      <c r="K10" s="1"/>
      <c r="M10" s="1"/>
      <c r="N10" s="1"/>
      <c r="O10" s="1"/>
    </row>
    <row r="11" spans="1:15" x14ac:dyDescent="0.25">
      <c r="A11" t="s">
        <v>55</v>
      </c>
      <c r="B11" s="68">
        <v>100</v>
      </c>
      <c r="C11" s="68">
        <v>100.50568720777244</v>
      </c>
      <c r="D11" s="23"/>
      <c r="E11" s="23">
        <f t="shared" ref="E11:E22" si="2">((C11/B11-1)*100)</f>
        <v>0.5056872077724428</v>
      </c>
      <c r="F11" s="23"/>
      <c r="G11" s="68">
        <v>98.001783881612354</v>
      </c>
      <c r="H11" s="68">
        <v>98.497366366090446</v>
      </c>
      <c r="I11" s="23">
        <f t="shared" si="1"/>
        <v>0.49558248447809206</v>
      </c>
      <c r="J11" s="120">
        <f t="shared" si="0"/>
        <v>4.9558248447809207E-3</v>
      </c>
      <c r="K11" s="1"/>
      <c r="L11" s="1"/>
      <c r="M11" s="1"/>
      <c r="N11" s="1"/>
      <c r="O11" s="1"/>
    </row>
    <row r="12" spans="1:15" ht="15.75" x14ac:dyDescent="0.25">
      <c r="A12" t="s">
        <v>56</v>
      </c>
      <c r="B12" s="68">
        <v>100</v>
      </c>
      <c r="C12" s="68">
        <v>100.50462693675985</v>
      </c>
      <c r="D12" s="23"/>
      <c r="E12" s="23">
        <f>((C12/B12-1)*100)</f>
        <v>0.50462693675985548</v>
      </c>
      <c r="F12" s="23"/>
      <c r="G12" s="68">
        <v>96.128364206770442</v>
      </c>
      <c r="H12" s="68">
        <v>96.613453826424433</v>
      </c>
      <c r="I12" s="23">
        <f t="shared" si="1"/>
        <v>0.48508961965399067</v>
      </c>
      <c r="J12" s="120">
        <f t="shared" si="0"/>
        <v>4.8508961965399063E-3</v>
      </c>
      <c r="K12" s="70"/>
      <c r="L12" s="1"/>
      <c r="M12" s="1"/>
      <c r="N12" s="1"/>
      <c r="O12" s="1"/>
    </row>
    <row r="13" spans="1:15" ht="15.75" x14ac:dyDescent="0.25">
      <c r="A13" t="s">
        <v>57</v>
      </c>
      <c r="B13" s="68">
        <v>100</v>
      </c>
      <c r="C13" s="68">
        <v>100.54580930396058</v>
      </c>
      <c r="D13" s="23"/>
      <c r="E13" s="23">
        <f t="shared" si="2"/>
        <v>0.54580930396057603</v>
      </c>
      <c r="F13" s="23"/>
      <c r="G13" s="68">
        <v>74.194167858401144</v>
      </c>
      <c r="H13" s="68">
        <v>74.599126529568451</v>
      </c>
      <c r="I13" s="23">
        <f t="shared" si="1"/>
        <v>0.40495867116730722</v>
      </c>
      <c r="J13" s="120">
        <f t="shared" ref="J13:J18" si="3">I13/$G$7</f>
        <v>4.049586711673072E-3</v>
      </c>
      <c r="K13" s="70"/>
      <c r="L13" s="1"/>
      <c r="M13" s="1"/>
      <c r="N13" s="1"/>
      <c r="O13" s="1"/>
    </row>
    <row r="14" spans="1:15" ht="15.75" x14ac:dyDescent="0.25">
      <c r="A14" t="s">
        <v>58</v>
      </c>
      <c r="B14" s="68">
        <v>100</v>
      </c>
      <c r="C14" s="68">
        <v>100.4245786132324</v>
      </c>
      <c r="D14" s="23"/>
      <c r="E14" s="23">
        <f t="shared" si="2"/>
        <v>0.42457861323239587</v>
      </c>
      <c r="F14" s="23"/>
      <c r="G14" s="68">
        <v>94.620400800501841</v>
      </c>
      <c r="H14" s="68">
        <v>95.02213878605555</v>
      </c>
      <c r="I14" s="23">
        <f t="shared" si="1"/>
        <v>0.40173798555370865</v>
      </c>
      <c r="J14" s="120">
        <f t="shared" si="3"/>
        <v>4.0173798555370862E-3</v>
      </c>
      <c r="K14" s="70"/>
      <c r="L14" s="1"/>
      <c r="M14" s="1"/>
      <c r="N14" s="1"/>
      <c r="O14" s="1"/>
    </row>
    <row r="15" spans="1:15" ht="15.75" x14ac:dyDescent="0.25">
      <c r="A15" t="s">
        <v>59</v>
      </c>
      <c r="B15" s="68">
        <v>100</v>
      </c>
      <c r="C15" s="68">
        <v>100.35216144662944</v>
      </c>
      <c r="D15" s="23"/>
      <c r="E15" s="23">
        <f t="shared" si="2"/>
        <v>0.35216144662943982</v>
      </c>
      <c r="F15" s="23"/>
      <c r="G15" s="68">
        <v>94.199365648953247</v>
      </c>
      <c r="H15" s="68">
        <v>94.531099497738367</v>
      </c>
      <c r="I15" s="23">
        <f>H15-G15</f>
        <v>0.33173384878512024</v>
      </c>
      <c r="J15" s="120">
        <f t="shared" si="3"/>
        <v>3.3173384878512025E-3</v>
      </c>
      <c r="K15" s="70"/>
      <c r="L15" s="1"/>
      <c r="M15" s="1"/>
      <c r="N15" s="1"/>
      <c r="O15" s="1"/>
    </row>
    <row r="16" spans="1:15" ht="15.75" x14ac:dyDescent="0.25">
      <c r="A16" t="s">
        <v>60</v>
      </c>
      <c r="B16" s="68">
        <v>100</v>
      </c>
      <c r="C16" s="68">
        <v>100.48481438765397</v>
      </c>
      <c r="D16" s="23"/>
      <c r="E16" s="23">
        <f>((C16/B16-1)*100)</f>
        <v>0.48481438765397566</v>
      </c>
      <c r="F16" s="23"/>
      <c r="G16" s="68">
        <v>92.977311158647325</v>
      </c>
      <c r="H16" s="68">
        <v>93.428078540398261</v>
      </c>
      <c r="I16" s="23">
        <f t="shared" si="1"/>
        <v>0.45076738175093567</v>
      </c>
      <c r="J16" s="120">
        <f t="shared" si="3"/>
        <v>4.5076738175093565E-3</v>
      </c>
      <c r="K16" s="70"/>
      <c r="L16" s="1"/>
      <c r="M16" s="1"/>
      <c r="N16" s="1"/>
      <c r="O16" s="1"/>
    </row>
    <row r="17" spans="1:15" ht="15.75" x14ac:dyDescent="0.25">
      <c r="A17" t="s">
        <v>264</v>
      </c>
      <c r="B17" s="68">
        <v>100</v>
      </c>
      <c r="C17" s="68">
        <v>100.73828498119748</v>
      </c>
      <c r="D17" s="23"/>
      <c r="E17" s="23">
        <f t="shared" si="2"/>
        <v>0.73828498119747898</v>
      </c>
      <c r="F17" s="23"/>
      <c r="G17" s="68">
        <v>90.041406310157214</v>
      </c>
      <c r="H17" s="68">
        <v>90.706168489804099</v>
      </c>
      <c r="I17" s="23">
        <f t="shared" si="1"/>
        <v>0.66476217964688544</v>
      </c>
      <c r="J17" s="120">
        <f t="shared" si="3"/>
        <v>6.6476217964688547E-3</v>
      </c>
      <c r="K17" s="70"/>
      <c r="L17" s="1"/>
      <c r="M17" s="1"/>
      <c r="N17" s="1"/>
      <c r="O17" s="1"/>
    </row>
    <row r="18" spans="1:15" ht="15.75" x14ac:dyDescent="0.25">
      <c r="A18" t="s">
        <v>265</v>
      </c>
      <c r="B18" s="68">
        <v>100</v>
      </c>
      <c r="C18" s="68">
        <v>100.49882673122121</v>
      </c>
      <c r="D18" s="23"/>
      <c r="E18" s="23">
        <f t="shared" si="2"/>
        <v>0.49882673122121357</v>
      </c>
      <c r="F18" s="23"/>
      <c r="G18" s="68">
        <v>98.246637645654928</v>
      </c>
      <c r="H18" s="68">
        <v>98.736718136757489</v>
      </c>
      <c r="I18" s="23">
        <f>H18-G18</f>
        <v>0.49008049110256025</v>
      </c>
      <c r="J18" s="120">
        <f t="shared" si="3"/>
        <v>4.9008049110256021E-3</v>
      </c>
      <c r="K18" s="70"/>
      <c r="L18" s="1"/>
      <c r="M18" s="1"/>
      <c r="N18" s="1"/>
      <c r="O18" s="1"/>
    </row>
    <row r="19" spans="1:15" ht="15.75" x14ac:dyDescent="0.25">
      <c r="A19" t="s">
        <v>61</v>
      </c>
      <c r="B19" s="68">
        <v>100</v>
      </c>
      <c r="C19" s="68">
        <v>100.38938722485959</v>
      </c>
      <c r="D19" s="23"/>
      <c r="E19" s="23">
        <f t="shared" si="2"/>
        <v>0.38938722485959421</v>
      </c>
      <c r="F19" s="23"/>
      <c r="G19" s="68">
        <v>96.055380205904072</v>
      </c>
      <c r="H19" s="68">
        <v>96.429407585216197</v>
      </c>
      <c r="I19" s="23">
        <f t="shared" si="1"/>
        <v>0.37402737931212471</v>
      </c>
      <c r="J19" s="120">
        <f t="shared" ref="J19" si="4">I19/$G$7</f>
        <v>3.7402737931212472E-3</v>
      </c>
      <c r="K19" s="70"/>
      <c r="L19" s="1"/>
      <c r="M19" s="1"/>
      <c r="N19" s="1"/>
      <c r="O19" s="1"/>
    </row>
    <row r="20" spans="1:15" ht="15.75" x14ac:dyDescent="0.25">
      <c r="A20" t="s">
        <v>266</v>
      </c>
      <c r="B20" s="68">
        <v>100</v>
      </c>
      <c r="C20" s="68">
        <v>100.49844922866326</v>
      </c>
      <c r="D20" s="23"/>
      <c r="E20" s="23">
        <f t="shared" si="2"/>
        <v>0.49844922866326691</v>
      </c>
      <c r="F20" s="23"/>
      <c r="G20" s="68">
        <v>94.211590754429793</v>
      </c>
      <c r="H20" s="68">
        <v>94.681187701856643</v>
      </c>
      <c r="I20" s="23">
        <f t="shared" si="1"/>
        <v>0.46959694742685087</v>
      </c>
      <c r="J20" s="120">
        <f>I20/$G$7</f>
        <v>4.6959694742685085E-3</v>
      </c>
      <c r="K20" s="70"/>
      <c r="L20" s="1"/>
      <c r="M20" s="1"/>
      <c r="N20" s="1"/>
      <c r="O20" s="1"/>
    </row>
    <row r="21" spans="1:15" ht="15.75" x14ac:dyDescent="0.25">
      <c r="A21" t="s">
        <v>278</v>
      </c>
      <c r="B21" s="68">
        <v>100</v>
      </c>
      <c r="C21" s="68">
        <v>100.49044503745328</v>
      </c>
      <c r="D21" s="23"/>
      <c r="E21" s="23">
        <f>((C21/B21-1)*100)</f>
        <v>0.49044503745327983</v>
      </c>
      <c r="F21" s="23"/>
      <c r="G21" s="68">
        <v>99.916826680729883</v>
      </c>
      <c r="H21" s="68">
        <v>100.40686379876631</v>
      </c>
      <c r="I21" s="23">
        <f t="shared" si="1"/>
        <v>0.49003711803642602</v>
      </c>
      <c r="J21" s="120">
        <f>I21/$G$7</f>
        <v>4.9003711803642606E-3</v>
      </c>
      <c r="K21" s="70"/>
      <c r="L21" s="1"/>
      <c r="M21" s="1"/>
      <c r="N21" s="1"/>
      <c r="O21" s="1"/>
    </row>
    <row r="22" spans="1:15" ht="15.75" x14ac:dyDescent="0.25">
      <c r="A22" t="s">
        <v>267</v>
      </c>
      <c r="B22" s="68">
        <v>100</v>
      </c>
      <c r="C22" s="68">
        <v>100.48316891550992</v>
      </c>
      <c r="D22" s="23"/>
      <c r="E22" s="23">
        <f t="shared" si="2"/>
        <v>0.48316891550992391</v>
      </c>
      <c r="F22" s="23"/>
      <c r="G22" s="68">
        <v>94.898159024194925</v>
      </c>
      <c r="H22" s="68">
        <v>95.356677429991009</v>
      </c>
      <c r="I22" s="23">
        <f>H22-G22</f>
        <v>0.45851840579608449</v>
      </c>
      <c r="J22" s="120">
        <f>I22/$G$7</f>
        <v>4.5851840579608453E-3</v>
      </c>
      <c r="K22" s="70"/>
      <c r="L22" s="1"/>
      <c r="M22" s="1"/>
      <c r="N22" s="1"/>
      <c r="O22" s="1"/>
    </row>
    <row r="23" spans="1:15" ht="7.5" customHeight="1" x14ac:dyDescent="0.25">
      <c r="A23" s="12"/>
      <c r="B23" s="58"/>
      <c r="C23" s="58"/>
      <c r="D23" s="23"/>
      <c r="E23" s="23"/>
      <c r="F23" s="23"/>
      <c r="G23" s="75"/>
      <c r="H23" s="75"/>
      <c r="K23" s="70"/>
    </row>
    <row r="24" spans="1:15" ht="15.75" x14ac:dyDescent="0.25">
      <c r="A24" s="13" t="s">
        <v>63</v>
      </c>
      <c r="B24" s="58"/>
      <c r="C24" s="58"/>
      <c r="D24" s="23"/>
      <c r="E24" s="23"/>
      <c r="F24" s="23"/>
      <c r="G24" s="75"/>
      <c r="H24" s="75"/>
      <c r="I24" s="69"/>
      <c r="J24" s="69"/>
    </row>
    <row r="25" spans="1:15" ht="7.5" customHeight="1" x14ac:dyDescent="0.25">
      <c r="A25" s="32"/>
      <c r="B25" s="58"/>
      <c r="C25" s="58"/>
      <c r="D25" s="23"/>
      <c r="E25" s="23"/>
      <c r="F25" s="23"/>
      <c r="G25" s="58"/>
      <c r="H25" s="58"/>
      <c r="J25" s="69"/>
    </row>
    <row r="26" spans="1:15" ht="15.75" x14ac:dyDescent="0.25">
      <c r="A26" s="27" t="s">
        <v>82</v>
      </c>
      <c r="B26" s="1">
        <v>100</v>
      </c>
      <c r="C26" s="1">
        <v>100.38209717464169</v>
      </c>
      <c r="D26" s="52"/>
      <c r="E26" s="58">
        <f>((C26/B26-1)*100)</f>
        <v>0.38209717464168236</v>
      </c>
      <c r="F26" s="73"/>
      <c r="G26" s="68">
        <v>100</v>
      </c>
      <c r="H26" s="68">
        <v>100.38209717464169</v>
      </c>
      <c r="I26" s="58">
        <f>H26-G26</f>
        <v>0.38209717464168591</v>
      </c>
      <c r="J26" s="120">
        <f>I26/$G$26</f>
        <v>3.8209717464168591E-3</v>
      </c>
      <c r="K26" s="1"/>
      <c r="M26" s="1"/>
      <c r="O26" s="1"/>
    </row>
    <row r="27" spans="1:15" x14ac:dyDescent="0.25">
      <c r="A27" t="s">
        <v>52</v>
      </c>
      <c r="B27" s="1">
        <v>100</v>
      </c>
      <c r="C27" s="68">
        <v>100.35961186506373</v>
      </c>
      <c r="D27" s="58"/>
      <c r="E27" s="58">
        <f t="shared" ref="E27:E41" si="5">((C27/B27-1)*100)</f>
        <v>0.35961186506372478</v>
      </c>
      <c r="F27" s="72"/>
      <c r="G27" s="68">
        <v>96.886123957334277</v>
      </c>
      <c r="H27" s="68">
        <v>97.234537954685194</v>
      </c>
      <c r="I27" s="58">
        <f t="shared" ref="I27:I41" si="6">H27-G27</f>
        <v>0.34841399735091727</v>
      </c>
      <c r="J27" s="120">
        <f>I27/$G$26</f>
        <v>3.4841399735091728E-3</v>
      </c>
      <c r="K27" s="1"/>
      <c r="M27" s="1"/>
      <c r="O27" s="1"/>
    </row>
    <row r="28" spans="1:15" x14ac:dyDescent="0.25">
      <c r="A28" t="s">
        <v>53</v>
      </c>
      <c r="B28" s="1">
        <v>100</v>
      </c>
      <c r="C28" s="68">
        <v>100.09071980183511</v>
      </c>
      <c r="D28" s="58"/>
      <c r="E28" s="58">
        <f>((C28/B28-1)*100)</f>
        <v>9.0719801835104086E-2</v>
      </c>
      <c r="F28" s="72"/>
      <c r="G28" s="68">
        <v>15.18780521569856</v>
      </c>
      <c r="H28" s="68">
        <v>15.201583562493342</v>
      </c>
      <c r="I28" s="58">
        <f t="shared" si="6"/>
        <v>1.3778346794781626E-2</v>
      </c>
      <c r="J28" s="120">
        <f>I28/$G$26</f>
        <v>1.3778346794781626E-4</v>
      </c>
      <c r="K28" s="1"/>
      <c r="M28" s="1"/>
      <c r="O28" s="1"/>
    </row>
    <row r="29" spans="1:15" x14ac:dyDescent="0.25">
      <c r="A29" t="s">
        <v>54</v>
      </c>
      <c r="B29" s="1">
        <v>100</v>
      </c>
      <c r="C29" s="68">
        <v>100.40959918846603</v>
      </c>
      <c r="D29" s="23"/>
      <c r="E29" s="23">
        <f>((C29/B29-1)*100)</f>
        <v>0.4095991884660366</v>
      </c>
      <c r="F29" s="23"/>
      <c r="G29" s="68">
        <v>81.698318741635717</v>
      </c>
      <c r="H29" s="68">
        <v>82.032954392191854</v>
      </c>
      <c r="I29" s="58">
        <f t="shared" si="6"/>
        <v>0.33463565055613742</v>
      </c>
      <c r="J29" s="120">
        <f>I29/$G$26</f>
        <v>3.346356505561374E-3</v>
      </c>
      <c r="K29" s="1"/>
      <c r="M29" s="1"/>
      <c r="O29" s="1"/>
    </row>
    <row r="30" spans="1:15" x14ac:dyDescent="0.25">
      <c r="A30" t="s">
        <v>55</v>
      </c>
      <c r="B30" s="1">
        <v>100</v>
      </c>
      <c r="C30" s="68">
        <v>100.3880942189014</v>
      </c>
      <c r="D30" s="23"/>
      <c r="E30" s="23">
        <f>((C30/B30-1)*100)</f>
        <v>0.3880942189014025</v>
      </c>
      <c r="F30" s="23"/>
      <c r="G30" s="68">
        <v>98.458102336372193</v>
      </c>
      <c r="H30" s="68">
        <v>98.840212539579682</v>
      </c>
      <c r="I30" s="58">
        <f t="shared" si="6"/>
        <v>0.38211020320748901</v>
      </c>
      <c r="J30" s="120">
        <f t="shared" ref="J30:J37" si="7">I30/$G$26</f>
        <v>3.8211020320748899E-3</v>
      </c>
      <c r="K30" s="1"/>
      <c r="M30" s="1"/>
      <c r="O30" s="1"/>
    </row>
    <row r="31" spans="1:15" x14ac:dyDescent="0.25">
      <c r="A31" t="s">
        <v>56</v>
      </c>
      <c r="B31" s="1">
        <v>100</v>
      </c>
      <c r="C31" s="68">
        <v>100.39560545121293</v>
      </c>
      <c r="D31" s="23"/>
      <c r="E31" s="23">
        <f>((C31/B31-1)*100)</f>
        <v>0.39560545121293256</v>
      </c>
      <c r="F31" s="23"/>
      <c r="G31" s="68">
        <v>96.65245546297399</v>
      </c>
      <c r="H31" s="68">
        <v>97.034817845516699</v>
      </c>
      <c r="I31" s="58">
        <f t="shared" si="6"/>
        <v>0.38236238254270916</v>
      </c>
      <c r="J31" s="120">
        <f t="shared" si="7"/>
        <v>3.8236238254270916E-3</v>
      </c>
      <c r="K31" s="1"/>
      <c r="M31" s="1"/>
      <c r="O31" s="1"/>
    </row>
    <row r="32" spans="1:15" x14ac:dyDescent="0.25">
      <c r="A32" t="s">
        <v>57</v>
      </c>
      <c r="B32" s="1">
        <v>100</v>
      </c>
      <c r="C32" s="68">
        <v>100.48965749236885</v>
      </c>
      <c r="D32" s="23"/>
      <c r="E32" s="23">
        <f t="shared" si="5"/>
        <v>0.48965749236884459</v>
      </c>
      <c r="F32" s="23"/>
      <c r="G32" s="68">
        <v>64.397468927348996</v>
      </c>
      <c r="H32" s="68">
        <v>64.712795958847664</v>
      </c>
      <c r="I32" s="58">
        <f t="shared" si="6"/>
        <v>0.31532703149866848</v>
      </c>
      <c r="J32" s="120">
        <f t="shared" si="7"/>
        <v>3.1532703149866849E-3</v>
      </c>
      <c r="K32" s="1"/>
      <c r="M32" s="1"/>
      <c r="O32" s="1"/>
    </row>
    <row r="33" spans="1:15" x14ac:dyDescent="0.25">
      <c r="A33" t="s">
        <v>58</v>
      </c>
      <c r="B33" s="1">
        <v>100</v>
      </c>
      <c r="C33" s="68">
        <v>100.39961761740376</v>
      </c>
      <c r="D33" s="23"/>
      <c r="E33" s="23">
        <f t="shared" si="5"/>
        <v>0.39961761740376911</v>
      </c>
      <c r="F33" s="23"/>
      <c r="G33" s="68">
        <v>95.583016728428632</v>
      </c>
      <c r="H33" s="68">
        <v>95.964983302521418</v>
      </c>
      <c r="I33" s="58">
        <f t="shared" si="6"/>
        <v>0.381966574092786</v>
      </c>
      <c r="J33" s="120">
        <f t="shared" si="7"/>
        <v>3.8196657409278602E-3</v>
      </c>
      <c r="K33" s="1"/>
      <c r="M33" s="1"/>
      <c r="O33" s="1"/>
    </row>
    <row r="34" spans="1:15" x14ac:dyDescent="0.25">
      <c r="A34" t="s">
        <v>59</v>
      </c>
      <c r="B34" s="1">
        <v>100</v>
      </c>
      <c r="C34" s="68">
        <v>100.23040048547271</v>
      </c>
      <c r="D34" s="23"/>
      <c r="E34" s="23">
        <f t="shared" si="5"/>
        <v>0.23040048547271486</v>
      </c>
      <c r="F34" s="23"/>
      <c r="G34" s="68">
        <v>94.684700954918426</v>
      </c>
      <c r="H34" s="68">
        <v>94.90285496558694</v>
      </c>
      <c r="I34" s="58">
        <f>H34-G34</f>
        <v>0.21815401066851337</v>
      </c>
      <c r="J34" s="120">
        <f t="shared" si="7"/>
        <v>2.1815401066851339E-3</v>
      </c>
      <c r="K34" s="1"/>
      <c r="M34" s="1"/>
      <c r="O34" s="1"/>
    </row>
    <row r="35" spans="1:15" x14ac:dyDescent="0.25">
      <c r="A35" t="s">
        <v>60</v>
      </c>
      <c r="B35" s="1">
        <v>100</v>
      </c>
      <c r="C35" s="68">
        <v>100.36053112793932</v>
      </c>
      <c r="D35" s="23"/>
      <c r="E35" s="23">
        <f t="shared" si="5"/>
        <v>0.36053112793932307</v>
      </c>
      <c r="F35" s="23"/>
      <c r="G35" s="68">
        <v>94.853008242035358</v>
      </c>
      <c r="H35" s="68">
        <v>95.194982862534744</v>
      </c>
      <c r="I35" s="58">
        <f t="shared" si="6"/>
        <v>0.34197462049938565</v>
      </c>
      <c r="J35" s="120">
        <f t="shared" si="7"/>
        <v>3.4197462049938565E-3</v>
      </c>
      <c r="K35" s="1"/>
      <c r="M35" s="1"/>
      <c r="O35" s="1"/>
    </row>
    <row r="36" spans="1:15" x14ac:dyDescent="0.25">
      <c r="A36" t="s">
        <v>264</v>
      </c>
      <c r="B36" s="1">
        <v>100</v>
      </c>
      <c r="C36" s="68">
        <v>100.61409767664577</v>
      </c>
      <c r="D36" s="23"/>
      <c r="E36" s="23">
        <f t="shared" si="5"/>
        <v>0.61409767664577508</v>
      </c>
      <c r="F36" s="23"/>
      <c r="G36" s="68">
        <v>90.360256391532388</v>
      </c>
      <c r="H36" s="68">
        <v>90.915156626643963</v>
      </c>
      <c r="I36" s="58">
        <f t="shared" si="6"/>
        <v>0.5549002351115746</v>
      </c>
      <c r="J36" s="120">
        <f>I36/$G$26</f>
        <v>5.5490023511157458E-3</v>
      </c>
      <c r="K36" s="1"/>
      <c r="M36" s="1"/>
      <c r="O36" s="1"/>
    </row>
    <row r="37" spans="1:15" x14ac:dyDescent="0.25">
      <c r="A37" t="s">
        <v>265</v>
      </c>
      <c r="B37" s="1">
        <v>100</v>
      </c>
      <c r="C37" s="68">
        <v>100.38783349736346</v>
      </c>
      <c r="D37" s="23"/>
      <c r="E37" s="23">
        <f t="shared" si="5"/>
        <v>0.38783349736346562</v>
      </c>
      <c r="F37" s="23"/>
      <c r="G37" s="68">
        <v>98.556442548765546</v>
      </c>
      <c r="H37" s="68">
        <v>98.938677446779437</v>
      </c>
      <c r="I37" s="58">
        <f t="shared" si="6"/>
        <v>0.38223489801389121</v>
      </c>
      <c r="J37" s="120">
        <f t="shared" si="7"/>
        <v>3.822348980138912E-3</v>
      </c>
      <c r="K37" s="1"/>
      <c r="M37" s="1"/>
      <c r="O37" s="1"/>
    </row>
    <row r="38" spans="1:15" x14ac:dyDescent="0.25">
      <c r="A38" t="s">
        <v>61</v>
      </c>
      <c r="B38" s="1">
        <v>100</v>
      </c>
      <c r="C38" s="68">
        <v>100.2075431061987</v>
      </c>
      <c r="D38" s="23"/>
      <c r="E38" s="23">
        <f>((C38/B38-1)*100)</f>
        <v>0.20754310619870431</v>
      </c>
      <c r="F38" s="23"/>
      <c r="G38" s="68">
        <v>95.46165412788838</v>
      </c>
      <c r="H38" s="68">
        <v>95.659778210094089</v>
      </c>
      <c r="I38" s="58">
        <f t="shared" si="6"/>
        <v>0.19812408220570887</v>
      </c>
      <c r="J38" s="120">
        <f>I38/$G$26</f>
        <v>1.9812408220570886E-3</v>
      </c>
      <c r="K38" s="1"/>
      <c r="M38" s="1"/>
      <c r="O38" s="1"/>
    </row>
    <row r="39" spans="1:15" x14ac:dyDescent="0.25">
      <c r="A39" t="s">
        <v>266</v>
      </c>
      <c r="B39" s="1">
        <v>100</v>
      </c>
      <c r="C39" s="68">
        <v>100.38866796086765</v>
      </c>
      <c r="D39" s="23"/>
      <c r="E39" s="23">
        <f t="shared" si="5"/>
        <v>0.38866796086765021</v>
      </c>
      <c r="F39" s="23"/>
      <c r="G39" s="68">
        <v>93.738243198594233</v>
      </c>
      <c r="H39" s="68">
        <v>94.102573716987365</v>
      </c>
      <c r="I39" s="58">
        <f t="shared" si="6"/>
        <v>0.3643305183931318</v>
      </c>
      <c r="J39" s="120">
        <f>I39/$G$26</f>
        <v>3.643305183931318E-3</v>
      </c>
      <c r="K39" s="1"/>
      <c r="M39" s="1"/>
      <c r="O39" s="1"/>
    </row>
    <row r="40" spans="1:15" x14ac:dyDescent="0.25">
      <c r="A40" t="s">
        <v>278</v>
      </c>
      <c r="B40" s="1">
        <v>100</v>
      </c>
      <c r="C40" s="68">
        <v>100.38246226279874</v>
      </c>
      <c r="D40" s="23"/>
      <c r="E40" s="23">
        <f t="shared" si="5"/>
        <v>0.38246226279874396</v>
      </c>
      <c r="F40" s="23"/>
      <c r="G40" s="68">
        <v>99.904542698044125</v>
      </c>
      <c r="H40" s="68">
        <v>100.28663987268581</v>
      </c>
      <c r="I40" s="58">
        <f t="shared" si="6"/>
        <v>0.38209717464168591</v>
      </c>
      <c r="J40" s="120">
        <f>I40/$G$26</f>
        <v>3.8209717464168591E-3</v>
      </c>
      <c r="K40" s="1"/>
      <c r="M40" s="1"/>
      <c r="O40" s="1"/>
    </row>
    <row r="41" spans="1:15" x14ac:dyDescent="0.25">
      <c r="A41" t="s">
        <v>267</v>
      </c>
      <c r="B41" s="1">
        <v>100</v>
      </c>
      <c r="C41" s="68">
        <v>100.36272056755951</v>
      </c>
      <c r="D41" s="23"/>
      <c r="E41" s="23">
        <f t="shared" si="5"/>
        <v>0.36272056755950466</v>
      </c>
      <c r="F41" s="23"/>
      <c r="G41" s="68">
        <v>95.651789641462244</v>
      </c>
      <c r="H41" s="68">
        <v>95.99873835573058</v>
      </c>
      <c r="I41" s="58">
        <f t="shared" si="6"/>
        <v>0.34694871426833629</v>
      </c>
      <c r="J41" s="120">
        <f>I41/$G$26</f>
        <v>3.4694871426833628E-3</v>
      </c>
      <c r="K41" s="1"/>
      <c r="M41" s="1"/>
      <c r="O41" s="1"/>
    </row>
    <row r="42" spans="1:15" ht="7.5" customHeight="1" x14ac:dyDescent="0.25">
      <c r="A42" s="12"/>
      <c r="B42" s="58"/>
      <c r="C42" s="58"/>
      <c r="D42" s="23"/>
      <c r="E42" s="23"/>
      <c r="F42" s="23"/>
      <c r="G42" s="58"/>
      <c r="H42" s="58"/>
    </row>
    <row r="43" spans="1:15" ht="15.75" x14ac:dyDescent="0.25">
      <c r="A43" s="13" t="s">
        <v>64</v>
      </c>
      <c r="B43" s="58"/>
      <c r="C43" s="58"/>
      <c r="D43" s="23"/>
      <c r="E43" s="23"/>
      <c r="F43" s="23"/>
      <c r="G43" s="58"/>
      <c r="H43" s="58"/>
      <c r="I43" s="23"/>
      <c r="J43" s="23"/>
    </row>
    <row r="44" spans="1:15" ht="7.5" customHeight="1" x14ac:dyDescent="0.25">
      <c r="A44" s="32"/>
      <c r="B44" s="58"/>
      <c r="C44" s="58"/>
      <c r="D44" s="23"/>
      <c r="E44" s="23"/>
      <c r="F44" s="23"/>
      <c r="G44" s="58"/>
      <c r="H44" s="58"/>
    </row>
    <row r="45" spans="1:15" ht="15.75" x14ac:dyDescent="0.25">
      <c r="A45" s="27" t="s">
        <v>82</v>
      </c>
      <c r="B45" s="64">
        <v>100</v>
      </c>
      <c r="C45" s="1">
        <v>100.65173665058424</v>
      </c>
      <c r="D45" s="73"/>
      <c r="E45" s="58">
        <f>((C45/B45-1)*100)</f>
        <v>0.65173665058424479</v>
      </c>
      <c r="F45" s="73"/>
      <c r="G45" s="68">
        <v>100</v>
      </c>
      <c r="H45" s="1">
        <v>100.65173665058424</v>
      </c>
      <c r="I45" s="58">
        <f>H45-G45</f>
        <v>0.65173665058424035</v>
      </c>
      <c r="J45" s="120">
        <f t="shared" ref="J45:J61" si="8">I45/$G$45</f>
        <v>6.5173665058424037E-3</v>
      </c>
      <c r="K45" s="1"/>
      <c r="M45" s="1"/>
      <c r="O45" s="1"/>
    </row>
    <row r="46" spans="1:15" x14ac:dyDescent="0.25">
      <c r="A46" t="s">
        <v>52</v>
      </c>
      <c r="B46" s="64">
        <v>100</v>
      </c>
      <c r="C46" s="1">
        <v>100.78318519902582</v>
      </c>
      <c r="D46" s="72"/>
      <c r="E46" s="58">
        <f t="shared" ref="E46:E60" si="9">((C46/B46-1)*100)</f>
        <v>0.78318519902582651</v>
      </c>
      <c r="F46" s="72"/>
      <c r="G46" s="68">
        <v>93.446952783245891</v>
      </c>
      <c r="H46" s="68">
        <v>94.178815486384934</v>
      </c>
      <c r="I46" s="58">
        <f t="shared" ref="I46:I59" si="10">H46-G46</f>
        <v>0.73186270313904345</v>
      </c>
      <c r="J46" s="120">
        <f t="shared" si="8"/>
        <v>7.3186270313904348E-3</v>
      </c>
      <c r="K46" s="1"/>
      <c r="M46" s="1"/>
      <c r="O46" s="1"/>
    </row>
    <row r="47" spans="1:15" x14ac:dyDescent="0.25">
      <c r="A47" t="s">
        <v>53</v>
      </c>
      <c r="B47" s="64">
        <v>100</v>
      </c>
      <c r="C47" s="1">
        <v>101.31506856921789</v>
      </c>
      <c r="D47" s="72"/>
      <c r="E47" s="58">
        <f t="shared" si="9"/>
        <v>1.315068569217881</v>
      </c>
      <c r="F47" s="72"/>
      <c r="G47" s="68">
        <v>24.712801219971841</v>
      </c>
      <c r="H47" s="68">
        <v>25.03779150138898</v>
      </c>
      <c r="I47" s="58">
        <f t="shared" si="10"/>
        <v>0.32499028141713993</v>
      </c>
      <c r="J47" s="120">
        <f t="shared" si="8"/>
        <v>3.2499028141713994E-3</v>
      </c>
      <c r="K47" s="1"/>
      <c r="M47" s="1"/>
      <c r="O47" s="1"/>
    </row>
    <row r="48" spans="1:15" x14ac:dyDescent="0.25">
      <c r="A48" t="s">
        <v>54</v>
      </c>
      <c r="B48" s="64">
        <v>100</v>
      </c>
      <c r="C48" s="1">
        <v>100.59195088972233</v>
      </c>
      <c r="D48" s="23"/>
      <c r="E48" s="23">
        <f t="shared" si="9"/>
        <v>0.59195088972232579</v>
      </c>
      <c r="F48" s="23"/>
      <c r="G48" s="68">
        <v>68.734151563274054</v>
      </c>
      <c r="H48" s="68">
        <v>69.14102398499594</v>
      </c>
      <c r="I48" s="23">
        <f t="shared" si="10"/>
        <v>0.40687242172188576</v>
      </c>
      <c r="J48" s="120">
        <f t="shared" si="8"/>
        <v>4.0687242172188576E-3</v>
      </c>
      <c r="K48" s="1"/>
      <c r="L48" s="1"/>
      <c r="M48" s="1"/>
      <c r="O48" s="1"/>
    </row>
    <row r="49" spans="1:15" x14ac:dyDescent="0.25">
      <c r="A49" t="s">
        <v>55</v>
      </c>
      <c r="B49" s="64">
        <v>100</v>
      </c>
      <c r="C49" s="1">
        <v>100.6839108933804</v>
      </c>
      <c r="D49" s="23"/>
      <c r="E49" s="23">
        <f t="shared" si="9"/>
        <v>0.68391089338040167</v>
      </c>
      <c r="F49" s="23"/>
      <c r="G49" s="68">
        <v>97.318195596247079</v>
      </c>
      <c r="H49" s="68">
        <v>97.983765337171064</v>
      </c>
      <c r="I49" s="23">
        <f t="shared" si="10"/>
        <v>0.66556974092398491</v>
      </c>
      <c r="J49" s="120">
        <f t="shared" si="8"/>
        <v>6.655697409239849E-3</v>
      </c>
      <c r="K49" s="1"/>
      <c r="L49" s="1"/>
      <c r="M49" s="1"/>
      <c r="O49" s="1"/>
    </row>
    <row r="50" spans="1:15" x14ac:dyDescent="0.25">
      <c r="A50" t="s">
        <v>56</v>
      </c>
      <c r="B50" s="64">
        <v>100</v>
      </c>
      <c r="C50" s="1">
        <v>100.670189300933</v>
      </c>
      <c r="D50" s="23"/>
      <c r="E50" s="23">
        <f t="shared" si="9"/>
        <v>0.67018930093301066</v>
      </c>
      <c r="F50" s="23"/>
      <c r="G50" s="68">
        <v>95.343248813198059</v>
      </c>
      <c r="H50" s="68">
        <v>95.98222906590604</v>
      </c>
      <c r="I50" s="23">
        <f t="shared" si="10"/>
        <v>0.63898025270798087</v>
      </c>
      <c r="J50" s="120">
        <f t="shared" si="8"/>
        <v>6.3898025270798086E-3</v>
      </c>
      <c r="K50" s="1"/>
      <c r="L50" s="1"/>
      <c r="M50" s="1"/>
      <c r="O50" s="1"/>
    </row>
    <row r="51" spans="1:15" x14ac:dyDescent="0.25">
      <c r="A51" t="s">
        <v>57</v>
      </c>
      <c r="B51" s="64">
        <v>100</v>
      </c>
      <c r="C51" s="1">
        <v>100.60676346715805</v>
      </c>
      <c r="D51" s="23"/>
      <c r="E51" s="23">
        <f t="shared" si="9"/>
        <v>0.60676346715804463</v>
      </c>
      <c r="F51" s="23"/>
      <c r="G51" s="68">
        <v>88.870121799475172</v>
      </c>
      <c r="H51" s="68">
        <v>89.409353231773267</v>
      </c>
      <c r="I51" s="23">
        <f t="shared" si="10"/>
        <v>0.53923143229809511</v>
      </c>
      <c r="J51" s="120">
        <f t="shared" si="8"/>
        <v>5.3923143229809515E-3</v>
      </c>
      <c r="K51" s="1"/>
      <c r="L51" s="1"/>
      <c r="M51" s="1"/>
      <c r="O51" s="1"/>
    </row>
    <row r="52" spans="1:15" x14ac:dyDescent="0.25">
      <c r="A52" t="s">
        <v>58</v>
      </c>
      <c r="B52" s="64">
        <v>100</v>
      </c>
      <c r="C52" s="1">
        <v>100.46293645729239</v>
      </c>
      <c r="D52" s="23"/>
      <c r="E52" s="23">
        <f t="shared" si="9"/>
        <v>0.46293645729238442</v>
      </c>
      <c r="F52" s="23"/>
      <c r="G52" s="68">
        <v>93.178353114784073</v>
      </c>
      <c r="H52" s="68">
        <v>93.609709681657051</v>
      </c>
      <c r="I52" s="23">
        <f t="shared" si="10"/>
        <v>0.43135656687297796</v>
      </c>
      <c r="J52" s="120">
        <f t="shared" si="8"/>
        <v>4.31356566872978E-3</v>
      </c>
      <c r="K52" s="1"/>
      <c r="L52" s="1"/>
      <c r="M52" s="1"/>
      <c r="O52" s="1"/>
    </row>
    <row r="53" spans="1:15" x14ac:dyDescent="0.25">
      <c r="A53" t="s">
        <v>59</v>
      </c>
      <c r="B53" s="64">
        <v>100</v>
      </c>
      <c r="C53" s="1">
        <v>100.53693145932958</v>
      </c>
      <c r="D53" s="23"/>
      <c r="E53" s="23">
        <f t="shared" si="9"/>
        <v>0.53693145932958153</v>
      </c>
      <c r="F53" s="23"/>
      <c r="G53" s="68">
        <v>93.472308642664615</v>
      </c>
      <c r="H53" s="68">
        <v>93.974190873528713</v>
      </c>
      <c r="I53" s="23">
        <f t="shared" si="10"/>
        <v>0.50188223086409778</v>
      </c>
      <c r="J53" s="120">
        <f t="shared" si="8"/>
        <v>5.0188223086409774E-3</v>
      </c>
      <c r="K53" s="1"/>
      <c r="L53" s="1"/>
      <c r="M53" s="1"/>
      <c r="O53" s="1"/>
    </row>
    <row r="54" spans="1:15" x14ac:dyDescent="0.25">
      <c r="A54" t="s">
        <v>60</v>
      </c>
      <c r="B54" s="64">
        <v>100</v>
      </c>
      <c r="C54" s="1">
        <v>100.6806720979244</v>
      </c>
      <c r="D54" s="23"/>
      <c r="E54" s="23">
        <f t="shared" si="9"/>
        <v>0.6806720979243952</v>
      </c>
      <c r="F54" s="23"/>
      <c r="G54" s="68">
        <v>90.167421399153298</v>
      </c>
      <c r="H54" s="68">
        <v>90.781165878035239</v>
      </c>
      <c r="I54" s="23">
        <f t="shared" si="10"/>
        <v>0.61374447888194084</v>
      </c>
      <c r="J54" s="120">
        <f t="shared" si="8"/>
        <v>6.1374447888194079E-3</v>
      </c>
      <c r="K54" s="1"/>
      <c r="L54" s="1"/>
      <c r="M54" s="1"/>
      <c r="O54" s="1"/>
    </row>
    <row r="55" spans="1:15" x14ac:dyDescent="0.25">
      <c r="A55" t="s">
        <v>264</v>
      </c>
      <c r="B55" s="64">
        <v>100</v>
      </c>
      <c r="C55" s="1">
        <v>100.92597835983625</v>
      </c>
      <c r="D55" s="23"/>
      <c r="E55" s="23">
        <f t="shared" si="9"/>
        <v>0.92597835983625476</v>
      </c>
      <c r="F55" s="23"/>
      <c r="G55" s="68">
        <v>89.563752649337076</v>
      </c>
      <c r="H55" s="68">
        <v>90.393093617127207</v>
      </c>
      <c r="I55" s="23">
        <f t="shared" si="10"/>
        <v>0.82934096779013089</v>
      </c>
      <c r="J55" s="120">
        <f t="shared" si="8"/>
        <v>8.2934096779013096E-3</v>
      </c>
      <c r="K55" s="1"/>
      <c r="L55" s="1"/>
      <c r="M55" s="1"/>
      <c r="O55" s="1"/>
    </row>
    <row r="56" spans="1:15" x14ac:dyDescent="0.25">
      <c r="A56" t="s">
        <v>265</v>
      </c>
      <c r="B56" s="64">
        <v>100</v>
      </c>
      <c r="C56" s="1">
        <v>100.66641623469282</v>
      </c>
      <c r="D56" s="23"/>
      <c r="E56" s="23">
        <f t="shared" si="9"/>
        <v>0.66641623469281264</v>
      </c>
      <c r="F56" s="23"/>
      <c r="G56" s="68">
        <v>97.782534122542785</v>
      </c>
      <c r="H56" s="68">
        <v>98.434172804629441</v>
      </c>
      <c r="I56" s="23">
        <f t="shared" si="10"/>
        <v>0.65163868208665576</v>
      </c>
      <c r="J56" s="120">
        <f t="shared" si="8"/>
        <v>6.5163868208665578E-3</v>
      </c>
      <c r="K56" s="1"/>
      <c r="L56" s="1"/>
      <c r="M56" s="1"/>
      <c r="O56" s="1"/>
    </row>
    <row r="57" spans="1:15" x14ac:dyDescent="0.25">
      <c r="A57" t="s">
        <v>61</v>
      </c>
      <c r="B57" s="64">
        <v>100</v>
      </c>
      <c r="C57" s="1">
        <v>100.6576313504556</v>
      </c>
      <c r="D57" s="23"/>
      <c r="E57" s="23">
        <f t="shared" si="9"/>
        <v>0.65763135045560084</v>
      </c>
      <c r="F57" s="23"/>
      <c r="G57" s="68">
        <v>96.944812109027481</v>
      </c>
      <c r="H57" s="68">
        <v>97.582351586096706</v>
      </c>
      <c r="I57" s="23">
        <f t="shared" si="10"/>
        <v>0.63753947706922531</v>
      </c>
      <c r="J57" s="120">
        <f t="shared" si="8"/>
        <v>6.3753947706922534E-3</v>
      </c>
      <c r="K57" s="1"/>
      <c r="L57" s="1"/>
      <c r="M57" s="1"/>
      <c r="O57" s="1"/>
    </row>
    <row r="58" spans="1:15" x14ac:dyDescent="0.25">
      <c r="A58" t="s">
        <v>266</v>
      </c>
      <c r="B58" s="64">
        <v>100</v>
      </c>
      <c r="C58" s="1">
        <v>100.66085847311241</v>
      </c>
      <c r="D58" s="23"/>
      <c r="E58" s="23">
        <f t="shared" si="9"/>
        <v>0.66085847311241341</v>
      </c>
      <c r="F58" s="23"/>
      <c r="G58" s="68">
        <v>94.920689500492458</v>
      </c>
      <c r="H58" s="68">
        <v>95.54798091979319</v>
      </c>
      <c r="I58" s="23">
        <f t="shared" si="10"/>
        <v>0.6272914193007324</v>
      </c>
      <c r="J58" s="120">
        <f t="shared" si="8"/>
        <v>6.2729141930073238E-3</v>
      </c>
      <c r="K58" s="1"/>
      <c r="L58" s="1"/>
      <c r="M58" s="1"/>
      <c r="O58" s="1"/>
    </row>
    <row r="59" spans="1:15" x14ac:dyDescent="0.25">
      <c r="A59" t="s">
        <v>278</v>
      </c>
      <c r="B59" s="64">
        <v>100</v>
      </c>
      <c r="C59" s="1">
        <v>100.6521590624061</v>
      </c>
      <c r="D59" s="23"/>
      <c r="E59" s="23">
        <f t="shared" si="9"/>
        <v>0.65215906240609911</v>
      </c>
      <c r="F59" s="23"/>
      <c r="G59" s="68">
        <v>99.935228712411984</v>
      </c>
      <c r="H59" s="68">
        <v>100.58696536299624</v>
      </c>
      <c r="I59" s="23">
        <f t="shared" si="10"/>
        <v>0.65173665058425456</v>
      </c>
      <c r="J59" s="120">
        <f t="shared" si="8"/>
        <v>6.5173665058425459E-3</v>
      </c>
      <c r="K59" s="1"/>
      <c r="L59" s="1"/>
      <c r="M59" s="1"/>
      <c r="O59" s="1"/>
    </row>
    <row r="60" spans="1:15" x14ac:dyDescent="0.25">
      <c r="A60" t="s">
        <v>267</v>
      </c>
      <c r="B60" s="64">
        <v>100</v>
      </c>
      <c r="C60" s="1">
        <v>100.66722933133806</v>
      </c>
      <c r="D60" s="23"/>
      <c r="E60" s="23">
        <f t="shared" si="9"/>
        <v>0.66722933133807061</v>
      </c>
      <c r="F60" s="23"/>
      <c r="G60" s="68">
        <v>93.769181977391838</v>
      </c>
      <c r="H60" s="68">
        <v>94.39483746330076</v>
      </c>
      <c r="I60" s="69">
        <f>H60-G60</f>
        <v>0.62565548590892206</v>
      </c>
      <c r="J60" s="120">
        <f>I60/$G$45</f>
        <v>6.2565548590892209E-3</v>
      </c>
      <c r="K60" s="1"/>
      <c r="L60" s="1"/>
      <c r="M60" s="1"/>
      <c r="O60" s="1"/>
    </row>
    <row r="61" spans="1:15" ht="1.5" customHeight="1" x14ac:dyDescent="0.25">
      <c r="A61" s="33"/>
      <c r="B61" s="34"/>
      <c r="C61" s="34"/>
      <c r="D61" s="34"/>
      <c r="E61" s="34"/>
      <c r="F61" s="34"/>
      <c r="G61" s="34"/>
      <c r="H61" s="34"/>
      <c r="I61" s="34"/>
      <c r="J61" s="119">
        <f t="shared" si="8"/>
        <v>0</v>
      </c>
    </row>
    <row r="63" spans="1:15" x14ac:dyDescent="0.25">
      <c r="A63" s="20" t="s">
        <v>279</v>
      </c>
      <c r="B63" s="5"/>
      <c r="C63" s="5"/>
      <c r="D63" s="5"/>
    </row>
    <row r="128" spans="7:7" x14ac:dyDescent="0.25">
      <c r="G128" s="64"/>
    </row>
    <row r="129" spans="7:7" x14ac:dyDescent="0.25">
      <c r="G129" s="64"/>
    </row>
    <row r="130" spans="7:7" x14ac:dyDescent="0.25">
      <c r="G130" s="64"/>
    </row>
    <row r="131" spans="7:7" x14ac:dyDescent="0.25">
      <c r="G131" s="64"/>
    </row>
    <row r="132" spans="7:7" x14ac:dyDescent="0.25">
      <c r="G132" s="64"/>
    </row>
    <row r="133" spans="7:7" x14ac:dyDescent="0.25">
      <c r="G133" s="64"/>
    </row>
    <row r="134" spans="7:7" x14ac:dyDescent="0.25">
      <c r="G134" s="64"/>
    </row>
    <row r="135" spans="7:7" x14ac:dyDescent="0.25">
      <c r="G135" s="64"/>
    </row>
    <row r="136" spans="7:7" x14ac:dyDescent="0.25">
      <c r="G136" s="64"/>
    </row>
    <row r="137" spans="7:7" x14ac:dyDescent="0.25">
      <c r="G137" s="64"/>
    </row>
    <row r="138" spans="7:7" x14ac:dyDescent="0.25">
      <c r="G138" s="64"/>
    </row>
    <row r="139" spans="7:7" x14ac:dyDescent="0.25">
      <c r="G139" s="64"/>
    </row>
    <row r="140" spans="7:7" x14ac:dyDescent="0.25">
      <c r="G140" s="64"/>
    </row>
    <row r="141" spans="7:7" x14ac:dyDescent="0.25">
      <c r="G141" s="64"/>
    </row>
    <row r="142" spans="7:7" x14ac:dyDescent="0.25">
      <c r="G142" s="64"/>
    </row>
    <row r="143" spans="7:7" x14ac:dyDescent="0.25">
      <c r="G143" s="64"/>
    </row>
    <row r="144" spans="7:7" x14ac:dyDescent="0.25">
      <c r="G144" s="64"/>
    </row>
    <row r="145" spans="7:7" x14ac:dyDescent="0.25">
      <c r="G145" s="64"/>
    </row>
    <row r="146" spans="7:7" x14ac:dyDescent="0.25">
      <c r="G146" s="64"/>
    </row>
    <row r="147" spans="7:7" x14ac:dyDescent="0.25">
      <c r="G147" s="64"/>
    </row>
    <row r="148" spans="7:7" x14ac:dyDescent="0.25">
      <c r="G148" s="64"/>
    </row>
    <row r="149" spans="7:7" x14ac:dyDescent="0.25">
      <c r="G149" s="64"/>
    </row>
    <row r="150" spans="7:7" x14ac:dyDescent="0.25">
      <c r="G150" s="64"/>
    </row>
    <row r="151" spans="7:7" x14ac:dyDescent="0.25">
      <c r="G151" s="64"/>
    </row>
    <row r="152" spans="7:7" x14ac:dyDescent="0.25">
      <c r="G152" s="64"/>
    </row>
    <row r="153" spans="7:7" x14ac:dyDescent="0.25">
      <c r="G153" s="64"/>
    </row>
    <row r="154" spans="7:7" x14ac:dyDescent="0.25">
      <c r="G154" s="64"/>
    </row>
    <row r="155" spans="7:7" x14ac:dyDescent="0.25">
      <c r="G155" s="64"/>
    </row>
    <row r="156" spans="7:7" x14ac:dyDescent="0.25">
      <c r="G156" s="64"/>
    </row>
    <row r="157" spans="7:7" x14ac:dyDescent="0.25">
      <c r="G157" s="64"/>
    </row>
    <row r="158" spans="7:7" x14ac:dyDescent="0.25">
      <c r="G158" s="64"/>
    </row>
    <row r="159" spans="7:7" x14ac:dyDescent="0.25">
      <c r="G159" s="64"/>
    </row>
    <row r="160" spans="7:7" x14ac:dyDescent="0.25">
      <c r="G160" s="64"/>
    </row>
    <row r="161" spans="7:7" x14ac:dyDescent="0.25">
      <c r="G161" s="64"/>
    </row>
    <row r="162" spans="7:7" x14ac:dyDescent="0.25">
      <c r="G162" s="64"/>
    </row>
    <row r="163" spans="7:7" x14ac:dyDescent="0.25">
      <c r="G163" s="64"/>
    </row>
    <row r="164" spans="7:7" x14ac:dyDescent="0.25">
      <c r="G164" s="64"/>
    </row>
    <row r="165" spans="7:7" x14ac:dyDescent="0.25">
      <c r="G165" s="64"/>
    </row>
    <row r="166" spans="7:7" x14ac:dyDescent="0.25">
      <c r="G166" s="64"/>
    </row>
    <row r="167" spans="7:7" x14ac:dyDescent="0.25">
      <c r="G167" s="64"/>
    </row>
    <row r="168" spans="7:7" x14ac:dyDescent="0.25">
      <c r="G168" s="64"/>
    </row>
    <row r="169" spans="7:7" x14ac:dyDescent="0.25">
      <c r="G169" s="64"/>
    </row>
    <row r="170" spans="7:7" x14ac:dyDescent="0.25">
      <c r="G170" s="64"/>
    </row>
    <row r="171" spans="7:7" x14ac:dyDescent="0.25">
      <c r="G171" s="64"/>
    </row>
    <row r="172" spans="7:7" x14ac:dyDescent="0.25">
      <c r="G172" s="64"/>
    </row>
    <row r="173" spans="7:7" x14ac:dyDescent="0.25">
      <c r="G173" s="64"/>
    </row>
    <row r="174" spans="7:7" x14ac:dyDescent="0.25">
      <c r="G174" s="64"/>
    </row>
    <row r="175" spans="7:7" x14ac:dyDescent="0.25">
      <c r="G175" s="64"/>
    </row>
    <row r="176" spans="7:7" x14ac:dyDescent="0.25">
      <c r="G176" s="64"/>
    </row>
    <row r="177" spans="7:7" x14ac:dyDescent="0.25">
      <c r="G177" s="64"/>
    </row>
    <row r="178" spans="7:7" x14ac:dyDescent="0.25">
      <c r="G178" s="64"/>
    </row>
    <row r="179" spans="7:7" x14ac:dyDescent="0.25">
      <c r="G179" s="64"/>
    </row>
    <row r="180" spans="7:7" x14ac:dyDescent="0.25">
      <c r="G180" s="64"/>
    </row>
    <row r="181" spans="7:7" x14ac:dyDescent="0.25">
      <c r="G181" s="64"/>
    </row>
    <row r="182" spans="7:7" x14ac:dyDescent="0.25">
      <c r="G182" s="64"/>
    </row>
    <row r="183" spans="7:7" x14ac:dyDescent="0.25">
      <c r="G183" s="64"/>
    </row>
    <row r="184" spans="7:7" x14ac:dyDescent="0.25">
      <c r="G184" s="64"/>
    </row>
    <row r="185" spans="7:7" x14ac:dyDescent="0.25">
      <c r="G185" s="64"/>
    </row>
    <row r="186" spans="7:7" x14ac:dyDescent="0.25">
      <c r="G186" s="64"/>
    </row>
    <row r="187" spans="7:7" x14ac:dyDescent="0.25">
      <c r="G187" s="64"/>
    </row>
    <row r="188" spans="7:7" x14ac:dyDescent="0.25">
      <c r="G188" s="64"/>
    </row>
    <row r="189" spans="7:7" x14ac:dyDescent="0.25">
      <c r="G189" s="64"/>
    </row>
    <row r="190" spans="7:7" x14ac:dyDescent="0.25">
      <c r="G190" s="64"/>
    </row>
    <row r="191" spans="7:7" x14ac:dyDescent="0.25">
      <c r="G191" s="64"/>
    </row>
    <row r="192" spans="7:7" x14ac:dyDescent="0.25">
      <c r="G192" s="64"/>
    </row>
    <row r="193" spans="7:7" x14ac:dyDescent="0.25">
      <c r="G193" s="64"/>
    </row>
    <row r="194" spans="7:7" x14ac:dyDescent="0.25">
      <c r="G194" s="64"/>
    </row>
    <row r="195" spans="7:7" x14ac:dyDescent="0.25">
      <c r="G195" s="64"/>
    </row>
    <row r="196" spans="7:7" x14ac:dyDescent="0.25">
      <c r="G196" s="64"/>
    </row>
    <row r="197" spans="7:7" x14ac:dyDescent="0.25">
      <c r="G197" s="64"/>
    </row>
    <row r="198" spans="7:7" x14ac:dyDescent="0.25">
      <c r="G198" s="64"/>
    </row>
    <row r="199" spans="7:7" x14ac:dyDescent="0.25">
      <c r="G199" s="64"/>
    </row>
    <row r="200" spans="7:7" x14ac:dyDescent="0.25">
      <c r="G200" s="64"/>
    </row>
    <row r="201" spans="7:7" x14ac:dyDescent="0.25">
      <c r="G201" s="64"/>
    </row>
    <row r="202" spans="7:7" x14ac:dyDescent="0.25">
      <c r="G202" s="64"/>
    </row>
    <row r="203" spans="7:7" x14ac:dyDescent="0.25">
      <c r="G203" s="64"/>
    </row>
    <row r="204" spans="7:7" x14ac:dyDescent="0.25">
      <c r="G204" s="64"/>
    </row>
    <row r="205" spans="7:7" x14ac:dyDescent="0.25">
      <c r="G205" s="64"/>
    </row>
    <row r="206" spans="7:7" x14ac:dyDescent="0.25">
      <c r="G206" s="64"/>
    </row>
    <row r="207" spans="7:7" x14ac:dyDescent="0.25">
      <c r="G207" s="64"/>
    </row>
    <row r="208" spans="7:7" x14ac:dyDescent="0.25">
      <c r="G208" s="64"/>
    </row>
    <row r="209" spans="7:7" x14ac:dyDescent="0.25">
      <c r="G209" s="64"/>
    </row>
    <row r="210" spans="7:7" x14ac:dyDescent="0.25">
      <c r="G210" s="64"/>
    </row>
    <row r="211" spans="7:7" x14ac:dyDescent="0.25">
      <c r="G211" s="64"/>
    </row>
    <row r="212" spans="7:7" x14ac:dyDescent="0.25">
      <c r="G212" s="64"/>
    </row>
    <row r="213" spans="7:7" x14ac:dyDescent="0.25">
      <c r="G213" s="64"/>
    </row>
    <row r="214" spans="7:7" x14ac:dyDescent="0.25">
      <c r="G214" s="64"/>
    </row>
    <row r="215" spans="7:7" x14ac:dyDescent="0.25">
      <c r="G215" s="64"/>
    </row>
    <row r="216" spans="7:7" x14ac:dyDescent="0.25">
      <c r="G216" s="64"/>
    </row>
    <row r="217" spans="7:7" x14ac:dyDescent="0.25">
      <c r="G217" s="64"/>
    </row>
    <row r="218" spans="7:7" x14ac:dyDescent="0.25">
      <c r="G218" s="64"/>
    </row>
    <row r="219" spans="7:7" x14ac:dyDescent="0.25">
      <c r="G219" s="64"/>
    </row>
    <row r="220" spans="7:7" x14ac:dyDescent="0.25">
      <c r="G220" s="64"/>
    </row>
    <row r="221" spans="7:7" x14ac:dyDescent="0.25">
      <c r="G221" s="64"/>
    </row>
    <row r="222" spans="7:7" x14ac:dyDescent="0.25">
      <c r="G222" s="64"/>
    </row>
    <row r="223" spans="7:7" x14ac:dyDescent="0.25">
      <c r="G223" s="64"/>
    </row>
    <row r="224" spans="7:7" x14ac:dyDescent="0.25">
      <c r="G224" s="64"/>
    </row>
    <row r="225" spans="7:7" x14ac:dyDescent="0.25">
      <c r="G225" s="64"/>
    </row>
    <row r="226" spans="7:7" x14ac:dyDescent="0.25">
      <c r="G226" s="64"/>
    </row>
    <row r="227" spans="7:7" x14ac:dyDescent="0.25">
      <c r="G227" s="64"/>
    </row>
    <row r="228" spans="7:7" x14ac:dyDescent="0.25">
      <c r="G228" s="64"/>
    </row>
    <row r="229" spans="7:7" x14ac:dyDescent="0.25">
      <c r="G229" s="64"/>
    </row>
    <row r="230" spans="7:7" x14ac:dyDescent="0.25">
      <c r="G230" s="64"/>
    </row>
    <row r="231" spans="7:7" x14ac:dyDescent="0.25">
      <c r="G231" s="64"/>
    </row>
    <row r="232" spans="7:7" x14ac:dyDescent="0.25">
      <c r="G232" s="64"/>
    </row>
    <row r="233" spans="7:7" x14ac:dyDescent="0.25">
      <c r="G233" s="64"/>
    </row>
    <row r="234" spans="7:7" x14ac:dyDescent="0.25">
      <c r="G234" s="64"/>
    </row>
    <row r="235" spans="7:7" x14ac:dyDescent="0.25">
      <c r="G235" s="64"/>
    </row>
    <row r="236" spans="7:7" x14ac:dyDescent="0.25">
      <c r="G236" s="64"/>
    </row>
    <row r="237" spans="7:7" x14ac:dyDescent="0.25">
      <c r="G237" s="64"/>
    </row>
    <row r="238" spans="7:7" x14ac:dyDescent="0.25">
      <c r="G238" s="64"/>
    </row>
    <row r="239" spans="7:7" x14ac:dyDescent="0.25">
      <c r="G239" s="64"/>
    </row>
    <row r="240" spans="7:7" x14ac:dyDescent="0.25">
      <c r="G240" s="64"/>
    </row>
    <row r="241" spans="7:7" x14ac:dyDescent="0.25">
      <c r="G241" s="64"/>
    </row>
    <row r="242" spans="7:7" x14ac:dyDescent="0.25">
      <c r="G242" s="64"/>
    </row>
    <row r="243" spans="7:7" x14ac:dyDescent="0.25">
      <c r="G243" s="64"/>
    </row>
    <row r="244" spans="7:7" x14ac:dyDescent="0.25">
      <c r="G244" s="64"/>
    </row>
    <row r="245" spans="7:7" x14ac:dyDescent="0.25">
      <c r="G245" s="64"/>
    </row>
    <row r="246" spans="7:7" x14ac:dyDescent="0.25">
      <c r="G246" s="64"/>
    </row>
    <row r="247" spans="7:7" x14ac:dyDescent="0.25">
      <c r="G247" s="64"/>
    </row>
    <row r="248" spans="7:7" x14ac:dyDescent="0.25">
      <c r="G248" s="64"/>
    </row>
    <row r="249" spans="7:7" x14ac:dyDescent="0.25">
      <c r="G249" s="64"/>
    </row>
    <row r="250" spans="7:7" x14ac:dyDescent="0.25">
      <c r="G250" s="64"/>
    </row>
    <row r="251" spans="7:7" x14ac:dyDescent="0.25">
      <c r="G251" s="64"/>
    </row>
    <row r="252" spans="7:7" x14ac:dyDescent="0.25">
      <c r="G252" s="64"/>
    </row>
    <row r="253" spans="7:7" x14ac:dyDescent="0.25">
      <c r="G253" s="64"/>
    </row>
    <row r="254" spans="7:7" x14ac:dyDescent="0.25">
      <c r="G254" s="64"/>
    </row>
    <row r="255" spans="7:7" x14ac:dyDescent="0.25">
      <c r="G255" s="64"/>
    </row>
    <row r="256" spans="7:7" x14ac:dyDescent="0.25">
      <c r="G256" s="64"/>
    </row>
    <row r="257" spans="7:7" x14ac:dyDescent="0.25">
      <c r="G257" s="64"/>
    </row>
    <row r="258" spans="7:7" x14ac:dyDescent="0.25">
      <c r="G258" s="64"/>
    </row>
    <row r="259" spans="7:7" x14ac:dyDescent="0.25">
      <c r="G259" s="64"/>
    </row>
    <row r="260" spans="7:7" x14ac:dyDescent="0.25">
      <c r="G260" s="64"/>
    </row>
    <row r="261" spans="7:7" x14ac:dyDescent="0.25">
      <c r="G261" s="64"/>
    </row>
    <row r="262" spans="7:7" x14ac:dyDescent="0.25">
      <c r="G262" s="64"/>
    </row>
    <row r="263" spans="7:7" x14ac:dyDescent="0.25">
      <c r="G263" s="64"/>
    </row>
    <row r="264" spans="7:7" x14ac:dyDescent="0.25">
      <c r="G264" s="64"/>
    </row>
    <row r="265" spans="7:7" x14ac:dyDescent="0.25">
      <c r="G265" s="64"/>
    </row>
    <row r="266" spans="7:7" x14ac:dyDescent="0.25">
      <c r="G266" s="64"/>
    </row>
    <row r="267" spans="7:7" x14ac:dyDescent="0.25">
      <c r="G267" s="64"/>
    </row>
    <row r="268" spans="7:7" x14ac:dyDescent="0.25">
      <c r="G268" s="64"/>
    </row>
    <row r="269" spans="7:7" x14ac:dyDescent="0.25">
      <c r="G269" s="64"/>
    </row>
    <row r="270" spans="7:7" x14ac:dyDescent="0.25">
      <c r="G270" s="64"/>
    </row>
    <row r="271" spans="7:7" x14ac:dyDescent="0.25">
      <c r="G271" s="64"/>
    </row>
    <row r="272" spans="7:7" x14ac:dyDescent="0.25">
      <c r="G272" s="64"/>
    </row>
    <row r="273" spans="7:7" x14ac:dyDescent="0.25">
      <c r="G273" s="64"/>
    </row>
    <row r="274" spans="7:7" x14ac:dyDescent="0.25">
      <c r="G274" s="64"/>
    </row>
    <row r="275" spans="7:7" x14ac:dyDescent="0.25">
      <c r="G275" s="64"/>
    </row>
    <row r="276" spans="7:7" x14ac:dyDescent="0.25">
      <c r="G276" s="64"/>
    </row>
    <row r="277" spans="7:7" x14ac:dyDescent="0.25">
      <c r="G277" s="64"/>
    </row>
    <row r="278" spans="7:7" x14ac:dyDescent="0.25">
      <c r="G278" s="64"/>
    </row>
    <row r="279" spans="7:7" x14ac:dyDescent="0.25">
      <c r="G279" s="64"/>
    </row>
    <row r="280" spans="7:7" x14ac:dyDescent="0.25">
      <c r="G280" s="64"/>
    </row>
    <row r="281" spans="7:7" x14ac:dyDescent="0.25">
      <c r="G281" s="64"/>
    </row>
    <row r="282" spans="7:7" x14ac:dyDescent="0.25">
      <c r="G282" s="64"/>
    </row>
    <row r="283" spans="7:7" x14ac:dyDescent="0.25">
      <c r="G283" s="64"/>
    </row>
    <row r="284" spans="7:7" x14ac:dyDescent="0.25">
      <c r="G284" s="64"/>
    </row>
    <row r="285" spans="7:7" x14ac:dyDescent="0.25">
      <c r="G285" s="64"/>
    </row>
    <row r="286" spans="7:7" x14ac:dyDescent="0.25">
      <c r="G286" s="64"/>
    </row>
    <row r="287" spans="7:7" x14ac:dyDescent="0.25">
      <c r="G287" s="64"/>
    </row>
    <row r="288" spans="7:7" x14ac:dyDescent="0.25">
      <c r="G288" s="64"/>
    </row>
    <row r="289" spans="7:7" x14ac:dyDescent="0.25">
      <c r="G289" s="64"/>
    </row>
    <row r="290" spans="7:7" x14ac:dyDescent="0.25">
      <c r="G290" s="64"/>
    </row>
    <row r="291" spans="7:7" x14ac:dyDescent="0.25">
      <c r="G291" s="64"/>
    </row>
    <row r="292" spans="7:7" x14ac:dyDescent="0.25">
      <c r="G292" s="64"/>
    </row>
    <row r="293" spans="7:7" x14ac:dyDescent="0.25">
      <c r="G293" s="64"/>
    </row>
    <row r="294" spans="7:7" x14ac:dyDescent="0.25">
      <c r="G294" s="64"/>
    </row>
    <row r="295" spans="7:7" x14ac:dyDescent="0.25">
      <c r="G295" s="64"/>
    </row>
    <row r="296" spans="7:7" x14ac:dyDescent="0.25">
      <c r="G296" s="64"/>
    </row>
    <row r="297" spans="7:7" x14ac:dyDescent="0.25">
      <c r="G297" s="64"/>
    </row>
    <row r="298" spans="7:7" x14ac:dyDescent="0.25">
      <c r="G298" s="64"/>
    </row>
    <row r="299" spans="7:7" x14ac:dyDescent="0.25">
      <c r="G299" s="64"/>
    </row>
    <row r="300" spans="7:7" x14ac:dyDescent="0.25">
      <c r="G300" s="64"/>
    </row>
    <row r="301" spans="7:7" x14ac:dyDescent="0.25">
      <c r="G301" s="64"/>
    </row>
    <row r="302" spans="7:7" x14ac:dyDescent="0.25">
      <c r="G302" s="64"/>
    </row>
    <row r="303" spans="7:7" x14ac:dyDescent="0.25">
      <c r="G303" s="64"/>
    </row>
    <row r="304" spans="7:7" x14ac:dyDescent="0.25">
      <c r="G304" s="64"/>
    </row>
    <row r="305" spans="7:7" x14ac:dyDescent="0.25">
      <c r="G305" s="64"/>
    </row>
    <row r="306" spans="7:7" x14ac:dyDescent="0.25">
      <c r="G306" s="64"/>
    </row>
    <row r="307" spans="7:7" x14ac:dyDescent="0.25">
      <c r="G307" s="64"/>
    </row>
    <row r="308" spans="7:7" x14ac:dyDescent="0.25">
      <c r="G308" s="64"/>
    </row>
    <row r="309" spans="7:7" x14ac:dyDescent="0.25">
      <c r="G309" s="64"/>
    </row>
    <row r="310" spans="7:7" x14ac:dyDescent="0.25">
      <c r="G310" s="64"/>
    </row>
    <row r="311" spans="7:7" x14ac:dyDescent="0.25">
      <c r="G311" s="64"/>
    </row>
    <row r="312" spans="7:7" x14ac:dyDescent="0.25">
      <c r="G312" s="64"/>
    </row>
    <row r="313" spans="7:7" x14ac:dyDescent="0.25">
      <c r="G313" s="64"/>
    </row>
    <row r="314" spans="7:7" x14ac:dyDescent="0.25">
      <c r="G314" s="64"/>
    </row>
    <row r="315" spans="7:7" x14ac:dyDescent="0.25">
      <c r="G315" s="64"/>
    </row>
    <row r="316" spans="7:7" x14ac:dyDescent="0.25">
      <c r="G316" s="64"/>
    </row>
    <row r="317" spans="7:7" x14ac:dyDescent="0.25">
      <c r="G317" s="64"/>
    </row>
    <row r="318" spans="7:7" x14ac:dyDescent="0.25">
      <c r="G318" s="64"/>
    </row>
    <row r="319" spans="7:7" x14ac:dyDescent="0.25">
      <c r="G319" s="64"/>
    </row>
    <row r="320" spans="7:7" x14ac:dyDescent="0.25">
      <c r="G320" s="64"/>
    </row>
    <row r="321" spans="7:7" x14ac:dyDescent="0.25">
      <c r="G321" s="64"/>
    </row>
    <row r="322" spans="7:7" x14ac:dyDescent="0.25">
      <c r="G322" s="64"/>
    </row>
    <row r="323" spans="7:7" x14ac:dyDescent="0.25">
      <c r="G323" s="64"/>
    </row>
    <row r="324" spans="7:7" x14ac:dyDescent="0.25">
      <c r="G324" s="64"/>
    </row>
    <row r="325" spans="7:7" x14ac:dyDescent="0.25">
      <c r="G325" s="64"/>
    </row>
    <row r="326" spans="7:7" x14ac:dyDescent="0.25">
      <c r="G326" s="64"/>
    </row>
    <row r="327" spans="7:7" x14ac:dyDescent="0.25">
      <c r="G327" s="64"/>
    </row>
    <row r="328" spans="7:7" x14ac:dyDescent="0.25">
      <c r="G328" s="64"/>
    </row>
    <row r="329" spans="7:7" x14ac:dyDescent="0.25">
      <c r="G329" s="64"/>
    </row>
    <row r="330" spans="7:7" x14ac:dyDescent="0.25">
      <c r="G330" s="64"/>
    </row>
    <row r="331" spans="7:7" x14ac:dyDescent="0.25">
      <c r="G331" s="64"/>
    </row>
    <row r="332" spans="7:7" x14ac:dyDescent="0.25">
      <c r="G332" s="64"/>
    </row>
    <row r="333" spans="7:7" x14ac:dyDescent="0.25">
      <c r="G333" s="64"/>
    </row>
    <row r="334" spans="7:7" x14ac:dyDescent="0.25">
      <c r="G334" s="64"/>
    </row>
    <row r="335" spans="7:7" x14ac:dyDescent="0.25">
      <c r="G335" s="64"/>
    </row>
    <row r="336" spans="7:7" x14ac:dyDescent="0.25">
      <c r="G336" s="64"/>
    </row>
    <row r="337" spans="7:7" x14ac:dyDescent="0.25">
      <c r="G337" s="64"/>
    </row>
    <row r="338" spans="7:7" x14ac:dyDescent="0.25">
      <c r="G338" s="64"/>
    </row>
    <row r="339" spans="7:7" x14ac:dyDescent="0.25">
      <c r="G339" s="64"/>
    </row>
    <row r="340" spans="7:7" x14ac:dyDescent="0.25">
      <c r="G340" s="64"/>
    </row>
    <row r="341" spans="7:7" x14ac:dyDescent="0.25">
      <c r="G341" s="64"/>
    </row>
    <row r="342" spans="7:7" x14ac:dyDescent="0.25">
      <c r="G342" s="64"/>
    </row>
    <row r="343" spans="7:7" x14ac:dyDescent="0.25">
      <c r="G343" s="64"/>
    </row>
    <row r="344" spans="7:7" x14ac:dyDescent="0.25">
      <c r="G344" s="64"/>
    </row>
    <row r="345" spans="7:7" x14ac:dyDescent="0.25">
      <c r="G345" s="64"/>
    </row>
    <row r="346" spans="7:7" x14ac:dyDescent="0.25">
      <c r="G346" s="64"/>
    </row>
    <row r="347" spans="7:7" x14ac:dyDescent="0.25">
      <c r="G347" s="64"/>
    </row>
    <row r="348" spans="7:7" x14ac:dyDescent="0.25">
      <c r="G348" s="64"/>
    </row>
    <row r="349" spans="7:7" x14ac:dyDescent="0.25">
      <c r="G349" s="64"/>
    </row>
    <row r="350" spans="7:7" x14ac:dyDescent="0.25">
      <c r="G350" s="64"/>
    </row>
    <row r="351" spans="7:7" x14ac:dyDescent="0.25">
      <c r="G351" s="64"/>
    </row>
    <row r="352" spans="7:7" x14ac:dyDescent="0.25">
      <c r="G352" s="64"/>
    </row>
    <row r="353" spans="7:7" x14ac:dyDescent="0.25">
      <c r="G353" s="64"/>
    </row>
    <row r="354" spans="7:7" x14ac:dyDescent="0.25">
      <c r="G354" s="64"/>
    </row>
    <row r="355" spans="7:7" x14ac:dyDescent="0.25">
      <c r="G355" s="64"/>
    </row>
    <row r="356" spans="7:7" x14ac:dyDescent="0.25">
      <c r="G356" s="64"/>
    </row>
    <row r="357" spans="7:7" x14ac:dyDescent="0.25">
      <c r="G357" s="64"/>
    </row>
    <row r="358" spans="7:7" x14ac:dyDescent="0.25">
      <c r="G358" s="64"/>
    </row>
    <row r="359" spans="7:7" x14ac:dyDescent="0.25">
      <c r="G359" s="64"/>
    </row>
    <row r="360" spans="7:7" x14ac:dyDescent="0.25">
      <c r="G360" s="64"/>
    </row>
    <row r="361" spans="7:7" x14ac:dyDescent="0.25">
      <c r="G361" s="64"/>
    </row>
    <row r="362" spans="7:7" x14ac:dyDescent="0.25">
      <c r="G362" s="64"/>
    </row>
    <row r="363" spans="7:7" x14ac:dyDescent="0.25">
      <c r="G363" s="64"/>
    </row>
    <row r="364" spans="7:7" x14ac:dyDescent="0.25">
      <c r="G364" s="64"/>
    </row>
    <row r="365" spans="7:7" x14ac:dyDescent="0.25">
      <c r="G365" s="64"/>
    </row>
    <row r="366" spans="7:7" x14ac:dyDescent="0.25">
      <c r="G366" s="64"/>
    </row>
    <row r="367" spans="7:7" x14ac:dyDescent="0.25">
      <c r="G367" s="64"/>
    </row>
    <row r="368" spans="7:7" x14ac:dyDescent="0.25">
      <c r="G368" s="64"/>
    </row>
    <row r="369" spans="7:7" x14ac:dyDescent="0.25">
      <c r="G369" s="64"/>
    </row>
    <row r="370" spans="7:7" x14ac:dyDescent="0.25">
      <c r="G370" s="64"/>
    </row>
    <row r="371" spans="7:7" x14ac:dyDescent="0.25">
      <c r="G371" s="64"/>
    </row>
    <row r="372" spans="7:7" x14ac:dyDescent="0.25">
      <c r="G372" s="64"/>
    </row>
    <row r="373" spans="7:7" x14ac:dyDescent="0.25">
      <c r="G373" s="64"/>
    </row>
    <row r="374" spans="7:7" x14ac:dyDescent="0.25">
      <c r="G374" s="64"/>
    </row>
    <row r="375" spans="7:7" x14ac:dyDescent="0.25">
      <c r="G375" s="64"/>
    </row>
    <row r="376" spans="7:7" x14ac:dyDescent="0.25">
      <c r="G376" s="64"/>
    </row>
    <row r="377" spans="7:7" x14ac:dyDescent="0.25">
      <c r="G377" s="64"/>
    </row>
    <row r="378" spans="7:7" x14ac:dyDescent="0.25">
      <c r="G378" s="64"/>
    </row>
    <row r="379" spans="7:7" x14ac:dyDescent="0.25">
      <c r="G379" s="64"/>
    </row>
    <row r="380" spans="7:7" x14ac:dyDescent="0.25">
      <c r="G380" s="64"/>
    </row>
    <row r="381" spans="7:7" x14ac:dyDescent="0.25">
      <c r="G381" s="64"/>
    </row>
    <row r="382" spans="7:7" x14ac:dyDescent="0.25">
      <c r="G382" s="64"/>
    </row>
    <row r="383" spans="7:7" x14ac:dyDescent="0.25">
      <c r="G383" s="64"/>
    </row>
    <row r="384" spans="7:7" x14ac:dyDescent="0.25">
      <c r="G384" s="64"/>
    </row>
    <row r="385" spans="7:7" x14ac:dyDescent="0.25">
      <c r="G385" s="64"/>
    </row>
    <row r="386" spans="7:7" x14ac:dyDescent="0.25">
      <c r="G386" s="64"/>
    </row>
    <row r="387" spans="7:7" x14ac:dyDescent="0.25">
      <c r="G387" s="64"/>
    </row>
    <row r="388" spans="7:7" x14ac:dyDescent="0.25">
      <c r="G388" s="64"/>
    </row>
    <row r="389" spans="7:7" x14ac:dyDescent="0.25">
      <c r="G389" s="64"/>
    </row>
    <row r="390" spans="7:7" x14ac:dyDescent="0.25">
      <c r="G390" s="64"/>
    </row>
    <row r="391" spans="7:7" x14ac:dyDescent="0.25">
      <c r="G391" s="64"/>
    </row>
    <row r="392" spans="7:7" x14ac:dyDescent="0.25">
      <c r="G392" s="64"/>
    </row>
    <row r="393" spans="7:7" x14ac:dyDescent="0.25">
      <c r="G393" s="64"/>
    </row>
    <row r="394" spans="7:7" x14ac:dyDescent="0.25">
      <c r="G394" s="64"/>
    </row>
    <row r="395" spans="7:7" x14ac:dyDescent="0.25">
      <c r="G395" s="64"/>
    </row>
    <row r="396" spans="7:7" x14ac:dyDescent="0.25">
      <c r="G396" s="64"/>
    </row>
    <row r="397" spans="7:7" x14ac:dyDescent="0.25">
      <c r="G397" s="64"/>
    </row>
    <row r="398" spans="7:7" x14ac:dyDescent="0.25">
      <c r="G398" s="64"/>
    </row>
    <row r="399" spans="7:7" x14ac:dyDescent="0.25">
      <c r="G399" s="64"/>
    </row>
    <row r="400" spans="7:7" x14ac:dyDescent="0.25">
      <c r="G400" s="64"/>
    </row>
    <row r="401" spans="7:7" x14ac:dyDescent="0.25">
      <c r="G401" s="64"/>
    </row>
    <row r="402" spans="7:7" x14ac:dyDescent="0.25">
      <c r="G402" s="64"/>
    </row>
    <row r="403" spans="7:7" x14ac:dyDescent="0.25">
      <c r="G403" s="64"/>
    </row>
    <row r="404" spans="7:7" x14ac:dyDescent="0.25">
      <c r="G404" s="64"/>
    </row>
    <row r="405" spans="7:7" x14ac:dyDescent="0.25">
      <c r="G405" s="64"/>
    </row>
    <row r="406" spans="7:7" x14ac:dyDescent="0.25">
      <c r="G406" s="64"/>
    </row>
    <row r="407" spans="7:7" x14ac:dyDescent="0.25">
      <c r="G407" s="64"/>
    </row>
    <row r="408" spans="7:7" x14ac:dyDescent="0.25">
      <c r="G408" s="64"/>
    </row>
    <row r="409" spans="7:7" x14ac:dyDescent="0.25">
      <c r="G409" s="64"/>
    </row>
    <row r="410" spans="7:7" x14ac:dyDescent="0.25">
      <c r="G410" s="64"/>
    </row>
    <row r="411" spans="7:7" x14ac:dyDescent="0.25">
      <c r="G411" s="64"/>
    </row>
    <row r="412" spans="7:7" x14ac:dyDescent="0.25">
      <c r="G412" s="64"/>
    </row>
    <row r="413" spans="7:7" x14ac:dyDescent="0.25">
      <c r="G413" s="64"/>
    </row>
    <row r="414" spans="7:7" x14ac:dyDescent="0.25">
      <c r="G414" s="64"/>
    </row>
    <row r="415" spans="7:7" x14ac:dyDescent="0.25">
      <c r="G415" s="64"/>
    </row>
    <row r="416" spans="7:7" x14ac:dyDescent="0.25">
      <c r="G416" s="64"/>
    </row>
    <row r="417" spans="7:7" x14ac:dyDescent="0.25">
      <c r="G417" s="64"/>
    </row>
    <row r="418" spans="7:7" x14ac:dyDescent="0.25">
      <c r="G418" s="64"/>
    </row>
    <row r="419" spans="7:7" x14ac:dyDescent="0.25">
      <c r="G419" s="64"/>
    </row>
    <row r="420" spans="7:7" x14ac:dyDescent="0.25">
      <c r="G420" s="64"/>
    </row>
    <row r="421" spans="7:7" x14ac:dyDescent="0.25">
      <c r="G421" s="64"/>
    </row>
    <row r="422" spans="7:7" x14ac:dyDescent="0.25">
      <c r="G422" s="64"/>
    </row>
    <row r="423" spans="7:7" x14ac:dyDescent="0.25">
      <c r="G423" s="64"/>
    </row>
    <row r="424" spans="7:7" x14ac:dyDescent="0.25">
      <c r="G424" s="64"/>
    </row>
    <row r="425" spans="7:7" x14ac:dyDescent="0.25">
      <c r="G425" s="64"/>
    </row>
    <row r="426" spans="7:7" x14ac:dyDescent="0.25">
      <c r="G426" s="64"/>
    </row>
    <row r="427" spans="7:7" x14ac:dyDescent="0.25">
      <c r="G427" s="64"/>
    </row>
    <row r="428" spans="7:7" x14ac:dyDescent="0.25">
      <c r="G428" s="64"/>
    </row>
    <row r="429" spans="7:7" x14ac:dyDescent="0.25">
      <c r="G429" s="64"/>
    </row>
    <row r="430" spans="7:7" x14ac:dyDescent="0.25">
      <c r="G430" s="64"/>
    </row>
    <row r="431" spans="7:7" x14ac:dyDescent="0.25">
      <c r="G431" s="64"/>
    </row>
    <row r="432" spans="7:7" x14ac:dyDescent="0.25">
      <c r="G432" s="64"/>
    </row>
    <row r="433" spans="7:7" x14ac:dyDescent="0.25">
      <c r="G433" s="64"/>
    </row>
    <row r="434" spans="7:7" x14ac:dyDescent="0.25">
      <c r="G434" s="64"/>
    </row>
    <row r="435" spans="7:7" x14ac:dyDescent="0.25">
      <c r="G435" s="64"/>
    </row>
    <row r="436" spans="7:7" x14ac:dyDescent="0.25">
      <c r="G436" s="64"/>
    </row>
    <row r="437" spans="7:7" x14ac:dyDescent="0.25">
      <c r="G437" s="64"/>
    </row>
    <row r="438" spans="7:7" x14ac:dyDescent="0.25">
      <c r="G438" s="64"/>
    </row>
    <row r="439" spans="7:7" x14ac:dyDescent="0.25">
      <c r="G439" s="64"/>
    </row>
    <row r="440" spans="7:7" x14ac:dyDescent="0.25">
      <c r="G440" s="64"/>
    </row>
    <row r="441" spans="7:7" x14ac:dyDescent="0.25">
      <c r="G441" s="64"/>
    </row>
    <row r="442" spans="7:7" x14ac:dyDescent="0.25">
      <c r="G442" s="64"/>
    </row>
    <row r="443" spans="7:7" x14ac:dyDescent="0.25">
      <c r="G443" s="64"/>
    </row>
    <row r="444" spans="7:7" x14ac:dyDescent="0.25">
      <c r="G444" s="64"/>
    </row>
    <row r="445" spans="7:7" x14ac:dyDescent="0.25">
      <c r="G445" s="64"/>
    </row>
    <row r="446" spans="7:7" x14ac:dyDescent="0.25">
      <c r="G446" s="64"/>
    </row>
    <row r="447" spans="7:7" x14ac:dyDescent="0.25">
      <c r="G447" s="64"/>
    </row>
    <row r="448" spans="7:7" x14ac:dyDescent="0.25">
      <c r="G448" s="64"/>
    </row>
    <row r="449" spans="7:7" x14ac:dyDescent="0.25">
      <c r="G449" s="64"/>
    </row>
    <row r="450" spans="7:7" x14ac:dyDescent="0.25">
      <c r="G450" s="64"/>
    </row>
    <row r="451" spans="7:7" x14ac:dyDescent="0.25">
      <c r="G451" s="64"/>
    </row>
    <row r="452" spans="7:7" x14ac:dyDescent="0.25">
      <c r="G452" s="64"/>
    </row>
    <row r="453" spans="7:7" x14ac:dyDescent="0.25">
      <c r="G453" s="64"/>
    </row>
    <row r="454" spans="7:7" x14ac:dyDescent="0.25">
      <c r="G454" s="64"/>
    </row>
    <row r="455" spans="7:7" x14ac:dyDescent="0.25">
      <c r="G455" s="64"/>
    </row>
    <row r="456" spans="7:7" x14ac:dyDescent="0.25">
      <c r="G456" s="64"/>
    </row>
    <row r="457" spans="7:7" x14ac:dyDescent="0.25">
      <c r="G457" s="64"/>
    </row>
    <row r="458" spans="7:7" x14ac:dyDescent="0.25">
      <c r="G458" s="64"/>
    </row>
    <row r="459" spans="7:7" x14ac:dyDescent="0.25">
      <c r="G459" s="64"/>
    </row>
    <row r="460" spans="7:7" x14ac:dyDescent="0.25">
      <c r="G460" s="64"/>
    </row>
    <row r="461" spans="7:7" x14ac:dyDescent="0.25">
      <c r="G461" s="64"/>
    </row>
    <row r="462" spans="7:7" x14ac:dyDescent="0.25">
      <c r="G462" s="64"/>
    </row>
    <row r="463" spans="7:7" x14ac:dyDescent="0.25">
      <c r="G463" s="64"/>
    </row>
    <row r="464" spans="7:7" x14ac:dyDescent="0.25">
      <c r="G464" s="64"/>
    </row>
    <row r="465" spans="7:7" x14ac:dyDescent="0.25">
      <c r="G465" s="64"/>
    </row>
    <row r="466" spans="7:7" x14ac:dyDescent="0.25">
      <c r="G466" s="64"/>
    </row>
    <row r="467" spans="7:7" x14ac:dyDescent="0.25">
      <c r="G467" s="64"/>
    </row>
    <row r="468" spans="7:7" x14ac:dyDescent="0.25">
      <c r="G468" s="64"/>
    </row>
    <row r="469" spans="7:7" x14ac:dyDescent="0.25">
      <c r="G469" s="64"/>
    </row>
    <row r="470" spans="7:7" x14ac:dyDescent="0.25">
      <c r="G470" s="64"/>
    </row>
    <row r="471" spans="7:7" x14ac:dyDescent="0.25">
      <c r="G471" s="64"/>
    </row>
    <row r="472" spans="7:7" x14ac:dyDescent="0.25">
      <c r="G472" s="64"/>
    </row>
    <row r="473" spans="7:7" x14ac:dyDescent="0.25">
      <c r="G473" s="64"/>
    </row>
    <row r="474" spans="7:7" x14ac:dyDescent="0.25">
      <c r="G474" s="64"/>
    </row>
    <row r="475" spans="7:7" x14ac:dyDescent="0.25">
      <c r="G475" s="64"/>
    </row>
    <row r="476" spans="7:7" x14ac:dyDescent="0.25">
      <c r="G476" s="64"/>
    </row>
    <row r="477" spans="7:7" x14ac:dyDescent="0.25">
      <c r="G477" s="64"/>
    </row>
    <row r="478" spans="7:7" x14ac:dyDescent="0.25">
      <c r="G478" s="64"/>
    </row>
    <row r="479" spans="7:7" x14ac:dyDescent="0.25">
      <c r="G479" s="64"/>
    </row>
    <row r="480" spans="7:7" x14ac:dyDescent="0.25">
      <c r="G480" s="64"/>
    </row>
    <row r="481" spans="7:7" x14ac:dyDescent="0.25">
      <c r="G481" s="64"/>
    </row>
    <row r="482" spans="7:7" x14ac:dyDescent="0.25">
      <c r="G482" s="64"/>
    </row>
    <row r="483" spans="7:7" x14ac:dyDescent="0.25">
      <c r="G483" s="64"/>
    </row>
    <row r="484" spans="7:7" x14ac:dyDescent="0.25">
      <c r="G484" s="64"/>
    </row>
    <row r="485" spans="7:7" x14ac:dyDescent="0.25">
      <c r="G485" s="64"/>
    </row>
    <row r="486" spans="7:7" x14ac:dyDescent="0.25">
      <c r="G486" s="64"/>
    </row>
    <row r="487" spans="7:7" x14ac:dyDescent="0.25">
      <c r="G487" s="64"/>
    </row>
    <row r="488" spans="7:7" x14ac:dyDescent="0.25">
      <c r="G488" s="64"/>
    </row>
    <row r="489" spans="7:7" x14ac:dyDescent="0.25">
      <c r="G489" s="64"/>
    </row>
    <row r="490" spans="7:7" x14ac:dyDescent="0.25">
      <c r="G490" s="64"/>
    </row>
    <row r="491" spans="7:7" x14ac:dyDescent="0.25">
      <c r="G491" s="64"/>
    </row>
    <row r="492" spans="7:7" x14ac:dyDescent="0.25">
      <c r="G492" s="64"/>
    </row>
    <row r="493" spans="7:7" x14ac:dyDescent="0.25">
      <c r="G493" s="64"/>
    </row>
    <row r="494" spans="7:7" x14ac:dyDescent="0.25">
      <c r="G494" s="64"/>
    </row>
  </sheetData>
  <mergeCells count="3">
    <mergeCell ref="B3:C3"/>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I526"/>
  <sheetViews>
    <sheetView topLeftCell="A488" zoomScale="130" zoomScaleNormal="130" workbookViewId="0">
      <selection activeCell="D495" sqref="D495"/>
    </sheetView>
  </sheetViews>
  <sheetFormatPr defaultColWidth="9.140625" defaultRowHeight="15" x14ac:dyDescent="0.25"/>
  <cols>
    <col min="1" max="1" width="3.5703125" style="6" customWidth="1"/>
    <col min="2" max="2" width="13.42578125" style="7" customWidth="1"/>
    <col min="3" max="5" width="18.5703125" style="5" customWidth="1"/>
    <col min="6" max="6" width="9.140625" style="3"/>
    <col min="7" max="7" width="9.85546875" style="3" bestFit="1" customWidth="1"/>
    <col min="8" max="16384" width="9.140625" style="3"/>
  </cols>
  <sheetData>
    <row r="1" spans="1:5" ht="15.75" x14ac:dyDescent="0.25">
      <c r="A1" s="36" t="s">
        <v>91</v>
      </c>
      <c r="B1" s="11"/>
      <c r="C1" s="4"/>
      <c r="D1" s="4"/>
    </row>
    <row r="2" spans="1:5" ht="11.25" customHeight="1" x14ac:dyDescent="0.25">
      <c r="A2" s="17"/>
      <c r="B2" s="18"/>
      <c r="C2" s="16"/>
      <c r="D2" s="16"/>
      <c r="E2" s="19"/>
    </row>
    <row r="3" spans="1:5" x14ac:dyDescent="0.25">
      <c r="A3" s="152" t="s">
        <v>71</v>
      </c>
      <c r="B3" s="153"/>
      <c r="C3" s="35" t="s">
        <v>65</v>
      </c>
      <c r="D3" s="35" t="s">
        <v>63</v>
      </c>
      <c r="E3" s="35" t="s">
        <v>66</v>
      </c>
    </row>
    <row r="4" spans="1:5" x14ac:dyDescent="0.25">
      <c r="A4" s="154">
        <v>1985</v>
      </c>
      <c r="B4" s="155"/>
      <c r="C4" s="25"/>
      <c r="D4" s="25"/>
      <c r="E4" s="25"/>
    </row>
    <row r="5" spans="1:5" x14ac:dyDescent="0.25">
      <c r="A5" s="8"/>
      <c r="B5" s="9" t="s">
        <v>72</v>
      </c>
      <c r="C5" s="1">
        <v>18.587817266069692</v>
      </c>
      <c r="D5" s="1">
        <v>18.0677682344486</v>
      </c>
      <c r="E5" s="24" t="s">
        <v>2</v>
      </c>
    </row>
    <row r="6" spans="1:5" x14ac:dyDescent="0.25">
      <c r="A6" s="8"/>
      <c r="B6" s="9" t="s">
        <v>73</v>
      </c>
      <c r="C6" s="1">
        <v>16.971099109594331</v>
      </c>
      <c r="D6" s="1">
        <v>16.496282538549128</v>
      </c>
      <c r="E6" s="24" t="s">
        <v>2</v>
      </c>
    </row>
    <row r="7" spans="1:5" x14ac:dyDescent="0.25">
      <c r="A7" s="8"/>
      <c r="B7" s="9" t="s">
        <v>70</v>
      </c>
      <c r="C7" s="1">
        <v>17.712835186878358</v>
      </c>
      <c r="D7" s="1">
        <v>17.217266360568939</v>
      </c>
      <c r="E7" s="24" t="s">
        <v>2</v>
      </c>
    </row>
    <row r="8" spans="1:5" x14ac:dyDescent="0.25">
      <c r="A8" s="8"/>
      <c r="B8" s="9" t="s">
        <v>74</v>
      </c>
      <c r="C8" s="1">
        <v>16.331518300439249</v>
      </c>
      <c r="D8" s="1">
        <v>15.874595889621867</v>
      </c>
      <c r="E8" s="24" t="s">
        <v>2</v>
      </c>
    </row>
    <row r="9" spans="1:5" x14ac:dyDescent="0.25">
      <c r="A9" s="8"/>
      <c r="B9" s="9" t="s">
        <v>62</v>
      </c>
      <c r="C9" s="1">
        <v>16.860060774671577</v>
      </c>
      <c r="D9" s="1">
        <v>16.388350828665928</v>
      </c>
      <c r="E9" s="24" t="s">
        <v>2</v>
      </c>
    </row>
    <row r="10" spans="1:5" x14ac:dyDescent="0.25">
      <c r="A10" s="8"/>
      <c r="B10" s="9" t="s">
        <v>69</v>
      </c>
      <c r="C10" s="1">
        <v>18.005976391074434</v>
      </c>
      <c r="D10" s="1">
        <v>17.502206074660602</v>
      </c>
      <c r="E10" s="24" t="s">
        <v>2</v>
      </c>
    </row>
    <row r="11" spans="1:5" x14ac:dyDescent="0.25">
      <c r="A11" s="8"/>
      <c r="B11" s="9" t="s">
        <v>75</v>
      </c>
      <c r="C11" s="1">
        <v>17.07769591112018</v>
      </c>
      <c r="D11" s="1">
        <v>16.599896980037006</v>
      </c>
      <c r="E11" s="24" t="s">
        <v>2</v>
      </c>
    </row>
    <row r="12" spans="1:5" x14ac:dyDescent="0.25">
      <c r="A12" s="8"/>
      <c r="B12" s="9" t="s">
        <v>76</v>
      </c>
      <c r="C12" s="1">
        <v>17.837198121991843</v>
      </c>
      <c r="D12" s="1">
        <v>17.338149875638127</v>
      </c>
      <c r="E12" s="24" t="s">
        <v>2</v>
      </c>
    </row>
    <row r="13" spans="1:5" x14ac:dyDescent="0.25">
      <c r="A13" s="8"/>
      <c r="B13" s="9" t="s">
        <v>68</v>
      </c>
      <c r="C13" s="1">
        <v>19.604928413962156</v>
      </c>
      <c r="D13" s="1">
        <v>19.056422696978764</v>
      </c>
      <c r="E13" s="24" t="s">
        <v>2</v>
      </c>
    </row>
    <row r="14" spans="1:5" x14ac:dyDescent="0.25">
      <c r="A14" s="8"/>
      <c r="B14" s="9" t="s">
        <v>77</v>
      </c>
      <c r="C14" s="1">
        <v>19.107476673508199</v>
      </c>
      <c r="D14" s="1">
        <v>18.572888636702004</v>
      </c>
      <c r="E14" s="24" t="s">
        <v>2</v>
      </c>
    </row>
    <row r="15" spans="1:5" x14ac:dyDescent="0.25">
      <c r="A15" s="8"/>
      <c r="B15" s="9" t="s">
        <v>78</v>
      </c>
      <c r="C15" s="1">
        <v>17.366395581919353</v>
      </c>
      <c r="D15" s="1">
        <v>16.88051942573334</v>
      </c>
      <c r="E15" s="24" t="s">
        <v>2</v>
      </c>
    </row>
    <row r="16" spans="1:5" x14ac:dyDescent="0.25">
      <c r="A16" s="8"/>
      <c r="B16" s="9" t="s">
        <v>67</v>
      </c>
      <c r="C16" s="1">
        <v>17.655095252718525</v>
      </c>
      <c r="D16" s="1">
        <v>17.161141871429678</v>
      </c>
      <c r="E16" s="24" t="s">
        <v>2</v>
      </c>
    </row>
    <row r="17" spans="1:5" x14ac:dyDescent="0.25">
      <c r="A17" s="154">
        <v>1986</v>
      </c>
      <c r="B17" s="155"/>
      <c r="C17" s="1"/>
      <c r="D17" s="1"/>
      <c r="E17" s="24"/>
    </row>
    <row r="18" spans="1:5" x14ac:dyDescent="0.25">
      <c r="A18" s="8"/>
      <c r="B18" s="9" t="s">
        <v>72</v>
      </c>
      <c r="C18" s="1">
        <v>18.636674133435701</v>
      </c>
      <c r="D18" s="1">
        <v>18.115258186797213</v>
      </c>
      <c r="E18" s="24" t="s">
        <v>2</v>
      </c>
    </row>
    <row r="19" spans="1:5" x14ac:dyDescent="0.25">
      <c r="A19" s="8"/>
      <c r="B19" s="9" t="s">
        <v>73</v>
      </c>
      <c r="C19" s="1">
        <v>18.965347604807068</v>
      </c>
      <c r="D19" s="1">
        <v>18.434736048051498</v>
      </c>
      <c r="E19" s="24" t="s">
        <v>2</v>
      </c>
    </row>
    <row r="20" spans="1:5" x14ac:dyDescent="0.25">
      <c r="A20" s="8"/>
      <c r="B20" s="9" t="s">
        <v>70</v>
      </c>
      <c r="C20" s="1">
        <v>21.132815902499299</v>
      </c>
      <c r="D20" s="1">
        <v>20.541563024971666</v>
      </c>
      <c r="E20" s="24" t="s">
        <v>2</v>
      </c>
    </row>
    <row r="21" spans="1:5" x14ac:dyDescent="0.25">
      <c r="A21" s="8"/>
      <c r="B21" s="9" t="s">
        <v>74</v>
      </c>
      <c r="C21" s="1">
        <v>19.755940549457105</v>
      </c>
      <c r="D21" s="1">
        <v>19.203209822419922</v>
      </c>
      <c r="E21" s="24" t="s">
        <v>2</v>
      </c>
    </row>
    <row r="22" spans="1:5" x14ac:dyDescent="0.25">
      <c r="A22" s="8"/>
      <c r="B22" s="9" t="s">
        <v>62</v>
      </c>
      <c r="C22" s="1">
        <v>18.605583399657334</v>
      </c>
      <c r="D22" s="1">
        <v>18.085037308029918</v>
      </c>
      <c r="E22" s="24" t="s">
        <v>2</v>
      </c>
    </row>
    <row r="23" spans="1:5" x14ac:dyDescent="0.25">
      <c r="A23" s="8"/>
      <c r="B23" s="9" t="s">
        <v>69</v>
      </c>
      <c r="C23" s="1">
        <v>18.099248592409552</v>
      </c>
      <c r="D23" s="1">
        <v>17.592868710962495</v>
      </c>
      <c r="E23" s="24" t="s">
        <v>2</v>
      </c>
    </row>
    <row r="24" spans="1:5" x14ac:dyDescent="0.25">
      <c r="A24" s="8"/>
      <c r="B24" s="9" t="s">
        <v>75</v>
      </c>
      <c r="C24" s="1">
        <v>18.87651693686886</v>
      </c>
      <c r="D24" s="1">
        <v>18.348390680144934</v>
      </c>
      <c r="E24" s="24" t="s">
        <v>2</v>
      </c>
    </row>
    <row r="25" spans="1:5" x14ac:dyDescent="0.25">
      <c r="A25" s="8"/>
      <c r="B25" s="9" t="s">
        <v>76</v>
      </c>
      <c r="C25" s="1">
        <v>18.845426203090486</v>
      </c>
      <c r="D25" s="1">
        <v>18.318169801377636</v>
      </c>
      <c r="E25" s="24" t="s">
        <v>2</v>
      </c>
    </row>
    <row r="26" spans="1:5" x14ac:dyDescent="0.25">
      <c r="A26" s="8"/>
      <c r="B26" s="9" t="s">
        <v>68</v>
      </c>
      <c r="C26" s="1">
        <v>22.447509787984757</v>
      </c>
      <c r="D26" s="1">
        <v>21.819474469988823</v>
      </c>
      <c r="E26" s="24" t="s">
        <v>2</v>
      </c>
    </row>
    <row r="27" spans="1:5" x14ac:dyDescent="0.25">
      <c r="A27" s="8"/>
      <c r="B27" s="9" t="s">
        <v>77</v>
      </c>
      <c r="C27" s="1">
        <v>20.257833823307976</v>
      </c>
      <c r="D27" s="1">
        <v>19.691061151092011</v>
      </c>
      <c r="E27" s="24" t="s">
        <v>2</v>
      </c>
    </row>
    <row r="28" spans="1:5" x14ac:dyDescent="0.25">
      <c r="A28" s="8"/>
      <c r="B28" s="9" t="s">
        <v>78</v>
      </c>
      <c r="C28" s="1">
        <v>20.257833823307976</v>
      </c>
      <c r="D28" s="1">
        <v>19.691061151092011</v>
      </c>
      <c r="E28" s="24" t="s">
        <v>2</v>
      </c>
    </row>
    <row r="29" spans="1:5" x14ac:dyDescent="0.25">
      <c r="A29" s="8"/>
      <c r="B29" s="9" t="s">
        <v>67</v>
      </c>
      <c r="C29" s="1">
        <v>17.957119523708425</v>
      </c>
      <c r="D29" s="1">
        <v>17.454716122311993</v>
      </c>
      <c r="E29" s="24" t="s">
        <v>2</v>
      </c>
    </row>
    <row r="30" spans="1:5" x14ac:dyDescent="0.25">
      <c r="A30" s="154">
        <v>1987</v>
      </c>
      <c r="B30" s="155"/>
      <c r="C30" s="1"/>
      <c r="D30" s="1"/>
      <c r="E30" s="24"/>
    </row>
    <row r="31" spans="1:5" x14ac:dyDescent="0.25">
      <c r="A31" s="8"/>
      <c r="B31" s="9" t="s">
        <v>72</v>
      </c>
      <c r="C31" s="1">
        <v>22.038888715469007</v>
      </c>
      <c r="D31" s="1">
        <v>21.422285777618626</v>
      </c>
      <c r="E31" s="24" t="s">
        <v>2</v>
      </c>
    </row>
    <row r="32" spans="1:5" x14ac:dyDescent="0.25">
      <c r="A32" s="8"/>
      <c r="B32" s="9" t="s">
        <v>73</v>
      </c>
      <c r="C32" s="1">
        <v>22.158810117185588</v>
      </c>
      <c r="D32" s="1">
        <v>21.538852024292488</v>
      </c>
      <c r="E32" s="24" t="s">
        <v>2</v>
      </c>
    </row>
    <row r="33" spans="1:5" x14ac:dyDescent="0.25">
      <c r="A33" s="8"/>
      <c r="B33" s="9" t="s">
        <v>70</v>
      </c>
      <c r="C33" s="1">
        <v>20.004666419684085</v>
      </c>
      <c r="D33" s="1">
        <v>19.444976852558305</v>
      </c>
      <c r="E33" s="24" t="s">
        <v>2</v>
      </c>
    </row>
    <row r="34" spans="1:5" x14ac:dyDescent="0.25">
      <c r="A34" s="8"/>
      <c r="B34" s="9" t="s">
        <v>74</v>
      </c>
      <c r="C34" s="1">
        <v>21.128374369102396</v>
      </c>
      <c r="D34" s="1">
        <v>20.53724575657634</v>
      </c>
      <c r="E34" s="24" t="s">
        <v>2</v>
      </c>
    </row>
    <row r="35" spans="1:5" x14ac:dyDescent="0.25">
      <c r="A35" s="8"/>
      <c r="B35" s="9" t="s">
        <v>62</v>
      </c>
      <c r="C35" s="1">
        <v>19.653785281328165</v>
      </c>
      <c r="D35" s="1">
        <v>19.10391264932737</v>
      </c>
      <c r="E35" s="24" t="s">
        <v>2</v>
      </c>
    </row>
    <row r="36" spans="1:5" x14ac:dyDescent="0.25">
      <c r="A36" s="8"/>
      <c r="B36" s="9" t="s">
        <v>69</v>
      </c>
      <c r="C36" s="1">
        <v>19.573837680183782</v>
      </c>
      <c r="D36" s="1">
        <v>19.026201818211465</v>
      </c>
      <c r="E36" s="24" t="s">
        <v>2</v>
      </c>
    </row>
    <row r="37" spans="1:5" x14ac:dyDescent="0.25">
      <c r="A37" s="8"/>
      <c r="B37" s="9" t="s">
        <v>75</v>
      </c>
      <c r="C37" s="1">
        <v>19.182982741255667</v>
      </c>
      <c r="D37" s="1">
        <v>18.646282199422579</v>
      </c>
      <c r="E37" s="24" t="s">
        <v>2</v>
      </c>
    </row>
    <row r="38" spans="1:5" x14ac:dyDescent="0.25">
      <c r="A38" s="8"/>
      <c r="B38" s="9" t="s">
        <v>76</v>
      </c>
      <c r="C38" s="1">
        <v>19.653785281328165</v>
      </c>
      <c r="D38" s="1">
        <v>19.10391264932737</v>
      </c>
      <c r="E38" s="24" t="s">
        <v>2</v>
      </c>
    </row>
    <row r="39" spans="1:5" x14ac:dyDescent="0.25">
      <c r="A39" s="8"/>
      <c r="B39" s="9" t="s">
        <v>68</v>
      </c>
      <c r="C39" s="1">
        <v>22.087745582835016</v>
      </c>
      <c r="D39" s="1">
        <v>21.469775729967235</v>
      </c>
      <c r="E39" s="24" t="s">
        <v>2</v>
      </c>
    </row>
    <row r="40" spans="1:5" x14ac:dyDescent="0.25">
      <c r="A40" s="8"/>
      <c r="B40" s="9" t="s">
        <v>77</v>
      </c>
      <c r="C40" s="1">
        <v>23.113739797521308</v>
      </c>
      <c r="D40" s="1">
        <v>22.467064729288051</v>
      </c>
      <c r="E40" s="24" t="s">
        <v>2</v>
      </c>
    </row>
    <row r="41" spans="1:5" x14ac:dyDescent="0.25">
      <c r="A41" s="8"/>
      <c r="B41" s="9" t="s">
        <v>78</v>
      </c>
      <c r="C41" s="1">
        <v>26.160631707801784</v>
      </c>
      <c r="D41" s="1">
        <v>25.428710848483217</v>
      </c>
      <c r="E41" s="24" t="s">
        <v>2</v>
      </c>
    </row>
    <row r="42" spans="1:5" x14ac:dyDescent="0.25">
      <c r="A42" s="8"/>
      <c r="B42" s="9" t="s">
        <v>67</v>
      </c>
      <c r="C42" s="1">
        <v>21.772396711654395</v>
      </c>
      <c r="D42" s="1">
        <v>21.163249673898939</v>
      </c>
      <c r="E42" s="24" t="s">
        <v>2</v>
      </c>
    </row>
    <row r="43" spans="1:5" x14ac:dyDescent="0.25">
      <c r="A43" s="154">
        <v>1988</v>
      </c>
      <c r="B43" s="155"/>
      <c r="C43" s="1"/>
      <c r="D43" s="1"/>
      <c r="E43" s="24"/>
    </row>
    <row r="44" spans="1:5" x14ac:dyDescent="0.25">
      <c r="A44" s="8"/>
      <c r="B44" s="9" t="s">
        <v>72</v>
      </c>
      <c r="C44" s="1">
        <v>20.924063832844521</v>
      </c>
      <c r="D44" s="1">
        <v>20.338651410391247</v>
      </c>
      <c r="E44" s="24" t="s">
        <v>2</v>
      </c>
    </row>
    <row r="45" spans="1:5" x14ac:dyDescent="0.25">
      <c r="A45" s="8"/>
      <c r="B45" s="9" t="s">
        <v>73</v>
      </c>
      <c r="C45" s="1">
        <v>21.914525780355522</v>
      </c>
      <c r="D45" s="1">
        <v>21.301402262549438</v>
      </c>
      <c r="E45" s="24" t="s">
        <v>2</v>
      </c>
    </row>
    <row r="46" spans="1:5" x14ac:dyDescent="0.25">
      <c r="A46" s="8"/>
      <c r="B46" s="9" t="s">
        <v>70</v>
      </c>
      <c r="C46" s="1">
        <v>24.215240079955066</v>
      </c>
      <c r="D46" s="1">
        <v>23.537747291329456</v>
      </c>
      <c r="E46" s="24" t="s">
        <v>2</v>
      </c>
    </row>
    <row r="47" spans="1:5" x14ac:dyDescent="0.25">
      <c r="A47" s="8"/>
      <c r="B47" s="9" t="s">
        <v>74</v>
      </c>
      <c r="C47" s="1">
        <v>23.588983870990706</v>
      </c>
      <c r="D47" s="1">
        <v>22.929012447588171</v>
      </c>
      <c r="E47" s="24" t="s">
        <v>2</v>
      </c>
    </row>
    <row r="48" spans="1:5" x14ac:dyDescent="0.25">
      <c r="A48" s="8"/>
      <c r="B48" s="9" t="s">
        <v>62</v>
      </c>
      <c r="C48" s="1">
        <v>21.52367084142741</v>
      </c>
      <c r="D48" s="1">
        <v>20.921482643760552</v>
      </c>
      <c r="E48" s="24" t="s">
        <v>2</v>
      </c>
    </row>
    <row r="49" spans="1:5" x14ac:dyDescent="0.25">
      <c r="A49" s="8"/>
      <c r="B49" s="9" t="s">
        <v>69</v>
      </c>
      <c r="C49" s="1">
        <v>21.750189044669842</v>
      </c>
      <c r="D49" s="1">
        <v>21.141663331922292</v>
      </c>
      <c r="E49" s="24" t="s">
        <v>2</v>
      </c>
    </row>
    <row r="50" spans="1:5" x14ac:dyDescent="0.25">
      <c r="A50" s="8"/>
      <c r="B50" s="9" t="s">
        <v>75</v>
      </c>
      <c r="C50" s="1">
        <v>22.536340455922968</v>
      </c>
      <c r="D50" s="1">
        <v>21.90581983789539</v>
      </c>
      <c r="E50" s="24" t="s">
        <v>2</v>
      </c>
    </row>
    <row r="51" spans="1:5" x14ac:dyDescent="0.25">
      <c r="A51" s="8"/>
      <c r="B51" s="9" t="s">
        <v>76</v>
      </c>
      <c r="C51" s="1">
        <v>24.384018349037657</v>
      </c>
      <c r="D51" s="1">
        <v>23.701803490351924</v>
      </c>
      <c r="E51" s="24" t="s">
        <v>2</v>
      </c>
    </row>
    <row r="52" spans="1:5" x14ac:dyDescent="0.25">
      <c r="A52" s="8"/>
      <c r="B52" s="9" t="s">
        <v>68</v>
      </c>
      <c r="C52" s="1">
        <v>23.393556401526659</v>
      </c>
      <c r="D52" s="1">
        <v>22.739052638193733</v>
      </c>
      <c r="E52" s="24" t="s">
        <v>2</v>
      </c>
    </row>
    <row r="53" spans="1:5" x14ac:dyDescent="0.25">
      <c r="A53" s="8"/>
      <c r="B53" s="9" t="s">
        <v>77</v>
      </c>
      <c r="C53" s="1">
        <v>22.332029919665089</v>
      </c>
      <c r="D53" s="1">
        <v>21.70722549171029</v>
      </c>
      <c r="E53" s="24" t="s">
        <v>2</v>
      </c>
    </row>
    <row r="54" spans="1:5" x14ac:dyDescent="0.25">
      <c r="A54" s="8"/>
      <c r="B54" s="9" t="s">
        <v>78</v>
      </c>
      <c r="C54" s="1">
        <v>22.451951321381664</v>
      </c>
      <c r="D54" s="1">
        <v>21.823791738384148</v>
      </c>
      <c r="E54" s="24" t="s">
        <v>2</v>
      </c>
    </row>
    <row r="55" spans="1:5" x14ac:dyDescent="0.25">
      <c r="A55" s="8"/>
      <c r="B55" s="9" t="s">
        <v>67</v>
      </c>
      <c r="C55" s="1">
        <v>24.077552544650846</v>
      </c>
      <c r="D55" s="1">
        <v>23.403911971074283</v>
      </c>
      <c r="E55" s="24" t="s">
        <v>2</v>
      </c>
    </row>
    <row r="56" spans="1:5" x14ac:dyDescent="0.25">
      <c r="A56" s="154">
        <v>1989</v>
      </c>
      <c r="B56" s="155"/>
      <c r="C56" s="1"/>
      <c r="D56" s="1"/>
      <c r="E56" s="24"/>
    </row>
    <row r="57" spans="1:5" x14ac:dyDescent="0.25">
      <c r="A57" s="8"/>
      <c r="B57" s="9" t="s">
        <v>72</v>
      </c>
      <c r="C57" s="1">
        <v>24.259655413924172</v>
      </c>
      <c r="D57" s="1">
        <v>23.58091997528274</v>
      </c>
      <c r="E57" s="24" t="s">
        <v>2</v>
      </c>
    </row>
    <row r="58" spans="1:5" x14ac:dyDescent="0.25">
      <c r="A58" s="8"/>
      <c r="B58" s="9" t="s">
        <v>73</v>
      </c>
      <c r="C58" s="1">
        <v>24.121967878619952</v>
      </c>
      <c r="D58" s="1">
        <v>23.447084655027563</v>
      </c>
      <c r="E58" s="24" t="s">
        <v>2</v>
      </c>
    </row>
    <row r="59" spans="1:5" x14ac:dyDescent="0.25">
      <c r="A59" s="8"/>
      <c r="B59" s="9" t="s">
        <v>70</v>
      </c>
      <c r="C59" s="1">
        <v>24.419550616212941</v>
      </c>
      <c r="D59" s="1">
        <v>23.736341637514549</v>
      </c>
      <c r="E59" s="24" t="s">
        <v>2</v>
      </c>
    </row>
    <row r="60" spans="1:5" x14ac:dyDescent="0.25">
      <c r="A60" s="8"/>
      <c r="B60" s="9" t="s">
        <v>74</v>
      </c>
      <c r="C60" s="1">
        <v>24.153058612398322</v>
      </c>
      <c r="D60" s="1">
        <v>23.477305533794862</v>
      </c>
      <c r="E60" s="24" t="s">
        <v>2</v>
      </c>
    </row>
    <row r="61" spans="1:5" x14ac:dyDescent="0.25">
      <c r="A61" s="8"/>
      <c r="B61" s="9" t="s">
        <v>62</v>
      </c>
      <c r="C61" s="1">
        <v>24.170824745985964</v>
      </c>
      <c r="D61" s="1">
        <v>23.494574607376173</v>
      </c>
      <c r="E61" s="24" t="s">
        <v>2</v>
      </c>
    </row>
    <row r="62" spans="1:5" x14ac:dyDescent="0.25">
      <c r="A62" s="8"/>
      <c r="B62" s="9" t="s">
        <v>69</v>
      </c>
      <c r="C62" s="1">
        <v>24.2729800141149</v>
      </c>
      <c r="D62" s="1">
        <v>23.593871780468724</v>
      </c>
      <c r="E62" s="24" t="s">
        <v>2</v>
      </c>
    </row>
    <row r="63" spans="1:5" x14ac:dyDescent="0.25">
      <c r="A63" s="8"/>
      <c r="B63" s="9" t="s">
        <v>75</v>
      </c>
      <c r="C63" s="1">
        <v>23.882125075186792</v>
      </c>
      <c r="D63" s="1">
        <v>23.213952161679838</v>
      </c>
      <c r="E63" s="24" t="s">
        <v>2</v>
      </c>
    </row>
    <row r="64" spans="1:5" x14ac:dyDescent="0.25">
      <c r="A64" s="8"/>
      <c r="B64" s="9" t="s">
        <v>76</v>
      </c>
      <c r="C64" s="1">
        <v>23.686697605722735</v>
      </c>
      <c r="D64" s="1">
        <v>23.023992352285401</v>
      </c>
      <c r="E64" s="24" t="s">
        <v>2</v>
      </c>
    </row>
    <row r="65" spans="1:5" x14ac:dyDescent="0.25">
      <c r="A65" s="8"/>
      <c r="B65" s="9" t="s">
        <v>68</v>
      </c>
      <c r="C65" s="1">
        <v>23.722229872898019</v>
      </c>
      <c r="D65" s="1">
        <v>23.058530499448022</v>
      </c>
      <c r="E65" s="24" t="s">
        <v>2</v>
      </c>
    </row>
    <row r="66" spans="1:5" x14ac:dyDescent="0.25">
      <c r="A66" s="8"/>
      <c r="B66" s="9" t="s">
        <v>77</v>
      </c>
      <c r="C66" s="1">
        <v>25.680946100935468</v>
      </c>
      <c r="D66" s="1">
        <v>24.962445861787767</v>
      </c>
      <c r="E66" s="24" t="s">
        <v>2</v>
      </c>
    </row>
    <row r="67" spans="1:5" x14ac:dyDescent="0.25">
      <c r="A67" s="8"/>
      <c r="B67" s="9" t="s">
        <v>78</v>
      </c>
      <c r="C67" s="1">
        <v>25.685387634332379</v>
      </c>
      <c r="D67" s="1">
        <v>24.966763130183093</v>
      </c>
      <c r="E67" s="24" t="s">
        <v>2</v>
      </c>
    </row>
    <row r="68" spans="1:5" x14ac:dyDescent="0.25">
      <c r="A68" s="8"/>
      <c r="B68" s="9" t="s">
        <v>67</v>
      </c>
      <c r="C68" s="1">
        <v>24.606095018883174</v>
      </c>
      <c r="D68" s="1">
        <v>23.917666910118339</v>
      </c>
      <c r="E68" s="24" t="s">
        <v>2</v>
      </c>
    </row>
    <row r="69" spans="1:5" x14ac:dyDescent="0.25">
      <c r="A69" s="154">
        <v>1990</v>
      </c>
      <c r="B69" s="155"/>
      <c r="C69" s="1"/>
      <c r="D69" s="1"/>
      <c r="E69" s="24"/>
    </row>
    <row r="70" spans="1:5" x14ac:dyDescent="0.25">
      <c r="A70" s="8"/>
      <c r="B70" s="9" t="s">
        <v>72</v>
      </c>
      <c r="C70" s="1">
        <v>24.539472017929516</v>
      </c>
      <c r="D70" s="1">
        <v>23.852907884188415</v>
      </c>
      <c r="E70" s="24" t="s">
        <v>2</v>
      </c>
    </row>
    <row r="71" spans="1:5" x14ac:dyDescent="0.25">
      <c r="A71" s="8"/>
      <c r="B71" s="9" t="s">
        <v>73</v>
      </c>
      <c r="C71" s="1">
        <v>23.091532130536756</v>
      </c>
      <c r="D71" s="1">
        <v>22.445478387311415</v>
      </c>
      <c r="E71" s="24" t="s">
        <v>2</v>
      </c>
    </row>
    <row r="72" spans="1:5" x14ac:dyDescent="0.25">
      <c r="A72" s="8"/>
      <c r="B72" s="9" t="s">
        <v>70</v>
      </c>
      <c r="C72" s="1">
        <v>24.419550616212941</v>
      </c>
      <c r="D72" s="1">
        <v>23.736341637514549</v>
      </c>
      <c r="E72" s="24" t="s">
        <v>2</v>
      </c>
    </row>
    <row r="73" spans="1:5" x14ac:dyDescent="0.25">
      <c r="A73" s="8"/>
      <c r="B73" s="9" t="s">
        <v>74</v>
      </c>
      <c r="C73" s="1">
        <v>26.884601651498169</v>
      </c>
      <c r="D73" s="1">
        <v>26.13242559692171</v>
      </c>
      <c r="E73" s="24" t="s">
        <v>2</v>
      </c>
    </row>
    <row r="74" spans="1:5" x14ac:dyDescent="0.25">
      <c r="A74" s="8"/>
      <c r="B74" s="9" t="s">
        <v>62</v>
      </c>
      <c r="C74" s="1">
        <v>24.121967878619952</v>
      </c>
      <c r="D74" s="1">
        <v>23.447084655027563</v>
      </c>
      <c r="E74" s="24" t="s">
        <v>2</v>
      </c>
    </row>
    <row r="75" spans="1:5" x14ac:dyDescent="0.25">
      <c r="A75" s="8"/>
      <c r="B75" s="9" t="s">
        <v>69</v>
      </c>
      <c r="C75" s="1">
        <v>24.121967878619952</v>
      </c>
      <c r="D75" s="1">
        <v>23.447084655027563</v>
      </c>
      <c r="E75" s="24" t="s">
        <v>2</v>
      </c>
    </row>
    <row r="76" spans="1:5" x14ac:dyDescent="0.25">
      <c r="A76" s="8"/>
      <c r="B76" s="9" t="s">
        <v>75</v>
      </c>
      <c r="C76" s="1">
        <v>26.83574478413216</v>
      </c>
      <c r="D76" s="1">
        <v>26.084935644573111</v>
      </c>
      <c r="E76" s="24" t="s">
        <v>2</v>
      </c>
    </row>
    <row r="77" spans="1:5" x14ac:dyDescent="0.25">
      <c r="A77" s="8"/>
      <c r="B77" s="9" t="s">
        <v>76</v>
      </c>
      <c r="C77" s="1">
        <v>23.811060540836227</v>
      </c>
      <c r="D77" s="1">
        <v>23.144875867354585</v>
      </c>
      <c r="E77" s="24" t="s">
        <v>2</v>
      </c>
    </row>
    <row r="78" spans="1:5" x14ac:dyDescent="0.25">
      <c r="A78" s="8"/>
      <c r="B78" s="9" t="s">
        <v>68</v>
      </c>
      <c r="C78" s="1">
        <v>24.344044548465469</v>
      </c>
      <c r="D78" s="1">
        <v>23.662948074793974</v>
      </c>
      <c r="E78" s="24" t="s">
        <v>2</v>
      </c>
    </row>
    <row r="79" spans="1:5" x14ac:dyDescent="0.25">
      <c r="A79" s="8"/>
      <c r="B79" s="9" t="s">
        <v>77</v>
      </c>
      <c r="C79" s="1">
        <v>28.425813740226051</v>
      </c>
      <c r="D79" s="1">
        <v>27.630517730100607</v>
      </c>
      <c r="E79" s="24" t="s">
        <v>2</v>
      </c>
    </row>
    <row r="80" spans="1:5" x14ac:dyDescent="0.25">
      <c r="A80" s="8"/>
      <c r="B80" s="9" t="s">
        <v>78</v>
      </c>
      <c r="C80" s="1">
        <v>26.538162046539167</v>
      </c>
      <c r="D80" s="1">
        <v>25.795678662086114</v>
      </c>
      <c r="E80" s="24" t="s">
        <v>2</v>
      </c>
    </row>
    <row r="81" spans="1:5" x14ac:dyDescent="0.25">
      <c r="A81" s="8"/>
      <c r="B81" s="9" t="s">
        <v>67</v>
      </c>
      <c r="C81" s="1">
        <v>26.2094885751678</v>
      </c>
      <c r="D81" s="1">
        <v>25.476200800831823</v>
      </c>
      <c r="E81" s="24" t="s">
        <v>2</v>
      </c>
    </row>
    <row r="82" spans="1:5" x14ac:dyDescent="0.25">
      <c r="A82" s="154">
        <v>1991</v>
      </c>
      <c r="B82" s="155"/>
      <c r="C82" s="1"/>
      <c r="D82" s="1"/>
      <c r="E82" s="24"/>
    </row>
    <row r="83" spans="1:5" x14ac:dyDescent="0.25">
      <c r="A83" s="8"/>
      <c r="B83" s="9" t="s">
        <v>72</v>
      </c>
      <c r="C83" s="1">
        <v>25.982970371925372</v>
      </c>
      <c r="D83" s="1">
        <v>25.256020112670086</v>
      </c>
      <c r="E83" s="24" t="s">
        <v>2</v>
      </c>
    </row>
    <row r="84" spans="1:5" x14ac:dyDescent="0.25">
      <c r="A84" s="8"/>
      <c r="B84" s="9" t="s">
        <v>73</v>
      </c>
      <c r="C84" s="1">
        <v>28.177087869999067</v>
      </c>
      <c r="D84" s="1">
        <v>27.388750699962227</v>
      </c>
      <c r="E84" s="24" t="s">
        <v>2</v>
      </c>
    </row>
    <row r="85" spans="1:5" x14ac:dyDescent="0.25">
      <c r="A85" s="8"/>
      <c r="B85" s="9" t="s">
        <v>70</v>
      </c>
      <c r="C85" s="1">
        <v>29.114251416747152</v>
      </c>
      <c r="D85" s="1">
        <v>28.299694331376475</v>
      </c>
      <c r="E85" s="24" t="s">
        <v>2</v>
      </c>
    </row>
    <row r="86" spans="1:5" x14ac:dyDescent="0.25">
      <c r="A86" s="8"/>
      <c r="B86" s="9" t="s">
        <v>74</v>
      </c>
      <c r="C86" s="1">
        <v>28.714513411025226</v>
      </c>
      <c r="D86" s="1">
        <v>27.911140175796952</v>
      </c>
      <c r="E86" s="24" t="s">
        <v>2</v>
      </c>
    </row>
    <row r="87" spans="1:5" x14ac:dyDescent="0.25">
      <c r="A87" s="8"/>
      <c r="B87" s="9" t="s">
        <v>62</v>
      </c>
      <c r="C87" s="1">
        <v>29.989233495938478</v>
      </c>
      <c r="D87" s="1">
        <v>29.15019620525614</v>
      </c>
      <c r="E87" s="24" t="s">
        <v>2</v>
      </c>
    </row>
    <row r="88" spans="1:5" x14ac:dyDescent="0.25">
      <c r="A88" s="8"/>
      <c r="B88" s="9" t="s">
        <v>69</v>
      </c>
      <c r="C88" s="1">
        <v>31.161798312722805</v>
      </c>
      <c r="D88" s="1">
        <v>30.289955061622788</v>
      </c>
      <c r="E88" s="24" t="s">
        <v>2</v>
      </c>
    </row>
    <row r="89" spans="1:5" x14ac:dyDescent="0.25">
      <c r="A89" s="8"/>
      <c r="B89" s="9" t="s">
        <v>75</v>
      </c>
      <c r="C89" s="1">
        <v>30.455594502614066</v>
      </c>
      <c r="D89" s="1">
        <v>29.603509386765602</v>
      </c>
      <c r="E89" s="24" t="s">
        <v>2</v>
      </c>
    </row>
    <row r="90" spans="1:5" x14ac:dyDescent="0.25">
      <c r="A90" s="8"/>
      <c r="B90" s="9" t="s">
        <v>76</v>
      </c>
      <c r="C90" s="1">
        <v>27.892829732596809</v>
      </c>
      <c r="D90" s="1">
        <v>27.112445522661222</v>
      </c>
      <c r="E90" s="24" t="s">
        <v>2</v>
      </c>
    </row>
    <row r="91" spans="1:5" x14ac:dyDescent="0.25">
      <c r="A91" s="8"/>
      <c r="B91" s="9" t="s">
        <v>68</v>
      </c>
      <c r="C91" s="1">
        <v>28.718954944422126</v>
      </c>
      <c r="D91" s="1">
        <v>27.915457444192267</v>
      </c>
      <c r="E91" s="24" t="s">
        <v>2</v>
      </c>
    </row>
    <row r="92" spans="1:5" x14ac:dyDescent="0.25">
      <c r="A92" s="8"/>
      <c r="B92" s="9" t="s">
        <v>77</v>
      </c>
      <c r="C92" s="1">
        <v>28.465787540798242</v>
      </c>
      <c r="D92" s="1">
        <v>27.669373145658565</v>
      </c>
      <c r="E92" s="24" t="s">
        <v>2</v>
      </c>
    </row>
    <row r="93" spans="1:5" x14ac:dyDescent="0.25">
      <c r="A93" s="8"/>
      <c r="B93" s="9" t="s">
        <v>78</v>
      </c>
      <c r="C93" s="1">
        <v>30.162453298417987</v>
      </c>
      <c r="D93" s="1">
        <v>29.318569672673938</v>
      </c>
      <c r="E93" s="24" t="s">
        <v>2</v>
      </c>
    </row>
    <row r="94" spans="1:5" x14ac:dyDescent="0.25">
      <c r="A94" s="8"/>
      <c r="B94" s="9" t="s">
        <v>67</v>
      </c>
      <c r="C94" s="1">
        <v>29.140900617128612</v>
      </c>
      <c r="D94" s="1">
        <v>28.325597941748455</v>
      </c>
      <c r="E94" s="24" t="s">
        <v>2</v>
      </c>
    </row>
    <row r="95" spans="1:5" x14ac:dyDescent="0.25">
      <c r="A95" s="154">
        <v>1992</v>
      </c>
      <c r="B95" s="155"/>
      <c r="C95" s="1"/>
      <c r="D95" s="1"/>
      <c r="E95" s="24"/>
    </row>
    <row r="96" spans="1:5" x14ac:dyDescent="0.25">
      <c r="A96" s="8"/>
      <c r="B96" s="9" t="s">
        <v>72</v>
      </c>
      <c r="C96" s="1">
        <v>35.665513177189872</v>
      </c>
      <c r="D96" s="1">
        <v>34.667665214485602</v>
      </c>
      <c r="E96" s="24" t="s">
        <v>2</v>
      </c>
    </row>
    <row r="97" spans="1:5" x14ac:dyDescent="0.25">
      <c r="A97" s="8"/>
      <c r="B97" s="9" t="s">
        <v>73</v>
      </c>
      <c r="C97" s="1">
        <v>31.490471784094172</v>
      </c>
      <c r="D97" s="1">
        <v>30.609432922877083</v>
      </c>
      <c r="E97" s="24" t="s">
        <v>2</v>
      </c>
    </row>
    <row r="98" spans="1:5" x14ac:dyDescent="0.25">
      <c r="A98" s="8"/>
      <c r="B98" s="9" t="s">
        <v>70</v>
      </c>
      <c r="C98" s="1">
        <v>32.734101135229068</v>
      </c>
      <c r="D98" s="1">
        <v>31.81826807356898</v>
      </c>
      <c r="E98" s="24" t="s">
        <v>2</v>
      </c>
    </row>
    <row r="99" spans="1:5" x14ac:dyDescent="0.25">
      <c r="A99" s="8"/>
      <c r="B99" s="9" t="s">
        <v>74</v>
      </c>
      <c r="C99" s="1">
        <v>31.579302452032369</v>
      </c>
      <c r="D99" s="1">
        <v>30.69577829078365</v>
      </c>
      <c r="E99" s="24" t="s">
        <v>2</v>
      </c>
    </row>
    <row r="100" spans="1:5" x14ac:dyDescent="0.25">
      <c r="A100" s="8"/>
      <c r="B100" s="9" t="s">
        <v>62</v>
      </c>
      <c r="C100" s="1">
        <v>34.09321035468362</v>
      </c>
      <c r="D100" s="1">
        <v>33.139352202539413</v>
      </c>
      <c r="E100" s="24" t="s">
        <v>2</v>
      </c>
    </row>
    <row r="101" spans="1:5" x14ac:dyDescent="0.25">
      <c r="A101" s="8"/>
      <c r="B101" s="9" t="s">
        <v>69</v>
      </c>
      <c r="C101" s="1">
        <v>40.426836978677741</v>
      </c>
      <c r="D101" s="1">
        <v>39.295776934277455</v>
      </c>
      <c r="E101" s="24" t="s">
        <v>2</v>
      </c>
    </row>
    <row r="102" spans="1:5" x14ac:dyDescent="0.25">
      <c r="A102" s="8"/>
      <c r="B102" s="9" t="s">
        <v>75</v>
      </c>
      <c r="C102" s="1">
        <v>36.86916872775258</v>
      </c>
      <c r="D102" s="1">
        <v>35.837644949619559</v>
      </c>
      <c r="E102" s="24" t="s">
        <v>2</v>
      </c>
    </row>
    <row r="103" spans="1:5" x14ac:dyDescent="0.25">
      <c r="A103" s="8"/>
      <c r="B103" s="9" t="s">
        <v>76</v>
      </c>
      <c r="C103" s="1">
        <v>33.942198219188661</v>
      </c>
      <c r="D103" s="1">
        <v>32.992565077098256</v>
      </c>
      <c r="E103" s="24" t="s">
        <v>2</v>
      </c>
    </row>
    <row r="104" spans="1:5" x14ac:dyDescent="0.25">
      <c r="A104" s="8"/>
      <c r="B104" s="9" t="s">
        <v>68</v>
      </c>
      <c r="C104" s="1">
        <v>31.019669244021681</v>
      </c>
      <c r="D104" s="1">
        <v>30.151802472972289</v>
      </c>
      <c r="E104" s="24" t="s">
        <v>2</v>
      </c>
    </row>
    <row r="105" spans="1:5" x14ac:dyDescent="0.25">
      <c r="A105" s="8"/>
      <c r="B105" s="9" t="s">
        <v>77</v>
      </c>
      <c r="C105" s="1">
        <v>34.497389893802456</v>
      </c>
      <c r="D105" s="1">
        <v>33.532223626514288</v>
      </c>
      <c r="E105" s="24" t="s">
        <v>2</v>
      </c>
    </row>
    <row r="106" spans="1:5" x14ac:dyDescent="0.25">
      <c r="A106" s="8"/>
      <c r="B106" s="9" t="s">
        <v>78</v>
      </c>
      <c r="C106" s="1">
        <v>31.517120984475628</v>
      </c>
      <c r="D106" s="1">
        <v>30.635336533249042</v>
      </c>
      <c r="E106" s="24" t="s">
        <v>2</v>
      </c>
    </row>
    <row r="107" spans="1:5" x14ac:dyDescent="0.25">
      <c r="A107" s="8"/>
      <c r="B107" s="9" t="s">
        <v>67</v>
      </c>
      <c r="C107" s="1">
        <v>32.796282602785809</v>
      </c>
      <c r="D107" s="1">
        <v>31.878709831103581</v>
      </c>
      <c r="E107" s="24" t="s">
        <v>2</v>
      </c>
    </row>
    <row r="108" spans="1:5" x14ac:dyDescent="0.25">
      <c r="A108" s="154">
        <v>1993</v>
      </c>
      <c r="B108" s="155"/>
      <c r="C108" s="1"/>
      <c r="D108" s="1"/>
      <c r="E108" s="24"/>
    </row>
    <row r="109" spans="1:5" x14ac:dyDescent="0.25">
      <c r="A109" s="8"/>
      <c r="B109" s="9" t="s">
        <v>72</v>
      </c>
      <c r="C109" s="1">
        <v>42.90521261415369</v>
      </c>
      <c r="D109" s="1">
        <v>41.704812698870604</v>
      </c>
      <c r="E109" s="24" t="s">
        <v>2</v>
      </c>
    </row>
    <row r="110" spans="1:5" x14ac:dyDescent="0.25">
      <c r="A110" s="8"/>
      <c r="B110" s="9" t="s">
        <v>73</v>
      </c>
      <c r="C110" s="1">
        <v>42.087970469122205</v>
      </c>
      <c r="D110" s="1">
        <v>40.910435314130218</v>
      </c>
      <c r="E110" s="24" t="s">
        <v>2</v>
      </c>
    </row>
    <row r="111" spans="1:5" x14ac:dyDescent="0.25">
      <c r="A111" s="8"/>
      <c r="B111" s="9" t="s">
        <v>70</v>
      </c>
      <c r="C111" s="1">
        <v>39.489673431929653</v>
      </c>
      <c r="D111" s="1">
        <v>38.384833302863207</v>
      </c>
      <c r="E111" s="24" t="s">
        <v>2</v>
      </c>
    </row>
    <row r="112" spans="1:5" x14ac:dyDescent="0.25">
      <c r="A112" s="8"/>
      <c r="B112" s="9" t="s">
        <v>74</v>
      </c>
      <c r="C112" s="1">
        <v>42.607629876560708</v>
      </c>
      <c r="D112" s="1">
        <v>41.415555716383622</v>
      </c>
      <c r="E112" s="24" t="s">
        <v>2</v>
      </c>
    </row>
    <row r="113" spans="1:5" x14ac:dyDescent="0.25">
      <c r="A113" s="8"/>
      <c r="B113" s="9" t="s">
        <v>62</v>
      </c>
      <c r="C113" s="1">
        <v>43.646948691437707</v>
      </c>
      <c r="D113" s="1">
        <v>42.425796520890408</v>
      </c>
      <c r="E113" s="24" t="s">
        <v>2</v>
      </c>
    </row>
    <row r="114" spans="1:5" x14ac:dyDescent="0.25">
      <c r="A114" s="8"/>
      <c r="B114" s="9" t="s">
        <v>69</v>
      </c>
      <c r="C114" s="1">
        <v>44.193257299257688</v>
      </c>
      <c r="D114" s="1">
        <v>42.956820533515788</v>
      </c>
      <c r="E114" s="24" t="s">
        <v>2</v>
      </c>
    </row>
    <row r="115" spans="1:5" x14ac:dyDescent="0.25">
      <c r="A115" s="8"/>
      <c r="B115" s="9" t="s">
        <v>75</v>
      </c>
      <c r="C115" s="1">
        <v>38.006201277361605</v>
      </c>
      <c r="D115" s="1">
        <v>36.942865658823571</v>
      </c>
      <c r="E115" s="24" t="s">
        <v>2</v>
      </c>
    </row>
    <row r="116" spans="1:5" x14ac:dyDescent="0.25">
      <c r="A116" s="8"/>
      <c r="B116" s="9" t="s">
        <v>76</v>
      </c>
      <c r="C116" s="1">
        <v>37.935136743011043</v>
      </c>
      <c r="D116" s="1">
        <v>36.873789364498322</v>
      </c>
      <c r="E116" s="24" t="s">
        <v>2</v>
      </c>
    </row>
    <row r="117" spans="1:5" x14ac:dyDescent="0.25">
      <c r="A117" s="8"/>
      <c r="B117" s="9" t="s">
        <v>68</v>
      </c>
      <c r="C117" s="1">
        <v>40.799925784018207</v>
      </c>
      <c r="D117" s="1">
        <v>39.658427479485034</v>
      </c>
      <c r="E117" s="24" t="s">
        <v>2</v>
      </c>
    </row>
    <row r="118" spans="1:5" x14ac:dyDescent="0.25">
      <c r="A118" s="8"/>
      <c r="B118" s="9" t="s">
        <v>77</v>
      </c>
      <c r="C118" s="1">
        <v>38.632457486325976</v>
      </c>
      <c r="D118" s="1">
        <v>37.55160050256486</v>
      </c>
      <c r="E118" s="24" t="s">
        <v>2</v>
      </c>
    </row>
    <row r="119" spans="1:5" x14ac:dyDescent="0.25">
      <c r="A119" s="8"/>
      <c r="B119" s="9" t="s">
        <v>78</v>
      </c>
      <c r="C119" s="1">
        <v>38.747937354645629</v>
      </c>
      <c r="D119" s="1">
        <v>37.663849480843389</v>
      </c>
      <c r="E119" s="24" t="s">
        <v>2</v>
      </c>
    </row>
    <row r="120" spans="1:5" x14ac:dyDescent="0.25">
      <c r="A120" s="8"/>
      <c r="B120" s="9" t="s">
        <v>67</v>
      </c>
      <c r="C120" s="1">
        <v>39.423050430976005</v>
      </c>
      <c r="D120" s="1">
        <v>38.320074276933283</v>
      </c>
      <c r="E120" s="24" t="s">
        <v>2</v>
      </c>
    </row>
    <row r="121" spans="1:5" x14ac:dyDescent="0.25">
      <c r="A121" s="154">
        <v>1994</v>
      </c>
      <c r="B121" s="155"/>
      <c r="C121" s="1"/>
      <c r="D121" s="1"/>
      <c r="E121" s="24"/>
    </row>
    <row r="122" spans="1:5" x14ac:dyDescent="0.25">
      <c r="A122" s="8"/>
      <c r="B122" s="9" t="s">
        <v>72</v>
      </c>
      <c r="C122" s="1">
        <v>41.301819057869061</v>
      </c>
      <c r="D122" s="1">
        <v>40.146278808157113</v>
      </c>
      <c r="E122" s="24" t="s">
        <v>2</v>
      </c>
    </row>
    <row r="123" spans="1:5" x14ac:dyDescent="0.25">
      <c r="A123" s="8"/>
      <c r="B123" s="9" t="s">
        <v>73</v>
      </c>
      <c r="C123" s="1">
        <v>42.034672068359271</v>
      </c>
      <c r="D123" s="1">
        <v>40.858628093386265</v>
      </c>
      <c r="E123" s="24" t="s">
        <v>2</v>
      </c>
    </row>
    <row r="124" spans="1:5" x14ac:dyDescent="0.25">
      <c r="A124" s="8"/>
      <c r="B124" s="9" t="s">
        <v>70</v>
      </c>
      <c r="C124" s="1">
        <v>42.771966612246388</v>
      </c>
      <c r="D124" s="1">
        <v>41.57529464701075</v>
      </c>
      <c r="E124" s="24" t="s">
        <v>2</v>
      </c>
    </row>
    <row r="125" spans="1:5" x14ac:dyDescent="0.25">
      <c r="A125" s="8"/>
      <c r="B125" s="9" t="s">
        <v>74</v>
      </c>
      <c r="C125" s="1">
        <v>40.982028653291522</v>
      </c>
      <c r="D125" s="1">
        <v>39.83543548369348</v>
      </c>
      <c r="E125" s="24" t="s">
        <v>2</v>
      </c>
    </row>
    <row r="126" spans="1:5" x14ac:dyDescent="0.25">
      <c r="A126" s="8"/>
      <c r="B126" s="9" t="s">
        <v>62</v>
      </c>
      <c r="C126" s="1">
        <v>43.042900149457907</v>
      </c>
      <c r="D126" s="1">
        <v>41.83864801912577</v>
      </c>
      <c r="E126" s="24" t="s">
        <v>2</v>
      </c>
    </row>
    <row r="127" spans="1:5" x14ac:dyDescent="0.25">
      <c r="A127" s="8"/>
      <c r="B127" s="9" t="s">
        <v>69</v>
      </c>
      <c r="C127" s="1">
        <v>41.20854685653395</v>
      </c>
      <c r="D127" s="1">
        <v>40.055616171855227</v>
      </c>
      <c r="E127" s="24" t="s">
        <v>2</v>
      </c>
    </row>
    <row r="128" spans="1:5" x14ac:dyDescent="0.25">
      <c r="A128" s="8"/>
      <c r="B128" s="9" t="s">
        <v>75</v>
      </c>
      <c r="C128" s="1">
        <v>40.266941776388961</v>
      </c>
      <c r="D128" s="1">
        <v>39.140355272045632</v>
      </c>
      <c r="E128" s="24" t="s">
        <v>2</v>
      </c>
    </row>
    <row r="129" spans="1:5" x14ac:dyDescent="0.25">
      <c r="A129" s="8"/>
      <c r="B129" s="9" t="s">
        <v>76</v>
      </c>
      <c r="C129" s="1">
        <v>41.412857392791828</v>
      </c>
      <c r="D129" s="1">
        <v>40.254210518040317</v>
      </c>
      <c r="E129" s="24" t="s">
        <v>2</v>
      </c>
    </row>
    <row r="130" spans="1:5" x14ac:dyDescent="0.25">
      <c r="A130" s="8"/>
      <c r="B130" s="9" t="s">
        <v>68</v>
      </c>
      <c r="C130" s="1">
        <v>39.960475972002143</v>
      </c>
      <c r="D130" s="1">
        <v>38.842463752767991</v>
      </c>
      <c r="E130" s="24" t="s">
        <v>2</v>
      </c>
    </row>
    <row r="131" spans="1:5" x14ac:dyDescent="0.25">
      <c r="A131" s="8"/>
      <c r="B131" s="9" t="s">
        <v>77</v>
      </c>
      <c r="C131" s="1">
        <v>40.138137307878566</v>
      </c>
      <c r="D131" s="1">
        <v>39.015154488581125</v>
      </c>
      <c r="E131" s="24" t="s">
        <v>2</v>
      </c>
    </row>
    <row r="132" spans="1:5" x14ac:dyDescent="0.25">
      <c r="A132" s="8"/>
      <c r="B132" s="9" t="s">
        <v>78</v>
      </c>
      <c r="C132" s="1">
        <v>40.684445915698539</v>
      </c>
      <c r="D132" s="1">
        <v>39.546178501206491</v>
      </c>
      <c r="E132" s="24" t="s">
        <v>2</v>
      </c>
    </row>
    <row r="133" spans="1:5" x14ac:dyDescent="0.25">
      <c r="A133" s="8"/>
      <c r="B133" s="9" t="s">
        <v>67</v>
      </c>
      <c r="C133" s="1">
        <v>51.210880066375999</v>
      </c>
      <c r="D133" s="1">
        <v>49.778104598134384</v>
      </c>
      <c r="E133" s="24" t="s">
        <v>2</v>
      </c>
    </row>
    <row r="134" spans="1:5" x14ac:dyDescent="0.25">
      <c r="A134" s="154">
        <v>1995</v>
      </c>
      <c r="B134" s="155"/>
      <c r="C134" s="1"/>
      <c r="D134" s="1"/>
      <c r="E134" s="24"/>
    </row>
    <row r="135" spans="1:5" x14ac:dyDescent="0.25">
      <c r="A135" s="8"/>
      <c r="B135" s="9" t="s">
        <v>72</v>
      </c>
      <c r="C135" s="1">
        <v>43.726896292582104</v>
      </c>
      <c r="D135" s="1">
        <v>42.503507352006324</v>
      </c>
      <c r="E135" s="24" t="s">
        <v>2</v>
      </c>
    </row>
    <row r="136" spans="1:5" x14ac:dyDescent="0.25">
      <c r="A136" s="8"/>
      <c r="B136" s="9" t="s">
        <v>73</v>
      </c>
      <c r="C136" s="1">
        <v>47.755367083579763</v>
      </c>
      <c r="D136" s="1">
        <v>46.419269786569018</v>
      </c>
      <c r="E136" s="24" t="s">
        <v>2</v>
      </c>
    </row>
    <row r="137" spans="1:5" x14ac:dyDescent="0.25">
      <c r="A137" s="8"/>
      <c r="B137" s="9" t="s">
        <v>70</v>
      </c>
      <c r="C137" s="1">
        <v>45.077122445242836</v>
      </c>
      <c r="D137" s="1">
        <v>43.815956944186105</v>
      </c>
      <c r="E137" s="24" t="s">
        <v>2</v>
      </c>
    </row>
    <row r="138" spans="1:5" x14ac:dyDescent="0.25">
      <c r="A138" s="8"/>
      <c r="B138" s="9" t="s">
        <v>74</v>
      </c>
      <c r="C138" s="1">
        <v>45.432445116995659</v>
      </c>
      <c r="D138" s="1">
        <v>44.161338415812367</v>
      </c>
      <c r="E138" s="24" t="s">
        <v>2</v>
      </c>
    </row>
    <row r="139" spans="1:5" x14ac:dyDescent="0.25">
      <c r="A139" s="8"/>
      <c r="B139" s="9" t="s">
        <v>62</v>
      </c>
      <c r="C139" s="1">
        <v>39.414167364182177</v>
      </c>
      <c r="D139" s="1">
        <v>38.311439740142625</v>
      </c>
      <c r="E139" s="24" t="s">
        <v>2</v>
      </c>
    </row>
    <row r="140" spans="1:5" x14ac:dyDescent="0.25">
      <c r="A140" s="8"/>
      <c r="B140" s="9" t="s">
        <v>69</v>
      </c>
      <c r="C140" s="1">
        <v>44.415333969103202</v>
      </c>
      <c r="D140" s="1">
        <v>43.172683953282196</v>
      </c>
      <c r="E140" s="24" t="s">
        <v>2</v>
      </c>
    </row>
    <row r="141" spans="1:5" x14ac:dyDescent="0.25">
      <c r="A141" s="8"/>
      <c r="B141" s="9" t="s">
        <v>75</v>
      </c>
      <c r="C141" s="1">
        <v>44.091102031128749</v>
      </c>
      <c r="D141" s="1">
        <v>42.85752336042323</v>
      </c>
      <c r="E141" s="24" t="s">
        <v>2</v>
      </c>
    </row>
    <row r="142" spans="1:5" x14ac:dyDescent="0.25">
      <c r="A142" s="8"/>
      <c r="B142" s="9" t="s">
        <v>76</v>
      </c>
      <c r="C142" s="1">
        <v>45.228134580737795</v>
      </c>
      <c r="D142" s="1">
        <v>43.96274406962727</v>
      </c>
      <c r="E142" s="24" t="s">
        <v>2</v>
      </c>
    </row>
    <row r="143" spans="1:5" x14ac:dyDescent="0.25">
      <c r="A143" s="8"/>
      <c r="B143" s="9" t="s">
        <v>68</v>
      </c>
      <c r="C143" s="1">
        <v>44.606319905170345</v>
      </c>
      <c r="D143" s="1">
        <v>43.358326494281322</v>
      </c>
      <c r="E143" s="24" t="s">
        <v>2</v>
      </c>
    </row>
    <row r="144" spans="1:5" x14ac:dyDescent="0.25">
      <c r="A144" s="8"/>
      <c r="B144" s="9" t="s">
        <v>77</v>
      </c>
      <c r="C144" s="1">
        <v>44.268763367005164</v>
      </c>
      <c r="D144" s="1">
        <v>43.030214096236371</v>
      </c>
      <c r="E144" s="24" t="s">
        <v>2</v>
      </c>
    </row>
    <row r="145" spans="1:5" x14ac:dyDescent="0.25">
      <c r="A145" s="8"/>
      <c r="B145" s="9" t="s">
        <v>78</v>
      </c>
      <c r="C145" s="1">
        <v>43.975622162809081</v>
      </c>
      <c r="D145" s="1">
        <v>42.745274382144707</v>
      </c>
      <c r="E145" s="24" t="s">
        <v>2</v>
      </c>
    </row>
    <row r="146" spans="1:5" x14ac:dyDescent="0.25">
      <c r="A146" s="8"/>
      <c r="B146" s="9" t="s">
        <v>67</v>
      </c>
      <c r="C146" s="1">
        <v>44.744007440474562</v>
      </c>
      <c r="D146" s="1">
        <v>43.492161814536487</v>
      </c>
      <c r="E146" s="24" t="s">
        <v>2</v>
      </c>
    </row>
    <row r="147" spans="1:5" x14ac:dyDescent="0.25">
      <c r="A147" s="154">
        <v>1996</v>
      </c>
      <c r="B147" s="155"/>
      <c r="C147" s="1"/>
      <c r="D147" s="1"/>
      <c r="E147" s="24"/>
    </row>
    <row r="148" spans="1:5" x14ac:dyDescent="0.25">
      <c r="A148" s="8"/>
      <c r="B148" s="9" t="s">
        <v>72</v>
      </c>
      <c r="C148" s="1">
        <v>46.085350526341486</v>
      </c>
      <c r="D148" s="1">
        <v>44.79597686992561</v>
      </c>
      <c r="E148" s="24" t="s">
        <v>2</v>
      </c>
    </row>
    <row r="149" spans="1:5" x14ac:dyDescent="0.25">
      <c r="A149" s="8"/>
      <c r="B149" s="9" t="s">
        <v>73</v>
      </c>
      <c r="C149" s="1">
        <v>47.240149209538167</v>
      </c>
      <c r="D149" s="1">
        <v>45.918466652710947</v>
      </c>
      <c r="E149" s="24" t="s">
        <v>2</v>
      </c>
    </row>
    <row r="150" spans="1:5" x14ac:dyDescent="0.25">
      <c r="A150" s="8"/>
      <c r="B150" s="9" t="s">
        <v>70</v>
      </c>
      <c r="C150" s="1">
        <v>45.24590071432543</v>
      </c>
      <c r="D150" s="1">
        <v>43.980013143208566</v>
      </c>
      <c r="E150" s="24" t="s">
        <v>2</v>
      </c>
    </row>
    <row r="151" spans="1:5" x14ac:dyDescent="0.25">
      <c r="A151" s="8"/>
      <c r="B151" s="9" t="s">
        <v>74</v>
      </c>
      <c r="C151" s="1">
        <v>47.546615013924978</v>
      </c>
      <c r="D151" s="1">
        <v>46.216358171988595</v>
      </c>
      <c r="E151" s="24" t="s">
        <v>2</v>
      </c>
    </row>
    <row r="152" spans="1:5" x14ac:dyDescent="0.25">
      <c r="A152" s="8"/>
      <c r="B152" s="9" t="s">
        <v>62</v>
      </c>
      <c r="C152" s="1">
        <v>45.965429124624897</v>
      </c>
      <c r="D152" s="1">
        <v>44.679410623251741</v>
      </c>
      <c r="E152" s="24" t="s">
        <v>2</v>
      </c>
    </row>
    <row r="153" spans="1:5" x14ac:dyDescent="0.25">
      <c r="A153" s="8"/>
      <c r="B153" s="9" t="s">
        <v>69</v>
      </c>
      <c r="C153" s="1">
        <v>47.466667412780595</v>
      </c>
      <c r="D153" s="1">
        <v>46.138647340872687</v>
      </c>
      <c r="E153" s="24" t="s">
        <v>2</v>
      </c>
    </row>
    <row r="154" spans="1:5" x14ac:dyDescent="0.25">
      <c r="A154" s="8"/>
      <c r="B154" s="9" t="s">
        <v>75</v>
      </c>
      <c r="C154" s="1">
        <v>47.284564543507258</v>
      </c>
      <c r="D154" s="1">
        <v>45.961639336664227</v>
      </c>
      <c r="E154" s="24" t="s">
        <v>2</v>
      </c>
    </row>
    <row r="155" spans="1:5" x14ac:dyDescent="0.25">
      <c r="A155" s="8"/>
      <c r="B155" s="9" t="s">
        <v>76</v>
      </c>
      <c r="C155" s="1">
        <v>47.506641213352786</v>
      </c>
      <c r="D155" s="1">
        <v>46.177502756430641</v>
      </c>
      <c r="E155" s="24" t="s">
        <v>2</v>
      </c>
    </row>
    <row r="156" spans="1:5" x14ac:dyDescent="0.25">
      <c r="A156" s="8"/>
      <c r="B156" s="9" t="s">
        <v>68</v>
      </c>
      <c r="C156" s="1">
        <v>47.662094882244645</v>
      </c>
      <c r="D156" s="1">
        <v>46.328607150267125</v>
      </c>
      <c r="E156" s="24" t="s">
        <v>2</v>
      </c>
    </row>
    <row r="157" spans="1:5" x14ac:dyDescent="0.25">
      <c r="A157" s="8"/>
      <c r="B157" s="9" t="s">
        <v>77</v>
      </c>
      <c r="C157" s="1">
        <v>47.702068682816837</v>
      </c>
      <c r="D157" s="1">
        <v>46.367462565825079</v>
      </c>
      <c r="E157" s="24" t="s">
        <v>2</v>
      </c>
    </row>
    <row r="158" spans="1:5" x14ac:dyDescent="0.25">
      <c r="A158" s="8"/>
      <c r="B158" s="9" t="s">
        <v>78</v>
      </c>
      <c r="C158" s="1">
        <v>47.92414535266235</v>
      </c>
      <c r="D158" s="1">
        <v>46.583325985591493</v>
      </c>
      <c r="E158" s="24" t="s">
        <v>2</v>
      </c>
    </row>
    <row r="159" spans="1:5" x14ac:dyDescent="0.25">
      <c r="A159" s="8"/>
      <c r="B159" s="9" t="s">
        <v>67</v>
      </c>
      <c r="C159" s="1">
        <v>48.354974092162657</v>
      </c>
      <c r="D159" s="1">
        <v>47.002101019938323</v>
      </c>
      <c r="E159" s="24" t="s">
        <v>2</v>
      </c>
    </row>
    <row r="160" spans="1:5" x14ac:dyDescent="0.25">
      <c r="A160" s="154">
        <v>1997</v>
      </c>
      <c r="B160" s="155"/>
      <c r="C160" s="1"/>
      <c r="D160" s="1"/>
      <c r="E160" s="24"/>
    </row>
    <row r="161" spans="1:5" x14ac:dyDescent="0.25">
      <c r="A161" s="8"/>
      <c r="B161" s="9" t="s">
        <v>72</v>
      </c>
      <c r="C161" s="1">
        <v>53.614092056150987</v>
      </c>
      <c r="D161" s="1">
        <v>52.11407964178639</v>
      </c>
      <c r="E161" s="24" t="s">
        <v>2</v>
      </c>
    </row>
    <row r="162" spans="1:5" x14ac:dyDescent="0.25">
      <c r="A162" s="8"/>
      <c r="B162" s="9" t="s">
        <v>73</v>
      </c>
      <c r="C162" s="1">
        <v>50.258847530477169</v>
      </c>
      <c r="D162" s="1">
        <v>48.852707981412024</v>
      </c>
      <c r="E162" s="24" t="s">
        <v>2</v>
      </c>
    </row>
    <row r="163" spans="1:5" x14ac:dyDescent="0.25">
      <c r="A163" s="8"/>
      <c r="B163" s="9" t="s">
        <v>70</v>
      </c>
      <c r="C163" s="1">
        <v>50.260864331016208</v>
      </c>
      <c r="D163" s="1">
        <v>48.854668356005376</v>
      </c>
      <c r="E163" s="24" t="s">
        <v>2</v>
      </c>
    </row>
    <row r="164" spans="1:5" x14ac:dyDescent="0.25">
      <c r="A164" s="8"/>
      <c r="B164" s="9" t="s">
        <v>74</v>
      </c>
      <c r="C164" s="1">
        <v>49.195008306450347</v>
      </c>
      <c r="D164" s="1">
        <v>47.818632798549174</v>
      </c>
      <c r="E164" s="24" t="s">
        <v>2</v>
      </c>
    </row>
    <row r="165" spans="1:5" x14ac:dyDescent="0.25">
      <c r="A165" s="8"/>
      <c r="B165" s="9" t="s">
        <v>62</v>
      </c>
      <c r="C165" s="1">
        <v>51.356820762530631</v>
      </c>
      <c r="D165" s="1">
        <v>49.919962172714108</v>
      </c>
      <c r="E165" s="24" t="s">
        <v>2</v>
      </c>
    </row>
    <row r="166" spans="1:5" x14ac:dyDescent="0.25">
      <c r="A166" s="8"/>
      <c r="B166" s="9" t="s">
        <v>69</v>
      </c>
      <c r="C166" s="1">
        <v>46.890832064192274</v>
      </c>
      <c r="D166" s="1">
        <v>45.578922685171001</v>
      </c>
      <c r="E166" s="24" t="s">
        <v>2</v>
      </c>
    </row>
    <row r="167" spans="1:5" x14ac:dyDescent="0.25">
      <c r="A167" s="8"/>
      <c r="B167" s="9" t="s">
        <v>75</v>
      </c>
      <c r="C167" s="1">
        <v>50.98845957684032</v>
      </c>
      <c r="D167" s="1">
        <v>49.561906978048086</v>
      </c>
      <c r="E167" s="24" t="s">
        <v>2</v>
      </c>
    </row>
    <row r="168" spans="1:5" x14ac:dyDescent="0.25">
      <c r="A168" s="8"/>
      <c r="B168" s="9" t="s">
        <v>76</v>
      </c>
      <c r="C168" s="1">
        <v>49.48719151371548</v>
      </c>
      <c r="D168" s="1">
        <v>48.102641318500602</v>
      </c>
      <c r="E168" s="24" t="s">
        <v>2</v>
      </c>
    </row>
    <row r="169" spans="1:5" x14ac:dyDescent="0.25">
      <c r="A169" s="8"/>
      <c r="B169" s="9" t="s">
        <v>68</v>
      </c>
      <c r="C169" s="1">
        <v>50.278622145678177</v>
      </c>
      <c r="D169" s="1">
        <v>48.871929343407508</v>
      </c>
      <c r="E169" s="24" t="s">
        <v>2</v>
      </c>
    </row>
    <row r="170" spans="1:5" x14ac:dyDescent="0.25">
      <c r="A170" s="8"/>
      <c r="B170" s="9" t="s">
        <v>77</v>
      </c>
      <c r="C170" s="1">
        <v>51.805210875534037</v>
      </c>
      <c r="D170" s="1">
        <v>50.355807249325238</v>
      </c>
      <c r="E170" s="24" t="s">
        <v>2</v>
      </c>
    </row>
    <row r="171" spans="1:5" x14ac:dyDescent="0.25">
      <c r="A171" s="40"/>
      <c r="B171" s="9" t="s">
        <v>78</v>
      </c>
      <c r="C171" s="1">
        <v>50.191342392328806</v>
      </c>
      <c r="D171" s="1">
        <v>48.787091498678166</v>
      </c>
      <c r="E171" s="24" t="s">
        <v>2</v>
      </c>
    </row>
    <row r="172" spans="1:5" x14ac:dyDescent="0.25">
      <c r="A172" s="40"/>
      <c r="B172" s="9" t="s">
        <v>67</v>
      </c>
      <c r="C172" s="1">
        <v>54.518387291318113</v>
      </c>
      <c r="D172" s="1">
        <v>52.993074549614562</v>
      </c>
      <c r="E172" s="24" t="s">
        <v>2</v>
      </c>
    </row>
    <row r="173" spans="1:5" x14ac:dyDescent="0.25">
      <c r="A173" s="154">
        <v>1998</v>
      </c>
      <c r="B173" s="155"/>
      <c r="C173" s="1"/>
      <c r="D173" s="1"/>
      <c r="E173" s="41"/>
    </row>
    <row r="174" spans="1:5" ht="15" customHeight="1" x14ac:dyDescent="0.25">
      <c r="A174" s="8"/>
      <c r="B174" s="9" t="s">
        <v>72</v>
      </c>
      <c r="C174" s="1">
        <v>51.014104123897027</v>
      </c>
      <c r="D174" s="1">
        <v>49.586834043236308</v>
      </c>
      <c r="E174" s="24" t="s">
        <v>2</v>
      </c>
    </row>
    <row r="175" spans="1:5" ht="15" customHeight="1" x14ac:dyDescent="0.25">
      <c r="A175" s="40"/>
      <c r="B175" s="9" t="s">
        <v>73</v>
      </c>
      <c r="C175" s="1">
        <v>53.482160241334419</v>
      </c>
      <c r="D175" s="1">
        <v>51.985839008755889</v>
      </c>
      <c r="E175" s="24" t="s">
        <v>2</v>
      </c>
    </row>
    <row r="176" spans="1:5" ht="15" customHeight="1" x14ac:dyDescent="0.25">
      <c r="A176" s="40"/>
      <c r="B176" s="9" t="s">
        <v>70</v>
      </c>
      <c r="C176" s="1">
        <v>48.853196160638177</v>
      </c>
      <c r="D176" s="1">
        <v>47.486383856037385</v>
      </c>
      <c r="E176" s="24" t="s">
        <v>2</v>
      </c>
    </row>
    <row r="177" spans="1:9" ht="15" customHeight="1" x14ac:dyDescent="0.25">
      <c r="A177" s="40"/>
      <c r="B177" s="9" t="s">
        <v>74</v>
      </c>
      <c r="C177" s="1">
        <v>50.224119225540122</v>
      </c>
      <c r="D177" s="1">
        <v>48.818951303271909</v>
      </c>
      <c r="E177" s="24" t="s">
        <v>2</v>
      </c>
    </row>
    <row r="178" spans="1:9" ht="16.5" customHeight="1" x14ac:dyDescent="0.25">
      <c r="A178" s="60"/>
      <c r="B178" s="9" t="s">
        <v>62</v>
      </c>
      <c r="C178" s="1">
        <v>48.082536171506106</v>
      </c>
      <c r="D178" s="1">
        <v>46.737285353943875</v>
      </c>
      <c r="E178" s="24" t="s">
        <v>2</v>
      </c>
      <c r="I178" s="14"/>
    </row>
    <row r="179" spans="1:9" ht="16.5" customHeight="1" x14ac:dyDescent="0.25">
      <c r="A179" s="3"/>
      <c r="B179" s="9" t="s">
        <v>69</v>
      </c>
      <c r="C179" s="1">
        <v>49.482385361601253</v>
      </c>
      <c r="D179" s="1">
        <v>48.097969632672395</v>
      </c>
      <c r="E179" s="24" t="s">
        <v>2</v>
      </c>
    </row>
    <row r="180" spans="1:9" ht="16.5" customHeight="1" x14ac:dyDescent="0.25">
      <c r="A180" s="3"/>
      <c r="B180" s="9" t="s">
        <v>75</v>
      </c>
      <c r="C180" s="1">
        <v>50.967141256568993</v>
      </c>
      <c r="D180" s="1">
        <v>49.541185100686327</v>
      </c>
      <c r="E180" s="24" t="s">
        <v>2</v>
      </c>
      <c r="I180" s="61"/>
    </row>
    <row r="181" spans="1:9" ht="16.5" customHeight="1" x14ac:dyDescent="0.25">
      <c r="A181" s="3"/>
      <c r="B181" s="9" t="s">
        <v>76</v>
      </c>
      <c r="C181" s="1">
        <v>49.356766482712864</v>
      </c>
      <c r="D181" s="1">
        <v>47.975865312561083</v>
      </c>
      <c r="E181" s="24" t="s">
        <v>2</v>
      </c>
      <c r="I181" s="61"/>
    </row>
    <row r="182" spans="1:9" ht="16.5" customHeight="1" x14ac:dyDescent="0.25">
      <c r="A182" s="3"/>
      <c r="B182" s="9" t="s">
        <v>68</v>
      </c>
      <c r="C182" s="1">
        <v>49.840227251460405</v>
      </c>
      <c r="D182" s="1">
        <v>48.445799839845463</v>
      </c>
      <c r="E182" s="24" t="s">
        <v>2</v>
      </c>
      <c r="I182" s="61"/>
    </row>
    <row r="183" spans="1:9" ht="16.5" customHeight="1" x14ac:dyDescent="0.25">
      <c r="A183" s="3"/>
      <c r="B183" s="9" t="s">
        <v>77</v>
      </c>
      <c r="C183" s="1">
        <v>49.096508956142074</v>
      </c>
      <c r="D183" s="1">
        <v>47.722889258189419</v>
      </c>
      <c r="E183" s="24" t="s">
        <v>2</v>
      </c>
      <c r="I183" s="61"/>
    </row>
    <row r="184" spans="1:9" ht="16.5" customHeight="1" x14ac:dyDescent="0.25">
      <c r="A184" s="3"/>
      <c r="B184" s="9" t="s">
        <v>78</v>
      </c>
      <c r="C184" s="1">
        <v>50.467235381885054</v>
      </c>
      <c r="D184" s="1">
        <v>49.055265567825643</v>
      </c>
      <c r="E184" s="24" t="s">
        <v>2</v>
      </c>
      <c r="I184" s="61"/>
    </row>
    <row r="185" spans="1:9" ht="16.5" customHeight="1" x14ac:dyDescent="0.25">
      <c r="A185" s="3"/>
      <c r="B185" s="9" t="s">
        <v>67</v>
      </c>
      <c r="C185" s="1">
        <v>49.429568551913192</v>
      </c>
      <c r="D185" s="1">
        <v>48.046630529072068</v>
      </c>
      <c r="E185" s="24" t="s">
        <v>2</v>
      </c>
      <c r="I185" s="61"/>
    </row>
    <row r="186" spans="1:9" ht="16.5" customHeight="1" x14ac:dyDescent="0.25">
      <c r="A186" s="154">
        <v>1999</v>
      </c>
      <c r="B186" s="155"/>
      <c r="C186" s="1"/>
      <c r="D186" s="1"/>
      <c r="E186" s="46"/>
      <c r="I186" s="61"/>
    </row>
    <row r="187" spans="1:9" ht="15" customHeight="1" x14ac:dyDescent="0.25">
      <c r="A187" s="8"/>
      <c r="B187" s="9" t="s">
        <v>72</v>
      </c>
      <c r="C187" s="1">
        <v>50.541355994615643</v>
      </c>
      <c r="D187" s="1">
        <v>49.12731243772123</v>
      </c>
      <c r="E187" s="24" t="s">
        <v>2</v>
      </c>
      <c r="I187" s="14"/>
    </row>
    <row r="188" spans="1:9" ht="15" customHeight="1" x14ac:dyDescent="0.25">
      <c r="A188" s="8"/>
      <c r="B188" s="9" t="s">
        <v>73</v>
      </c>
      <c r="C188" s="1">
        <v>50.426691153465001</v>
      </c>
      <c r="D188" s="1">
        <v>49.015855683821918</v>
      </c>
      <c r="E188" s="24" t="s">
        <v>2</v>
      </c>
      <c r="I188" s="14"/>
    </row>
    <row r="189" spans="1:9" ht="15" customHeight="1" x14ac:dyDescent="0.25">
      <c r="A189" s="8"/>
      <c r="B189" s="9" t="s">
        <v>70</v>
      </c>
      <c r="C189" s="1">
        <v>52.084229142786917</v>
      </c>
      <c r="D189" s="1">
        <v>50.627019157304609</v>
      </c>
      <c r="E189" s="24" t="s">
        <v>2</v>
      </c>
      <c r="I189" s="14"/>
    </row>
    <row r="190" spans="1:9" ht="15" customHeight="1" x14ac:dyDescent="0.25">
      <c r="A190" s="8"/>
      <c r="B190" s="9" t="s">
        <v>74</v>
      </c>
      <c r="C190" s="1">
        <v>55.736176907633237</v>
      </c>
      <c r="D190" s="1">
        <v>54.176792908308755</v>
      </c>
      <c r="E190" s="24" t="s">
        <v>2</v>
      </c>
      <c r="I190" s="14"/>
    </row>
    <row r="191" spans="1:9" ht="15" customHeight="1" x14ac:dyDescent="0.25">
      <c r="A191" s="8"/>
      <c r="B191" s="9" t="s">
        <v>62</v>
      </c>
      <c r="C191" s="1">
        <v>52.782955596375523</v>
      </c>
      <c r="D191" s="1">
        <v>51.306196676752357</v>
      </c>
      <c r="E191" s="24" t="s">
        <v>2</v>
      </c>
      <c r="I191" s="14"/>
    </row>
    <row r="192" spans="1:9" ht="15" customHeight="1" x14ac:dyDescent="0.25">
      <c r="A192" s="8"/>
      <c r="B192" s="9" t="s">
        <v>69</v>
      </c>
      <c r="C192" s="1">
        <v>50.455265144938011</v>
      </c>
      <c r="D192" s="1">
        <v>49.043630233575527</v>
      </c>
      <c r="E192" s="24" t="s">
        <v>2</v>
      </c>
      <c r="I192" s="14"/>
    </row>
    <row r="193" spans="1:9" ht="15" customHeight="1" x14ac:dyDescent="0.25">
      <c r="A193" s="8"/>
      <c r="B193" s="9" t="s">
        <v>75</v>
      </c>
      <c r="C193" s="1">
        <v>50.401904291840772</v>
      </c>
      <c r="D193" s="1">
        <v>48.991762307785585</v>
      </c>
      <c r="E193" s="24" t="s">
        <v>2</v>
      </c>
      <c r="I193" s="14"/>
    </row>
    <row r="194" spans="1:9" ht="15" customHeight="1" x14ac:dyDescent="0.25">
      <c r="A194" s="8"/>
      <c r="B194" s="9" t="s">
        <v>76</v>
      </c>
      <c r="C194" s="1">
        <v>50.615205731184346</v>
      </c>
      <c r="D194" s="1">
        <v>49.199096010014784</v>
      </c>
      <c r="E194" s="24" t="s">
        <v>2</v>
      </c>
      <c r="I194" s="14"/>
    </row>
    <row r="195" spans="1:9" ht="15" customHeight="1" x14ac:dyDescent="0.25">
      <c r="A195" s="8"/>
      <c r="B195" s="9" t="s">
        <v>68</v>
      </c>
      <c r="C195" s="1">
        <v>49.532036274649514</v>
      </c>
      <c r="D195" s="1">
        <v>48.146231414932458</v>
      </c>
      <c r="E195" s="24" t="s">
        <v>2</v>
      </c>
      <c r="I195" s="14"/>
    </row>
    <row r="196" spans="1:9" ht="15" customHeight="1" x14ac:dyDescent="0.25">
      <c r="A196" s="63"/>
      <c r="B196" s="9" t="s">
        <v>77</v>
      </c>
      <c r="C196" s="1">
        <v>53.95495864163474</v>
      </c>
      <c r="D196" s="1">
        <v>52.445409478809822</v>
      </c>
      <c r="E196" s="24" t="s">
        <v>2</v>
      </c>
      <c r="I196" s="61"/>
    </row>
    <row r="197" spans="1:9" ht="15" customHeight="1" x14ac:dyDescent="0.25">
      <c r="A197" s="63"/>
      <c r="B197" s="9" t="s">
        <v>78</v>
      </c>
      <c r="C197" s="1">
        <v>50.4346266885956</v>
      </c>
      <c r="D197" s="1">
        <v>49.023569198943335</v>
      </c>
      <c r="E197" s="24" t="s">
        <v>2</v>
      </c>
      <c r="I197" s="23"/>
    </row>
    <row r="198" spans="1:9" ht="15" customHeight="1" x14ac:dyDescent="0.25">
      <c r="A198" s="63"/>
      <c r="B198" s="9" t="s">
        <v>67</v>
      </c>
      <c r="C198" s="1">
        <v>51.061535236864472</v>
      </c>
      <c r="D198" s="1">
        <v>49.632938130872347</v>
      </c>
      <c r="E198" s="24" t="s">
        <v>2</v>
      </c>
      <c r="I198" s="14"/>
    </row>
    <row r="199" spans="1:9" ht="15" customHeight="1" x14ac:dyDescent="0.25">
      <c r="A199" s="154">
        <v>2000</v>
      </c>
      <c r="B199" s="155"/>
      <c r="C199" s="1"/>
      <c r="D199" s="1"/>
      <c r="E199" s="46"/>
      <c r="I199" s="14"/>
    </row>
    <row r="200" spans="1:9" ht="15" customHeight="1" x14ac:dyDescent="0.25">
      <c r="A200" s="8"/>
      <c r="B200" s="9" t="s">
        <v>72</v>
      </c>
      <c r="C200" s="1">
        <v>49.262081575055497</v>
      </c>
      <c r="D200" s="1">
        <v>47.88382949456453</v>
      </c>
      <c r="E200" s="24" t="s">
        <v>2</v>
      </c>
      <c r="I200" s="14"/>
    </row>
    <row r="201" spans="1:9" ht="15" customHeight="1" x14ac:dyDescent="0.25">
      <c r="A201" s="8"/>
      <c r="B201" s="9" t="s">
        <v>73</v>
      </c>
      <c r="C201" s="1">
        <v>48.979078611282937</v>
      </c>
      <c r="D201" s="1">
        <v>47.608744373707509</v>
      </c>
      <c r="E201" s="24" t="s">
        <v>2</v>
      </c>
      <c r="I201" s="14"/>
    </row>
    <row r="202" spans="1:9" ht="15" customHeight="1" x14ac:dyDescent="0.25">
      <c r="A202" s="8"/>
      <c r="B202" s="9" t="s">
        <v>70</v>
      </c>
      <c r="C202" s="1">
        <v>49.58289093247533</v>
      </c>
      <c r="D202" s="1">
        <v>48.19566326365824</v>
      </c>
      <c r="E202" s="24" t="s">
        <v>2</v>
      </c>
      <c r="I202" s="14"/>
    </row>
    <row r="203" spans="1:9" ht="15" customHeight="1" x14ac:dyDescent="0.25">
      <c r="A203" s="8"/>
      <c r="B203" s="9" t="s">
        <v>74</v>
      </c>
      <c r="C203" s="1">
        <v>52.597923679550952</v>
      </c>
      <c r="D203" s="1">
        <v>51.126341573740078</v>
      </c>
      <c r="E203" s="24" t="s">
        <v>2</v>
      </c>
      <c r="I203" s="14"/>
    </row>
    <row r="204" spans="1:9" ht="15" customHeight="1" x14ac:dyDescent="0.25">
      <c r="A204" s="8"/>
      <c r="B204" s="9" t="s">
        <v>62</v>
      </c>
      <c r="C204" s="1">
        <v>54.069979536069368</v>
      </c>
      <c r="D204" s="1">
        <v>52.557212324351951</v>
      </c>
      <c r="E204" s="24" t="s">
        <v>2</v>
      </c>
      <c r="I204" s="14"/>
    </row>
    <row r="205" spans="1:9" ht="15" customHeight="1" x14ac:dyDescent="0.25">
      <c r="A205" s="8"/>
      <c r="B205" s="9" t="s">
        <v>69</v>
      </c>
      <c r="C205" s="1">
        <v>54.731453295436559</v>
      </c>
      <c r="D205" s="1">
        <v>53.20017940361371</v>
      </c>
      <c r="E205" s="24" t="s">
        <v>2</v>
      </c>
      <c r="I205" s="14"/>
    </row>
    <row r="206" spans="1:9" ht="15" customHeight="1" x14ac:dyDescent="0.25">
      <c r="A206" s="8"/>
      <c r="B206" s="9" t="s">
        <v>75</v>
      </c>
      <c r="C206" s="1">
        <v>51.321636032899086</v>
      </c>
      <c r="D206" s="1">
        <v>49.88576183970703</v>
      </c>
      <c r="E206" s="24" t="s">
        <v>2</v>
      </c>
      <c r="I206" s="14"/>
    </row>
    <row r="207" spans="1:9" ht="15" customHeight="1" x14ac:dyDescent="0.25">
      <c r="A207" s="8"/>
      <c r="B207" s="9" t="s">
        <v>76</v>
      </c>
      <c r="C207" s="1">
        <v>51.309933867348278</v>
      </c>
      <c r="D207" s="1">
        <v>49.87438707676489</v>
      </c>
      <c r="E207" s="24" t="s">
        <v>2</v>
      </c>
      <c r="I207" s="14"/>
    </row>
    <row r="208" spans="1:9" ht="15" customHeight="1" x14ac:dyDescent="0.25">
      <c r="A208" s="8"/>
      <c r="B208" s="9" t="s">
        <v>68</v>
      </c>
      <c r="C208" s="1">
        <v>50.14982068099679</v>
      </c>
      <c r="D208" s="1">
        <v>48.746731479731025</v>
      </c>
      <c r="E208" s="24" t="s">
        <v>2</v>
      </c>
      <c r="I208" s="61"/>
    </row>
    <row r="209" spans="1:9" ht="15" customHeight="1" x14ac:dyDescent="0.25">
      <c r="A209" s="8"/>
      <c r="B209" s="9" t="s">
        <v>77</v>
      </c>
      <c r="C209" s="1">
        <v>50.673592227306685</v>
      </c>
      <c r="D209" s="1">
        <v>49.255848971637967</v>
      </c>
      <c r="E209" s="24" t="s">
        <v>2</v>
      </c>
      <c r="I209" s="61"/>
    </row>
    <row r="210" spans="1:9" ht="15" customHeight="1" x14ac:dyDescent="0.25">
      <c r="A210" s="63"/>
      <c r="B210" s="9" t="s">
        <v>78</v>
      </c>
      <c r="C210" s="1">
        <v>48.43969720111771</v>
      </c>
      <c r="D210" s="1">
        <v>47.084453749943705</v>
      </c>
      <c r="E210" s="24" t="s">
        <v>2</v>
      </c>
      <c r="I210" s="61"/>
    </row>
    <row r="211" spans="1:9" ht="15" customHeight="1" x14ac:dyDescent="0.25">
      <c r="A211" s="63"/>
      <c r="B211" s="9" t="s">
        <v>67</v>
      </c>
      <c r="C211" s="1">
        <v>49.648539579433837</v>
      </c>
      <c r="D211" s="1">
        <v>48.259475196020865</v>
      </c>
      <c r="E211" s="24" t="s">
        <v>2</v>
      </c>
      <c r="I211" s="61"/>
    </row>
    <row r="212" spans="1:9" ht="15" customHeight="1" x14ac:dyDescent="0.25">
      <c r="A212" s="154">
        <v>2001</v>
      </c>
      <c r="B212" s="155"/>
      <c r="C212" s="1"/>
      <c r="D212" s="1"/>
      <c r="E212" s="46"/>
      <c r="I212" s="61"/>
    </row>
    <row r="213" spans="1:9" ht="15" customHeight="1" x14ac:dyDescent="0.25">
      <c r="A213" s="102"/>
      <c r="B213" s="9" t="s">
        <v>72</v>
      </c>
      <c r="C213" s="1">
        <v>48.767262647799143</v>
      </c>
      <c r="D213" s="1">
        <v>47.402854586768001</v>
      </c>
      <c r="E213" s="24" t="s">
        <v>2</v>
      </c>
      <c r="I213" s="61"/>
    </row>
    <row r="214" spans="1:9" ht="15" customHeight="1" x14ac:dyDescent="0.25">
      <c r="A214" s="102"/>
      <c r="B214" s="9" t="s">
        <v>73</v>
      </c>
      <c r="C214" s="1">
        <v>49.837518260627363</v>
      </c>
      <c r="D214" s="1">
        <v>48.4431666410239</v>
      </c>
      <c r="E214" s="24" t="s">
        <v>2</v>
      </c>
      <c r="I214" s="61"/>
    </row>
    <row r="215" spans="1:9" ht="15" customHeight="1" x14ac:dyDescent="0.25">
      <c r="A215" s="102"/>
      <c r="B215" s="9" t="s">
        <v>70</v>
      </c>
      <c r="C215" s="1">
        <v>49.504171952315637</v>
      </c>
      <c r="D215" s="1">
        <v>48.119146679229921</v>
      </c>
      <c r="E215" s="24" t="s">
        <v>2</v>
      </c>
      <c r="I215" s="61"/>
    </row>
    <row r="216" spans="1:9" ht="15" customHeight="1" x14ac:dyDescent="0.25">
      <c r="A216" s="102"/>
      <c r="B216" s="9" t="s">
        <v>74</v>
      </c>
      <c r="C216" s="1">
        <v>50.552979953250862</v>
      </c>
      <c r="D216" s="1">
        <v>49.138611181816984</v>
      </c>
      <c r="E216" s="24" t="s">
        <v>2</v>
      </c>
      <c r="I216" s="61"/>
    </row>
    <row r="217" spans="1:9" ht="15" customHeight="1" x14ac:dyDescent="0.25">
      <c r="A217" s="102"/>
      <c r="B217" s="9" t="s">
        <v>62</v>
      </c>
      <c r="C217" s="1">
        <v>51.945508775063011</v>
      </c>
      <c r="D217" s="1">
        <v>50.492179901164072</v>
      </c>
      <c r="E217" s="24" t="s">
        <v>2</v>
      </c>
      <c r="I217" s="61"/>
    </row>
    <row r="218" spans="1:9" ht="15" customHeight="1" x14ac:dyDescent="0.25">
      <c r="A218" s="102"/>
      <c r="B218" s="9" t="s">
        <v>69</v>
      </c>
      <c r="C218" s="1">
        <v>53.767958929277761</v>
      </c>
      <c r="D218" s="1">
        <v>52.263641635151167</v>
      </c>
      <c r="E218" s="24" t="s">
        <v>2</v>
      </c>
      <c r="I218" s="61"/>
    </row>
    <row r="219" spans="1:9" ht="15" customHeight="1" x14ac:dyDescent="0.25">
      <c r="A219" s="102"/>
      <c r="B219" s="9" t="s">
        <v>75</v>
      </c>
      <c r="C219" s="1">
        <v>50.701825802290891</v>
      </c>
      <c r="D219" s="1">
        <v>49.283292629058451</v>
      </c>
      <c r="E219" s="24" t="s">
        <v>2</v>
      </c>
      <c r="I219" s="61"/>
    </row>
    <row r="220" spans="1:9" ht="15" customHeight="1" x14ac:dyDescent="0.25">
      <c r="A220" s="102"/>
      <c r="B220" s="9" t="s">
        <v>76</v>
      </c>
      <c r="C220" s="1">
        <v>50.732777039550847</v>
      </c>
      <c r="D220" s="1">
        <v>49.313377914134016</v>
      </c>
      <c r="E220" s="24" t="s">
        <v>2</v>
      </c>
      <c r="I220" s="61"/>
    </row>
    <row r="221" spans="1:9" ht="15" customHeight="1" x14ac:dyDescent="0.25">
      <c r="A221" s="102"/>
      <c r="B221" s="9" t="s">
        <v>68</v>
      </c>
      <c r="C221" s="1">
        <v>51.941583087865141</v>
      </c>
      <c r="D221" s="1">
        <v>50.488364046648357</v>
      </c>
      <c r="E221" s="24" t="s">
        <v>2</v>
      </c>
      <c r="I221" s="61"/>
    </row>
    <row r="222" spans="1:9" ht="15" customHeight="1" x14ac:dyDescent="0.25">
      <c r="A222" s="102"/>
      <c r="B222" s="9" t="s">
        <v>77</v>
      </c>
      <c r="C222" s="1">
        <v>51.898836378541901</v>
      </c>
      <c r="D222" s="1">
        <v>50.446813302643164</v>
      </c>
      <c r="E222" s="24" t="s">
        <v>2</v>
      </c>
      <c r="I222" s="61"/>
    </row>
    <row r="223" spans="1:9" ht="15" customHeight="1" x14ac:dyDescent="0.25">
      <c r="A223" s="102"/>
      <c r="B223" s="9" t="s">
        <v>78</v>
      </c>
      <c r="C223" s="1">
        <v>52.144893868098897</v>
      </c>
      <c r="D223" s="1">
        <v>50.685986607933899</v>
      </c>
      <c r="E223" s="24" t="s">
        <v>2</v>
      </c>
      <c r="I223" s="61"/>
    </row>
    <row r="224" spans="1:9" ht="15" customHeight="1" x14ac:dyDescent="0.25">
      <c r="A224" s="102"/>
      <c r="B224" s="9" t="s">
        <v>67</v>
      </c>
      <c r="C224" s="1">
        <v>53.079188642860196</v>
      </c>
      <c r="D224" s="1">
        <v>51.594141729722054</v>
      </c>
      <c r="E224" s="24" t="s">
        <v>2</v>
      </c>
      <c r="I224" s="61"/>
    </row>
    <row r="225" spans="1:9" ht="15" customHeight="1" x14ac:dyDescent="0.25">
      <c r="A225" s="154">
        <v>2002</v>
      </c>
      <c r="B225" s="155"/>
      <c r="C225" s="1"/>
      <c r="D225" s="1"/>
      <c r="E225" s="46"/>
      <c r="I225" s="61"/>
    </row>
    <row r="226" spans="1:9" ht="15" customHeight="1" x14ac:dyDescent="0.25">
      <c r="A226" s="65"/>
      <c r="B226" s="9" t="s">
        <v>72</v>
      </c>
      <c r="C226" s="1">
        <v>54.250868023940924</v>
      </c>
      <c r="D226" s="1">
        <v>52.733039923061419</v>
      </c>
      <c r="E226" s="24" t="s">
        <v>2</v>
      </c>
      <c r="I226" s="61"/>
    </row>
    <row r="227" spans="1:9" ht="15" customHeight="1" x14ac:dyDescent="0.25">
      <c r="A227" s="65"/>
      <c r="B227" s="9" t="s">
        <v>73</v>
      </c>
      <c r="C227" s="1">
        <v>53.930554964601932</v>
      </c>
      <c r="D227" s="1">
        <v>52.421688566645386</v>
      </c>
      <c r="E227" s="24" t="s">
        <v>2</v>
      </c>
      <c r="I227" s="61"/>
    </row>
    <row r="228" spans="1:9" ht="15" customHeight="1" x14ac:dyDescent="0.25">
      <c r="A228" s="65"/>
      <c r="B228" s="9" t="s">
        <v>70</v>
      </c>
      <c r="C228" s="1">
        <v>53.503574496370987</v>
      </c>
      <c r="D228" s="1">
        <v>52.006654136824771</v>
      </c>
      <c r="E228" s="24" t="s">
        <v>2</v>
      </c>
      <c r="I228" s="61"/>
    </row>
    <row r="229" spans="1:9" ht="15" customHeight="1" x14ac:dyDescent="0.25">
      <c r="A229" s="65"/>
      <c r="B229" s="9" t="s">
        <v>74</v>
      </c>
      <c r="C229" s="1">
        <v>52.309303599243094</v>
      </c>
      <c r="D229" s="1">
        <v>50.845796491756246</v>
      </c>
      <c r="E229" s="24" t="s">
        <v>2</v>
      </c>
      <c r="I229" s="61"/>
    </row>
    <row r="230" spans="1:9" ht="15" customHeight="1" x14ac:dyDescent="0.25">
      <c r="A230" s="65"/>
      <c r="B230" s="9" t="s">
        <v>62</v>
      </c>
      <c r="C230" s="1">
        <v>53.789126102885064</v>
      </c>
      <c r="D230" s="1">
        <v>52.284216594622777</v>
      </c>
      <c r="E230" s="24" t="s">
        <v>2</v>
      </c>
      <c r="I230" s="61"/>
    </row>
    <row r="231" spans="1:9" ht="15" customHeight="1" x14ac:dyDescent="0.25">
      <c r="A231" s="65"/>
      <c r="B231" s="9" t="s">
        <v>69</v>
      </c>
      <c r="C231" s="1">
        <v>53.874760501572972</v>
      </c>
      <c r="D231" s="1">
        <v>52.367455118341965</v>
      </c>
      <c r="E231" s="24" t="s">
        <v>2</v>
      </c>
      <c r="I231" s="61"/>
    </row>
    <row r="232" spans="1:9" ht="15" customHeight="1" x14ac:dyDescent="0.25">
      <c r="A232" s="65"/>
      <c r="B232" s="9" t="s">
        <v>75</v>
      </c>
      <c r="C232" s="1">
        <v>53.815598684693612</v>
      </c>
      <c r="D232" s="1">
        <v>52.309948527847524</v>
      </c>
      <c r="E232" s="24" t="s">
        <v>2</v>
      </c>
      <c r="I232" s="61"/>
    </row>
    <row r="233" spans="1:9" ht="15" customHeight="1" x14ac:dyDescent="0.25">
      <c r="A233" s="65"/>
      <c r="B233" s="9" t="s">
        <v>76</v>
      </c>
      <c r="C233" s="1">
        <v>53.401621382869592</v>
      </c>
      <c r="D233" s="1">
        <v>51.907553462487598</v>
      </c>
      <c r="E233" s="24" t="s">
        <v>2</v>
      </c>
      <c r="I233" s="61"/>
    </row>
    <row r="234" spans="1:9" ht="15" customHeight="1" x14ac:dyDescent="0.25">
      <c r="A234" s="65"/>
      <c r="B234" s="9" t="s">
        <v>68</v>
      </c>
      <c r="C234" s="1">
        <v>52.345930048046711</v>
      </c>
      <c r="D234" s="1">
        <v>50.88139820758775</v>
      </c>
      <c r="E234" s="24" t="s">
        <v>2</v>
      </c>
      <c r="I234" s="61"/>
    </row>
    <row r="235" spans="1:9" ht="15" customHeight="1" x14ac:dyDescent="0.25">
      <c r="A235" s="65"/>
      <c r="B235" s="9" t="s">
        <v>77</v>
      </c>
      <c r="C235" s="1">
        <v>53.155027470132474</v>
      </c>
      <c r="D235" s="1">
        <v>51.667858742037929</v>
      </c>
      <c r="E235" s="24" t="s">
        <v>2</v>
      </c>
      <c r="I235" s="61"/>
    </row>
    <row r="236" spans="1:9" ht="15" customHeight="1" x14ac:dyDescent="0.25">
      <c r="A236" s="65"/>
      <c r="B236" s="9" t="s">
        <v>78</v>
      </c>
      <c r="C236" s="1">
        <v>53.084313039274043</v>
      </c>
      <c r="D236" s="1">
        <v>51.599122756026631</v>
      </c>
      <c r="E236" s="24" t="s">
        <v>2</v>
      </c>
      <c r="I236" s="61"/>
    </row>
    <row r="237" spans="1:9" ht="15" customHeight="1" x14ac:dyDescent="0.25">
      <c r="A237" s="65"/>
      <c r="B237" s="9" t="s">
        <v>67</v>
      </c>
      <c r="C237" s="1">
        <v>53.107418267232184</v>
      </c>
      <c r="D237" s="1">
        <v>51.621581547060359</v>
      </c>
      <c r="E237" s="24" t="s">
        <v>2</v>
      </c>
      <c r="I237" s="61"/>
    </row>
    <row r="238" spans="1:9" ht="15" customHeight="1" x14ac:dyDescent="0.25">
      <c r="A238" s="154">
        <v>2003</v>
      </c>
      <c r="B238" s="155"/>
      <c r="C238" s="1"/>
      <c r="D238" s="1"/>
      <c r="E238" s="46"/>
      <c r="I238" s="61"/>
    </row>
    <row r="239" spans="1:9" ht="15" customHeight="1" x14ac:dyDescent="0.25">
      <c r="A239" s="65"/>
      <c r="B239" s="9" t="s">
        <v>72</v>
      </c>
      <c r="C239" s="1">
        <v>52.796274771455053</v>
      </c>
      <c r="D239" s="1">
        <v>51.319143208610619</v>
      </c>
      <c r="E239" s="24" t="s">
        <v>2</v>
      </c>
      <c r="I239" s="61"/>
    </row>
    <row r="240" spans="1:9" ht="15" customHeight="1" x14ac:dyDescent="0.25">
      <c r="A240" s="65"/>
      <c r="B240" s="9" t="s">
        <v>73</v>
      </c>
      <c r="C240" s="1">
        <v>52.405091864926078</v>
      </c>
      <c r="D240" s="1">
        <v>50.938904798082184</v>
      </c>
      <c r="E240" s="24" t="s">
        <v>2</v>
      </c>
      <c r="I240" s="61"/>
    </row>
    <row r="241" spans="1:9" ht="15" customHeight="1" x14ac:dyDescent="0.25">
      <c r="A241" s="65"/>
      <c r="B241" s="9" t="s">
        <v>70</v>
      </c>
      <c r="C241" s="1">
        <v>52.66448172229471</v>
      </c>
      <c r="D241" s="1">
        <v>51.1910374588577</v>
      </c>
      <c r="E241" s="24" t="s">
        <v>2</v>
      </c>
      <c r="I241" s="61"/>
    </row>
    <row r="242" spans="1:9" ht="15" customHeight="1" x14ac:dyDescent="0.25">
      <c r="A242" s="65"/>
      <c r="B242" s="9" t="s">
        <v>74</v>
      </c>
      <c r="C242" s="1">
        <v>52.228642523165028</v>
      </c>
      <c r="D242" s="1">
        <v>50.767392147273014</v>
      </c>
      <c r="E242" s="24" t="s">
        <v>2</v>
      </c>
      <c r="I242" s="61"/>
    </row>
    <row r="243" spans="1:9" ht="15" customHeight="1" x14ac:dyDescent="0.25">
      <c r="A243" s="65"/>
      <c r="B243" s="9" t="s">
        <v>62</v>
      </c>
      <c r="C243" s="1">
        <v>53.301844098010001</v>
      </c>
      <c r="D243" s="1">
        <v>51.810567741566146</v>
      </c>
      <c r="E243" s="24" t="s">
        <v>2</v>
      </c>
      <c r="I243" s="61"/>
    </row>
    <row r="244" spans="1:9" ht="15" customHeight="1" x14ac:dyDescent="0.25">
      <c r="A244" s="65"/>
      <c r="B244" s="9" t="s">
        <v>69</v>
      </c>
      <c r="C244" s="1">
        <v>53.125498367136657</v>
      </c>
      <c r="D244" s="1">
        <v>51.639155802824419</v>
      </c>
      <c r="E244" s="24" t="s">
        <v>2</v>
      </c>
      <c r="I244" s="61"/>
    </row>
    <row r="245" spans="1:9" ht="15" customHeight="1" x14ac:dyDescent="0.25">
      <c r="A245" s="65"/>
      <c r="B245" s="9" t="s">
        <v>75</v>
      </c>
      <c r="C245" s="1">
        <v>53.281225531356768</v>
      </c>
      <c r="D245" s="1">
        <v>51.790526040150411</v>
      </c>
      <c r="E245" s="24" t="s">
        <v>2</v>
      </c>
      <c r="I245" s="61"/>
    </row>
    <row r="246" spans="1:9" ht="15" customHeight="1" x14ac:dyDescent="0.25">
      <c r="A246" s="65"/>
      <c r="B246" s="9" t="s">
        <v>76</v>
      </c>
      <c r="C246" s="1">
        <v>53.116950468901017</v>
      </c>
      <c r="D246" s="1">
        <v>51.630847057262606</v>
      </c>
      <c r="E246" s="24" t="s">
        <v>2</v>
      </c>
      <c r="I246" s="61"/>
    </row>
    <row r="247" spans="1:9" ht="15" customHeight="1" x14ac:dyDescent="0.25">
      <c r="A247" s="65"/>
      <c r="B247" s="9" t="s">
        <v>68</v>
      </c>
      <c r="C247" s="1">
        <v>52.635470673737409</v>
      </c>
      <c r="D247" s="1">
        <v>51.162838079981263</v>
      </c>
      <c r="E247" s="24" t="s">
        <v>2</v>
      </c>
      <c r="I247" s="61"/>
    </row>
    <row r="248" spans="1:9" ht="15" customHeight="1" x14ac:dyDescent="0.25">
      <c r="A248" s="65"/>
      <c r="B248" s="9" t="s">
        <v>77</v>
      </c>
      <c r="C248" s="1">
        <v>53.458659176551016</v>
      </c>
      <c r="D248" s="1">
        <v>51.962995455600002</v>
      </c>
      <c r="E248" s="24" t="s">
        <v>2</v>
      </c>
      <c r="I248" s="61"/>
    </row>
    <row r="249" spans="1:9" ht="15" customHeight="1" x14ac:dyDescent="0.25">
      <c r="A249" s="65"/>
      <c r="B249" s="9" t="s">
        <v>78</v>
      </c>
      <c r="C249" s="1">
        <v>51.873101762006449</v>
      </c>
      <c r="D249" s="1">
        <v>50.421798687935613</v>
      </c>
      <c r="E249" s="24" t="s">
        <v>2</v>
      </c>
      <c r="I249" s="61"/>
    </row>
    <row r="250" spans="1:9" ht="15" customHeight="1" x14ac:dyDescent="0.25">
      <c r="A250" s="65"/>
      <c r="B250" s="9" t="s">
        <v>67</v>
      </c>
      <c r="C250" s="1">
        <v>51.605526644509126</v>
      </c>
      <c r="D250" s="1">
        <v>50.161709773834254</v>
      </c>
      <c r="E250" s="24" t="s">
        <v>2</v>
      </c>
      <c r="I250" s="61"/>
    </row>
    <row r="251" spans="1:9" ht="15" customHeight="1" x14ac:dyDescent="0.25">
      <c r="A251" s="154">
        <v>2004</v>
      </c>
      <c r="B251" s="155"/>
      <c r="C251" s="1"/>
      <c r="D251" s="1"/>
      <c r="E251" s="46"/>
      <c r="I251" s="61"/>
    </row>
    <row r="252" spans="1:9" ht="15" customHeight="1" x14ac:dyDescent="0.25">
      <c r="A252" s="65"/>
      <c r="B252" s="9" t="s">
        <v>72</v>
      </c>
      <c r="C252" s="1">
        <v>51.591435563781296</v>
      </c>
      <c r="D252" s="1">
        <v>50.148012932665686</v>
      </c>
      <c r="E252" s="24" t="s">
        <v>2</v>
      </c>
      <c r="I252" s="61"/>
    </row>
    <row r="253" spans="1:9" ht="15" customHeight="1" x14ac:dyDescent="0.25">
      <c r="A253" s="65"/>
      <c r="B253" s="9" t="s">
        <v>73</v>
      </c>
      <c r="C253" s="1">
        <v>51.513882814334345</v>
      </c>
      <c r="D253" s="1">
        <v>50.072629950204949</v>
      </c>
      <c r="E253" s="24" t="s">
        <v>2</v>
      </c>
      <c r="I253" s="61"/>
    </row>
    <row r="254" spans="1:9" ht="15" customHeight="1" x14ac:dyDescent="0.25">
      <c r="A254" s="65"/>
      <c r="B254" s="9" t="s">
        <v>70</v>
      </c>
      <c r="C254" s="1">
        <v>51.498289375734799</v>
      </c>
      <c r="D254" s="1">
        <v>50.057472784058874</v>
      </c>
      <c r="E254" s="24" t="s">
        <v>2</v>
      </c>
      <c r="I254" s="61"/>
    </row>
    <row r="255" spans="1:9" ht="15" customHeight="1" x14ac:dyDescent="0.25">
      <c r="A255" s="65"/>
      <c r="B255" s="9" t="s">
        <v>74</v>
      </c>
      <c r="C255" s="1">
        <v>51.753379381263706</v>
      </c>
      <c r="D255" s="1">
        <v>50.305425894036638</v>
      </c>
      <c r="E255" s="24" t="s">
        <v>2</v>
      </c>
      <c r="I255" s="61"/>
    </row>
    <row r="256" spans="1:9" ht="15" customHeight="1" x14ac:dyDescent="0.25">
      <c r="A256" s="65"/>
      <c r="B256" s="9" t="s">
        <v>62</v>
      </c>
      <c r="C256" s="1">
        <v>52.832797609370949</v>
      </c>
      <c r="D256" s="1">
        <v>51.354644212374701</v>
      </c>
      <c r="E256" s="24" t="s">
        <v>2</v>
      </c>
      <c r="I256" s="61"/>
    </row>
    <row r="257" spans="1:9" ht="15" customHeight="1" x14ac:dyDescent="0.25">
      <c r="A257" s="65"/>
      <c r="B257" s="9" t="s">
        <v>69</v>
      </c>
      <c r="C257" s="1">
        <v>51.805443852335301</v>
      </c>
      <c r="D257" s="1">
        <v>50.356033707913085</v>
      </c>
      <c r="E257" s="24" t="s">
        <v>2</v>
      </c>
      <c r="I257" s="61"/>
    </row>
    <row r="258" spans="1:9" ht="15" customHeight="1" x14ac:dyDescent="0.25">
      <c r="A258" s="65"/>
      <c r="B258" s="9" t="s">
        <v>75</v>
      </c>
      <c r="C258" s="1">
        <v>51.699087276106461</v>
      </c>
      <c r="D258" s="1">
        <v>50.252652770710746</v>
      </c>
      <c r="E258" s="24" t="s">
        <v>2</v>
      </c>
      <c r="I258" s="61"/>
    </row>
    <row r="259" spans="1:9" ht="15" customHeight="1" x14ac:dyDescent="0.25">
      <c r="A259" s="65"/>
      <c r="B259" s="9" t="s">
        <v>76</v>
      </c>
      <c r="C259" s="1">
        <v>51.466998887647989</v>
      </c>
      <c r="D259" s="1">
        <v>50.027057739699288</v>
      </c>
      <c r="E259" s="24" t="s">
        <v>2</v>
      </c>
      <c r="I259" s="61"/>
    </row>
    <row r="260" spans="1:9" ht="15" customHeight="1" x14ac:dyDescent="0.25">
      <c r="A260" s="65"/>
      <c r="B260" s="9" t="s">
        <v>68</v>
      </c>
      <c r="C260" s="1">
        <v>51.347380117792937</v>
      </c>
      <c r="D260" s="1">
        <v>49.910785657867713</v>
      </c>
      <c r="E260" s="24" t="s">
        <v>2</v>
      </c>
      <c r="I260" s="61"/>
    </row>
    <row r="261" spans="1:9" ht="15" customHeight="1" x14ac:dyDescent="0.25">
      <c r="A261" s="49"/>
      <c r="B261" s="9" t="s">
        <v>77</v>
      </c>
      <c r="C261" s="1">
        <v>52.325104259618072</v>
      </c>
      <c r="D261" s="1">
        <v>50.861155082037158</v>
      </c>
      <c r="E261" s="24" t="s">
        <v>2</v>
      </c>
      <c r="I261" s="81"/>
    </row>
    <row r="262" spans="1:9" x14ac:dyDescent="0.25">
      <c r="A262" s="79"/>
      <c r="B262" s="9" t="s">
        <v>78</v>
      </c>
      <c r="C262" s="1">
        <v>51.898382818606379</v>
      </c>
      <c r="D262" s="1">
        <v>50.44637243238509</v>
      </c>
      <c r="E262" s="24" t="s">
        <v>2</v>
      </c>
      <c r="I262" s="61"/>
    </row>
    <row r="263" spans="1:9" x14ac:dyDescent="0.25">
      <c r="A263" s="80"/>
      <c r="B263" s="9" t="s">
        <v>67</v>
      </c>
      <c r="C263" s="1">
        <v>52.100475855074343</v>
      </c>
      <c r="D263" s="1">
        <v>50.642811319879641</v>
      </c>
      <c r="E263" s="24" t="s">
        <v>2</v>
      </c>
    </row>
    <row r="264" spans="1:9" x14ac:dyDescent="0.25">
      <c r="A264" s="154">
        <v>2005</v>
      </c>
      <c r="B264" s="155"/>
      <c r="C264" s="1"/>
      <c r="D264" s="1"/>
      <c r="E264" s="3"/>
    </row>
    <row r="265" spans="1:9" x14ac:dyDescent="0.25">
      <c r="A265" s="80"/>
      <c r="B265" s="9" t="s">
        <v>72</v>
      </c>
      <c r="C265" s="1">
        <v>51.90573919163343</v>
      </c>
      <c r="D265" s="1">
        <v>50.453522989171603</v>
      </c>
      <c r="E265" s="24" t="s">
        <v>2</v>
      </c>
    </row>
    <row r="266" spans="1:9" x14ac:dyDescent="0.25">
      <c r="A266" s="80"/>
      <c r="B266" s="9" t="s">
        <v>73</v>
      </c>
      <c r="C266" s="1">
        <v>51.877712446509307</v>
      </c>
      <c r="D266" s="1">
        <v>50.426280374935615</v>
      </c>
      <c r="E266" s="24" t="s">
        <v>2</v>
      </c>
    </row>
    <row r="267" spans="1:9" x14ac:dyDescent="0.25">
      <c r="A267" s="80"/>
      <c r="B267" s="9" t="s">
        <v>70</v>
      </c>
      <c r="C267" s="1">
        <v>51.611691492327559</v>
      </c>
      <c r="D267" s="1">
        <v>50.167702141845496</v>
      </c>
      <c r="E267" s="24" t="s">
        <v>2</v>
      </c>
    </row>
    <row r="268" spans="1:9" x14ac:dyDescent="0.25">
      <c r="A268" s="80"/>
      <c r="B268" s="9" t="s">
        <v>74</v>
      </c>
      <c r="C268" s="1">
        <v>52.162745998584846</v>
      </c>
      <c r="D268" s="1">
        <v>50.703339272396555</v>
      </c>
      <c r="E268" s="24" t="s">
        <v>2</v>
      </c>
    </row>
    <row r="269" spans="1:9" x14ac:dyDescent="0.25">
      <c r="B269" s="9" t="s">
        <v>62</v>
      </c>
      <c r="C269" s="1">
        <v>52.358933214453643</v>
      </c>
      <c r="D269" s="1">
        <v>50.894037572048425</v>
      </c>
      <c r="E269" s="24" t="s">
        <v>2</v>
      </c>
    </row>
    <row r="270" spans="1:9" x14ac:dyDescent="0.25">
      <c r="A270" s="3"/>
      <c r="B270" s="9" t="s">
        <v>69</v>
      </c>
      <c r="C270" s="1">
        <v>52.108764726090719</v>
      </c>
      <c r="D270" s="1">
        <v>50.650868285272907</v>
      </c>
      <c r="E270" s="24" t="s">
        <v>2</v>
      </c>
    </row>
    <row r="271" spans="1:9" x14ac:dyDescent="0.25">
      <c r="B271" s="9" t="s">
        <v>75</v>
      </c>
      <c r="C271" s="1">
        <v>52.513261631689744</v>
      </c>
      <c r="D271" s="1">
        <v>51.044048196464288</v>
      </c>
      <c r="E271" s="24" t="s">
        <v>2</v>
      </c>
    </row>
    <row r="272" spans="1:9" x14ac:dyDescent="0.25">
      <c r="B272" s="9" t="s">
        <v>76</v>
      </c>
      <c r="C272" s="1">
        <v>52.357120023918803</v>
      </c>
      <c r="D272" s="1">
        <v>50.892275110868646</v>
      </c>
      <c r="E272" s="24" t="s">
        <v>2</v>
      </c>
    </row>
    <row r="273" spans="1:5" x14ac:dyDescent="0.25">
      <c r="B273" s="9" t="s">
        <v>68</v>
      </c>
      <c r="C273" s="1">
        <v>52.579676210708449</v>
      </c>
      <c r="D273" s="1">
        <v>51.108604631677842</v>
      </c>
      <c r="E273" s="24" t="s">
        <v>2</v>
      </c>
    </row>
    <row r="274" spans="1:5" x14ac:dyDescent="0.25">
      <c r="B274" s="9" t="s">
        <v>77</v>
      </c>
      <c r="C274" s="1">
        <v>53.33323819698451</v>
      </c>
      <c r="D274" s="1">
        <v>51.841083497993154</v>
      </c>
      <c r="E274" s="24" t="s">
        <v>2</v>
      </c>
    </row>
    <row r="275" spans="1:5" x14ac:dyDescent="0.25">
      <c r="B275" s="9" t="s">
        <v>78</v>
      </c>
      <c r="C275" s="1">
        <v>54.078873950351181</v>
      </c>
      <c r="D275" s="1">
        <v>52.565857891151147</v>
      </c>
      <c r="E275" s="24" t="s">
        <v>2</v>
      </c>
    </row>
    <row r="276" spans="1:5" x14ac:dyDescent="0.25">
      <c r="B276" s="9" t="s">
        <v>67</v>
      </c>
      <c r="C276" s="1">
        <v>53.030435377667608</v>
      </c>
      <c r="D276" s="1">
        <v>51.54675248097039</v>
      </c>
      <c r="E276" s="24" t="s">
        <v>2</v>
      </c>
    </row>
    <row r="277" spans="1:5" x14ac:dyDescent="0.25">
      <c r="A277" s="154">
        <v>2006</v>
      </c>
      <c r="B277" s="155"/>
      <c r="C277" s="1"/>
      <c r="D277" s="1"/>
    </row>
    <row r="278" spans="1:5" x14ac:dyDescent="0.25">
      <c r="B278" s="9" t="s">
        <v>72</v>
      </c>
      <c r="C278" s="1">
        <v>52.701263587429878</v>
      </c>
      <c r="D278" s="1">
        <v>51.226790242790322</v>
      </c>
      <c r="E278" s="24" t="s">
        <v>2</v>
      </c>
    </row>
    <row r="279" spans="1:5" x14ac:dyDescent="0.25">
      <c r="B279" s="9" t="s">
        <v>73</v>
      </c>
      <c r="C279" s="1">
        <v>53.119747962869049</v>
      </c>
      <c r="D279" s="1">
        <v>51.633566283082843</v>
      </c>
      <c r="E279" s="24" t="s">
        <v>2</v>
      </c>
    </row>
    <row r="280" spans="1:5" x14ac:dyDescent="0.25">
      <c r="B280" s="9" t="s">
        <v>70</v>
      </c>
      <c r="C280" s="1">
        <v>53.589416116834308</v>
      </c>
      <c r="D280" s="1">
        <v>52.090094084678782</v>
      </c>
      <c r="E280" s="24" t="s">
        <v>2</v>
      </c>
    </row>
    <row r="281" spans="1:5" x14ac:dyDescent="0.25">
      <c r="B281" s="9" t="s">
        <v>74</v>
      </c>
      <c r="C281" s="1">
        <v>53.609516629049011</v>
      </c>
      <c r="D281" s="1">
        <v>52.109632225757451</v>
      </c>
      <c r="E281" s="24" t="s">
        <v>2</v>
      </c>
    </row>
    <row r="282" spans="1:5" x14ac:dyDescent="0.25">
      <c r="B282" s="9" t="s">
        <v>62</v>
      </c>
      <c r="C282" s="1">
        <v>53.660959434794385</v>
      </c>
      <c r="D282" s="1">
        <v>52.159635767229403</v>
      </c>
      <c r="E282" s="24" t="s">
        <v>2</v>
      </c>
    </row>
    <row r="283" spans="1:5" x14ac:dyDescent="0.25">
      <c r="B283" s="9" t="s">
        <v>69</v>
      </c>
      <c r="C283" s="1">
        <v>53.89641517710325</v>
      </c>
      <c r="D283" s="1">
        <v>52.38850394043186</v>
      </c>
      <c r="E283" s="24" t="s">
        <v>2</v>
      </c>
    </row>
    <row r="284" spans="1:5" x14ac:dyDescent="0.25">
      <c r="B284" s="9" t="s">
        <v>75</v>
      </c>
      <c r="C284" s="1">
        <v>53.645003358087862</v>
      </c>
      <c r="D284" s="1">
        <v>52.144126108847367</v>
      </c>
      <c r="E284" s="24" t="s">
        <v>2</v>
      </c>
    </row>
    <row r="285" spans="1:5" x14ac:dyDescent="0.25">
      <c r="B285" s="9" t="s">
        <v>76</v>
      </c>
      <c r="C285" s="1">
        <v>53.729239009791762</v>
      </c>
      <c r="D285" s="1">
        <v>52.226005019656426</v>
      </c>
      <c r="E285" s="24" t="s">
        <v>2</v>
      </c>
    </row>
    <row r="286" spans="1:5" x14ac:dyDescent="0.25">
      <c r="B286" s="9" t="s">
        <v>68</v>
      </c>
      <c r="C286" s="1">
        <v>54.881495691955408</v>
      </c>
      <c r="D286" s="1">
        <v>53.34602392138784</v>
      </c>
      <c r="E286" s="24" t="s">
        <v>2</v>
      </c>
    </row>
    <row r="287" spans="1:5" x14ac:dyDescent="0.25">
      <c r="B287" s="9" t="s">
        <v>77</v>
      </c>
      <c r="C287" s="1">
        <v>54.484199743051839</v>
      </c>
      <c r="D287" s="1">
        <v>52.959843498881852</v>
      </c>
      <c r="E287" s="24" t="s">
        <v>2</v>
      </c>
    </row>
    <row r="288" spans="1:5" x14ac:dyDescent="0.25">
      <c r="B288" s="9" t="s">
        <v>78</v>
      </c>
      <c r="C288" s="1">
        <v>54.70214524533862</v>
      </c>
      <c r="D288" s="1">
        <v>53.17169133269104</v>
      </c>
      <c r="E288" s="24" t="s">
        <v>2</v>
      </c>
    </row>
    <row r="289" spans="1:5" x14ac:dyDescent="0.25">
      <c r="B289" s="9" t="s">
        <v>67</v>
      </c>
      <c r="C289" s="1">
        <v>55.148604560458047</v>
      </c>
      <c r="D289" s="1">
        <v>53.60565963118583</v>
      </c>
      <c r="E289" s="24" t="s">
        <v>2</v>
      </c>
    </row>
    <row r="290" spans="1:5" x14ac:dyDescent="0.25">
      <c r="A290" s="154">
        <v>2007</v>
      </c>
      <c r="B290" s="155"/>
      <c r="C290" s="1"/>
      <c r="D290" s="1"/>
    </row>
    <row r="291" spans="1:5" x14ac:dyDescent="0.25">
      <c r="B291" s="9" t="s">
        <v>72</v>
      </c>
      <c r="C291" s="1">
        <v>56.282263088278697</v>
      </c>
      <c r="D291" s="1">
        <v>54.707600716816096</v>
      </c>
      <c r="E291" s="24" t="s">
        <v>2</v>
      </c>
    </row>
    <row r="292" spans="1:5" x14ac:dyDescent="0.25">
      <c r="B292" s="9" t="s">
        <v>73</v>
      </c>
      <c r="C292" s="1">
        <v>55.810988965553996</v>
      </c>
      <c r="D292" s="1">
        <v>54.249511878175213</v>
      </c>
      <c r="E292" s="24" t="s">
        <v>2</v>
      </c>
    </row>
    <row r="293" spans="1:5" x14ac:dyDescent="0.25">
      <c r="B293" s="9" t="s">
        <v>70</v>
      </c>
      <c r="C293" s="1">
        <v>55.37748101139767</v>
      </c>
      <c r="D293" s="1">
        <v>53.828132588107401</v>
      </c>
      <c r="E293" s="24" t="s">
        <v>2</v>
      </c>
    </row>
    <row r="294" spans="1:5" x14ac:dyDescent="0.25">
      <c r="B294" s="9" t="s">
        <v>74</v>
      </c>
      <c r="C294" s="1">
        <v>55.914185409707848</v>
      </c>
      <c r="D294" s="1">
        <v>54.349821097321374</v>
      </c>
      <c r="E294" s="24" t="s">
        <v>2</v>
      </c>
    </row>
    <row r="295" spans="1:5" x14ac:dyDescent="0.25">
      <c r="B295" s="9" t="s">
        <v>62</v>
      </c>
      <c r="C295" s="1">
        <v>56.713698824680961</v>
      </c>
      <c r="D295" s="1">
        <v>55.126965765535594</v>
      </c>
      <c r="E295" s="24" t="s">
        <v>2</v>
      </c>
    </row>
    <row r="296" spans="1:5" x14ac:dyDescent="0.25">
      <c r="B296" s="9" t="s">
        <v>69</v>
      </c>
      <c r="C296" s="1">
        <v>56.858132402141258</v>
      </c>
      <c r="D296" s="1">
        <v>55.267358387513269</v>
      </c>
      <c r="E296" s="24" t="s">
        <v>2</v>
      </c>
    </row>
    <row r="297" spans="1:5" x14ac:dyDescent="0.25">
      <c r="B297" s="9" t="s">
        <v>75</v>
      </c>
      <c r="C297" s="1">
        <v>57.03996951006296</v>
      </c>
      <c r="D297" s="1">
        <v>55.444108065828047</v>
      </c>
      <c r="E297" s="24" t="s">
        <v>2</v>
      </c>
    </row>
    <row r="298" spans="1:5" x14ac:dyDescent="0.25">
      <c r="B298" s="9" t="s">
        <v>76</v>
      </c>
      <c r="C298" s="1">
        <v>58.705773557134798</v>
      </c>
      <c r="D298" s="1">
        <v>57.063306329705988</v>
      </c>
      <c r="E298" s="24" t="s">
        <v>2</v>
      </c>
    </row>
    <row r="299" spans="1:5" x14ac:dyDescent="0.25">
      <c r="B299" s="9" t="s">
        <v>68</v>
      </c>
      <c r="C299" s="1">
        <v>58.999147785670573</v>
      </c>
      <c r="D299" s="1">
        <v>57.34847254859389</v>
      </c>
      <c r="E299" s="24" t="s">
        <v>2</v>
      </c>
    </row>
    <row r="300" spans="1:5" x14ac:dyDescent="0.25">
      <c r="B300" s="9" t="s">
        <v>77</v>
      </c>
      <c r="C300" s="1">
        <v>59.504924334000933</v>
      </c>
      <c r="D300" s="1">
        <v>57.840098505684253</v>
      </c>
      <c r="E300" s="24" t="s">
        <v>2</v>
      </c>
    </row>
    <row r="301" spans="1:5" x14ac:dyDescent="0.25">
      <c r="B301" s="9" t="s">
        <v>78</v>
      </c>
      <c r="C301" s="1">
        <v>59.886264206197971</v>
      </c>
      <c r="D301" s="1">
        <v>58.210769269808203</v>
      </c>
      <c r="E301" s="24" t="s">
        <v>2</v>
      </c>
    </row>
    <row r="302" spans="1:5" x14ac:dyDescent="0.25">
      <c r="B302" s="9" t="s">
        <v>67</v>
      </c>
      <c r="C302" s="1">
        <v>60.048777883562742</v>
      </c>
      <c r="D302" s="1">
        <v>58.368736147549924</v>
      </c>
      <c r="E302" s="24" t="s">
        <v>2</v>
      </c>
    </row>
    <row r="303" spans="1:5" x14ac:dyDescent="0.25">
      <c r="A303" s="154">
        <v>2008</v>
      </c>
      <c r="B303" s="155"/>
      <c r="C303" s="1"/>
      <c r="D303" s="1"/>
    </row>
    <row r="304" spans="1:5" x14ac:dyDescent="0.25">
      <c r="B304" s="9" t="s">
        <v>72</v>
      </c>
      <c r="C304" s="1">
        <v>61.028159799591144</v>
      </c>
      <c r="D304" s="1">
        <v>59.320716964798024</v>
      </c>
      <c r="E304" s="24" t="s">
        <v>2</v>
      </c>
    </row>
    <row r="305" spans="1:5" x14ac:dyDescent="0.25">
      <c r="B305" s="9" t="s">
        <v>73</v>
      </c>
      <c r="C305" s="1">
        <v>61.744836309844345</v>
      </c>
      <c r="D305" s="1">
        <v>60.017342335113291</v>
      </c>
      <c r="E305" s="24" t="s">
        <v>2</v>
      </c>
    </row>
    <row r="306" spans="1:5" x14ac:dyDescent="0.25">
      <c r="B306" s="9" t="s">
        <v>70</v>
      </c>
      <c r="C306" s="1">
        <v>62.40613280061941</v>
      </c>
      <c r="D306" s="1">
        <v>60.660137105394796</v>
      </c>
      <c r="E306" s="24" t="s">
        <v>2</v>
      </c>
    </row>
    <row r="307" spans="1:5" x14ac:dyDescent="0.25">
      <c r="B307" s="9" t="s">
        <v>74</v>
      </c>
      <c r="C307" s="1">
        <v>63.755768223860443</v>
      </c>
      <c r="D307" s="1">
        <v>61.972012495553365</v>
      </c>
      <c r="E307" s="24" t="s">
        <v>2</v>
      </c>
    </row>
    <row r="308" spans="1:5" x14ac:dyDescent="0.25">
      <c r="B308" s="9" t="s">
        <v>62</v>
      </c>
      <c r="C308" s="1">
        <v>64.644179780484151</v>
      </c>
      <c r="D308" s="1">
        <v>62.83556811761035</v>
      </c>
      <c r="E308" s="24" t="s">
        <v>2</v>
      </c>
    </row>
    <row r="309" spans="1:5" x14ac:dyDescent="0.25">
      <c r="B309" s="9" t="s">
        <v>69</v>
      </c>
      <c r="C309" s="1">
        <v>65.014536898584481</v>
      </c>
      <c r="D309" s="1">
        <v>63.19556340258822</v>
      </c>
      <c r="E309" s="24" t="s">
        <v>2</v>
      </c>
    </row>
    <row r="310" spans="1:5" x14ac:dyDescent="0.25">
      <c r="B310" s="9" t="s">
        <v>75</v>
      </c>
      <c r="C310" s="1">
        <v>66.295426497833475</v>
      </c>
      <c r="D310" s="1">
        <v>64.440616336016376</v>
      </c>
      <c r="E310" s="24" t="s">
        <v>2</v>
      </c>
    </row>
    <row r="311" spans="1:5" x14ac:dyDescent="0.25">
      <c r="B311" s="9" t="s">
        <v>76</v>
      </c>
      <c r="C311" s="1">
        <v>67.009512735894049</v>
      </c>
      <c r="D311" s="1">
        <v>65.134723904646236</v>
      </c>
      <c r="E311" s="24" t="s">
        <v>2</v>
      </c>
    </row>
    <row r="312" spans="1:5" x14ac:dyDescent="0.25">
      <c r="B312" s="9" t="s">
        <v>68</v>
      </c>
      <c r="C312" s="1">
        <v>66.345211529375575</v>
      </c>
      <c r="D312" s="1">
        <v>64.489008484409666</v>
      </c>
      <c r="E312" s="24" t="s">
        <v>2</v>
      </c>
    </row>
    <row r="313" spans="1:5" x14ac:dyDescent="0.25">
      <c r="B313" s="9" t="s">
        <v>77</v>
      </c>
      <c r="C313" s="1">
        <v>65.768409717523681</v>
      </c>
      <c r="D313" s="1">
        <v>63.928344405105776</v>
      </c>
      <c r="E313" s="24" t="s">
        <v>2</v>
      </c>
    </row>
    <row r="314" spans="1:5" x14ac:dyDescent="0.25">
      <c r="B314" s="9" t="s">
        <v>78</v>
      </c>
      <c r="C314" s="1">
        <v>64.936828732805978</v>
      </c>
      <c r="D314" s="1">
        <v>63.12002935202635</v>
      </c>
      <c r="E314" s="24" t="s">
        <v>2</v>
      </c>
    </row>
    <row r="315" spans="1:5" x14ac:dyDescent="0.25">
      <c r="B315" s="9" t="s">
        <v>67</v>
      </c>
      <c r="C315" s="1">
        <v>65.416132699327804</v>
      </c>
      <c r="D315" s="1">
        <v>63.585923375891959</v>
      </c>
      <c r="E315" s="24" t="s">
        <v>2</v>
      </c>
    </row>
    <row r="316" spans="1:5" x14ac:dyDescent="0.25">
      <c r="A316" s="154">
        <v>2009</v>
      </c>
      <c r="B316" s="155"/>
      <c r="C316" s="82"/>
      <c r="D316" s="1"/>
    </row>
    <row r="317" spans="1:5" x14ac:dyDescent="0.25">
      <c r="B317" s="9" t="s">
        <v>72</v>
      </c>
      <c r="C317" s="1">
        <v>66.336870852915339</v>
      </c>
      <c r="D317" s="1">
        <v>64.480901162982704</v>
      </c>
      <c r="E317" s="24" t="s">
        <v>2</v>
      </c>
    </row>
    <row r="318" spans="1:5" x14ac:dyDescent="0.25">
      <c r="B318" s="9" t="s">
        <v>73</v>
      </c>
      <c r="C318" s="1">
        <v>65.594602453399077</v>
      </c>
      <c r="D318" s="1">
        <v>63.759399912015709</v>
      </c>
      <c r="E318" s="24" t="s">
        <v>2</v>
      </c>
    </row>
    <row r="319" spans="1:5" x14ac:dyDescent="0.25">
      <c r="B319" s="9" t="s">
        <v>70</v>
      </c>
      <c r="C319" s="1">
        <v>67.239062657603768</v>
      </c>
      <c r="D319" s="1">
        <v>65.357851490006027</v>
      </c>
      <c r="E319" s="24" t="s">
        <v>2</v>
      </c>
    </row>
    <row r="320" spans="1:5" x14ac:dyDescent="0.25">
      <c r="B320" s="9" t="s">
        <v>74</v>
      </c>
      <c r="C320" s="1">
        <v>66.473689030129364</v>
      </c>
      <c r="D320" s="1">
        <v>64.613891448005305</v>
      </c>
      <c r="E320" s="24" t="s">
        <v>2</v>
      </c>
    </row>
    <row r="321" spans="1:5" x14ac:dyDescent="0.25">
      <c r="B321" s="9" t="s">
        <v>62</v>
      </c>
      <c r="C321" s="1">
        <v>67.150164515953151</v>
      </c>
      <c r="D321" s="1">
        <v>65.271440536163226</v>
      </c>
      <c r="E321" s="24" t="s">
        <v>2</v>
      </c>
    </row>
    <row r="322" spans="1:5" x14ac:dyDescent="0.25">
      <c r="B322" s="9" t="s">
        <v>69</v>
      </c>
      <c r="C322" s="1">
        <v>67.402042583963222</v>
      </c>
      <c r="D322" s="1">
        <v>65.516271572051096</v>
      </c>
      <c r="E322" s="24" t="s">
        <v>2</v>
      </c>
    </row>
    <row r="323" spans="1:5" x14ac:dyDescent="0.25">
      <c r="B323" s="9" t="s">
        <v>75</v>
      </c>
      <c r="C323" s="1">
        <v>67.092919500496322</v>
      </c>
      <c r="D323" s="1">
        <v>65.215797118916001</v>
      </c>
      <c r="E323" s="24" t="s">
        <v>2</v>
      </c>
    </row>
    <row r="324" spans="1:5" x14ac:dyDescent="0.25">
      <c r="B324" s="9" t="s">
        <v>76</v>
      </c>
      <c r="C324" s="1">
        <v>67.935224212091455</v>
      </c>
      <c r="D324" s="1">
        <v>66.034535870972945</v>
      </c>
      <c r="E324" s="24" t="s">
        <v>2</v>
      </c>
    </row>
    <row r="325" spans="1:5" x14ac:dyDescent="0.25">
      <c r="B325" s="9" t="s">
        <v>68</v>
      </c>
      <c r="C325" s="1">
        <v>68.069296700781294</v>
      </c>
      <c r="D325" s="1">
        <v>66.164857286209028</v>
      </c>
      <c r="E325" s="24" t="s">
        <v>2</v>
      </c>
    </row>
    <row r="326" spans="1:5" x14ac:dyDescent="0.25">
      <c r="B326" s="9" t="s">
        <v>77</v>
      </c>
      <c r="C326" s="1">
        <v>67.766804714127503</v>
      </c>
      <c r="D326" s="1">
        <v>65.870828405388522</v>
      </c>
      <c r="E326" s="24" t="s">
        <v>2</v>
      </c>
    </row>
    <row r="327" spans="1:5" x14ac:dyDescent="0.25">
      <c r="B327" s="9" t="s">
        <v>78</v>
      </c>
      <c r="C327" s="1">
        <v>69.427272800482555</v>
      </c>
      <c r="D327" s="1">
        <v>67.484839997794538</v>
      </c>
      <c r="E327" s="24" t="s">
        <v>2</v>
      </c>
    </row>
    <row r="328" spans="1:5" x14ac:dyDescent="0.25">
      <c r="B328" s="9" t="s">
        <v>67</v>
      </c>
      <c r="C328" s="1">
        <v>68.957293813854179</v>
      </c>
      <c r="D328" s="1">
        <v>67.028010059996362</v>
      </c>
      <c r="E328" s="24" t="s">
        <v>2</v>
      </c>
    </row>
    <row r="329" spans="1:5" x14ac:dyDescent="0.25">
      <c r="A329" s="154">
        <v>2010</v>
      </c>
      <c r="B329" s="155"/>
      <c r="C329" s="1"/>
      <c r="D329" s="1"/>
    </row>
    <row r="330" spans="1:5" x14ac:dyDescent="0.25">
      <c r="B330" s="9" t="s">
        <v>72</v>
      </c>
      <c r="C330" s="1">
        <v>68.777218091023457</v>
      </c>
      <c r="D330" s="1">
        <v>66.852972486827653</v>
      </c>
      <c r="E330" s="24" t="s">
        <v>2</v>
      </c>
    </row>
    <row r="331" spans="1:5" x14ac:dyDescent="0.25">
      <c r="B331" s="9" t="s">
        <v>73</v>
      </c>
      <c r="C331" s="1">
        <v>69.421263368995696</v>
      </c>
      <c r="D331" s="1">
        <v>67.478998697884435</v>
      </c>
      <c r="E331" s="24" t="s">
        <v>2</v>
      </c>
    </row>
    <row r="332" spans="1:5" x14ac:dyDescent="0.25">
      <c r="B332" s="9" t="s">
        <v>70</v>
      </c>
      <c r="C332" s="1">
        <v>70.03241219012169</v>
      </c>
      <c r="D332" s="1">
        <v>68.073048827536681</v>
      </c>
      <c r="E332" s="24" t="s">
        <v>2</v>
      </c>
    </row>
    <row r="333" spans="1:5" x14ac:dyDescent="0.25">
      <c r="B333" s="9" t="s">
        <v>74</v>
      </c>
      <c r="C333" s="1">
        <v>70.646928365098077</v>
      </c>
      <c r="D333" s="1">
        <v>68.670372099379932</v>
      </c>
      <c r="E333" s="24" t="s">
        <v>2</v>
      </c>
    </row>
    <row r="334" spans="1:5" x14ac:dyDescent="0.25">
      <c r="B334" s="9" t="s">
        <v>62</v>
      </c>
      <c r="C334" s="1">
        <v>70.735256646866304</v>
      </c>
      <c r="D334" s="1">
        <v>68.756229136851928</v>
      </c>
      <c r="E334" s="24" t="s">
        <v>2</v>
      </c>
    </row>
    <row r="335" spans="1:5" x14ac:dyDescent="0.25">
      <c r="B335" s="9" t="s">
        <v>69</v>
      </c>
      <c r="C335" s="1">
        <v>71.5024952703194</v>
      </c>
      <c r="D335" s="1">
        <v>69.502001996066127</v>
      </c>
      <c r="E335" s="24" t="s">
        <v>2</v>
      </c>
    </row>
    <row r="336" spans="1:5" x14ac:dyDescent="0.25">
      <c r="B336" s="9" t="s">
        <v>75</v>
      </c>
      <c r="C336" s="1">
        <v>73.068677448863198</v>
      </c>
      <c r="D336" s="1">
        <v>71.024365607123755</v>
      </c>
      <c r="E336" s="24" t="s">
        <v>2</v>
      </c>
    </row>
    <row r="337" spans="1:5" x14ac:dyDescent="0.25">
      <c r="B337" s="9" t="s">
        <v>76</v>
      </c>
      <c r="C337" s="1">
        <v>73.530522980806779</v>
      </c>
      <c r="D337" s="1">
        <v>71.473289647629812</v>
      </c>
      <c r="E337" s="24" t="s">
        <v>2</v>
      </c>
    </row>
    <row r="338" spans="1:5" x14ac:dyDescent="0.25">
      <c r="B338" s="9" t="s">
        <v>68</v>
      </c>
      <c r="C338" s="1">
        <v>72.585125435945486</v>
      </c>
      <c r="D338" s="1">
        <v>70.554342388494092</v>
      </c>
      <c r="E338" s="24" t="s">
        <v>2</v>
      </c>
    </row>
    <row r="339" spans="1:5" x14ac:dyDescent="0.25">
      <c r="B339" s="9" t="s">
        <v>77</v>
      </c>
      <c r="C339" s="1">
        <v>72.42105759526514</v>
      </c>
      <c r="D339" s="1">
        <v>70.394864829741138</v>
      </c>
      <c r="E339" s="24" t="s">
        <v>2</v>
      </c>
    </row>
    <row r="340" spans="1:5" x14ac:dyDescent="0.25">
      <c r="B340" s="9" t="s">
        <v>78</v>
      </c>
      <c r="C340" s="1">
        <v>72.764061439011471</v>
      </c>
      <c r="D340" s="1">
        <v>70.728272128921247</v>
      </c>
      <c r="E340" s="24" t="s">
        <v>2</v>
      </c>
    </row>
    <row r="341" spans="1:5" x14ac:dyDescent="0.25">
      <c r="B341" s="9" t="s">
        <v>67</v>
      </c>
      <c r="C341" s="1">
        <v>73.740179612077185</v>
      </c>
      <c r="D341" s="1">
        <v>71.677080516045734</v>
      </c>
      <c r="E341" s="24" t="s">
        <v>2</v>
      </c>
    </row>
    <row r="342" spans="1:5" x14ac:dyDescent="0.25">
      <c r="A342" s="154">
        <v>2011</v>
      </c>
      <c r="B342" s="155"/>
      <c r="C342" s="1"/>
      <c r="D342" s="1"/>
    </row>
    <row r="343" spans="1:5" x14ac:dyDescent="0.25">
      <c r="B343" s="9" t="s">
        <v>72</v>
      </c>
      <c r="C343" s="1">
        <v>74.139081529740153</v>
      </c>
      <c r="D343" s="1">
        <v>72.064821975596672</v>
      </c>
      <c r="E343" s="24" t="s">
        <v>2</v>
      </c>
    </row>
    <row r="344" spans="1:5" x14ac:dyDescent="0.25">
      <c r="B344" s="9" t="s">
        <v>73</v>
      </c>
      <c r="C344" s="1">
        <v>73.553006543438698</v>
      </c>
      <c r="D344" s="1">
        <v>71.495144166259038</v>
      </c>
      <c r="E344" s="24" t="s">
        <v>2</v>
      </c>
    </row>
    <row r="345" spans="1:5" x14ac:dyDescent="0.25">
      <c r="B345" s="9" t="s">
        <v>70</v>
      </c>
      <c r="C345" s="1">
        <v>74.017701374794115</v>
      </c>
      <c r="D345" s="1">
        <v>71.946837788619007</v>
      </c>
      <c r="E345" s="24" t="s">
        <v>2</v>
      </c>
    </row>
    <row r="346" spans="1:5" x14ac:dyDescent="0.25">
      <c r="B346" s="9" t="s">
        <v>74</v>
      </c>
      <c r="C346" s="1">
        <v>77.287142936315007</v>
      </c>
      <c r="D346" s="1">
        <v>75.124807075925418</v>
      </c>
      <c r="E346" s="24" t="s">
        <v>2</v>
      </c>
    </row>
    <row r="347" spans="1:5" x14ac:dyDescent="0.25">
      <c r="B347" s="9" t="s">
        <v>62</v>
      </c>
      <c r="C347" s="1">
        <v>79.848300469486759</v>
      </c>
      <c r="D347" s="1">
        <v>77.614308670377227</v>
      </c>
      <c r="E347" s="24" t="s">
        <v>2</v>
      </c>
    </row>
    <row r="348" spans="1:5" x14ac:dyDescent="0.25">
      <c r="B348" s="9" t="s">
        <v>69</v>
      </c>
      <c r="C348" s="1">
        <v>80.573939321526439</v>
      </c>
      <c r="D348" s="1">
        <v>78.319645634523965</v>
      </c>
      <c r="E348" s="24" t="s">
        <v>2</v>
      </c>
    </row>
    <row r="349" spans="1:5" x14ac:dyDescent="0.25">
      <c r="B349" s="9" t="s">
        <v>75</v>
      </c>
      <c r="C349" s="1">
        <v>80.622377411528362</v>
      </c>
      <c r="D349" s="1">
        <v>78.366728526040859</v>
      </c>
      <c r="E349" s="24" t="s">
        <v>2</v>
      </c>
    </row>
    <row r="350" spans="1:5" x14ac:dyDescent="0.25">
      <c r="B350" s="9" t="s">
        <v>76</v>
      </c>
      <c r="C350" s="1">
        <v>80.876586724511782</v>
      </c>
      <c r="D350" s="1">
        <v>78.613825583445603</v>
      </c>
      <c r="E350" s="24" t="s">
        <v>2</v>
      </c>
    </row>
    <row r="351" spans="1:5" x14ac:dyDescent="0.25">
      <c r="B351" s="9" t="s">
        <v>68</v>
      </c>
      <c r="C351" s="1">
        <v>81.929325149035066</v>
      </c>
      <c r="D351" s="1">
        <v>79.637110544424104</v>
      </c>
      <c r="E351" s="24" t="s">
        <v>2</v>
      </c>
    </row>
    <row r="352" spans="1:5" x14ac:dyDescent="0.25">
      <c r="B352" s="9" t="s">
        <v>77</v>
      </c>
      <c r="C352" s="1">
        <v>82.201977200029901</v>
      </c>
      <c r="D352" s="1">
        <v>79.902134349828827</v>
      </c>
      <c r="E352" s="24" t="s">
        <v>2</v>
      </c>
    </row>
    <row r="353" spans="1:5" x14ac:dyDescent="0.25">
      <c r="B353" s="9" t="s">
        <v>78</v>
      </c>
      <c r="C353" s="1">
        <v>85.015841688313358</v>
      </c>
      <c r="D353" s="1">
        <v>82.637272676707838</v>
      </c>
      <c r="E353" s="24" t="s">
        <v>2</v>
      </c>
    </row>
    <row r="354" spans="1:5" x14ac:dyDescent="0.25">
      <c r="B354" s="9" t="s">
        <v>67</v>
      </c>
      <c r="C354" s="1">
        <v>86.023937112046013</v>
      </c>
      <c r="D354" s="1">
        <v>83.617163656562582</v>
      </c>
      <c r="E354" s="24" t="s">
        <v>2</v>
      </c>
    </row>
    <row r="355" spans="1:5" x14ac:dyDescent="0.25">
      <c r="A355" s="154">
        <v>2012</v>
      </c>
      <c r="B355" s="155"/>
      <c r="C355" s="1"/>
      <c r="D355" s="1"/>
    </row>
    <row r="356" spans="1:5" x14ac:dyDescent="0.25">
      <c r="B356" s="9" t="s">
        <v>72</v>
      </c>
      <c r="C356" s="1">
        <v>86.736887834198157</v>
      </c>
      <c r="D356" s="1">
        <v>84.310167478691909</v>
      </c>
      <c r="E356" s="24" t="s">
        <v>2</v>
      </c>
    </row>
    <row r="357" spans="1:5" x14ac:dyDescent="0.25">
      <c r="B357" s="9" t="s">
        <v>73</v>
      </c>
      <c r="C357" s="1">
        <v>86.474134433565965</v>
      </c>
      <c r="D357" s="1">
        <v>84.05476537969983</v>
      </c>
      <c r="E357" s="24" t="s">
        <v>2</v>
      </c>
    </row>
    <row r="358" spans="1:5" x14ac:dyDescent="0.25">
      <c r="B358" s="9" t="s">
        <v>70</v>
      </c>
      <c r="C358" s="1">
        <v>87.131042617245228</v>
      </c>
      <c r="D358" s="1">
        <v>84.693294618724309</v>
      </c>
      <c r="E358" s="24" t="s">
        <v>2</v>
      </c>
    </row>
    <row r="359" spans="1:5" x14ac:dyDescent="0.25">
      <c r="B359" s="9" t="s">
        <v>74</v>
      </c>
      <c r="C359" s="1">
        <v>87.051802431052579</v>
      </c>
      <c r="D359" s="1">
        <v>84.616271410539611</v>
      </c>
      <c r="E359" s="24" t="s">
        <v>2</v>
      </c>
    </row>
    <row r="360" spans="1:5" x14ac:dyDescent="0.25">
      <c r="B360" s="9" t="s">
        <v>62</v>
      </c>
      <c r="C360" s="1">
        <v>85.322832256582714</v>
      </c>
      <c r="D360" s="1">
        <v>82.935674278050101</v>
      </c>
      <c r="E360" s="24" t="s">
        <v>2</v>
      </c>
    </row>
    <row r="361" spans="1:5" x14ac:dyDescent="0.25">
      <c r="B361" s="9" t="s">
        <v>69</v>
      </c>
      <c r="C361" s="1">
        <v>88.871037431745563</v>
      </c>
      <c r="D361" s="1">
        <v>86.384607944411059</v>
      </c>
      <c r="E361" s="1">
        <v>90.873952924094198</v>
      </c>
    </row>
    <row r="362" spans="1:5" x14ac:dyDescent="0.25">
      <c r="B362" s="9" t="s">
        <v>75</v>
      </c>
      <c r="C362" s="1">
        <v>89.08831518299786</v>
      </c>
      <c r="D362" s="1">
        <v>86.531215534071436</v>
      </c>
      <c r="E362" s="1">
        <v>91.154245197499463</v>
      </c>
    </row>
    <row r="363" spans="1:5" x14ac:dyDescent="0.25">
      <c r="B363" s="9" t="s">
        <v>76</v>
      </c>
      <c r="C363" s="1">
        <v>89.66510184572472</v>
      </c>
      <c r="D363" s="1">
        <v>87.036431420569855</v>
      </c>
      <c r="E363" s="1">
        <v>91.793908855538859</v>
      </c>
    </row>
    <row r="364" spans="1:5" x14ac:dyDescent="0.25">
      <c r="B364" s="9" t="s">
        <v>68</v>
      </c>
      <c r="C364" s="1">
        <v>89.682973323967488</v>
      </c>
      <c r="D364" s="1">
        <v>87.104914352732123</v>
      </c>
      <c r="E364" s="1">
        <v>91.766194184932374</v>
      </c>
    </row>
    <row r="365" spans="1:5" x14ac:dyDescent="0.25">
      <c r="B365" s="9" t="s">
        <v>77</v>
      </c>
      <c r="C365" s="1">
        <v>89.721234690971954</v>
      </c>
      <c r="D365" s="1">
        <v>87.157119225197931</v>
      </c>
      <c r="E365" s="1">
        <v>91.791808624823233</v>
      </c>
    </row>
    <row r="366" spans="1:5" x14ac:dyDescent="0.25">
      <c r="B366" s="9" t="s">
        <v>78</v>
      </c>
      <c r="C366" s="1">
        <v>90.028524619860718</v>
      </c>
      <c r="D366" s="1">
        <v>87.570253322152354</v>
      </c>
      <c r="E366" s="1">
        <v>92.003052192413023</v>
      </c>
    </row>
    <row r="367" spans="1:5" x14ac:dyDescent="0.25">
      <c r="B367" s="9" t="s">
        <v>67</v>
      </c>
      <c r="C367" s="1">
        <v>90.382732337794366</v>
      </c>
      <c r="D367" s="1">
        <v>88.157825211857926</v>
      </c>
      <c r="E367" s="1">
        <v>92.146350262267248</v>
      </c>
    </row>
    <row r="368" spans="1:5" x14ac:dyDescent="0.25">
      <c r="A368" s="154">
        <v>2013</v>
      </c>
      <c r="B368" s="155"/>
      <c r="C368" s="1"/>
      <c r="D368" s="1"/>
      <c r="E368" s="1"/>
    </row>
    <row r="369" spans="1:5" x14ac:dyDescent="0.25">
      <c r="B369" s="9" t="s">
        <v>72</v>
      </c>
      <c r="C369" s="1">
        <v>90.49138788056311</v>
      </c>
      <c r="D369" s="1">
        <v>88.28424523060275</v>
      </c>
      <c r="E369" s="1">
        <v>92.238735255107656</v>
      </c>
    </row>
    <row r="370" spans="1:5" x14ac:dyDescent="0.25">
      <c r="B370" s="9" t="s">
        <v>73</v>
      </c>
      <c r="C370" s="1">
        <v>90.308045553029444</v>
      </c>
      <c r="D370" s="1">
        <v>88.04788754284543</v>
      </c>
      <c r="E370" s="1">
        <v>92.103578335917959</v>
      </c>
    </row>
    <row r="371" spans="1:5" x14ac:dyDescent="0.25">
      <c r="B371" s="9" t="s">
        <v>70</v>
      </c>
      <c r="C371" s="1">
        <v>90.76014076138398</v>
      </c>
      <c r="D371" s="1">
        <v>88.555670786239943</v>
      </c>
      <c r="E371" s="1">
        <v>92.504374731813073</v>
      </c>
    </row>
    <row r="372" spans="1:5" x14ac:dyDescent="0.25">
      <c r="B372" s="9" t="s">
        <v>74</v>
      </c>
      <c r="C372" s="1">
        <v>90.864626561779446</v>
      </c>
      <c r="D372" s="1">
        <v>88.559181429094323</v>
      </c>
      <c r="E372" s="1">
        <v>92.699440183453888</v>
      </c>
    </row>
    <row r="373" spans="1:5" x14ac:dyDescent="0.25">
      <c r="B373" s="9" t="s">
        <v>62</v>
      </c>
      <c r="C373" s="1">
        <v>90.951567974411759</v>
      </c>
      <c r="D373" s="1">
        <v>88.76856960014608</v>
      </c>
      <c r="E373" s="1">
        <v>92.675977573340276</v>
      </c>
    </row>
    <row r="374" spans="1:5" x14ac:dyDescent="0.25">
      <c r="B374" s="9" t="s">
        <v>69</v>
      </c>
      <c r="C374" s="1">
        <v>90.708173006363836</v>
      </c>
      <c r="D374" s="1">
        <v>88.496692659192362</v>
      </c>
      <c r="E374" s="1">
        <v>92.458851767159317</v>
      </c>
    </row>
    <row r="375" spans="1:5" x14ac:dyDescent="0.25">
      <c r="B375" s="9" t="s">
        <v>75</v>
      </c>
      <c r="C375" s="1">
        <v>91.764984816000478</v>
      </c>
      <c r="D375" s="1">
        <v>89.613069849732284</v>
      </c>
      <c r="E375" s="1">
        <v>93.45928162458631</v>
      </c>
    </row>
    <row r="376" spans="1:5" x14ac:dyDescent="0.25">
      <c r="B376" s="9" t="s">
        <v>76</v>
      </c>
      <c r="C376" s="1">
        <v>91.920078118831896</v>
      </c>
      <c r="D376" s="1">
        <v>89.386493856345965</v>
      </c>
      <c r="E376" s="1">
        <v>93.95738331508943</v>
      </c>
    </row>
    <row r="377" spans="1:5" x14ac:dyDescent="0.25">
      <c r="B377" s="9" t="s">
        <v>68</v>
      </c>
      <c r="C377" s="1">
        <v>92.733182426335205</v>
      </c>
      <c r="D377" s="1">
        <v>90.070908625419193</v>
      </c>
      <c r="E377" s="1">
        <v>94.88413570025736</v>
      </c>
    </row>
    <row r="378" spans="1:5" x14ac:dyDescent="0.25">
      <c r="B378" s="9" t="s">
        <v>77</v>
      </c>
      <c r="C378" s="1">
        <v>93.266546113135547</v>
      </c>
      <c r="D378" s="1">
        <v>90.358708492116051</v>
      </c>
      <c r="E378" s="1">
        <v>95.637045833681114</v>
      </c>
    </row>
    <row r="379" spans="1:5" x14ac:dyDescent="0.25">
      <c r="B379" s="9" t="s">
        <v>78</v>
      </c>
      <c r="C379" s="1">
        <v>93.380209685435858</v>
      </c>
      <c r="D379" s="1">
        <v>90.742072221593588</v>
      </c>
      <c r="E379" s="1">
        <v>95.507739686482154</v>
      </c>
    </row>
    <row r="380" spans="1:5" x14ac:dyDescent="0.25">
      <c r="B380" s="9" t="s">
        <v>67</v>
      </c>
      <c r="C380" s="1">
        <v>93.353314545777337</v>
      </c>
      <c r="D380" s="1">
        <v>90.86224408334553</v>
      </c>
      <c r="E380" s="1">
        <v>95.348587933229823</v>
      </c>
    </row>
    <row r="381" spans="1:5" x14ac:dyDescent="0.25">
      <c r="A381" s="154">
        <v>2014</v>
      </c>
      <c r="B381" s="155"/>
      <c r="C381" s="1"/>
      <c r="D381" s="1"/>
      <c r="E381" s="1"/>
    </row>
    <row r="382" spans="1:5" x14ac:dyDescent="0.25">
      <c r="B382" s="9" t="s">
        <v>72</v>
      </c>
      <c r="C382" s="1">
        <v>93.455867460702606</v>
      </c>
      <c r="D382" s="1">
        <v>90.569386394672634</v>
      </c>
      <c r="E382" s="1">
        <v>95.806651877721606</v>
      </c>
    </row>
    <row r="383" spans="1:5" x14ac:dyDescent="0.25">
      <c r="B383" s="9" t="s">
        <v>73</v>
      </c>
      <c r="C383" s="1">
        <v>93.326632986036827</v>
      </c>
      <c r="D383" s="1">
        <v>91.042595843664841</v>
      </c>
      <c r="E383" s="1">
        <v>95.135692874383068</v>
      </c>
    </row>
    <row r="384" spans="1:5" x14ac:dyDescent="0.25">
      <c r="B384" s="9" t="s">
        <v>70</v>
      </c>
      <c r="C384" s="1">
        <v>92.779600873509153</v>
      </c>
      <c r="D384" s="1">
        <v>90.552320717914981</v>
      </c>
      <c r="E384" s="1">
        <v>94.539034424882772</v>
      </c>
    </row>
    <row r="385" spans="1:5" x14ac:dyDescent="0.25">
      <c r="B385" s="9" t="s">
        <v>74</v>
      </c>
      <c r="C385" s="1">
        <v>92.952849204053166</v>
      </c>
      <c r="D385" s="1">
        <v>90.843892308213796</v>
      </c>
      <c r="E385" s="1">
        <v>94.605361406131323</v>
      </c>
    </row>
    <row r="386" spans="1:5" x14ac:dyDescent="0.25">
      <c r="B386" s="9" t="s">
        <v>62</v>
      </c>
      <c r="C386" s="1">
        <v>93.854502045121251</v>
      </c>
      <c r="D386" s="1">
        <v>91.660305717467168</v>
      </c>
      <c r="E386" s="1">
        <v>95.581333445823617</v>
      </c>
    </row>
    <row r="387" spans="1:5" x14ac:dyDescent="0.25">
      <c r="B387" s="9" t="s">
        <v>69</v>
      </c>
      <c r="C387" s="1">
        <v>93.71878703327468</v>
      </c>
      <c r="D387" s="1">
        <v>91.618183013386101</v>
      </c>
      <c r="E387" s="1">
        <v>95.361764040924641</v>
      </c>
    </row>
    <row r="388" spans="1:5" x14ac:dyDescent="0.25">
      <c r="B388" s="9" t="s">
        <v>75</v>
      </c>
      <c r="C388" s="1">
        <v>94.105763579671347</v>
      </c>
      <c r="D388" s="1">
        <v>91.745910568916074</v>
      </c>
      <c r="E388" s="1">
        <v>95.980986601247011</v>
      </c>
    </row>
    <row r="389" spans="1:5" x14ac:dyDescent="0.25">
      <c r="B389" s="9" t="s">
        <v>76</v>
      </c>
      <c r="C389" s="1">
        <v>93.973006578981384</v>
      </c>
      <c r="D389" s="1">
        <v>92.009355294961594</v>
      </c>
      <c r="E389" s="1">
        <v>95.492086372413738</v>
      </c>
    </row>
    <row r="390" spans="1:5" x14ac:dyDescent="0.25">
      <c r="B390" s="9" t="s">
        <v>68</v>
      </c>
      <c r="C390" s="1">
        <v>94.033604700689494</v>
      </c>
      <c r="D390" s="1">
        <v>91.989652097234227</v>
      </c>
      <c r="E390" s="1">
        <v>95.624778012569635</v>
      </c>
    </row>
    <row r="391" spans="1:5" x14ac:dyDescent="0.25">
      <c r="B391" s="9" t="s">
        <v>77</v>
      </c>
      <c r="C391" s="1">
        <v>94.074021680756232</v>
      </c>
      <c r="D391" s="1">
        <v>92.332667456932072</v>
      </c>
      <c r="E391" s="1">
        <v>95.392817326370505</v>
      </c>
    </row>
    <row r="392" spans="1:5" x14ac:dyDescent="0.25">
      <c r="B392" s="9" t="s">
        <v>78</v>
      </c>
      <c r="C392" s="1">
        <v>93.70916058262344</v>
      </c>
      <c r="D392" s="1">
        <v>91.69535045286294</v>
      </c>
      <c r="E392" s="1">
        <v>95.274067813530436</v>
      </c>
    </row>
    <row r="393" spans="1:5" x14ac:dyDescent="0.25">
      <c r="B393" s="9" t="s">
        <v>67</v>
      </c>
      <c r="C393" s="1">
        <v>93.84912791324102</v>
      </c>
      <c r="D393" s="1">
        <v>91.927803277895364</v>
      </c>
      <c r="E393" s="1">
        <v>95.330449773832683</v>
      </c>
    </row>
    <row r="394" spans="1:5" x14ac:dyDescent="0.25">
      <c r="A394" s="154">
        <v>2015</v>
      </c>
      <c r="B394" s="155"/>
      <c r="C394" s="1"/>
      <c r="D394" s="1"/>
      <c r="E394" s="1"/>
    </row>
    <row r="395" spans="1:5" x14ac:dyDescent="0.25">
      <c r="B395" s="9" t="s">
        <v>72</v>
      </c>
      <c r="C395" s="1">
        <v>93.585469943829352</v>
      </c>
      <c r="D395" s="1">
        <v>91.874774807371566</v>
      </c>
      <c r="E395" s="1">
        <v>94.877967356582531</v>
      </c>
    </row>
    <row r="396" spans="1:5" x14ac:dyDescent="0.25">
      <c r="B396" s="9" t="s">
        <v>73</v>
      </c>
      <c r="C396" s="1">
        <v>93.698666507642969</v>
      </c>
      <c r="D396" s="1">
        <v>91.901063354997362</v>
      </c>
      <c r="E396" s="1">
        <v>95.069063312744689</v>
      </c>
    </row>
    <row r="397" spans="1:5" x14ac:dyDescent="0.25">
      <c r="B397" s="9" t="s">
        <v>70</v>
      </c>
      <c r="C397" s="1">
        <v>93.632359747653439</v>
      </c>
      <c r="D397" s="1">
        <v>91.518976267713001</v>
      </c>
      <c r="E397" s="1">
        <v>95.287063294980243</v>
      </c>
    </row>
    <row r="398" spans="1:5" x14ac:dyDescent="0.25">
      <c r="B398" s="9" t="s">
        <v>74</v>
      </c>
      <c r="C398" s="1">
        <v>94.260072390264938</v>
      </c>
      <c r="D398" s="1">
        <v>92.429572525411814</v>
      </c>
      <c r="E398" s="1">
        <v>95.658588705040572</v>
      </c>
    </row>
    <row r="399" spans="1:5" x14ac:dyDescent="0.25">
      <c r="B399" s="9" t="s">
        <v>62</v>
      </c>
      <c r="C399" s="1">
        <v>94.29330644294933</v>
      </c>
      <c r="D399" s="1">
        <v>92.279469663437752</v>
      </c>
      <c r="E399" s="1">
        <v>95.8566974968019</v>
      </c>
    </row>
    <row r="400" spans="1:5" x14ac:dyDescent="0.25">
      <c r="B400" s="9" t="s">
        <v>69</v>
      </c>
      <c r="C400" s="1">
        <v>95.080593902918878</v>
      </c>
      <c r="D400" s="1">
        <v>93.267977253308857</v>
      </c>
      <c r="E400" s="1">
        <v>96.46085592683113</v>
      </c>
    </row>
    <row r="401" spans="1:5" x14ac:dyDescent="0.25">
      <c r="B401" s="9" t="s">
        <v>75</v>
      </c>
      <c r="C401" s="1">
        <v>94.964549925046583</v>
      </c>
      <c r="D401" s="1">
        <v>93.278202098054152</v>
      </c>
      <c r="E401" s="1">
        <v>96.231504110447901</v>
      </c>
    </row>
    <row r="402" spans="1:5" x14ac:dyDescent="0.25">
      <c r="B402" s="9" t="s">
        <v>76</v>
      </c>
      <c r="C402" s="1">
        <v>95.109511878544822</v>
      </c>
      <c r="D402" s="1">
        <v>93.393587036592223</v>
      </c>
      <c r="E402" s="1">
        <v>96.402696579806673</v>
      </c>
    </row>
    <row r="403" spans="1:5" x14ac:dyDescent="0.25">
      <c r="B403" s="9" t="s">
        <v>68</v>
      </c>
      <c r="C403" s="1">
        <v>95.070304367202567</v>
      </c>
      <c r="D403" s="1">
        <v>93.241178136737147</v>
      </c>
      <c r="E403" s="1">
        <v>96.46544846381201</v>
      </c>
    </row>
    <row r="404" spans="1:5" x14ac:dyDescent="0.25">
      <c r="B404" s="9" t="s">
        <v>77</v>
      </c>
      <c r="C404" s="1">
        <v>95.050465477653361</v>
      </c>
      <c r="D404" s="1">
        <v>93.360694289187691</v>
      </c>
      <c r="E404" s="1">
        <v>96.320273400940692</v>
      </c>
    </row>
    <row r="405" spans="1:5" x14ac:dyDescent="0.25">
      <c r="B405" s="9" t="s">
        <v>78</v>
      </c>
      <c r="C405" s="1">
        <v>95.149683606809603</v>
      </c>
      <c r="D405" s="1">
        <v>93.506103358191837</v>
      </c>
      <c r="E405" s="1">
        <v>96.377668380583742</v>
      </c>
    </row>
    <row r="406" spans="1:5" x14ac:dyDescent="0.25">
      <c r="B406" s="9" t="s">
        <v>67</v>
      </c>
      <c r="C406" s="1">
        <v>94.650390719336059</v>
      </c>
      <c r="D406" s="1">
        <v>92.992687010737171</v>
      </c>
      <c r="E406" s="1">
        <v>95.892399892458656</v>
      </c>
    </row>
    <row r="407" spans="1:5" x14ac:dyDescent="0.25">
      <c r="A407" s="154">
        <v>2016</v>
      </c>
      <c r="B407" s="155"/>
      <c r="C407" s="1"/>
      <c r="D407" s="1"/>
      <c r="E407" s="1"/>
    </row>
    <row r="408" spans="1:5" x14ac:dyDescent="0.25">
      <c r="B408" s="9" t="s">
        <v>72</v>
      </c>
      <c r="C408" s="1">
        <v>94.55942152995685</v>
      </c>
      <c r="D408" s="1">
        <v>93.129065000995098</v>
      </c>
      <c r="E408" s="1">
        <v>95.597108758027531</v>
      </c>
    </row>
    <row r="409" spans="1:5" x14ac:dyDescent="0.25">
      <c r="B409" s="9" t="s">
        <v>73</v>
      </c>
      <c r="C409" s="1">
        <v>94.763530431149945</v>
      </c>
      <c r="D409" s="1">
        <v>93.141409415935229</v>
      </c>
      <c r="E409" s="1">
        <v>95.973224806798228</v>
      </c>
    </row>
    <row r="410" spans="1:5" x14ac:dyDescent="0.25">
      <c r="B410" s="9" t="s">
        <v>70</v>
      </c>
      <c r="C410" s="1">
        <v>94.25876513561208</v>
      </c>
      <c r="D410" s="1">
        <v>92.836423606261036</v>
      </c>
      <c r="E410" s="1">
        <v>95.290033359358503</v>
      </c>
    </row>
    <row r="411" spans="1:5" x14ac:dyDescent="0.25">
      <c r="B411" s="9" t="s">
        <v>74</v>
      </c>
      <c r="C411" s="1">
        <v>94.086816610892782</v>
      </c>
      <c r="D411" s="1">
        <v>92.985634834341056</v>
      </c>
      <c r="E411" s="1">
        <v>94.829565990971304</v>
      </c>
    </row>
    <row r="412" spans="1:5" x14ac:dyDescent="0.25">
      <c r="B412" s="9" t="s">
        <v>62</v>
      </c>
      <c r="C412" s="1">
        <v>94.146378607446223</v>
      </c>
      <c r="D412" s="1">
        <v>93.038016523952621</v>
      </c>
      <c r="E412" s="1">
        <v>94.895431622687468</v>
      </c>
    </row>
    <row r="413" spans="1:5" x14ac:dyDescent="0.25">
      <c r="B413" s="9" t="s">
        <v>69</v>
      </c>
      <c r="C413" s="1">
        <v>94.351481684422424</v>
      </c>
      <c r="D413" s="1">
        <v>93.108789507428227</v>
      </c>
      <c r="E413" s="1">
        <v>95.220861072643402</v>
      </c>
    </row>
    <row r="414" spans="1:5" x14ac:dyDescent="0.25">
      <c r="B414" s="9" t="s">
        <v>75</v>
      </c>
      <c r="C414" s="1">
        <v>94.599962066427139</v>
      </c>
      <c r="D414" s="1">
        <v>93.364195225087528</v>
      </c>
      <c r="E414" s="1">
        <v>95.462455053910915</v>
      </c>
    </row>
    <row r="415" spans="1:5" x14ac:dyDescent="0.25">
      <c r="B415" s="9" t="s">
        <v>76</v>
      </c>
      <c r="C415" s="1">
        <v>94.511244320195559</v>
      </c>
      <c r="D415" s="1">
        <v>93.050621247534721</v>
      </c>
      <c r="E415" s="1">
        <v>95.576291716017934</v>
      </c>
    </row>
    <row r="416" spans="1:5" x14ac:dyDescent="0.25">
      <c r="B416" s="9" t="s">
        <v>68</v>
      </c>
      <c r="C416" s="1">
        <v>94.870159527330813</v>
      </c>
      <c r="D416" s="1">
        <v>93.605216981230171</v>
      </c>
      <c r="E416" s="1">
        <v>95.758191745656219</v>
      </c>
    </row>
    <row r="417" spans="1:5" x14ac:dyDescent="0.25">
      <c r="B417" s="9" t="s">
        <v>77</v>
      </c>
      <c r="C417" s="1">
        <v>96.678550179521011</v>
      </c>
      <c r="D417" s="1">
        <v>94.483449612376177</v>
      </c>
      <c r="E417" s="1">
        <v>98.398749323841244</v>
      </c>
    </row>
    <row r="418" spans="1:5" x14ac:dyDescent="0.25">
      <c r="B418" s="9" t="s">
        <v>78</v>
      </c>
      <c r="C418" s="1">
        <v>96.576138319965381</v>
      </c>
      <c r="D418" s="1">
        <v>94.531242102220531</v>
      </c>
      <c r="E418" s="1">
        <v>98.161457043691371</v>
      </c>
    </row>
    <row r="419" spans="1:5" x14ac:dyDescent="0.25">
      <c r="B419" s="9" t="s">
        <v>67</v>
      </c>
      <c r="C419" s="1">
        <v>96.844123807548769</v>
      </c>
      <c r="D419" s="1">
        <v>94.69015697164383</v>
      </c>
      <c r="E419" s="1">
        <v>98.526875210470109</v>
      </c>
    </row>
    <row r="420" spans="1:5" x14ac:dyDescent="0.25">
      <c r="A420" s="154">
        <v>2017</v>
      </c>
      <c r="B420" s="155"/>
      <c r="C420" s="1"/>
      <c r="D420" s="1"/>
      <c r="E420" s="1">
        <v>99.117763654742092</v>
      </c>
    </row>
    <row r="421" spans="1:5" x14ac:dyDescent="0.25">
      <c r="B421" s="9" t="s">
        <v>72</v>
      </c>
      <c r="C421" s="1">
        <v>97.313616732949754</v>
      </c>
      <c r="D421" s="1">
        <v>95.023356834381147</v>
      </c>
      <c r="E421" s="1">
        <v>99.617380250958149</v>
      </c>
    </row>
    <row r="422" spans="1:5" x14ac:dyDescent="0.25">
      <c r="B422" s="9" t="s">
        <v>73</v>
      </c>
      <c r="C422" s="1">
        <v>97.656616456084393</v>
      </c>
      <c r="D422" s="1">
        <v>95.191289623472784</v>
      </c>
      <c r="E422" s="1">
        <v>100.64271103762216</v>
      </c>
    </row>
    <row r="423" spans="1:5" x14ac:dyDescent="0.25">
      <c r="B423" s="9" t="s">
        <v>70</v>
      </c>
      <c r="C423" s="1">
        <v>98.29423951633207</v>
      </c>
      <c r="D423" s="1">
        <v>95.39615120881885</v>
      </c>
      <c r="E423" s="1">
        <v>100.58947565661407</v>
      </c>
    </row>
    <row r="424" spans="1:5" x14ac:dyDescent="0.25">
      <c r="B424" s="9" t="s">
        <v>74</v>
      </c>
      <c r="C424" s="1">
        <v>98.284212725670727</v>
      </c>
      <c r="D424" s="1">
        <v>95.434175235687661</v>
      </c>
      <c r="E424" s="1">
        <v>100.80402084829923</v>
      </c>
    </row>
    <row r="425" spans="1:5" x14ac:dyDescent="0.25">
      <c r="B425" s="9" t="s">
        <v>62</v>
      </c>
      <c r="C425" s="1">
        <v>98.515335261037933</v>
      </c>
      <c r="D425" s="1">
        <v>95.683044351408086</v>
      </c>
      <c r="E425" s="1">
        <v>99.437106131490083</v>
      </c>
    </row>
    <row r="426" spans="1:5" x14ac:dyDescent="0.25">
      <c r="B426" s="9" t="s">
        <v>69</v>
      </c>
      <c r="C426" s="1">
        <v>97.534191887619187</v>
      </c>
      <c r="D426" s="1">
        <v>95.133516992374183</v>
      </c>
      <c r="E426" s="1">
        <v>98.899892695088909</v>
      </c>
    </row>
    <row r="427" spans="1:5" x14ac:dyDescent="0.25">
      <c r="B427" s="9" t="s">
        <v>75</v>
      </c>
      <c r="C427" s="1">
        <v>97.462123168792075</v>
      </c>
      <c r="D427" s="1">
        <v>95.578614931261185</v>
      </c>
      <c r="E427" s="1">
        <v>98.444993768569432</v>
      </c>
    </row>
    <row r="428" spans="1:5" x14ac:dyDescent="0.25">
      <c r="B428" s="9" t="s">
        <v>76</v>
      </c>
      <c r="C428" s="1">
        <v>97.109403179096461</v>
      </c>
      <c r="D428" s="1">
        <v>95.34048878095038</v>
      </c>
      <c r="E428" s="1">
        <v>98.877198052754125</v>
      </c>
    </row>
    <row r="429" spans="1:5" x14ac:dyDescent="0.25">
      <c r="B429" s="9" t="s">
        <v>68</v>
      </c>
      <c r="C429" s="1">
        <v>97.611206281627801</v>
      </c>
      <c r="D429" s="1">
        <v>95.918172636929228</v>
      </c>
      <c r="E429" s="1">
        <v>98.354421353355164</v>
      </c>
    </row>
    <row r="430" spans="1:5" x14ac:dyDescent="0.25">
      <c r="B430" s="9" t="s">
        <v>77</v>
      </c>
      <c r="C430" s="1">
        <v>97.348302857898474</v>
      </c>
      <c r="D430" s="1">
        <v>95.944859196455624</v>
      </c>
      <c r="E430" s="1">
        <v>97.964219781707584</v>
      </c>
    </row>
    <row r="431" spans="1:5" x14ac:dyDescent="0.25">
      <c r="B431" s="9" t="s">
        <v>78</v>
      </c>
      <c r="C431" s="1">
        <v>97.171670016049418</v>
      </c>
      <c r="D431" s="1">
        <v>96.006101302412318</v>
      </c>
      <c r="E431" s="1">
        <v>98.952795120563394</v>
      </c>
    </row>
    <row r="432" spans="1:5" x14ac:dyDescent="0.25">
      <c r="B432" s="9" t="s">
        <v>67</v>
      </c>
      <c r="C432" s="1">
        <v>98.071797802724902</v>
      </c>
      <c r="D432" s="1">
        <v>96.805292067217977</v>
      </c>
      <c r="E432" s="1">
        <v>101.75166356502834</v>
      </c>
    </row>
    <row r="433" spans="1:5" x14ac:dyDescent="0.25">
      <c r="A433" s="154">
        <v>2018</v>
      </c>
      <c r="B433" s="155"/>
      <c r="C433" s="1"/>
      <c r="D433" s="1"/>
      <c r="E433" s="1"/>
    </row>
    <row r="434" spans="1:5" x14ac:dyDescent="0.25">
      <c r="B434" s="9" t="s">
        <v>72</v>
      </c>
      <c r="C434" s="1">
        <v>98.374466389183468</v>
      </c>
      <c r="D434" s="1">
        <v>97.027393095974546</v>
      </c>
      <c r="E434" s="1">
        <v>99.327158538865248</v>
      </c>
    </row>
    <row r="435" spans="1:5" x14ac:dyDescent="0.25">
      <c r="B435" s="9" t="s">
        <v>73</v>
      </c>
      <c r="C435" s="1">
        <v>98.649954202925031</v>
      </c>
      <c r="D435" s="1">
        <v>97.480256150993839</v>
      </c>
      <c r="E435" s="1">
        <v>99.442321816480955</v>
      </c>
    </row>
    <row r="436" spans="1:5" x14ac:dyDescent="0.25">
      <c r="B436" s="9" t="s">
        <v>70</v>
      </c>
      <c r="C436" s="1">
        <v>98.434395719422326</v>
      </c>
      <c r="D436" s="1">
        <v>97.156483789006103</v>
      </c>
      <c r="E436" s="1">
        <v>99.324700046884502</v>
      </c>
    </row>
    <row r="437" spans="1:5" x14ac:dyDescent="0.25">
      <c r="B437" s="9" t="s">
        <v>74</v>
      </c>
      <c r="C437" s="1">
        <v>96.773853473854743</v>
      </c>
      <c r="D437" s="1">
        <v>95.915945990466795</v>
      </c>
      <c r="E437" s="1">
        <v>97.290625580214211</v>
      </c>
    </row>
    <row r="438" spans="1:5" x14ac:dyDescent="0.25">
      <c r="B438" s="9" t="s">
        <v>62</v>
      </c>
      <c r="C438" s="1">
        <v>96.438081383413461</v>
      </c>
      <c r="D438" s="1">
        <v>96.011512873245778</v>
      </c>
      <c r="E438" s="1">
        <v>96.567629839170678</v>
      </c>
    </row>
    <row r="439" spans="1:5" x14ac:dyDescent="0.25">
      <c r="B439" s="9" t="s">
        <v>69</v>
      </c>
      <c r="C439" s="1">
        <v>96.627766291049198</v>
      </c>
      <c r="D439" s="1">
        <v>96.237206936755442</v>
      </c>
      <c r="E439" s="1">
        <v>96.724414409475727</v>
      </c>
    </row>
    <row r="440" spans="1:5" x14ac:dyDescent="0.25">
      <c r="B440" s="9" t="s">
        <v>75</v>
      </c>
      <c r="C440" s="1">
        <v>97.154098857364062</v>
      </c>
      <c r="D440" s="1">
        <v>96.332995384864191</v>
      </c>
      <c r="E440" s="1">
        <v>97.636753003280859</v>
      </c>
    </row>
    <row r="441" spans="1:5" x14ac:dyDescent="0.25">
      <c r="B441" s="9" t="s">
        <v>76</v>
      </c>
      <c r="C441" s="1">
        <v>98.49068649047183</v>
      </c>
      <c r="D441" s="1">
        <v>97.799889446966759</v>
      </c>
      <c r="E441" s="1">
        <v>98.852569851143429</v>
      </c>
    </row>
    <row r="442" spans="1:5" x14ac:dyDescent="0.25">
      <c r="B442" s="9" t="s">
        <v>68</v>
      </c>
      <c r="C442" s="1">
        <v>97.824054019593959</v>
      </c>
      <c r="D442" s="1">
        <v>97.31174490101516</v>
      </c>
      <c r="E442" s="1">
        <v>98.027095666202783</v>
      </c>
    </row>
    <row r="443" spans="1:5" x14ac:dyDescent="0.25">
      <c r="B443" s="9" t="s">
        <v>77</v>
      </c>
      <c r="C443" s="1">
        <v>97.382900270019178</v>
      </c>
      <c r="D443" s="1">
        <v>97.299327494025277</v>
      </c>
      <c r="E443" s="1">
        <v>97.201337902288316</v>
      </c>
    </row>
    <row r="444" spans="1:5" x14ac:dyDescent="0.25">
      <c r="B444" s="9" t="s">
        <v>78</v>
      </c>
      <c r="C444" s="1">
        <v>97.457066240653035</v>
      </c>
      <c r="D444" s="1">
        <v>97.237784074413383</v>
      </c>
      <c r="E444" s="1">
        <v>97.397416533658813</v>
      </c>
    </row>
    <row r="445" spans="1:5" x14ac:dyDescent="0.25">
      <c r="B445" s="9" t="s">
        <v>67</v>
      </c>
      <c r="C445" s="1">
        <v>97.201759358837236</v>
      </c>
      <c r="D445" s="1">
        <v>97.327967732434331</v>
      </c>
      <c r="E445" s="1">
        <v>96.831918304527633</v>
      </c>
    </row>
    <row r="446" spans="1:5" x14ac:dyDescent="0.25">
      <c r="A446" s="154">
        <v>2019</v>
      </c>
      <c r="B446" s="155"/>
      <c r="C446" s="1"/>
      <c r="D446" s="1"/>
      <c r="E446" s="1"/>
    </row>
    <row r="447" spans="1:5" x14ac:dyDescent="0.25">
      <c r="B447" s="9" t="s">
        <v>72</v>
      </c>
      <c r="C447" s="1">
        <v>97.115325634468206</v>
      </c>
      <c r="D447" s="1">
        <v>97.207683630144359</v>
      </c>
      <c r="E447" s="1">
        <v>96.776170266923089</v>
      </c>
    </row>
    <row r="448" spans="1:5" x14ac:dyDescent="0.25">
      <c r="B448" s="9" t="s">
        <v>73</v>
      </c>
      <c r="C448" s="1">
        <v>97.429802646040756</v>
      </c>
      <c r="D448" s="1">
        <v>97.364866219205126</v>
      </c>
      <c r="E448" s="1">
        <v>97.231348054901048</v>
      </c>
    </row>
    <row r="449" spans="1:5" x14ac:dyDescent="0.25">
      <c r="B449" s="9" t="s">
        <v>70</v>
      </c>
      <c r="C449" s="1">
        <v>97.221794594993511</v>
      </c>
      <c r="D449" s="1">
        <v>97.410498245859543</v>
      </c>
      <c r="E449" s="1">
        <v>96.795668894356112</v>
      </c>
    </row>
    <row r="450" spans="1:5" x14ac:dyDescent="0.25">
      <c r="B450" s="9" t="s">
        <v>74</v>
      </c>
      <c r="C450" s="1">
        <v>97.615098976826658</v>
      </c>
      <c r="D450" s="1">
        <v>97.947282421901576</v>
      </c>
      <c r="E450" s="1">
        <v>97.058836453774035</v>
      </c>
    </row>
    <row r="451" spans="1:5" x14ac:dyDescent="0.25">
      <c r="B451" s="9" t="s">
        <v>62</v>
      </c>
      <c r="C451" s="1">
        <v>97.922701831780657</v>
      </c>
      <c r="D451" s="1">
        <v>98.164390136563469</v>
      </c>
      <c r="E451" s="1">
        <v>97.447053742725103</v>
      </c>
    </row>
    <row r="452" spans="1:5" x14ac:dyDescent="0.25">
      <c r="B452" s="9" t="s">
        <v>69</v>
      </c>
      <c r="C452" s="1">
        <v>98.160919125977216</v>
      </c>
      <c r="D452" s="1">
        <v>98.68625129086665</v>
      </c>
      <c r="E452" s="1">
        <v>97.429426694664343</v>
      </c>
    </row>
    <row r="453" spans="1:5" x14ac:dyDescent="0.25">
      <c r="B453" s="9" t="s">
        <v>75</v>
      </c>
      <c r="C453" s="1">
        <v>97.448483616619242</v>
      </c>
      <c r="D453" s="1">
        <v>97.909978644734082</v>
      </c>
      <c r="E453" s="1">
        <v>96.776308785040172</v>
      </c>
    </row>
    <row r="454" spans="1:5" x14ac:dyDescent="0.25">
      <c r="B454" s="9" t="s">
        <v>76</v>
      </c>
      <c r="C454" s="1">
        <v>98.072368770856272</v>
      </c>
      <c r="D454" s="1">
        <v>98.69972119487214</v>
      </c>
      <c r="E454" s="1">
        <v>97.24931431447682</v>
      </c>
    </row>
    <row r="455" spans="1:5" x14ac:dyDescent="0.25">
      <c r="B455" s="9" t="s">
        <v>68</v>
      </c>
      <c r="C455" s="1">
        <v>97.84342588777551</v>
      </c>
      <c r="D455" s="1">
        <v>98.531243762496047</v>
      </c>
      <c r="E455" s="1">
        <v>96.941043836962066</v>
      </c>
    </row>
    <row r="456" spans="1:5" x14ac:dyDescent="0.25">
      <c r="B456" s="9" t="s">
        <v>77</v>
      </c>
      <c r="C456" s="1">
        <v>98.114345668609928</v>
      </c>
      <c r="D456" s="1">
        <v>98.968898521495959</v>
      </c>
      <c r="E456" s="1">
        <v>96.993215811045403</v>
      </c>
    </row>
    <row r="457" spans="1:5" x14ac:dyDescent="0.25">
      <c r="B457" s="9" t="s">
        <v>78</v>
      </c>
      <c r="C457" s="1">
        <v>97.985833490483145</v>
      </c>
      <c r="D457" s="1">
        <v>98.673006114231214</v>
      </c>
      <c r="E457" s="1">
        <v>97.084297976110847</v>
      </c>
    </row>
    <row r="458" spans="1:5" x14ac:dyDescent="0.25">
      <c r="B458" s="9" t="s">
        <v>67</v>
      </c>
      <c r="C458" s="1">
        <v>98.455110528303052</v>
      </c>
      <c r="D458" s="1">
        <v>98.997636312448648</v>
      </c>
      <c r="E458" s="1">
        <v>97.743344306880871</v>
      </c>
    </row>
    <row r="459" spans="1:5" x14ac:dyDescent="0.25">
      <c r="A459" s="154">
        <v>2020</v>
      </c>
      <c r="B459" s="155"/>
      <c r="C459" s="68"/>
      <c r="D459" s="1"/>
      <c r="E459" s="1"/>
    </row>
    <row r="460" spans="1:5" x14ac:dyDescent="0.25">
      <c r="B460" s="9" t="s">
        <v>72</v>
      </c>
      <c r="C460" s="1">
        <v>98.319493967813713</v>
      </c>
      <c r="D460" s="1">
        <v>98.893651706387757</v>
      </c>
      <c r="E460" s="1">
        <v>97.566228231828987</v>
      </c>
    </row>
    <row r="461" spans="1:5" x14ac:dyDescent="0.25">
      <c r="A461" s="111"/>
      <c r="B461" s="9" t="s">
        <v>73</v>
      </c>
      <c r="C461" s="1">
        <v>98.320546607799372</v>
      </c>
      <c r="D461" s="1">
        <v>98.956503259152271</v>
      </c>
      <c r="E461" s="1">
        <v>97.486203842994883</v>
      </c>
    </row>
    <row r="462" spans="1:5" x14ac:dyDescent="0.25">
      <c r="A462" s="111"/>
      <c r="B462" s="9" t="s">
        <v>70</v>
      </c>
      <c r="C462" s="1">
        <v>97.223415976142775</v>
      </c>
      <c r="D462" s="1">
        <v>97.891668077389767</v>
      </c>
      <c r="E462" s="1">
        <v>96.346703224487925</v>
      </c>
    </row>
    <row r="463" spans="1:5" x14ac:dyDescent="0.25">
      <c r="A463" s="111"/>
      <c r="B463" s="9" t="s">
        <v>74</v>
      </c>
      <c r="C463" s="1">
        <v>94.079697042774271</v>
      </c>
      <c r="D463" s="1">
        <v>94.190617275592842</v>
      </c>
      <c r="E463" s="1">
        <v>93.93417534168708</v>
      </c>
    </row>
    <row r="464" spans="1:5" x14ac:dyDescent="0.25">
      <c r="A464" s="111"/>
      <c r="B464" s="9" t="s">
        <v>62</v>
      </c>
      <c r="C464" s="1">
        <v>94.130365181598052</v>
      </c>
      <c r="D464" s="1">
        <v>94.134204035661895</v>
      </c>
      <c r="E464" s="1">
        <v>94.125328800413101</v>
      </c>
    </row>
    <row r="465" spans="1:5" x14ac:dyDescent="0.25">
      <c r="A465" s="111"/>
      <c r="B465" s="9" t="s">
        <v>69</v>
      </c>
      <c r="C465" s="1">
        <v>93.741558376539331</v>
      </c>
      <c r="D465" s="1">
        <v>93.999658767856658</v>
      </c>
      <c r="E465" s="1">
        <v>93.402943797022459</v>
      </c>
    </row>
    <row r="466" spans="1:5" x14ac:dyDescent="0.25">
      <c r="A466" s="111"/>
      <c r="B466" s="9" t="s">
        <v>75</v>
      </c>
      <c r="C466" s="1">
        <v>96.38005804153606</v>
      </c>
      <c r="D466" s="1">
        <v>96.664574779355064</v>
      </c>
      <c r="E466" s="1">
        <v>96.006786559651175</v>
      </c>
    </row>
    <row r="467" spans="1:5" x14ac:dyDescent="0.25">
      <c r="A467" s="111"/>
      <c r="B467" s="9" t="s">
        <v>76</v>
      </c>
      <c r="C467" s="1">
        <v>96.899557925612015</v>
      </c>
      <c r="D467" s="1">
        <v>97.006537724291448</v>
      </c>
      <c r="E467" s="1">
        <v>96.75920587359947</v>
      </c>
    </row>
    <row r="468" spans="1:5" x14ac:dyDescent="0.25">
      <c r="A468" s="111"/>
      <c r="B468" s="9" t="s">
        <v>68</v>
      </c>
      <c r="C468" s="1">
        <v>96.972002510558355</v>
      </c>
      <c r="D468" s="1">
        <v>97.057531500720771</v>
      </c>
      <c r="E468" s="1">
        <v>96.859792827758028</v>
      </c>
    </row>
    <row r="469" spans="1:5" x14ac:dyDescent="0.25">
      <c r="A469" s="111"/>
      <c r="B469" s="9" t="s">
        <v>77</v>
      </c>
      <c r="C469" s="1">
        <v>96.990079529039193</v>
      </c>
      <c r="D469" s="1">
        <v>97.011531821776714</v>
      </c>
      <c r="E469" s="1">
        <v>96.961935212605113</v>
      </c>
    </row>
    <row r="470" spans="1:5" x14ac:dyDescent="0.25">
      <c r="A470" s="111"/>
      <c r="B470" s="9" t="s">
        <v>78</v>
      </c>
      <c r="C470" s="1">
        <v>97.111295510282631</v>
      </c>
      <c r="D470" s="1">
        <v>96.995758023893202</v>
      </c>
      <c r="E470" s="1">
        <v>97.262874813097767</v>
      </c>
    </row>
    <row r="471" spans="1:5" x14ac:dyDescent="0.25">
      <c r="A471" s="111"/>
      <c r="B471" s="9" t="s">
        <v>67</v>
      </c>
      <c r="C471" s="1">
        <v>97.144411565704473</v>
      </c>
      <c r="D471" s="1">
        <v>96.974077992849047</v>
      </c>
      <c r="E471" s="1">
        <v>97.367880545567957</v>
      </c>
    </row>
    <row r="472" spans="1:5" x14ac:dyDescent="0.25">
      <c r="A472" s="154">
        <v>2021</v>
      </c>
      <c r="B472" s="155"/>
      <c r="C472" s="68"/>
      <c r="D472" s="1"/>
      <c r="E472" s="1"/>
    </row>
    <row r="473" spans="1:5" x14ac:dyDescent="0.25">
      <c r="A473" s="111"/>
      <c r="B473" s="9" t="s">
        <v>72</v>
      </c>
      <c r="C473" s="1">
        <v>97.388184573614026</v>
      </c>
      <c r="D473" s="1">
        <v>97.283026818283318</v>
      </c>
      <c r="E473" s="1">
        <v>97.526146197470936</v>
      </c>
    </row>
    <row r="474" spans="1:5" x14ac:dyDescent="0.25">
      <c r="A474" s="111"/>
      <c r="B474" s="9" t="s">
        <v>73</v>
      </c>
      <c r="C474" s="1">
        <v>97.338361295738224</v>
      </c>
      <c r="D474" s="1">
        <v>97.220772387743764</v>
      </c>
      <c r="E474" s="1">
        <v>97.492631959309023</v>
      </c>
    </row>
    <row r="475" spans="1:5" x14ac:dyDescent="0.25">
      <c r="A475" s="111"/>
      <c r="B475" s="9" t="s">
        <v>70</v>
      </c>
      <c r="C475" s="1">
        <v>97.145325733943551</v>
      </c>
      <c r="D475" s="1">
        <v>96.990841636946897</v>
      </c>
      <c r="E475" s="1">
        <v>97.348001008008779</v>
      </c>
    </row>
    <row r="476" spans="1:5" x14ac:dyDescent="0.25">
      <c r="A476" s="111"/>
      <c r="B476" s="9" t="s">
        <v>74</v>
      </c>
      <c r="C476" s="1">
        <v>97.227707842431357</v>
      </c>
      <c r="D476" s="1">
        <v>97.101806547447438</v>
      </c>
      <c r="E476" s="1">
        <v>97.39288393474186</v>
      </c>
    </row>
    <row r="477" spans="1:5" x14ac:dyDescent="0.25">
      <c r="A477" s="111"/>
      <c r="B477" s="9" t="s">
        <v>62</v>
      </c>
      <c r="C477" s="1">
        <v>96.707489164667663</v>
      </c>
      <c r="D477" s="1">
        <v>96.663440159102194</v>
      </c>
      <c r="E477" s="1">
        <v>96.765279218458616</v>
      </c>
    </row>
    <row r="478" spans="1:5" x14ac:dyDescent="0.25">
      <c r="A478" s="111"/>
      <c r="B478" s="9" t="s">
        <v>69</v>
      </c>
      <c r="C478" s="1">
        <v>94.612872920818972</v>
      </c>
      <c r="D478" s="1">
        <v>94.61628185598785</v>
      </c>
      <c r="E478" s="1">
        <v>94.608400571347033</v>
      </c>
    </row>
    <row r="479" spans="1:5" x14ac:dyDescent="0.25">
      <c r="A479" s="111"/>
      <c r="B479" s="9" t="s">
        <v>75</v>
      </c>
      <c r="C479" s="1">
        <v>97.25957116980247</v>
      </c>
      <c r="D479" s="1">
        <v>97.168165410252158</v>
      </c>
      <c r="E479" s="1">
        <v>97.379490874989955</v>
      </c>
    </row>
    <row r="480" spans="1:5" x14ac:dyDescent="0.25">
      <c r="A480" s="111"/>
      <c r="B480" s="9" t="s">
        <v>76</v>
      </c>
      <c r="C480" s="1">
        <v>97.335329447086124</v>
      </c>
      <c r="D480" s="1">
        <v>97.361437183757104</v>
      </c>
      <c r="E480" s="1">
        <v>97.301077425111828</v>
      </c>
    </row>
    <row r="481" spans="1:5" x14ac:dyDescent="0.25">
      <c r="A481" s="111"/>
      <c r="B481" s="9" t="s">
        <v>68</v>
      </c>
      <c r="C481" s="1">
        <v>97.047464362142193</v>
      </c>
      <c r="D481" s="1">
        <v>96.823767395931227</v>
      </c>
      <c r="E481" s="1">
        <v>97.340943398598199</v>
      </c>
    </row>
    <row r="482" spans="1:5" x14ac:dyDescent="0.25">
      <c r="A482" s="111"/>
      <c r="B482" s="9" t="s">
        <v>77</v>
      </c>
      <c r="C482" s="1">
        <v>97.127468253465295</v>
      </c>
      <c r="D482" s="1">
        <v>96.834994987152967</v>
      </c>
      <c r="E482" s="1">
        <v>97.511178295851536</v>
      </c>
    </row>
    <row r="483" spans="1:5" x14ac:dyDescent="0.25">
      <c r="A483" s="111"/>
      <c r="B483" s="9" t="s">
        <v>78</v>
      </c>
      <c r="C483" s="1">
        <v>97.240158593101512</v>
      </c>
      <c r="D483" s="1">
        <v>97.053513210702079</v>
      </c>
      <c r="E483" s="1">
        <v>97.48502783703168</v>
      </c>
    </row>
    <row r="484" spans="1:5" x14ac:dyDescent="0.25">
      <c r="A484" s="111"/>
      <c r="B484" s="9" t="s">
        <v>67</v>
      </c>
      <c r="C484" s="1">
        <v>97.168488023564464</v>
      </c>
      <c r="D484" s="1">
        <v>97.129220791221513</v>
      </c>
      <c r="E484" s="1">
        <v>97.220004634216366</v>
      </c>
    </row>
    <row r="485" spans="1:5" x14ac:dyDescent="0.25">
      <c r="A485" s="154">
        <v>2022</v>
      </c>
      <c r="B485" s="155"/>
      <c r="C485" s="68"/>
      <c r="D485" s="1"/>
      <c r="E485" s="1"/>
    </row>
    <row r="486" spans="1:5" x14ac:dyDescent="0.25">
      <c r="A486" s="111"/>
      <c r="B486" s="123" t="s">
        <v>72</v>
      </c>
      <c r="C486" s="1">
        <v>97.556557812203124</v>
      </c>
      <c r="D486" s="1">
        <v>97.828421573715033</v>
      </c>
      <c r="E486" s="1">
        <v>97.199886391364188</v>
      </c>
    </row>
    <row r="487" spans="1:5" x14ac:dyDescent="0.25">
      <c r="A487" s="111"/>
      <c r="B487" s="123" t="s">
        <v>73</v>
      </c>
      <c r="C487" s="1">
        <v>97.886772810315676</v>
      </c>
      <c r="D487" s="1">
        <v>98.233535223452947</v>
      </c>
      <c r="E487" s="1">
        <v>97.433327824526273</v>
      </c>
    </row>
    <row r="488" spans="1:5" x14ac:dyDescent="0.25">
      <c r="A488" s="111"/>
      <c r="B488" s="123" t="s">
        <v>70</v>
      </c>
      <c r="C488" s="1">
        <v>98.168544560245266</v>
      </c>
      <c r="D488" s="1">
        <v>98.420876712381684</v>
      </c>
      <c r="E488" s="1">
        <v>97.837497617006704</v>
      </c>
    </row>
    <row r="489" spans="1:5" x14ac:dyDescent="0.25">
      <c r="A489" s="111"/>
      <c r="B489" s="123" t="s">
        <v>74</v>
      </c>
      <c r="C489" s="1">
        <v>98.428978856159119</v>
      </c>
      <c r="D489" s="1">
        <v>98.469778024456261</v>
      </c>
      <c r="E489" s="1">
        <v>98.375452423490543</v>
      </c>
    </row>
    <row r="490" spans="1:5" x14ac:dyDescent="0.25">
      <c r="A490" s="111"/>
      <c r="B490" s="123" t="s">
        <v>62</v>
      </c>
      <c r="C490" s="1">
        <v>99.083543768344995</v>
      </c>
      <c r="D490" s="1">
        <v>99.327403603820088</v>
      </c>
      <c r="E490" s="1">
        <v>98.763612073437429</v>
      </c>
    </row>
    <row r="491" spans="1:5" x14ac:dyDescent="0.25">
      <c r="A491" s="111"/>
      <c r="B491" s="123" t="s">
        <v>69</v>
      </c>
      <c r="C491" s="1">
        <v>99.526247398871192</v>
      </c>
      <c r="D491" s="1">
        <v>99.658949961100134</v>
      </c>
      <c r="E491" s="1">
        <v>99.352148390029583</v>
      </c>
    </row>
    <row r="492" spans="1:5" x14ac:dyDescent="0.25">
      <c r="A492" s="111"/>
      <c r="B492" s="123" t="s">
        <v>75</v>
      </c>
      <c r="C492" s="1">
        <v>99.673862415771779</v>
      </c>
      <c r="D492" s="1">
        <v>99.818903051901685</v>
      </c>
      <c r="E492" s="1">
        <v>99.483576481816726</v>
      </c>
    </row>
    <row r="493" spans="1:5" x14ac:dyDescent="0.25">
      <c r="A493" s="111"/>
      <c r="B493" s="123" t="s">
        <v>76</v>
      </c>
      <c r="C493" s="1">
        <v>99.896795864747617</v>
      </c>
      <c r="D493" s="1">
        <v>100.03687971150563</v>
      </c>
      <c r="E493" s="1">
        <v>99.713012986213542</v>
      </c>
    </row>
    <row r="494" spans="1:5" x14ac:dyDescent="0.25">
      <c r="A494" s="111"/>
      <c r="B494" s="123" t="s">
        <v>68</v>
      </c>
      <c r="C494" s="1">
        <v>100.05423219650741</v>
      </c>
      <c r="D494" s="1">
        <v>100.21988434716123</v>
      </c>
      <c r="E494" s="1">
        <v>99.836905004350058</v>
      </c>
    </row>
    <row r="495" spans="1:5" x14ac:dyDescent="0.25">
      <c r="A495" s="111"/>
      <c r="B495" s="123" t="s">
        <v>77</v>
      </c>
      <c r="C495" s="1">
        <v>99.981268073710126</v>
      </c>
      <c r="D495" s="1">
        <v>100.07080371582366</v>
      </c>
      <c r="E495" s="1">
        <v>99.863407582968904</v>
      </c>
    </row>
    <row r="496" spans="1:5" x14ac:dyDescent="0.25">
      <c r="A496" s="111"/>
      <c r="B496" s="123" t="s">
        <v>78</v>
      </c>
      <c r="C496" s="1">
        <v>100</v>
      </c>
      <c r="D496" s="1">
        <v>100</v>
      </c>
      <c r="E496" s="1">
        <v>100</v>
      </c>
    </row>
    <row r="497" spans="1:5" s="109" customFormat="1" x14ac:dyDescent="0.25">
      <c r="A497" s="106"/>
      <c r="B497" s="123" t="s">
        <v>67</v>
      </c>
      <c r="C497" s="108">
        <f>'[1]Chnages in rep.'!$DY$3</f>
        <v>100.49003711803641</v>
      </c>
      <c r="D497" s="103">
        <f>'[1]Change in Male'!$DY$3</f>
        <v>100.38209717464169</v>
      </c>
      <c r="E497" s="103">
        <f>'[1]Atolls new change'!$DY$3</f>
        <v>100.65173665058424</v>
      </c>
    </row>
    <row r="498" spans="1:5" x14ac:dyDescent="0.25">
      <c r="A498" s="15"/>
      <c r="B498" s="104"/>
      <c r="C498" s="105"/>
      <c r="D498" s="105"/>
      <c r="E498" s="105"/>
    </row>
    <row r="499" spans="1:5" x14ac:dyDescent="0.25">
      <c r="A499" s="156" t="s">
        <v>87</v>
      </c>
      <c r="B499" s="157"/>
      <c r="C499" s="157"/>
      <c r="D499" s="157"/>
      <c r="E499" s="158"/>
    </row>
    <row r="500" spans="1:5" ht="15" customHeight="1" x14ac:dyDescent="0.25">
      <c r="A500" s="159" t="s">
        <v>280</v>
      </c>
      <c r="B500" s="160"/>
      <c r="C500" s="160"/>
      <c r="D500" s="160"/>
      <c r="E500" s="161"/>
    </row>
    <row r="501" spans="1:5" x14ac:dyDescent="0.25">
      <c r="A501" s="162"/>
      <c r="B501" s="163"/>
      <c r="C501" s="163"/>
      <c r="D501" s="163"/>
      <c r="E501" s="164"/>
    </row>
    <row r="502" spans="1:5" ht="44.25" customHeight="1" x14ac:dyDescent="0.25">
      <c r="A502" s="165"/>
      <c r="B502" s="166"/>
      <c r="C502" s="166"/>
      <c r="D502" s="166"/>
      <c r="E502" s="167"/>
    </row>
    <row r="503" spans="1:5" x14ac:dyDescent="0.25">
      <c r="B503" s="9"/>
    </row>
    <row r="504" spans="1:5" x14ac:dyDescent="0.25">
      <c r="B504" s="9"/>
    </row>
    <row r="505" spans="1:5" x14ac:dyDescent="0.25">
      <c r="B505" s="9"/>
    </row>
    <row r="506" spans="1:5" x14ac:dyDescent="0.25">
      <c r="B506" s="9"/>
    </row>
    <row r="507" spans="1:5" x14ac:dyDescent="0.25">
      <c r="B507" s="9"/>
    </row>
    <row r="508" spans="1:5" x14ac:dyDescent="0.25">
      <c r="B508" s="9"/>
    </row>
    <row r="509" spans="1:5" x14ac:dyDescent="0.25">
      <c r="B509" s="9"/>
    </row>
    <row r="510" spans="1:5" x14ac:dyDescent="0.25">
      <c r="B510" s="9"/>
    </row>
    <row r="511" spans="1:5" x14ac:dyDescent="0.25">
      <c r="B511" s="9"/>
    </row>
    <row r="512" spans="1:5" x14ac:dyDescent="0.25">
      <c r="B512" s="9"/>
    </row>
    <row r="513" spans="2:2" x14ac:dyDescent="0.25">
      <c r="B513" s="9"/>
    </row>
    <row r="514" spans="2:2" x14ac:dyDescent="0.25">
      <c r="B514" s="9"/>
    </row>
    <row r="515" spans="2:2" x14ac:dyDescent="0.25">
      <c r="B515" s="9"/>
    </row>
    <row r="516" spans="2:2" x14ac:dyDescent="0.25">
      <c r="B516" s="9"/>
    </row>
    <row r="517" spans="2:2" x14ac:dyDescent="0.25">
      <c r="B517" s="9"/>
    </row>
    <row r="518" spans="2:2" x14ac:dyDescent="0.25">
      <c r="B518" s="9"/>
    </row>
    <row r="519" spans="2:2" x14ac:dyDescent="0.25">
      <c r="B519" s="9"/>
    </row>
    <row r="520" spans="2:2" x14ac:dyDescent="0.25">
      <c r="B520" s="9"/>
    </row>
    <row r="521" spans="2:2" x14ac:dyDescent="0.25">
      <c r="B521" s="9"/>
    </row>
    <row r="522" spans="2:2" x14ac:dyDescent="0.25">
      <c r="B522" s="9"/>
    </row>
    <row r="523" spans="2:2" x14ac:dyDescent="0.25">
      <c r="B523" s="9"/>
    </row>
    <row r="524" spans="2:2" x14ac:dyDescent="0.25">
      <c r="B524" s="9"/>
    </row>
    <row r="525" spans="2:2" x14ac:dyDescent="0.25">
      <c r="B525" s="9"/>
    </row>
    <row r="526" spans="2:2" x14ac:dyDescent="0.25">
      <c r="B526" s="9"/>
    </row>
  </sheetData>
  <mergeCells count="41">
    <mergeCell ref="A459:B459"/>
    <mergeCell ref="A355:B355"/>
    <mergeCell ref="A499:E499"/>
    <mergeCell ref="A500:E502"/>
    <mergeCell ref="A368:B368"/>
    <mergeCell ref="A381:B381"/>
    <mergeCell ref="A394:B394"/>
    <mergeCell ref="A420:B420"/>
    <mergeCell ref="A433:B433"/>
    <mergeCell ref="A446:B446"/>
    <mergeCell ref="A407:B407"/>
    <mergeCell ref="A472:B472"/>
    <mergeCell ref="A485:B485"/>
    <mergeCell ref="A316:B316"/>
    <mergeCell ref="A329:B329"/>
    <mergeCell ref="A199:B199"/>
    <mergeCell ref="A225:B225"/>
    <mergeCell ref="A238:B238"/>
    <mergeCell ref="A251:B251"/>
    <mergeCell ref="A264:B264"/>
    <mergeCell ref="A160:B160"/>
    <mergeCell ref="A186:B186"/>
    <mergeCell ref="A173:B173"/>
    <mergeCell ref="A290:B290"/>
    <mergeCell ref="A303:B303"/>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21:B121"/>
  </mergeCells>
  <phoneticPr fontId="16" type="noConversion"/>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H354"/>
  <sheetViews>
    <sheetView tabSelected="1" topLeftCell="A328" zoomScaleNormal="100" workbookViewId="0">
      <selection activeCell="J171" sqref="J171"/>
    </sheetView>
  </sheetViews>
  <sheetFormatPr defaultRowHeight="15" x14ac:dyDescent="0.25"/>
  <cols>
    <col min="1" max="1" width="11" style="6" customWidth="1"/>
    <col min="2" max="2" width="10.5703125" style="7" customWidth="1"/>
    <col min="3" max="3" width="11.42578125" style="5" customWidth="1"/>
    <col min="4" max="4" width="15.140625" style="5" customWidth="1"/>
    <col min="5" max="5" width="13.5703125" style="5" customWidth="1"/>
    <col min="7" max="7" width="10.5703125" bestFit="1" customWidth="1"/>
  </cols>
  <sheetData>
    <row r="1" spans="1:8" ht="15.75" x14ac:dyDescent="0.25">
      <c r="A1" s="176" t="s">
        <v>92</v>
      </c>
      <c r="B1" s="177"/>
      <c r="C1" s="177"/>
      <c r="D1" s="177"/>
      <c r="E1" s="178"/>
    </row>
    <row r="2" spans="1:8" ht="13.5" hidden="1" customHeight="1" x14ac:dyDescent="0.25">
      <c r="A2" s="17"/>
      <c r="B2" s="18"/>
      <c r="C2" s="16"/>
      <c r="D2" s="16"/>
      <c r="E2" s="19"/>
    </row>
    <row r="3" spans="1:8" ht="14.25" hidden="1" customHeight="1" x14ac:dyDescent="0.25">
      <c r="A3" s="179"/>
      <c r="B3" s="179"/>
      <c r="C3" s="22"/>
      <c r="D3" s="22"/>
      <c r="E3" s="16"/>
    </row>
    <row r="4" spans="1:8" x14ac:dyDescent="0.25">
      <c r="A4" s="180" t="s">
        <v>79</v>
      </c>
      <c r="B4" s="181"/>
      <c r="C4" s="181"/>
      <c r="D4" s="181"/>
      <c r="E4" s="181"/>
    </row>
    <row r="5" spans="1:8" ht="12.75" customHeight="1" x14ac:dyDescent="0.25">
      <c r="A5" s="8"/>
      <c r="B5" s="21"/>
      <c r="C5" s="10"/>
      <c r="D5" s="10"/>
    </row>
    <row r="6" spans="1:8" x14ac:dyDescent="0.25">
      <c r="A6" s="175">
        <v>2010</v>
      </c>
      <c r="B6" s="175"/>
      <c r="C6" s="10"/>
      <c r="D6" s="10"/>
    </row>
    <row r="7" spans="1:8" x14ac:dyDescent="0.25">
      <c r="A7" s="8"/>
      <c r="B7" s="9" t="s">
        <v>72</v>
      </c>
      <c r="C7" s="23">
        <v>3.6787192502928647</v>
      </c>
      <c r="D7" s="23">
        <v>3.6787192502928492</v>
      </c>
      <c r="E7" s="24" t="s">
        <v>2</v>
      </c>
      <c r="G7" s="1"/>
      <c r="H7" s="1"/>
    </row>
    <row r="8" spans="1:8" x14ac:dyDescent="0.25">
      <c r="A8" s="8"/>
      <c r="B8" s="9" t="s">
        <v>73</v>
      </c>
      <c r="C8" s="23">
        <v>5.8338045699952499</v>
      </c>
      <c r="D8" s="23">
        <v>5.8338045699952588</v>
      </c>
      <c r="E8" s="24" t="s">
        <v>2</v>
      </c>
    </row>
    <row r="9" spans="1:8" x14ac:dyDescent="0.25">
      <c r="A9" s="8"/>
      <c r="B9" s="9" t="s">
        <v>70</v>
      </c>
      <c r="C9" s="23">
        <v>4.1543552543887783</v>
      </c>
      <c r="D9" s="23">
        <v>4.1543552543887614</v>
      </c>
      <c r="E9" s="24" t="s">
        <v>2</v>
      </c>
    </row>
    <row r="10" spans="1:8" x14ac:dyDescent="0.25">
      <c r="A10" s="8"/>
      <c r="B10" s="9" t="s">
        <v>74</v>
      </c>
      <c r="C10" s="23">
        <v>6.2780317985318677</v>
      </c>
      <c r="D10" s="23">
        <v>6.2780317985318819</v>
      </c>
      <c r="E10" s="24" t="s">
        <v>2</v>
      </c>
    </row>
    <row r="11" spans="1:8" x14ac:dyDescent="0.25">
      <c r="A11" s="8"/>
      <c r="B11" s="9" t="s">
        <v>62</v>
      </c>
      <c r="C11" s="23">
        <v>5.3389178667781652</v>
      </c>
      <c r="D11" s="23">
        <v>5.3389178667781634</v>
      </c>
      <c r="E11" s="24" t="s">
        <v>2</v>
      </c>
    </row>
    <row r="12" spans="1:8" x14ac:dyDescent="0.25">
      <c r="A12" s="8"/>
      <c r="B12" s="9" t="s">
        <v>69</v>
      </c>
      <c r="C12" s="23">
        <v>6.0835733297670096</v>
      </c>
      <c r="D12" s="23">
        <v>6.0835733297670229</v>
      </c>
      <c r="E12" s="24" t="s">
        <v>2</v>
      </c>
    </row>
    <row r="13" spans="1:8" x14ac:dyDescent="0.25">
      <c r="A13" s="8"/>
      <c r="B13" s="9" t="s">
        <v>75</v>
      </c>
      <c r="C13" s="23">
        <v>8.9066893986073516</v>
      </c>
      <c r="D13" s="23">
        <v>8.9066893986073374</v>
      </c>
      <c r="E13" s="24" t="s">
        <v>2</v>
      </c>
    </row>
    <row r="14" spans="1:8" x14ac:dyDescent="0.25">
      <c r="A14" s="8"/>
      <c r="B14" s="9" t="s">
        <v>76</v>
      </c>
      <c r="C14" s="23">
        <v>8.2362262487674975</v>
      </c>
      <c r="D14" s="23">
        <v>8.2362262487675011</v>
      </c>
      <c r="E14" s="24" t="s">
        <v>2</v>
      </c>
    </row>
    <row r="15" spans="1:8" x14ac:dyDescent="0.25">
      <c r="A15" s="8"/>
      <c r="B15" s="9" t="s">
        <v>68</v>
      </c>
      <c r="C15" s="23">
        <v>6.6341639388678582</v>
      </c>
      <c r="D15" s="23">
        <v>6.634163938867875</v>
      </c>
      <c r="E15" s="24" t="s">
        <v>2</v>
      </c>
    </row>
    <row r="16" spans="1:8" x14ac:dyDescent="0.25">
      <c r="A16" s="8"/>
      <c r="B16" s="9" t="s">
        <v>77</v>
      </c>
      <c r="C16" s="23">
        <v>6.8680424003632421</v>
      </c>
      <c r="D16" s="23">
        <v>6.8680424003632643</v>
      </c>
      <c r="E16" s="24" t="s">
        <v>2</v>
      </c>
    </row>
    <row r="17" spans="1:7" x14ac:dyDescent="0.25">
      <c r="A17" s="8"/>
      <c r="B17" s="9" t="s">
        <v>78</v>
      </c>
      <c r="C17" s="23">
        <v>4.8061640677116273</v>
      </c>
      <c r="D17" s="23">
        <v>4.8061640677116397</v>
      </c>
      <c r="E17" s="24" t="s">
        <v>2</v>
      </c>
    </row>
    <row r="18" spans="1:7" x14ac:dyDescent="0.25">
      <c r="A18" s="8"/>
      <c r="B18" s="9" t="s">
        <v>67</v>
      </c>
      <c r="C18" s="23">
        <v>6.9360114553423404</v>
      </c>
      <c r="D18" s="23">
        <v>6.9360114553423431</v>
      </c>
      <c r="E18" s="24" t="s">
        <v>2</v>
      </c>
      <c r="F18" s="1"/>
      <c r="G18" s="1"/>
    </row>
    <row r="19" spans="1:7" x14ac:dyDescent="0.25">
      <c r="A19" s="175">
        <v>2011</v>
      </c>
      <c r="B19" s="175"/>
      <c r="C19" s="23"/>
      <c r="D19" s="23"/>
      <c r="E19" s="24"/>
    </row>
    <row r="20" spans="1:7" x14ac:dyDescent="0.25">
      <c r="A20" s="8"/>
      <c r="B20" s="9" t="s">
        <v>72</v>
      </c>
      <c r="C20" s="23">
        <v>7.7959876650150601</v>
      </c>
      <c r="D20" s="23">
        <v>7.7959876650150832</v>
      </c>
      <c r="E20" s="24" t="s">
        <v>2</v>
      </c>
    </row>
    <row r="21" spans="1:7" x14ac:dyDescent="0.25">
      <c r="A21" s="8"/>
      <c r="B21" s="9" t="s">
        <v>73</v>
      </c>
      <c r="C21" s="23">
        <v>5.9516968921776794</v>
      </c>
      <c r="D21" s="23">
        <v>5.9516968921776732</v>
      </c>
      <c r="E21" s="24" t="s">
        <v>2</v>
      </c>
    </row>
    <row r="22" spans="1:7" x14ac:dyDescent="0.25">
      <c r="A22" s="8"/>
      <c r="B22" s="9" t="s">
        <v>70</v>
      </c>
      <c r="C22" s="23">
        <v>5.6906353216183652</v>
      </c>
      <c r="D22" s="23">
        <v>5.6906353216183554</v>
      </c>
      <c r="E22" s="24" t="s">
        <v>2</v>
      </c>
    </row>
    <row r="23" spans="1:7" x14ac:dyDescent="0.25">
      <c r="A23" s="8"/>
      <c r="B23" s="9" t="s">
        <v>74</v>
      </c>
      <c r="C23" s="23">
        <v>9.3991553842239277</v>
      </c>
      <c r="D23" s="23">
        <v>9.3991553842239188</v>
      </c>
      <c r="E23" s="24" t="s">
        <v>2</v>
      </c>
    </row>
    <row r="24" spans="1:7" x14ac:dyDescent="0.25">
      <c r="A24" s="8"/>
      <c r="B24" s="9" t="s">
        <v>62</v>
      </c>
      <c r="C24" s="23">
        <v>12.883312020928653</v>
      </c>
      <c r="D24" s="23">
        <v>12.883312020928658</v>
      </c>
      <c r="E24" s="24" t="s">
        <v>2</v>
      </c>
    </row>
    <row r="25" spans="1:7" x14ac:dyDescent="0.25">
      <c r="A25" s="8"/>
      <c r="B25" s="9" t="s">
        <v>69</v>
      </c>
      <c r="C25" s="23">
        <v>12.686891578974835</v>
      </c>
      <c r="D25" s="23">
        <v>12.686891578974832</v>
      </c>
      <c r="E25" s="24" t="s">
        <v>2</v>
      </c>
    </row>
    <row r="26" spans="1:7" x14ac:dyDescent="0.25">
      <c r="A26" s="8"/>
      <c r="B26" s="9" t="s">
        <v>75</v>
      </c>
      <c r="C26" s="23">
        <v>10.337808519870356</v>
      </c>
      <c r="D26" s="23">
        <v>10.337808519870361</v>
      </c>
      <c r="E26" s="24" t="s">
        <v>2</v>
      </c>
    </row>
    <row r="27" spans="1:7" x14ac:dyDescent="0.25">
      <c r="A27" s="8"/>
      <c r="B27" s="9" t="s">
        <v>76</v>
      </c>
      <c r="C27" s="23">
        <v>9.9904957096830351</v>
      </c>
      <c r="D27" s="23">
        <v>9.9904957096830422</v>
      </c>
      <c r="E27" s="24" t="s">
        <v>2</v>
      </c>
    </row>
    <row r="28" spans="1:7" x14ac:dyDescent="0.25">
      <c r="A28" s="8"/>
      <c r="B28" s="9" t="s">
        <v>68</v>
      </c>
      <c r="C28" s="23">
        <v>12.873436061408475</v>
      </c>
      <c r="D28" s="23">
        <v>12.873436061408473</v>
      </c>
      <c r="E28" s="24" t="s">
        <v>2</v>
      </c>
    </row>
    <row r="29" spans="1:7" x14ac:dyDescent="0.25">
      <c r="A29" s="8"/>
      <c r="B29" s="9" t="s">
        <v>77</v>
      </c>
      <c r="C29" s="23">
        <v>13.505629342541164</v>
      </c>
      <c r="D29" s="23">
        <v>13.505629342541139</v>
      </c>
      <c r="E29" s="24" t="s">
        <v>2</v>
      </c>
    </row>
    <row r="30" spans="1:7" x14ac:dyDescent="0.25">
      <c r="A30" s="8"/>
      <c r="B30" s="9" t="s">
        <v>78</v>
      </c>
      <c r="C30" s="23">
        <v>16.837680589848521</v>
      </c>
      <c r="D30" s="23">
        <v>16.837680589848507</v>
      </c>
      <c r="E30" s="24" t="s">
        <v>2</v>
      </c>
    </row>
    <row r="31" spans="1:7" x14ac:dyDescent="0.25">
      <c r="A31" s="8"/>
      <c r="B31" s="9" t="s">
        <v>67</v>
      </c>
      <c r="C31" s="23">
        <v>16.658160536887269</v>
      </c>
      <c r="D31" s="23">
        <v>16.65816053688728</v>
      </c>
      <c r="E31" s="24" t="s">
        <v>2</v>
      </c>
    </row>
    <row r="32" spans="1:7" x14ac:dyDescent="0.25">
      <c r="A32" s="175">
        <v>2012</v>
      </c>
      <c r="B32" s="175"/>
      <c r="C32" s="23"/>
      <c r="D32" s="23"/>
      <c r="E32" s="24"/>
    </row>
    <row r="33" spans="1:5" x14ac:dyDescent="0.25">
      <c r="A33" s="8"/>
      <c r="B33" s="9" t="s">
        <v>72</v>
      </c>
      <c r="C33" s="23">
        <v>16.992126209986186</v>
      </c>
      <c r="D33" s="23">
        <v>16.992126209986179</v>
      </c>
      <c r="E33" s="24" t="s">
        <v>2</v>
      </c>
    </row>
    <row r="34" spans="1:5" x14ac:dyDescent="0.25">
      <c r="A34" s="8"/>
      <c r="B34" s="9" t="s">
        <v>73</v>
      </c>
      <c r="C34" s="23">
        <v>17.56709684259658</v>
      </c>
      <c r="D34" s="23">
        <v>17.567096842596602</v>
      </c>
      <c r="E34" s="24" t="s">
        <v>2</v>
      </c>
    </row>
    <row r="35" spans="1:5" x14ac:dyDescent="0.25">
      <c r="A35" s="8"/>
      <c r="B35" s="9" t="s">
        <v>70</v>
      </c>
      <c r="C35" s="23">
        <v>17.716493485863243</v>
      </c>
      <c r="D35" s="23">
        <v>17.716493485863268</v>
      </c>
      <c r="E35" s="24" t="s">
        <v>2</v>
      </c>
    </row>
    <row r="36" spans="1:5" x14ac:dyDescent="0.25">
      <c r="A36" s="8"/>
      <c r="B36" s="9" t="s">
        <v>74</v>
      </c>
      <c r="C36" s="23">
        <v>12.634261176899367</v>
      </c>
      <c r="D36" s="23">
        <v>12.634261176899376</v>
      </c>
      <c r="E36" s="24" t="s">
        <v>2</v>
      </c>
    </row>
    <row r="37" spans="1:5" x14ac:dyDescent="0.25">
      <c r="A37" s="8"/>
      <c r="B37" s="9" t="s">
        <v>62</v>
      </c>
      <c r="C37" s="23">
        <v>6.8561656978384731</v>
      </c>
      <c r="D37" s="23">
        <v>6.8561656978384553</v>
      </c>
      <c r="E37" s="24" t="s">
        <v>2</v>
      </c>
    </row>
    <row r="38" spans="1:5" x14ac:dyDescent="0.25">
      <c r="A38" s="8"/>
      <c r="B38" s="9" t="s">
        <v>69</v>
      </c>
      <c r="C38" s="23">
        <v>10.2974959150377</v>
      </c>
      <c r="D38" s="23">
        <v>10.297495915037691</v>
      </c>
      <c r="E38" s="24" t="s">
        <v>2</v>
      </c>
    </row>
    <row r="39" spans="1:5" x14ac:dyDescent="0.25">
      <c r="A39" s="8"/>
      <c r="B39" s="9" t="s">
        <v>75</v>
      </c>
      <c r="C39" s="23">
        <v>10.500729503740635</v>
      </c>
      <c r="D39" s="23">
        <v>10.418307822199765</v>
      </c>
      <c r="E39" s="24" t="s">
        <v>2</v>
      </c>
    </row>
    <row r="40" spans="1:5" x14ac:dyDescent="0.25">
      <c r="A40" s="8"/>
      <c r="B40" s="9" t="s">
        <v>76</v>
      </c>
      <c r="C40" s="23">
        <v>10.866575206924942</v>
      </c>
      <c r="D40" s="23">
        <v>10.713898954305401</v>
      </c>
      <c r="E40" s="24" t="s">
        <v>2</v>
      </c>
    </row>
    <row r="41" spans="1:5" x14ac:dyDescent="0.25">
      <c r="A41" s="8"/>
      <c r="B41" s="9" t="s">
        <v>68</v>
      </c>
      <c r="C41" s="23">
        <v>9.4638252674826653</v>
      </c>
      <c r="D41" s="23">
        <v>9.3772912618950954</v>
      </c>
      <c r="E41" s="24" t="s">
        <v>2</v>
      </c>
    </row>
    <row r="42" spans="1:5" x14ac:dyDescent="0.25">
      <c r="A42" s="8"/>
      <c r="B42" s="9" t="s">
        <v>77</v>
      </c>
      <c r="C42" s="23">
        <v>9.1472951710695654</v>
      </c>
      <c r="D42" s="23">
        <v>9.0798386481207327</v>
      </c>
      <c r="E42" s="24" t="s">
        <v>2</v>
      </c>
    </row>
    <row r="43" spans="1:5" x14ac:dyDescent="0.25">
      <c r="A43" s="8"/>
      <c r="B43" s="9" t="s">
        <v>78</v>
      </c>
      <c r="C43" s="23">
        <v>5.8961751504207331</v>
      </c>
      <c r="D43" s="23">
        <v>5.9694378646101161</v>
      </c>
      <c r="E43" s="24" t="s">
        <v>2</v>
      </c>
    </row>
    <row r="44" spans="1:5" x14ac:dyDescent="0.25">
      <c r="A44" s="43"/>
      <c r="B44" s="44" t="s">
        <v>67</v>
      </c>
      <c r="C44" s="23">
        <v>5.0669562125144756</v>
      </c>
      <c r="D44" s="23">
        <v>5.4302984659286224</v>
      </c>
      <c r="E44" s="42" t="s">
        <v>2</v>
      </c>
    </row>
    <row r="45" spans="1:5" x14ac:dyDescent="0.25">
      <c r="A45" s="175">
        <v>2013</v>
      </c>
      <c r="B45" s="175"/>
      <c r="C45" s="41"/>
      <c r="D45" s="41"/>
      <c r="E45" s="42"/>
    </row>
    <row r="46" spans="1:5" x14ac:dyDescent="0.25">
      <c r="A46" s="8"/>
      <c r="B46" s="9" t="s">
        <v>72</v>
      </c>
      <c r="C46" s="41">
        <v>4.3286082082422226</v>
      </c>
      <c r="D46" s="41">
        <v>4.7136399686493728</v>
      </c>
      <c r="E46" s="42" t="s">
        <v>2</v>
      </c>
    </row>
    <row r="47" spans="1:5" x14ac:dyDescent="0.25">
      <c r="A47" s="43"/>
      <c r="B47" s="45" t="s">
        <v>73</v>
      </c>
      <c r="C47" s="41">
        <v>4.4335929403362861</v>
      </c>
      <c r="D47" s="41">
        <v>4.7506196050961647</v>
      </c>
      <c r="E47" s="42" t="s">
        <v>2</v>
      </c>
    </row>
    <row r="48" spans="1:5" x14ac:dyDescent="0.25">
      <c r="A48" s="43"/>
      <c r="B48" s="47" t="s">
        <v>70</v>
      </c>
      <c r="C48" s="41">
        <v>4.1651035441879012</v>
      </c>
      <c r="D48" s="41">
        <v>4.5604273454037276</v>
      </c>
      <c r="E48" s="42" t="s">
        <v>2</v>
      </c>
    </row>
    <row r="49" spans="1:5" x14ac:dyDescent="0.25">
      <c r="A49" s="43"/>
      <c r="B49" s="47" t="s">
        <v>74</v>
      </c>
      <c r="C49" s="41">
        <v>4.3799485182937259</v>
      </c>
      <c r="D49" s="41">
        <v>4.6597539135523727</v>
      </c>
      <c r="E49" s="42" t="s">
        <v>2</v>
      </c>
    </row>
    <row r="50" spans="1:5" x14ac:dyDescent="0.25">
      <c r="A50" s="43"/>
      <c r="B50" s="47" t="s">
        <v>62</v>
      </c>
      <c r="C50" s="41">
        <v>6.5969864911449783</v>
      </c>
      <c r="D50" s="41">
        <v>7.0330353890180328</v>
      </c>
      <c r="E50" s="42" t="s">
        <v>2</v>
      </c>
    </row>
    <row r="51" spans="1:5" x14ac:dyDescent="0.25">
      <c r="A51" s="43"/>
      <c r="B51" s="47" t="s">
        <v>69</v>
      </c>
      <c r="C51" s="41">
        <v>2.0671926734614923</v>
      </c>
      <c r="D51" s="41">
        <v>2.4449780638472562</v>
      </c>
      <c r="E51" s="41">
        <v>1.7440628387641095</v>
      </c>
    </row>
    <row r="52" spans="1:5" x14ac:dyDescent="0.25">
      <c r="A52" s="43"/>
      <c r="B52" s="47" t="s">
        <v>75</v>
      </c>
      <c r="C52" s="41">
        <v>3.0045125755318569</v>
      </c>
      <c r="D52" s="41">
        <v>3.5615520903521554</v>
      </c>
      <c r="E52" s="41">
        <v>2.5287208753609209</v>
      </c>
    </row>
    <row r="53" spans="1:5" x14ac:dyDescent="0.25">
      <c r="A53" s="43"/>
      <c r="B53" s="47" t="s">
        <v>76</v>
      </c>
      <c r="C53" s="41">
        <v>2.5148873159002481</v>
      </c>
      <c r="D53" s="41">
        <v>2.7000905223472862</v>
      </c>
      <c r="E53" s="41">
        <v>2.3568823754475208</v>
      </c>
    </row>
    <row r="54" spans="1:5" x14ac:dyDescent="0.25">
      <c r="A54" s="43"/>
      <c r="B54" s="47" t="s">
        <v>68</v>
      </c>
      <c r="C54" s="41">
        <v>3.4011016688187428</v>
      </c>
      <c r="D54" s="41">
        <v>3.4050825888838538</v>
      </c>
      <c r="E54" s="41">
        <v>3.3977016732779965</v>
      </c>
    </row>
    <row r="55" spans="1:5" x14ac:dyDescent="0.25">
      <c r="A55" s="43"/>
      <c r="B55" s="47" t="s">
        <v>77</v>
      </c>
      <c r="C55" s="41">
        <v>3.9514741793007699</v>
      </c>
      <c r="D55" s="41">
        <v>3.6733537034947124</v>
      </c>
      <c r="E55" s="41">
        <v>4.1890853513676269</v>
      </c>
    </row>
    <row r="56" spans="1:5" x14ac:dyDescent="0.25">
      <c r="A56" s="43"/>
      <c r="B56" s="47" t="s">
        <v>78</v>
      </c>
      <c r="C56" s="41">
        <v>3.7229145759384572</v>
      </c>
      <c r="D56" s="41">
        <v>3.622027776684396</v>
      </c>
      <c r="E56" s="41">
        <v>3.8093165504330262</v>
      </c>
    </row>
    <row r="57" spans="1:5" x14ac:dyDescent="0.25">
      <c r="A57" s="43"/>
      <c r="B57" s="47" t="s">
        <v>67</v>
      </c>
      <c r="C57" s="41">
        <v>3.2866700653403367</v>
      </c>
      <c r="D57" s="41">
        <v>3.0677014377208471</v>
      </c>
      <c r="E57" s="41">
        <v>3.4751649542801766</v>
      </c>
    </row>
    <row r="58" spans="1:5" x14ac:dyDescent="0.25">
      <c r="A58" s="175">
        <v>2014</v>
      </c>
      <c r="B58" s="175"/>
      <c r="C58" s="41"/>
      <c r="D58" s="41"/>
      <c r="E58" s="42"/>
    </row>
    <row r="59" spans="1:5" x14ac:dyDescent="0.25">
      <c r="A59" s="8"/>
      <c r="B59" s="9" t="s">
        <v>72</v>
      </c>
      <c r="C59" s="41">
        <v>3.2759797916374476</v>
      </c>
      <c r="D59" s="41">
        <v>2.5883906671014425</v>
      </c>
      <c r="E59" s="41">
        <v>3.8681326372765654</v>
      </c>
    </row>
    <row r="60" spans="1:5" x14ac:dyDescent="0.25">
      <c r="A60" s="8"/>
      <c r="B60" s="9" t="s">
        <v>73</v>
      </c>
      <c r="C60" s="41">
        <v>3.3425454116763564</v>
      </c>
      <c r="D60" s="41">
        <v>3.4012267464817314</v>
      </c>
      <c r="E60" s="41">
        <v>3.2920702900450474</v>
      </c>
    </row>
    <row r="61" spans="1:5" x14ac:dyDescent="0.25">
      <c r="A61" s="8"/>
      <c r="B61" s="9" t="s">
        <v>70</v>
      </c>
      <c r="C61" s="41">
        <v>2.2250517630140085</v>
      </c>
      <c r="D61" s="41">
        <v>2.2546833127091865</v>
      </c>
      <c r="E61" s="41">
        <v>2.1995280752597259</v>
      </c>
    </row>
    <row r="62" spans="1:5" x14ac:dyDescent="0.25">
      <c r="A62" s="8"/>
      <c r="B62" s="9" t="s">
        <v>74</v>
      </c>
      <c r="C62" s="41">
        <v>2.298168958911551</v>
      </c>
      <c r="D62" s="41">
        <v>2.5798690121687047</v>
      </c>
      <c r="E62" s="41">
        <v>2.0560223652975536</v>
      </c>
    </row>
    <row r="63" spans="1:5" x14ac:dyDescent="0.25">
      <c r="A63" s="8"/>
      <c r="B63" s="9" t="s">
        <v>62</v>
      </c>
      <c r="C63" s="41">
        <v>3.1917361463479148</v>
      </c>
      <c r="D63" s="41">
        <v>3.257612610349331</v>
      </c>
      <c r="E63" s="41">
        <v>3.1349611286097887</v>
      </c>
    </row>
    <row r="64" spans="1:5" x14ac:dyDescent="0.25">
      <c r="A64" s="8"/>
      <c r="B64" s="9" t="s">
        <v>69</v>
      </c>
      <c r="C64" s="41">
        <v>3.3190107651045055</v>
      </c>
      <c r="D64" s="41">
        <v>3.5272395616125745</v>
      </c>
      <c r="E64" s="41">
        <v>3.1396802126375003</v>
      </c>
    </row>
    <row r="65" spans="1:5" x14ac:dyDescent="0.25">
      <c r="A65" s="8"/>
      <c r="B65" s="9" t="s">
        <v>75</v>
      </c>
      <c r="C65" s="41">
        <v>2.5508408990252649</v>
      </c>
      <c r="D65" s="41">
        <v>2.3800554124083066</v>
      </c>
      <c r="E65" s="41">
        <v>2.6981857048613578</v>
      </c>
    </row>
    <row r="66" spans="1:5" x14ac:dyDescent="0.25">
      <c r="A66" s="8"/>
      <c r="B66" s="9" t="s">
        <v>76</v>
      </c>
      <c r="C66" s="41">
        <v>2.2333841551956835</v>
      </c>
      <c r="D66" s="41">
        <v>2.9342927834610708</v>
      </c>
      <c r="E66" s="41">
        <v>1.633403361370378</v>
      </c>
    </row>
    <row r="67" spans="1:5" x14ac:dyDescent="0.25">
      <c r="A67" s="8"/>
      <c r="B67" s="9" t="s">
        <v>68</v>
      </c>
      <c r="C67" s="41">
        <v>1.4023268050649513</v>
      </c>
      <c r="D67" s="41">
        <v>2.1302588161895599</v>
      </c>
      <c r="E67" s="41">
        <v>0.78057549541474303</v>
      </c>
    </row>
    <row r="68" spans="1:5" x14ac:dyDescent="0.25">
      <c r="A68" s="8"/>
      <c r="B68" s="9" t="s">
        <v>77</v>
      </c>
      <c r="C68" s="41">
        <v>0.86577192066400377</v>
      </c>
      <c r="D68" s="41">
        <v>2.184580764551614</v>
      </c>
      <c r="E68" s="41">
        <v>-0.25537019173024211</v>
      </c>
    </row>
    <row r="69" spans="1:5" x14ac:dyDescent="0.25">
      <c r="A69" s="8"/>
      <c r="B69" s="9" t="s">
        <v>78</v>
      </c>
      <c r="C69" s="41">
        <v>0.35227046319097316</v>
      </c>
      <c r="D69" s="41">
        <v>1.0505361051722848</v>
      </c>
      <c r="E69" s="41">
        <v>-0.24466276106917761</v>
      </c>
    </row>
    <row r="70" spans="1:5" x14ac:dyDescent="0.25">
      <c r="A70" s="8"/>
      <c r="B70" s="9" t="s">
        <v>67</v>
      </c>
      <c r="C70" s="41">
        <v>0.53111490457100308</v>
      </c>
      <c r="D70" s="41">
        <v>1.1727194340175278</v>
      </c>
      <c r="E70" s="41">
        <v>-1.902299739335318E-2</v>
      </c>
    </row>
    <row r="71" spans="1:5" x14ac:dyDescent="0.25">
      <c r="A71" s="175">
        <v>2015</v>
      </c>
      <c r="B71" s="175"/>
      <c r="C71" s="41"/>
      <c r="D71" s="41"/>
      <c r="E71" s="42"/>
    </row>
    <row r="72" spans="1:5" x14ac:dyDescent="0.25">
      <c r="A72" s="8"/>
      <c r="B72" s="9" t="s">
        <v>72</v>
      </c>
      <c r="C72" s="41">
        <v>0.13867773811122819</v>
      </c>
      <c r="D72" s="41">
        <v>1.4413130801289344</v>
      </c>
      <c r="E72" s="41">
        <v>-0.96933198576268975</v>
      </c>
    </row>
    <row r="73" spans="1:5" x14ac:dyDescent="0.25">
      <c r="A73" s="8"/>
      <c r="B73" s="9" t="s">
        <v>73</v>
      </c>
      <c r="C73" s="41">
        <v>0.39863596242864457</v>
      </c>
      <c r="D73" s="41">
        <v>0.9429295192841981</v>
      </c>
      <c r="E73" s="41">
        <v>-7.0036344536176937E-2</v>
      </c>
    </row>
    <row r="74" spans="1:5" x14ac:dyDescent="0.25">
      <c r="A74" s="8"/>
      <c r="B74" s="9" t="s">
        <v>70</v>
      </c>
      <c r="C74" s="41">
        <v>0.91912324057839179</v>
      </c>
      <c r="D74" s="41">
        <v>1.0675105200332866</v>
      </c>
      <c r="E74" s="41">
        <v>0.79123811095387142</v>
      </c>
    </row>
    <row r="75" spans="1:5" x14ac:dyDescent="0.25">
      <c r="A75" s="8"/>
      <c r="B75" s="9" t="s">
        <v>74</v>
      </c>
      <c r="C75" s="41">
        <v>1.4063293351472317</v>
      </c>
      <c r="D75" s="41">
        <v>1.7455000847147228</v>
      </c>
      <c r="E75" s="41">
        <v>1.1132850012462254</v>
      </c>
    </row>
    <row r="76" spans="1:5" x14ac:dyDescent="0.25">
      <c r="A76" s="8"/>
      <c r="B76" s="9" t="s">
        <v>62</v>
      </c>
      <c r="C76" s="41">
        <v>0.46753686639040049</v>
      </c>
      <c r="D76" s="41">
        <v>0.67549845172793277</v>
      </c>
      <c r="E76" s="41">
        <v>0.28809396254589664</v>
      </c>
    </row>
    <row r="77" spans="1:5" x14ac:dyDescent="0.25">
      <c r="A77" s="8"/>
      <c r="B77" s="9" t="s">
        <v>69</v>
      </c>
      <c r="C77" s="41">
        <v>1.4530777795498981</v>
      </c>
      <c r="D77" s="41">
        <v>1.800727962135757</v>
      </c>
      <c r="E77" s="41">
        <v>1.1525498683464093</v>
      </c>
    </row>
    <row r="78" spans="1:5" x14ac:dyDescent="0.25">
      <c r="A78" s="8"/>
      <c r="B78" s="9" t="s">
        <v>75</v>
      </c>
      <c r="C78" s="41">
        <v>0.91257571556515382</v>
      </c>
      <c r="D78" s="41">
        <v>1.6701469522034749</v>
      </c>
      <c r="E78" s="41">
        <v>0.26100743290092143</v>
      </c>
    </row>
    <row r="79" spans="1:5" x14ac:dyDescent="0.25">
      <c r="A79" s="8"/>
      <c r="B79" s="9" t="s">
        <v>76</v>
      </c>
      <c r="C79" s="41">
        <v>1.2093954859348404</v>
      </c>
      <c r="D79" s="41">
        <v>1.5044467350011299</v>
      </c>
      <c r="E79" s="41">
        <v>0.95359756183522415</v>
      </c>
    </row>
    <row r="80" spans="1:5" x14ac:dyDescent="0.25">
      <c r="A80" s="8"/>
      <c r="B80" s="9" t="s">
        <v>68</v>
      </c>
      <c r="C80" s="41">
        <v>1.1024778533301143</v>
      </c>
      <c r="D80" s="41">
        <v>1.3605074168342737</v>
      </c>
      <c r="E80" s="41">
        <v>0.87913453888684567</v>
      </c>
    </row>
    <row r="81" spans="1:5" x14ac:dyDescent="0.25">
      <c r="A81" s="8"/>
      <c r="B81" s="9" t="s">
        <v>77</v>
      </c>
      <c r="C81" s="41">
        <v>1.0379526456418977</v>
      </c>
      <c r="D81" s="41">
        <v>1.1133944903466813</v>
      </c>
      <c r="E81" s="41">
        <v>0.97224937952828727</v>
      </c>
    </row>
    <row r="82" spans="1:5" x14ac:dyDescent="0.25">
      <c r="A82" s="43"/>
      <c r="B82" s="9" t="s">
        <v>78</v>
      </c>
      <c r="C82" s="41">
        <v>1.5372275402211648</v>
      </c>
      <c r="D82" s="41">
        <v>1.9747488791808852</v>
      </c>
      <c r="E82" s="41">
        <v>1.1583430752775901</v>
      </c>
    </row>
    <row r="83" spans="1:5" x14ac:dyDescent="0.25">
      <c r="A83" s="43"/>
      <c r="B83" s="9" t="s">
        <v>67</v>
      </c>
      <c r="C83" s="41">
        <v>0.85377757248396646</v>
      </c>
      <c r="D83" s="41">
        <v>1.158391362428941</v>
      </c>
      <c r="E83" s="41">
        <v>0.5894759963465781</v>
      </c>
    </row>
    <row r="84" spans="1:5" x14ac:dyDescent="0.25">
      <c r="A84" s="175">
        <v>2016</v>
      </c>
      <c r="B84" s="175"/>
      <c r="C84" s="41"/>
      <c r="D84" s="41"/>
      <c r="E84" s="41"/>
    </row>
    <row r="85" spans="1:5" x14ac:dyDescent="0.25">
      <c r="A85" s="43"/>
      <c r="B85" s="9" t="s">
        <v>72</v>
      </c>
      <c r="C85" s="41">
        <v>1.0407081213697909</v>
      </c>
      <c r="D85" s="41">
        <v>1.3652171624402087</v>
      </c>
      <c r="E85" s="41">
        <v>0.7579645954494697</v>
      </c>
    </row>
    <row r="86" spans="1:5" x14ac:dyDescent="0.25">
      <c r="A86" s="43"/>
      <c r="B86" s="9" t="s">
        <v>73</v>
      </c>
      <c r="C86" s="41">
        <v>1.136477138039228</v>
      </c>
      <c r="D86" s="41">
        <v>1.3496536554170546</v>
      </c>
      <c r="E86" s="41">
        <v>0.95105753916934943</v>
      </c>
    </row>
    <row r="87" spans="1:5" x14ac:dyDescent="0.25">
      <c r="A87" s="43"/>
      <c r="B87" s="9" t="s">
        <v>70</v>
      </c>
      <c r="C87" s="41">
        <v>0.66900523456511352</v>
      </c>
      <c r="D87" s="41">
        <v>1.4395346104989319</v>
      </c>
      <c r="E87" s="41">
        <v>3.1169649641344921E-3</v>
      </c>
    </row>
    <row r="88" spans="1:5" x14ac:dyDescent="0.25">
      <c r="A88" s="43"/>
      <c r="B88" s="9" t="s">
        <v>74</v>
      </c>
      <c r="C88" s="41">
        <v>-0.18380611745640868</v>
      </c>
      <c r="D88" s="41">
        <v>0.60160649209575789</v>
      </c>
      <c r="E88" s="41">
        <v>-0.86664744409466421</v>
      </c>
    </row>
    <row r="89" spans="1:5" x14ac:dyDescent="0.25">
      <c r="A89" s="43"/>
      <c r="B89" s="9" t="s">
        <v>62</v>
      </c>
      <c r="C89" s="41">
        <v>-0.15582000573074159</v>
      </c>
      <c r="D89" s="41">
        <v>0.82201042472550834</v>
      </c>
      <c r="E89" s="41">
        <v>-1.0028155561550691</v>
      </c>
    </row>
    <row r="90" spans="1:5" x14ac:dyDescent="0.25">
      <c r="A90" s="43"/>
      <c r="B90" s="9" t="s">
        <v>69</v>
      </c>
      <c r="C90" s="41">
        <v>-0.76683599519888079</v>
      </c>
      <c r="D90" s="41">
        <v>-0.17067781522514275</v>
      </c>
      <c r="E90" s="41">
        <v>-1.2854902045740839</v>
      </c>
    </row>
    <row r="91" spans="1:5" x14ac:dyDescent="0.25">
      <c r="A91" s="43"/>
      <c r="B91" s="9" t="s">
        <v>75</v>
      </c>
      <c r="C91" s="41">
        <v>-0.38391995634918358</v>
      </c>
      <c r="D91" s="41">
        <v>9.218994909763141E-2</v>
      </c>
      <c r="E91" s="41">
        <v>-0.79916557851400849</v>
      </c>
    </row>
    <row r="92" spans="1:5" x14ac:dyDescent="0.25">
      <c r="A92" s="43"/>
      <c r="B92" s="9" t="s">
        <v>76</v>
      </c>
      <c r="C92" s="41">
        <v>-0.62903020584656599</v>
      </c>
      <c r="D92" s="41">
        <v>-0.36722627317348566</v>
      </c>
      <c r="E92" s="41">
        <v>-0.85724247672324894</v>
      </c>
    </row>
    <row r="93" spans="1:5" x14ac:dyDescent="0.25">
      <c r="A93" s="43"/>
      <c r="B93" s="9" t="s">
        <v>68</v>
      </c>
      <c r="C93" s="41">
        <v>-0.21052298212774645</v>
      </c>
      <c r="D93" s="41">
        <v>0.39042711789758816</v>
      </c>
      <c r="E93" s="41">
        <v>-0.73317102591516314</v>
      </c>
    </row>
    <row r="94" spans="1:5" x14ac:dyDescent="0.25">
      <c r="A94" s="43"/>
      <c r="B94" s="9" t="s">
        <v>77</v>
      </c>
      <c r="C94" s="41">
        <v>1.7128634706690773</v>
      </c>
      <c r="D94" s="41">
        <v>1.2025995861928085</v>
      </c>
      <c r="E94" s="41">
        <v>2.1578800075127793</v>
      </c>
    </row>
    <row r="95" spans="1:5" x14ac:dyDescent="0.25">
      <c r="A95" s="43"/>
      <c r="B95" s="9" t="s">
        <v>78</v>
      </c>
      <c r="C95" s="41">
        <v>1.4991691607198263</v>
      </c>
      <c r="D95" s="41">
        <v>1.0963335089493667</v>
      </c>
      <c r="E95" s="41">
        <v>1.8508319334554328</v>
      </c>
    </row>
    <row r="96" spans="1:5" x14ac:dyDescent="0.25">
      <c r="A96" s="43"/>
      <c r="B96" s="9" t="s">
        <v>67</v>
      </c>
      <c r="C96" s="41">
        <v>2.3177221684353277</v>
      </c>
      <c r="D96" s="41">
        <v>1.8253800545742451</v>
      </c>
      <c r="E96" s="41">
        <v>2.7473244187922821</v>
      </c>
    </row>
    <row r="97" spans="1:5" x14ac:dyDescent="0.25">
      <c r="A97" s="175">
        <v>2017</v>
      </c>
      <c r="B97" s="175"/>
      <c r="C97" s="41"/>
      <c r="D97" s="41"/>
      <c r="E97" s="41"/>
    </row>
    <row r="98" spans="1:5" x14ac:dyDescent="0.25">
      <c r="A98" s="43"/>
      <c r="B98" s="9" t="s">
        <v>72</v>
      </c>
      <c r="C98" s="41">
        <v>2.9126607993475782</v>
      </c>
      <c r="D98" s="41">
        <v>2.0340500931323775</v>
      </c>
      <c r="E98" s="41">
        <v>3.6828047861007316</v>
      </c>
    </row>
    <row r="99" spans="1:5" x14ac:dyDescent="0.25">
      <c r="A99" s="43"/>
      <c r="B99" s="9" t="s">
        <v>73</v>
      </c>
      <c r="C99" s="41">
        <v>3.0529529786106995</v>
      </c>
      <c r="D99" s="41">
        <v>2.2008258414724509</v>
      </c>
      <c r="E99" s="41">
        <v>3.7970542841463244</v>
      </c>
    </row>
    <row r="100" spans="1:5" x14ac:dyDescent="0.25">
      <c r="A100" s="43"/>
      <c r="B100" s="9" t="s">
        <v>70</v>
      </c>
      <c r="C100" s="41">
        <v>4.2812722773463809</v>
      </c>
      <c r="D100" s="41">
        <v>2.757244950984064</v>
      </c>
      <c r="E100" s="41">
        <v>5.6172481943390755</v>
      </c>
    </row>
    <row r="101" spans="1:5" x14ac:dyDescent="0.25">
      <c r="A101" s="43"/>
      <c r="B101" s="9" t="s">
        <v>74</v>
      </c>
      <c r="C101" s="41">
        <v>4.4611947411684367</v>
      </c>
      <c r="D101" s="41">
        <v>2.6332458833117878</v>
      </c>
      <c r="E101" s="41">
        <v>6.073959746047084</v>
      </c>
    </row>
    <row r="102" spans="1:5" x14ac:dyDescent="0.25">
      <c r="A102" s="43"/>
      <c r="B102" s="9" t="s">
        <v>62</v>
      </c>
      <c r="C102" s="41">
        <v>4.6405997959927507</v>
      </c>
      <c r="D102" s="41">
        <v>2.8429538013361562</v>
      </c>
      <c r="E102" s="41">
        <v>6.2264211507091645</v>
      </c>
    </row>
    <row r="103" spans="1:5" x14ac:dyDescent="0.25">
      <c r="A103" s="43"/>
      <c r="B103" s="9" t="s">
        <v>69</v>
      </c>
      <c r="C103" s="41">
        <v>3.3732487782671878</v>
      </c>
      <c r="D103" s="41">
        <v>2.1745825454904395</v>
      </c>
      <c r="E103" s="41">
        <v>4.4278585714848084</v>
      </c>
    </row>
    <row r="104" spans="1:5" x14ac:dyDescent="0.25">
      <c r="A104" s="43"/>
      <c r="B104" s="9" t="s">
        <v>75</v>
      </c>
      <c r="C104" s="41">
        <v>3.0255414905506477</v>
      </c>
      <c r="D104" s="41">
        <v>2.371808272791299</v>
      </c>
      <c r="E104" s="41">
        <v>3.6008267745018321</v>
      </c>
    </row>
    <row r="105" spans="1:5" x14ac:dyDescent="0.25">
      <c r="A105" s="43"/>
      <c r="B105" s="9" t="s">
        <v>76</v>
      </c>
      <c r="C105" s="41">
        <v>2.7490473515496072</v>
      </c>
      <c r="D105" s="41">
        <v>2.460883659577223</v>
      </c>
      <c r="E105" s="41">
        <v>3.0014787151139495</v>
      </c>
    </row>
    <row r="106" spans="1:5" x14ac:dyDescent="0.25">
      <c r="A106" s="43"/>
      <c r="B106" s="9" t="s">
        <v>68</v>
      </c>
      <c r="C106" s="41">
        <v>2.8892612471125134</v>
      </c>
      <c r="D106" s="41">
        <v>2.4709687454309983</v>
      </c>
      <c r="E106" s="41">
        <v>3.2571691781548235</v>
      </c>
    </row>
    <row r="107" spans="1:5" x14ac:dyDescent="0.25">
      <c r="A107" s="43"/>
      <c r="B107" s="9" t="s">
        <v>77</v>
      </c>
      <c r="C107" s="41">
        <v>0.69276243503218027</v>
      </c>
      <c r="D107" s="41">
        <v>1.5467360580873786</v>
      </c>
      <c r="E107" s="41">
        <v>-4.5049323076450522E-2</v>
      </c>
    </row>
    <row r="108" spans="1:5" x14ac:dyDescent="0.25">
      <c r="A108" s="43"/>
      <c r="B108" s="9" t="s">
        <v>78</v>
      </c>
      <c r="C108" s="41">
        <v>0.61664475971381616</v>
      </c>
      <c r="D108" s="41">
        <v>1.5601817636088628</v>
      </c>
      <c r="E108" s="41">
        <v>-0.20093147343564172</v>
      </c>
    </row>
    <row r="109" spans="1:5" x14ac:dyDescent="0.25">
      <c r="A109" s="43"/>
      <c r="B109" s="9" t="s">
        <v>67</v>
      </c>
      <c r="C109" s="41">
        <v>1.2676804197390539</v>
      </c>
      <c r="D109" s="41">
        <v>2.2337433617388092</v>
      </c>
      <c r="E109" s="41">
        <v>0.43228805255768499</v>
      </c>
    </row>
    <row r="110" spans="1:5" x14ac:dyDescent="0.25">
      <c r="A110" s="175">
        <v>2018</v>
      </c>
      <c r="B110" s="175"/>
      <c r="C110" s="41"/>
      <c r="D110" s="41"/>
      <c r="E110" s="41"/>
    </row>
    <row r="111" spans="1:5" x14ac:dyDescent="0.25">
      <c r="A111" s="43"/>
      <c r="B111" s="9" t="s">
        <v>72</v>
      </c>
      <c r="C111" s="41">
        <v>1.0901348566099687</v>
      </c>
      <c r="D111" s="41">
        <v>2.1089933342244329</v>
      </c>
      <c r="E111" s="41">
        <v>0.21125868502495115</v>
      </c>
    </row>
    <row r="112" spans="1:5" x14ac:dyDescent="0.25">
      <c r="A112" s="43"/>
      <c r="B112" s="9" t="s">
        <v>73</v>
      </c>
      <c r="C112" s="41">
        <v>1.017174035808754</v>
      </c>
      <c r="D112" s="41">
        <v>2.4045966144329158</v>
      </c>
      <c r="E112" s="41">
        <v>-0.1757308152816221</v>
      </c>
    </row>
    <row r="113" spans="1:5" x14ac:dyDescent="0.25">
      <c r="A113" s="43"/>
      <c r="B113" s="9" t="s">
        <v>70</v>
      </c>
      <c r="C113" s="41">
        <v>0.14258842001312208</v>
      </c>
      <c r="D113" s="41">
        <v>1.8452867939440756</v>
      </c>
      <c r="E113" s="41">
        <v>-1.3095940850052981</v>
      </c>
    </row>
    <row r="114" spans="1:5" x14ac:dyDescent="0.25">
      <c r="A114" s="43"/>
      <c r="B114" s="9" t="s">
        <v>74</v>
      </c>
      <c r="C114" s="41">
        <v>-1.5367262044736281</v>
      </c>
      <c r="D114" s="41">
        <v>0.5048199490269808</v>
      </c>
      <c r="E114" s="41">
        <v>-3.2795181154550033</v>
      </c>
    </row>
    <row r="115" spans="1:5" x14ac:dyDescent="0.25">
      <c r="A115" s="43"/>
      <c r="B115" s="9" t="s">
        <v>62</v>
      </c>
      <c r="C115" s="41">
        <v>-2.1085589082352878</v>
      </c>
      <c r="D115" s="41">
        <v>0.34328811762232925</v>
      </c>
      <c r="E115" s="41">
        <v>-4.2026012191556639</v>
      </c>
    </row>
    <row r="116" spans="1:5" x14ac:dyDescent="0.25">
      <c r="A116" s="43"/>
      <c r="B116" s="9" t="s">
        <v>69</v>
      </c>
      <c r="C116" s="41">
        <v>-0.92934137150015439</v>
      </c>
      <c r="D116" s="41">
        <v>1.1601483675513848</v>
      </c>
      <c r="E116" s="41">
        <v>-2.7280477354472219</v>
      </c>
    </row>
    <row r="117" spans="1:5" x14ac:dyDescent="0.25">
      <c r="A117" s="43"/>
      <c r="B117" s="9" t="s">
        <v>75</v>
      </c>
      <c r="C117" s="41">
        <v>-0.31604514801566536</v>
      </c>
      <c r="D117" s="41">
        <v>0.78927744887866103</v>
      </c>
      <c r="E117" s="41">
        <v>-1.2771901539896902</v>
      </c>
    </row>
    <row r="118" spans="1:5" x14ac:dyDescent="0.25">
      <c r="A118" s="43"/>
      <c r="B118" s="9" t="s">
        <v>76</v>
      </c>
      <c r="C118" s="41">
        <v>1.4223991355686776</v>
      </c>
      <c r="D118" s="41">
        <v>2.5795972912064347</v>
      </c>
      <c r="E118" s="41">
        <v>0.41401402648483226</v>
      </c>
    </row>
    <row r="119" spans="1:5" x14ac:dyDescent="0.25">
      <c r="A119" s="43"/>
      <c r="B119" s="9" t="s">
        <v>68</v>
      </c>
      <c r="C119" s="41">
        <v>0.21805666180586109</v>
      </c>
      <c r="D119" s="41">
        <v>1.4528761607676732</v>
      </c>
      <c r="E119" s="41">
        <v>-0.85975574075004924</v>
      </c>
    </row>
    <row r="120" spans="1:5" x14ac:dyDescent="0.25">
      <c r="A120" s="43"/>
      <c r="B120" s="9" t="s">
        <v>77</v>
      </c>
      <c r="C120" s="41">
        <v>3.5539820525902932E-2</v>
      </c>
      <c r="D120" s="41">
        <v>1.4117153424512914</v>
      </c>
      <c r="E120" s="41">
        <v>-1.1723758171726735</v>
      </c>
    </row>
    <row r="121" spans="1:5" x14ac:dyDescent="0.25">
      <c r="A121" s="43"/>
      <c r="B121" s="9" t="s">
        <v>78</v>
      </c>
      <c r="C121" s="41">
        <v>0.2937031179524629</v>
      </c>
      <c r="D121" s="41">
        <v>1.2829213511351187</v>
      </c>
      <c r="E121" s="41">
        <v>-0.57858190399697251</v>
      </c>
    </row>
    <row r="122" spans="1:5" x14ac:dyDescent="0.25">
      <c r="A122" s="43"/>
      <c r="B122" s="9" t="s">
        <v>67</v>
      </c>
      <c r="C122" s="41">
        <v>-0.88714438134170104</v>
      </c>
      <c r="D122" s="41">
        <v>0.53992468185874221</v>
      </c>
      <c r="E122" s="41">
        <v>-2.1433217863646061</v>
      </c>
    </row>
    <row r="123" spans="1:5" x14ac:dyDescent="0.25">
      <c r="A123" s="175">
        <v>2019</v>
      </c>
      <c r="B123" s="175"/>
      <c r="C123" s="41"/>
      <c r="D123" s="41"/>
      <c r="E123" s="41"/>
    </row>
    <row r="124" spans="1:5" x14ac:dyDescent="0.25">
      <c r="A124" s="43"/>
      <c r="B124" s="9" t="s">
        <v>72</v>
      </c>
      <c r="C124" s="41">
        <v>-1.279946718830391</v>
      </c>
      <c r="D124" s="41">
        <v>0.18581405561570452</v>
      </c>
      <c r="E124" s="41">
        <v>-2.5682686482408488</v>
      </c>
    </row>
    <row r="125" spans="1:5" x14ac:dyDescent="0.25">
      <c r="A125" s="43"/>
      <c r="B125" s="9" t="s">
        <v>73</v>
      </c>
      <c r="C125" s="41">
        <v>-1.2368495928283916</v>
      </c>
      <c r="D125" s="41">
        <v>-0.11837261856388341</v>
      </c>
      <c r="E125" s="41">
        <v>-2.2233730278947115</v>
      </c>
    </row>
    <row r="126" spans="1:5" x14ac:dyDescent="0.25">
      <c r="A126" s="43"/>
      <c r="B126" s="9" t="s">
        <v>70</v>
      </c>
      <c r="C126" s="41">
        <v>-1.2318876095762517</v>
      </c>
      <c r="D126" s="41">
        <v>0.2614487957438722</v>
      </c>
      <c r="E126" s="41">
        <v>-2.5462258142582868</v>
      </c>
    </row>
    <row r="127" spans="1:5" x14ac:dyDescent="0.25">
      <c r="A127" s="43"/>
      <c r="B127" s="9" t="s">
        <v>74</v>
      </c>
      <c r="C127" s="41">
        <v>0.86929007451293006</v>
      </c>
      <c r="D127" s="41">
        <v>2.1178297419249623</v>
      </c>
      <c r="E127" s="41">
        <v>-0.23824404978161329</v>
      </c>
    </row>
    <row r="128" spans="1:5" x14ac:dyDescent="0.25">
      <c r="A128" s="43"/>
      <c r="B128" s="9" t="s">
        <v>62</v>
      </c>
      <c r="C128" s="41">
        <v>1.5394545671898265</v>
      </c>
      <c r="D128" s="41">
        <v>2.242311571696523</v>
      </c>
      <c r="E128" s="41">
        <v>0.91068187654504451</v>
      </c>
    </row>
    <row r="129" spans="1:5" x14ac:dyDescent="0.25">
      <c r="A129" s="43"/>
      <c r="B129" s="9" t="s">
        <v>69</v>
      </c>
      <c r="C129" s="41">
        <v>1.586658673563937</v>
      </c>
      <c r="D129" s="41">
        <v>2.5447999085433404</v>
      </c>
      <c r="E129" s="41">
        <v>0.72888762314342803</v>
      </c>
    </row>
    <row r="130" spans="1:5" x14ac:dyDescent="0.25">
      <c r="A130" s="43"/>
      <c r="B130" s="9" t="s">
        <v>75</v>
      </c>
      <c r="C130" s="41">
        <v>0.30300806936348501</v>
      </c>
      <c r="D130" s="41">
        <v>1.6370125869849852</v>
      </c>
      <c r="E130" s="41">
        <v>-0.88127082453447769</v>
      </c>
    </row>
    <row r="131" spans="1:5" x14ac:dyDescent="0.25">
      <c r="A131" s="43"/>
      <c r="B131" s="9" t="s">
        <v>76</v>
      </c>
      <c r="C131" s="41">
        <v>-0.42472819971259707</v>
      </c>
      <c r="D131" s="41">
        <v>0.92007440191772627</v>
      </c>
      <c r="E131" s="41">
        <v>-1.6218653081865857</v>
      </c>
    </row>
    <row r="132" spans="1:5" x14ac:dyDescent="0.25">
      <c r="A132" s="43"/>
      <c r="B132" s="9" t="s">
        <v>68</v>
      </c>
      <c r="C132" s="41">
        <v>1.9802765665051646E-2</v>
      </c>
      <c r="D132" s="41">
        <v>1.2531877449339273</v>
      </c>
      <c r="E132" s="41">
        <v>-1.1079098302972072</v>
      </c>
    </row>
    <row r="133" spans="1:5" x14ac:dyDescent="0.25">
      <c r="A133" s="43"/>
      <c r="B133" s="9" t="s">
        <v>77</v>
      </c>
      <c r="C133" s="41">
        <v>0.75110250009255519</v>
      </c>
      <c r="D133" s="41">
        <v>1.7159121963851085</v>
      </c>
      <c r="E133" s="41">
        <v>-0.21411443065950886</v>
      </c>
    </row>
    <row r="134" spans="1:5" x14ac:dyDescent="0.25">
      <c r="A134" s="43"/>
      <c r="B134" s="9" t="s">
        <v>78</v>
      </c>
      <c r="C134" s="41">
        <v>0.54256430059613603</v>
      </c>
      <c r="D134" s="41">
        <v>1.4759921294787004</v>
      </c>
      <c r="E134" s="41">
        <v>-0.32148548564401369</v>
      </c>
    </row>
    <row r="135" spans="1:5" x14ac:dyDescent="0.25">
      <c r="A135" s="43"/>
      <c r="B135" s="9" t="s">
        <v>67</v>
      </c>
      <c r="C135" s="41">
        <v>1.2894325964192184</v>
      </c>
      <c r="D135" s="41">
        <v>1.7155074938011869</v>
      </c>
      <c r="E135" s="41">
        <v>0.94124542641703479</v>
      </c>
    </row>
    <row r="136" spans="1:5" x14ac:dyDescent="0.25">
      <c r="A136" s="175">
        <v>2020</v>
      </c>
      <c r="B136" s="175"/>
      <c r="C136" s="41"/>
      <c r="D136" s="41"/>
      <c r="E136" s="41"/>
    </row>
    <row r="137" spans="1:5" x14ac:dyDescent="0.25">
      <c r="A137" s="43"/>
      <c r="B137" s="9" t="s">
        <v>72</v>
      </c>
      <c r="C137" s="41">
        <v>1.2399364626319465</v>
      </c>
      <c r="D137" s="41">
        <v>1.7343979542380255</v>
      </c>
      <c r="E137" s="41">
        <v>0.81637655502052098</v>
      </c>
    </row>
    <row r="138" spans="1:5" x14ac:dyDescent="0.25">
      <c r="A138" s="43"/>
      <c r="B138" s="9" t="s">
        <v>73</v>
      </c>
      <c r="C138" s="41">
        <v>0.91424177979161736</v>
      </c>
      <c r="D138" s="41">
        <v>1.6347139391777843</v>
      </c>
      <c r="E138" s="41">
        <v>0.2621127786379433</v>
      </c>
    </row>
    <row r="139" spans="1:5" x14ac:dyDescent="0.25">
      <c r="A139" s="43"/>
      <c r="B139" s="9" t="s">
        <v>70</v>
      </c>
      <c r="C139" s="41">
        <v>1.6677136603384572E-3</v>
      </c>
      <c r="D139" s="41">
        <v>0.49396095923436628</v>
      </c>
      <c r="E139" s="41">
        <v>-0.4638282631820862</v>
      </c>
    </row>
    <row r="140" spans="1:5" x14ac:dyDescent="0.25">
      <c r="A140" s="43"/>
      <c r="B140" s="9" t="s">
        <v>74</v>
      </c>
      <c r="C140" s="41">
        <v>-3.6217777486366889</v>
      </c>
      <c r="D140" s="41">
        <v>-3.8353949731113017</v>
      </c>
      <c r="E140" s="41">
        <v>-3.2193473837646316</v>
      </c>
    </row>
    <row r="141" spans="1:5" x14ac:dyDescent="0.25">
      <c r="A141" s="43"/>
      <c r="B141" s="9" t="s">
        <v>62</v>
      </c>
      <c r="C141" s="41">
        <v>-3.8727859620309384</v>
      </c>
      <c r="D141" s="41">
        <v>-4.1055479439080607</v>
      </c>
      <c r="E141" s="41">
        <v>-3.4087484585032848</v>
      </c>
    </row>
    <row r="142" spans="1:5" x14ac:dyDescent="0.25">
      <c r="A142" s="43"/>
      <c r="B142" s="9" t="s">
        <v>69</v>
      </c>
      <c r="C142" s="41">
        <v>-4.5021590962959461</v>
      </c>
      <c r="D142" s="41">
        <v>-4.7489822155639354</v>
      </c>
      <c r="E142" s="41">
        <v>-4.1327174286476538</v>
      </c>
    </row>
    <row r="143" spans="1:5" x14ac:dyDescent="0.25">
      <c r="A143" s="43"/>
      <c r="B143" s="9" t="s">
        <v>75</v>
      </c>
      <c r="C143" s="41">
        <v>-1.0964004112024588</v>
      </c>
      <c r="D143" s="41">
        <v>-1.2719887008636459</v>
      </c>
      <c r="E143" s="41">
        <v>-0.79515558616545778</v>
      </c>
    </row>
    <row r="144" spans="1:5" x14ac:dyDescent="0.25">
      <c r="A144" s="43"/>
      <c r="B144" s="9" t="s">
        <v>76</v>
      </c>
      <c r="C144" s="41">
        <v>-1.1958626674802844</v>
      </c>
      <c r="D144" s="41">
        <v>-1.7154896184941322</v>
      </c>
      <c r="E144" s="41">
        <v>-0.50397110183470772</v>
      </c>
    </row>
    <row r="145" spans="1:5" x14ac:dyDescent="0.25">
      <c r="A145" s="43"/>
      <c r="B145" s="9" t="s">
        <v>68</v>
      </c>
      <c r="C145" s="41">
        <v>-0.89063048366341757</v>
      </c>
      <c r="D145" s="41">
        <v>-1.4956801573798988</v>
      </c>
      <c r="E145" s="41">
        <v>-8.3814869314478888E-2</v>
      </c>
    </row>
    <row r="146" spans="1:5" x14ac:dyDescent="0.25">
      <c r="A146" s="43"/>
      <c r="B146" s="9" t="s">
        <v>77</v>
      </c>
      <c r="C146" s="41">
        <v>-1.1458733500277913</v>
      </c>
      <c r="D146" s="41">
        <v>-1.977759406197797</v>
      </c>
      <c r="E146" s="41">
        <v>-3.2250295217789944E-2</v>
      </c>
    </row>
    <row r="147" spans="1:5" x14ac:dyDescent="0.25">
      <c r="A147" s="43"/>
      <c r="B147" s="9" t="s">
        <v>78</v>
      </c>
      <c r="C147" s="41">
        <v>-0.89251471263491322</v>
      </c>
      <c r="D147" s="41">
        <v>-1.6998043906722671</v>
      </c>
      <c r="E147" s="41">
        <v>0.18393997866767603</v>
      </c>
    </row>
    <row r="148" spans="1:5" x14ac:dyDescent="0.25">
      <c r="A148" s="43"/>
      <c r="B148" s="9" t="s">
        <v>67</v>
      </c>
      <c r="C148" s="41">
        <v>-1.3312655438254635</v>
      </c>
      <c r="D148" s="41">
        <v>-2.0440471055419849</v>
      </c>
      <c r="E148" s="41">
        <v>-0.38413230483918803</v>
      </c>
    </row>
    <row r="149" spans="1:5" x14ac:dyDescent="0.25">
      <c r="A149" s="175">
        <v>2021</v>
      </c>
      <c r="B149" s="175"/>
      <c r="C149" s="41"/>
      <c r="D149" s="41"/>
      <c r="E149" s="41"/>
    </row>
    <row r="150" spans="1:5" x14ac:dyDescent="0.25">
      <c r="A150" s="43"/>
      <c r="B150" s="9" t="s">
        <v>72</v>
      </c>
      <c r="C150" s="41">
        <v>-0.94722761134691835</v>
      </c>
      <c r="D150" s="41">
        <v>-1.6286433560834965</v>
      </c>
      <c r="E150" s="41">
        <v>-4.1081873394551875E-2</v>
      </c>
    </row>
    <row r="151" spans="1:5" x14ac:dyDescent="0.25">
      <c r="A151" s="43"/>
      <c r="B151" s="9" t="s">
        <v>73</v>
      </c>
      <c r="C151" s="41">
        <v>-0.99896242031595284</v>
      </c>
      <c r="D151" s="41">
        <v>-1.7540341607088616</v>
      </c>
      <c r="E151" s="41">
        <v>6.5938728360821919E-3</v>
      </c>
    </row>
    <row r="152" spans="1:5" x14ac:dyDescent="0.25">
      <c r="A152" s="43"/>
      <c r="B152" s="9" t="s">
        <v>70</v>
      </c>
      <c r="C152" s="41">
        <v>-8.0320405753280005E-2</v>
      </c>
      <c r="D152" s="41">
        <v>-0.92022789899823176</v>
      </c>
      <c r="E152" s="41">
        <v>1.0392652265307061</v>
      </c>
    </row>
    <row r="153" spans="1:5" x14ac:dyDescent="0.25">
      <c r="A153" s="43"/>
      <c r="B153" s="9" t="s">
        <v>74</v>
      </c>
      <c r="C153" s="41">
        <v>3.3461106897759372</v>
      </c>
      <c r="D153" s="41">
        <v>3.090742322387324</v>
      </c>
      <c r="E153" s="41">
        <v>3.6820556314820236</v>
      </c>
    </row>
    <row r="154" spans="1:5" x14ac:dyDescent="0.25">
      <c r="A154" s="43"/>
      <c r="B154" s="9" t="s">
        <v>62</v>
      </c>
      <c r="C154" s="41">
        <v>2.7378242696687449</v>
      </c>
      <c r="D154" s="41">
        <v>2.6868407178352682</v>
      </c>
      <c r="E154" s="41">
        <v>2.8047184022521368</v>
      </c>
    </row>
    <row r="155" spans="1:5" x14ac:dyDescent="0.25">
      <c r="A155" s="43"/>
      <c r="B155" s="9" t="s">
        <v>69</v>
      </c>
      <c r="C155" s="41">
        <v>0.92948587517582593</v>
      </c>
      <c r="D155" s="41">
        <v>0.65598438995828046</v>
      </c>
      <c r="E155" s="41">
        <v>1.2905982673781731</v>
      </c>
    </row>
    <row r="156" spans="1:5" x14ac:dyDescent="0.25">
      <c r="A156" s="43"/>
      <c r="B156" s="9" t="s">
        <v>75</v>
      </c>
      <c r="C156" s="41">
        <v>0.91254679249867821</v>
      </c>
      <c r="D156" s="41">
        <v>0.52096709890523851</v>
      </c>
      <c r="E156" s="41">
        <v>1.4297992512080113</v>
      </c>
    </row>
    <row r="157" spans="1:5" x14ac:dyDescent="0.25">
      <c r="A157" s="43"/>
      <c r="B157" s="9" t="s">
        <v>76</v>
      </c>
      <c r="C157" s="41">
        <v>0.44971466413567363</v>
      </c>
      <c r="D157" s="41">
        <v>0.36585107333108946</v>
      </c>
      <c r="E157" s="41">
        <v>0.56002066844186749</v>
      </c>
    </row>
    <row r="158" spans="1:5" x14ac:dyDescent="0.25">
      <c r="A158" s="43"/>
      <c r="B158" s="9" t="s">
        <v>68</v>
      </c>
      <c r="C158" s="41">
        <v>7.78181842492255E-2</v>
      </c>
      <c r="D158" s="41">
        <v>-0.24085107170463346</v>
      </c>
      <c r="E158" s="41">
        <v>0.49674953537819871</v>
      </c>
    </row>
    <row r="159" spans="1:5" x14ac:dyDescent="0.25">
      <c r="A159" s="43"/>
      <c r="B159" s="9" t="s">
        <v>77</v>
      </c>
      <c r="C159" s="41">
        <v>0.14165234742897911</v>
      </c>
      <c r="D159" s="41">
        <v>-0.18197510265899494</v>
      </c>
      <c r="E159" s="41">
        <v>0.5664522702049325</v>
      </c>
    </row>
    <row r="160" spans="1:5" x14ac:dyDescent="0.25">
      <c r="A160" s="43"/>
      <c r="B160" s="9" t="s">
        <v>78</v>
      </c>
      <c r="C160" s="41">
        <v>0.13269628640185488</v>
      </c>
      <c r="D160" s="41">
        <v>5.9544033662446552E-2</v>
      </c>
      <c r="E160" s="41">
        <v>0.22840474781441281</v>
      </c>
    </row>
    <row r="161" spans="1:5" x14ac:dyDescent="0.25">
      <c r="A161" s="43"/>
      <c r="B161" s="9" t="s">
        <v>67</v>
      </c>
      <c r="C161" s="41">
        <v>2.4784192391455444E-2</v>
      </c>
      <c r="D161" s="41">
        <v>0.15998378286607751</v>
      </c>
      <c r="E161" s="41">
        <v>-0.15187340067689808</v>
      </c>
    </row>
    <row r="162" spans="1:5" x14ac:dyDescent="0.25">
      <c r="A162" s="175">
        <v>2022</v>
      </c>
      <c r="B162" s="175"/>
      <c r="C162" s="41"/>
      <c r="D162" s="41"/>
      <c r="E162" s="41"/>
    </row>
    <row r="163" spans="1:5" x14ac:dyDescent="0.25">
      <c r="A163" s="43"/>
      <c r="B163" s="44" t="s">
        <v>72</v>
      </c>
      <c r="C163" s="41">
        <v>0.17288877426586599</v>
      </c>
      <c r="D163" s="41">
        <v>0.56062683622134957</v>
      </c>
      <c r="E163" s="41">
        <v>-0.33453573100914991</v>
      </c>
    </row>
    <row r="164" spans="1:5" x14ac:dyDescent="0.25">
      <c r="A164" s="43"/>
      <c r="B164" s="44" t="s">
        <v>73</v>
      </c>
      <c r="C164" s="41">
        <v>0.5634073835609823</v>
      </c>
      <c r="D164" s="41">
        <v>1.041714451382882</v>
      </c>
      <c r="E164" s="41">
        <v>-6.235731684908196E-2</v>
      </c>
    </row>
    <row r="165" spans="1:5" x14ac:dyDescent="0.25">
      <c r="A165" s="43"/>
      <c r="B165" s="44" t="s">
        <v>70</v>
      </c>
      <c r="C165" s="41">
        <v>1.0532867315757883</v>
      </c>
      <c r="D165" s="41">
        <v>1.4744021716892204</v>
      </c>
      <c r="E165" s="41">
        <v>0.50283170063005922</v>
      </c>
    </row>
    <row r="166" spans="1:5" x14ac:dyDescent="0.25">
      <c r="A166" s="43"/>
      <c r="B166" s="44" t="s">
        <v>74</v>
      </c>
      <c r="C166" s="41">
        <v>1.2355233301134396</v>
      </c>
      <c r="D166" s="41">
        <v>1.4088012629717253</v>
      </c>
      <c r="E166" s="41">
        <v>1.0088709247043726</v>
      </c>
    </row>
    <row r="167" spans="1:5" x14ac:dyDescent="0.25">
      <c r="A167" s="43"/>
      <c r="B167" s="44" t="s">
        <v>62</v>
      </c>
      <c r="C167" s="41">
        <v>2.4569499468976352</v>
      </c>
      <c r="D167" s="41">
        <v>2.7559162392039549</v>
      </c>
      <c r="E167" s="41">
        <v>2.0651341794481288</v>
      </c>
    </row>
    <row r="168" spans="1:5" x14ac:dyDescent="0.25">
      <c r="A168" s="43"/>
      <c r="B168" s="44" t="s">
        <v>69</v>
      </c>
      <c r="C168" s="41">
        <v>5.1931352746937547</v>
      </c>
      <c r="D168" s="41">
        <v>5.3295986760371266</v>
      </c>
      <c r="E168" s="41">
        <v>5.0140873220926512</v>
      </c>
    </row>
    <row r="169" spans="1:5" x14ac:dyDescent="0.25">
      <c r="A169" s="43"/>
      <c r="B169" s="44" t="s">
        <v>75</v>
      </c>
      <c r="C169" s="41">
        <f>'[2]Chnages in rep.'!$DT$22</f>
        <v>2.4823173873081132</v>
      </c>
      <c r="D169" s="41">
        <f>'[2]Change in Male'!$DT$22</f>
        <v>2.7279898004226899</v>
      </c>
      <c r="E169" s="41">
        <f>'[2]Atolls new change'!$DT$22</f>
        <v>2.1607071344497761</v>
      </c>
    </row>
    <row r="170" spans="1:5" x14ac:dyDescent="0.25">
      <c r="A170" s="43"/>
      <c r="B170" s="44" t="s">
        <v>76</v>
      </c>
      <c r="C170" s="41">
        <v>2.6315896111020627</v>
      </c>
      <c r="D170" s="41">
        <v>2.747948885243936</v>
      </c>
      <c r="E170" s="41">
        <v>2.4788374650404834</v>
      </c>
    </row>
    <row r="171" spans="1:5" x14ac:dyDescent="0.25">
      <c r="A171" s="43"/>
      <c r="B171" s="44" t="s">
        <v>68</v>
      </c>
      <c r="C171" s="41">
        <v>3.098244610642459</v>
      </c>
      <c r="D171" s="41">
        <v>3.5075240744791727</v>
      </c>
      <c r="E171" s="41">
        <v>2.5641436363845704</v>
      </c>
    </row>
    <row r="172" spans="1:5" x14ac:dyDescent="0.25">
      <c r="A172" s="43"/>
      <c r="B172" s="44" t="s">
        <v>77</v>
      </c>
      <c r="C172" s="41">
        <v>2.9382005642291755</v>
      </c>
      <c r="D172" s="41">
        <v>3.3415695731692687</v>
      </c>
      <c r="E172" s="41">
        <v>2.4122662942095117</v>
      </c>
    </row>
    <row r="173" spans="1:5" x14ac:dyDescent="0.25">
      <c r="A173" s="43"/>
      <c r="B173" s="44" t="s">
        <v>78</v>
      </c>
      <c r="C173" s="41">
        <f>'[1]Chnages in rep.'!$DX$22</f>
        <v>2.8381704090456705</v>
      </c>
      <c r="D173" s="41">
        <f>'[1]Change in Male'!$DX$22</f>
        <v>3.0359403712683042</v>
      </c>
      <c r="E173" s="41">
        <f>'[1]Atolls new change'!$DX$22</f>
        <v>2.5798547928535918</v>
      </c>
    </row>
    <row r="174" spans="1:5" x14ac:dyDescent="0.25">
      <c r="A174" s="43"/>
      <c r="B174" s="44" t="s">
        <v>67</v>
      </c>
      <c r="C174" s="41">
        <f>'[1]Chnages in rep.'!$DY$22</f>
        <v>3.4183397951673737</v>
      </c>
      <c r="D174" s="41">
        <f>'[1]Change in Male'!$DY$22</f>
        <v>3.3490193341633043</v>
      </c>
      <c r="E174" s="41">
        <f>'[1]Atolls new change'!$DY$22</f>
        <v>3.5298620168550001</v>
      </c>
    </row>
    <row r="175" spans="1:5" ht="12.75" customHeight="1" x14ac:dyDescent="0.25">
      <c r="A175" s="16"/>
      <c r="B175" s="41"/>
      <c r="C175" s="41"/>
      <c r="D175" s="41"/>
      <c r="E175" s="16"/>
    </row>
    <row r="176" spans="1:5" x14ac:dyDescent="0.25">
      <c r="A176" s="180" t="s">
        <v>80</v>
      </c>
      <c r="B176" s="181"/>
      <c r="C176" s="181"/>
      <c r="D176" s="181"/>
      <c r="E176" s="181"/>
    </row>
    <row r="177" spans="1:5" ht="9.75" customHeight="1" x14ac:dyDescent="0.25"/>
    <row r="178" spans="1:5" x14ac:dyDescent="0.25">
      <c r="A178" s="175">
        <v>2010</v>
      </c>
      <c r="B178" s="175"/>
    </row>
    <row r="179" spans="1:5" x14ac:dyDescent="0.25">
      <c r="A179" s="8"/>
      <c r="B179" s="9" t="s">
        <v>72</v>
      </c>
      <c r="C179" s="23">
        <v>-0.26114093647123565</v>
      </c>
      <c r="D179" s="23">
        <v>-0.26114093647124287</v>
      </c>
      <c r="E179" s="23" t="s">
        <v>2</v>
      </c>
    </row>
    <row r="180" spans="1:5" x14ac:dyDescent="0.25">
      <c r="A180" s="8"/>
      <c r="B180" s="9" t="s">
        <v>73</v>
      </c>
      <c r="C180" s="23">
        <v>0.93642240242963504</v>
      </c>
      <c r="D180" s="23">
        <v>0.93642240242964436</v>
      </c>
      <c r="E180" s="23" t="s">
        <v>2</v>
      </c>
    </row>
    <row r="181" spans="1:5" x14ac:dyDescent="0.25">
      <c r="A181" s="8"/>
      <c r="B181" s="9" t="s">
        <v>70</v>
      </c>
      <c r="C181" s="23">
        <v>0.880348169231018</v>
      </c>
      <c r="D181" s="23">
        <v>0.88034816923102266</v>
      </c>
      <c r="E181" s="23" t="s">
        <v>2</v>
      </c>
    </row>
    <row r="182" spans="1:5" x14ac:dyDescent="0.25">
      <c r="A182" s="8"/>
      <c r="B182" s="9" t="s">
        <v>74</v>
      </c>
      <c r="C182" s="23">
        <v>0.87747395207254042</v>
      </c>
      <c r="D182" s="23">
        <v>0.87747395207253431</v>
      </c>
      <c r="E182" s="23" t="s">
        <v>2</v>
      </c>
    </row>
    <row r="183" spans="1:5" x14ac:dyDescent="0.25">
      <c r="A183" s="8"/>
      <c r="B183" s="9" t="s">
        <v>62</v>
      </c>
      <c r="C183" s="23">
        <v>0.12502777376498564</v>
      </c>
      <c r="D183" s="23">
        <v>0.12502777376499688</v>
      </c>
      <c r="E183" s="23" t="s">
        <v>2</v>
      </c>
    </row>
    <row r="184" spans="1:5" x14ac:dyDescent="0.25">
      <c r="A184" s="8"/>
      <c r="B184" s="9" t="s">
        <v>69</v>
      </c>
      <c r="C184" s="23">
        <v>1.0846622459905737</v>
      </c>
      <c r="D184" s="23">
        <v>1.0846622459905617</v>
      </c>
      <c r="E184" s="23" t="s">
        <v>2</v>
      </c>
    </row>
    <row r="185" spans="1:5" x14ac:dyDescent="0.25">
      <c r="A185" s="8"/>
      <c r="B185" s="9" t="s">
        <v>75</v>
      </c>
      <c r="C185" s="23">
        <v>2.1903881432707424</v>
      </c>
      <c r="D185" s="23">
        <v>2.1903881432707335</v>
      </c>
      <c r="E185" s="23" t="s">
        <v>2</v>
      </c>
    </row>
    <row r="186" spans="1:5" x14ac:dyDescent="0.25">
      <c r="A186" s="8"/>
      <c r="B186" s="9" t="s">
        <v>76</v>
      </c>
      <c r="C186" s="23">
        <v>0.63207046859003946</v>
      </c>
      <c r="D186" s="23">
        <v>0.63207046859005511</v>
      </c>
      <c r="E186" s="23" t="s">
        <v>2</v>
      </c>
    </row>
    <row r="187" spans="1:5" x14ac:dyDescent="0.25">
      <c r="A187" s="8"/>
      <c r="B187" s="9" t="s">
        <v>68</v>
      </c>
      <c r="C187" s="23">
        <v>-1.2857212304991441</v>
      </c>
      <c r="D187" s="23">
        <v>-1.2857212304991306</v>
      </c>
      <c r="E187" s="23" t="s">
        <v>2</v>
      </c>
    </row>
    <row r="188" spans="1:5" x14ac:dyDescent="0.25">
      <c r="A188" s="8"/>
      <c r="B188" s="9" t="s">
        <v>77</v>
      </c>
      <c r="C188" s="23">
        <v>-0.22603507219276608</v>
      </c>
      <c r="D188" s="23">
        <v>-0.22603507219277241</v>
      </c>
      <c r="E188" s="23" t="s">
        <v>2</v>
      </c>
    </row>
    <row r="189" spans="1:5" x14ac:dyDescent="0.25">
      <c r="A189" s="8"/>
      <c r="B189" s="9" t="s">
        <v>78</v>
      </c>
      <c r="C189" s="23">
        <v>0.47362446108319878</v>
      </c>
      <c r="D189" s="23">
        <v>0.47362446108319778</v>
      </c>
      <c r="E189" s="23" t="s">
        <v>2</v>
      </c>
    </row>
    <row r="190" spans="1:5" x14ac:dyDescent="0.25">
      <c r="A190" s="8"/>
      <c r="B190" s="9" t="s">
        <v>67</v>
      </c>
      <c r="C190" s="23">
        <v>1.3414839053257928</v>
      </c>
      <c r="D190" s="23">
        <v>1.3414839053257819</v>
      </c>
      <c r="E190" s="23" t="s">
        <v>2</v>
      </c>
    </row>
    <row r="191" spans="1:5" x14ac:dyDescent="0.25">
      <c r="A191" s="8"/>
      <c r="B191" s="9"/>
      <c r="C191" s="23"/>
      <c r="D191" s="23"/>
      <c r="E191" s="23"/>
    </row>
    <row r="192" spans="1:5" x14ac:dyDescent="0.25">
      <c r="A192" s="175">
        <v>2011</v>
      </c>
      <c r="B192" s="175"/>
      <c r="C192" s="23"/>
      <c r="D192" s="24"/>
      <c r="E192" s="23"/>
    </row>
    <row r="193" spans="1:5" x14ac:dyDescent="0.25">
      <c r="A193" s="8"/>
      <c r="B193" s="9" t="s">
        <v>72</v>
      </c>
      <c r="C193" s="23">
        <v>0.54095598866379957</v>
      </c>
      <c r="D193" s="23">
        <v>0.540955988663813</v>
      </c>
      <c r="E193" s="23" t="s">
        <v>2</v>
      </c>
    </row>
    <row r="194" spans="1:5" x14ac:dyDescent="0.25">
      <c r="A194" s="8"/>
      <c r="B194" s="9" t="s">
        <v>73</v>
      </c>
      <c r="C194" s="23">
        <v>-0.79050748162609297</v>
      </c>
      <c r="D194" s="23">
        <v>-0.79050748162611284</v>
      </c>
      <c r="E194" s="23" t="s">
        <v>2</v>
      </c>
    </row>
    <row r="195" spans="1:5" x14ac:dyDescent="0.25">
      <c r="A195" s="8"/>
      <c r="B195" s="9" t="s">
        <v>70</v>
      </c>
      <c r="C195" s="23">
        <v>0.63178223867842997</v>
      </c>
      <c r="D195" s="23">
        <v>0.63178223867843142</v>
      </c>
      <c r="E195" s="23" t="s">
        <v>2</v>
      </c>
    </row>
    <row r="196" spans="1:5" x14ac:dyDescent="0.25">
      <c r="A196" s="8"/>
      <c r="B196" s="9" t="s">
        <v>74</v>
      </c>
      <c r="C196" s="23">
        <v>4.4171076658620336</v>
      </c>
      <c r="D196" s="23">
        <v>4.4171076658620292</v>
      </c>
      <c r="E196" s="23" t="s">
        <v>2</v>
      </c>
    </row>
    <row r="197" spans="1:5" x14ac:dyDescent="0.25">
      <c r="A197" s="8"/>
      <c r="B197" s="9" t="s">
        <v>62</v>
      </c>
      <c r="C197" s="23">
        <v>3.313820948565994</v>
      </c>
      <c r="D197" s="23">
        <v>3.3138209485660193</v>
      </c>
      <c r="E197" s="23" t="s">
        <v>2</v>
      </c>
    </row>
    <row r="198" spans="1:5" x14ac:dyDescent="0.25">
      <c r="A198" s="8"/>
      <c r="B198" s="9" t="s">
        <v>69</v>
      </c>
      <c r="C198" s="23">
        <v>0.90877181827678655</v>
      </c>
      <c r="D198" s="23">
        <v>0.90877181827676901</v>
      </c>
      <c r="E198" s="23" t="s">
        <v>2</v>
      </c>
    </row>
    <row r="199" spans="1:5" x14ac:dyDescent="0.25">
      <c r="A199" s="8"/>
      <c r="B199" s="9" t="s">
        <v>75</v>
      </c>
      <c r="C199" s="23">
        <v>6.0116323478547354E-2</v>
      </c>
      <c r="D199" s="23">
        <v>6.0116323478543808E-2</v>
      </c>
      <c r="E199" s="23" t="s">
        <v>2</v>
      </c>
    </row>
    <row r="200" spans="1:5" x14ac:dyDescent="0.25">
      <c r="A200" s="8"/>
      <c r="B200" s="9" t="s">
        <v>76</v>
      </c>
      <c r="C200" s="23">
        <v>0.31530862912392238</v>
      </c>
      <c r="D200" s="23">
        <v>0.31530862912393842</v>
      </c>
      <c r="E200" s="23" t="s">
        <v>2</v>
      </c>
    </row>
    <row r="201" spans="1:5" x14ac:dyDescent="0.25">
      <c r="A201" s="8"/>
      <c r="B201" s="9" t="s">
        <v>68</v>
      </c>
      <c r="C201" s="23">
        <v>1.301660303876595</v>
      </c>
      <c r="D201" s="23">
        <v>1.3016603038766006</v>
      </c>
      <c r="E201" s="23" t="s">
        <v>2</v>
      </c>
    </row>
    <row r="202" spans="1:5" x14ac:dyDescent="0.25">
      <c r="A202" s="8"/>
      <c r="B202" s="9" t="s">
        <v>77</v>
      </c>
      <c r="C202" s="23">
        <v>0.33278932848386311</v>
      </c>
      <c r="D202" s="23">
        <v>0.3327893284838373</v>
      </c>
      <c r="E202" s="23" t="s">
        <v>2</v>
      </c>
    </row>
    <row r="203" spans="1:5" x14ac:dyDescent="0.25">
      <c r="A203" s="8"/>
      <c r="B203" s="9" t="s">
        <v>78</v>
      </c>
      <c r="C203" s="23">
        <v>3.4231104702459922</v>
      </c>
      <c r="D203" s="23">
        <v>3.4231104702460011</v>
      </c>
      <c r="E203" s="23" t="s">
        <v>2</v>
      </c>
    </row>
    <row r="204" spans="1:5" x14ac:dyDescent="0.25">
      <c r="A204" s="8"/>
      <c r="B204" s="9" t="s">
        <v>67</v>
      </c>
      <c r="C204" s="23">
        <v>1.1857736202019333</v>
      </c>
      <c r="D204" s="23">
        <v>1.1857736202019431</v>
      </c>
      <c r="E204" s="23" t="s">
        <v>2</v>
      </c>
    </row>
    <row r="205" spans="1:5" x14ac:dyDescent="0.25">
      <c r="A205" s="175">
        <v>2012</v>
      </c>
      <c r="B205" s="175"/>
      <c r="C205" s="23"/>
      <c r="D205" s="24"/>
      <c r="E205" s="23"/>
    </row>
    <row r="206" spans="1:5" x14ac:dyDescent="0.25">
      <c r="A206" s="8"/>
      <c r="B206" s="9" t="s">
        <v>72</v>
      </c>
      <c r="C206" s="23">
        <v>0.82878178572962546</v>
      </c>
      <c r="D206" s="23">
        <v>0.82878178572962335</v>
      </c>
      <c r="E206" s="23" t="s">
        <v>2</v>
      </c>
    </row>
    <row r="207" spans="1:5" x14ac:dyDescent="0.25">
      <c r="A207" s="8"/>
      <c r="B207" s="9" t="s">
        <v>73</v>
      </c>
      <c r="C207" s="23">
        <v>-0.30293155218395862</v>
      </c>
      <c r="D207" s="23">
        <v>-0.30293155218395246</v>
      </c>
      <c r="E207" s="23" t="s">
        <v>2</v>
      </c>
    </row>
    <row r="208" spans="1:5" x14ac:dyDescent="0.25">
      <c r="A208" s="8"/>
      <c r="B208" s="9" t="s">
        <v>70</v>
      </c>
      <c r="C208" s="23">
        <v>0.75965858228270078</v>
      </c>
      <c r="D208" s="23">
        <v>0.75965858228270178</v>
      </c>
      <c r="E208" s="23" t="s">
        <v>2</v>
      </c>
    </row>
    <row r="209" spans="1:5" x14ac:dyDescent="0.25">
      <c r="A209" s="8"/>
      <c r="B209" s="9" t="s">
        <v>74</v>
      </c>
      <c r="C209" s="23">
        <v>-9.0943691034126944E-2</v>
      </c>
      <c r="D209" s="23">
        <v>-9.0943691034140309E-2</v>
      </c>
      <c r="E209" s="23" t="s">
        <v>2</v>
      </c>
    </row>
    <row r="210" spans="1:5" x14ac:dyDescent="0.25">
      <c r="A210" s="8"/>
      <c r="B210" s="9" t="s">
        <v>62</v>
      </c>
      <c r="C210" s="23">
        <v>-1.9861394321378494</v>
      </c>
      <c r="D210" s="23">
        <v>-1.9861394321378512</v>
      </c>
      <c r="E210" s="23" t="s">
        <v>2</v>
      </c>
    </row>
    <row r="211" spans="1:5" x14ac:dyDescent="0.25">
      <c r="A211" s="8"/>
      <c r="B211" s="9" t="s">
        <v>69</v>
      </c>
      <c r="C211" s="23">
        <v>4.1585646905071085</v>
      </c>
      <c r="D211" s="23">
        <v>4.1585646905070988</v>
      </c>
      <c r="E211" s="23" t="s">
        <v>2</v>
      </c>
    </row>
    <row r="212" spans="1:5" x14ac:dyDescent="0.25">
      <c r="A212" s="8"/>
      <c r="B212" s="9" t="s">
        <v>75</v>
      </c>
      <c r="C212" s="23">
        <v>0.24448657012601499</v>
      </c>
      <c r="D212" s="23">
        <v>0.16971494476737384</v>
      </c>
      <c r="E212" s="23">
        <v>0.30844071858455557</v>
      </c>
    </row>
    <row r="213" spans="1:5" x14ac:dyDescent="0.25">
      <c r="A213" s="8"/>
      <c r="B213" s="9" t="s">
        <v>76</v>
      </c>
      <c r="C213" s="23">
        <v>0.64743245120538928</v>
      </c>
      <c r="D213" s="23">
        <v>0.58385391142401111</v>
      </c>
      <c r="E213" s="23">
        <v>0.70173764990701348</v>
      </c>
    </row>
    <row r="214" spans="1:5" x14ac:dyDescent="0.25">
      <c r="A214" s="8"/>
      <c r="B214" s="9" t="s">
        <v>68</v>
      </c>
      <c r="C214" s="23">
        <v>1.9931364460514526E-2</v>
      </c>
      <c r="D214" s="23">
        <v>7.8683065291762055E-2</v>
      </c>
      <c r="E214" s="23">
        <v>-3.0192276319891902E-2</v>
      </c>
    </row>
    <row r="215" spans="1:5" x14ac:dyDescent="0.25">
      <c r="A215" s="8"/>
      <c r="B215" s="9" t="s">
        <v>77</v>
      </c>
      <c r="C215" s="23">
        <v>4.2662910903111487E-2</v>
      </c>
      <c r="D215" s="23">
        <v>5.9933326212120122E-2</v>
      </c>
      <c r="E215" s="23">
        <v>2.7912718968431654E-2</v>
      </c>
    </row>
    <row r="216" spans="1:5" x14ac:dyDescent="0.25">
      <c r="A216" s="8"/>
      <c r="B216" s="9" t="s">
        <v>78</v>
      </c>
      <c r="C216" s="23">
        <v>0.34249409289469956</v>
      </c>
      <c r="D216" s="23">
        <v>0.47401072984864662</v>
      </c>
      <c r="E216" s="23">
        <v>0.23013335367777338</v>
      </c>
    </row>
    <row r="217" spans="1:5" x14ac:dyDescent="0.25">
      <c r="A217" s="43"/>
      <c r="B217" s="44" t="s">
        <v>67</v>
      </c>
      <c r="C217" s="23">
        <v>0.3934394342562802</v>
      </c>
      <c r="D217" s="23">
        <v>0.67097201094535397</v>
      </c>
      <c r="E217" s="23">
        <v>0.15575360429839788</v>
      </c>
    </row>
    <row r="218" spans="1:5" x14ac:dyDescent="0.25">
      <c r="A218" s="175">
        <v>2013</v>
      </c>
      <c r="B218" s="175"/>
      <c r="C218" s="41"/>
      <c r="D218" s="41"/>
      <c r="E218" s="41"/>
    </row>
    <row r="219" spans="1:5" x14ac:dyDescent="0.25">
      <c r="A219" s="8"/>
      <c r="B219" s="9" t="s">
        <v>72</v>
      </c>
      <c r="C219" s="23">
        <v>0.1202171476324131</v>
      </c>
      <c r="D219" s="23">
        <v>0.14340192540028765</v>
      </c>
      <c r="E219" s="23">
        <v>0.10025898212730718</v>
      </c>
    </row>
    <row r="220" spans="1:5" x14ac:dyDescent="0.25">
      <c r="A220" s="8"/>
      <c r="B220" s="9" t="s">
        <v>73</v>
      </c>
      <c r="C220" s="23">
        <v>-0.20260748766020126</v>
      </c>
      <c r="D220" s="23">
        <v>-0.26772351866401256</v>
      </c>
      <c r="E220" s="23">
        <v>-0.14652945838415676</v>
      </c>
    </row>
    <row r="221" spans="1:5" ht="14.25" customHeight="1" x14ac:dyDescent="0.25">
      <c r="A221" s="8"/>
      <c r="B221" s="9" t="s">
        <v>70</v>
      </c>
      <c r="C221" s="23">
        <v>0.50061454169003372</v>
      </c>
      <c r="D221" s="23">
        <v>0.57671257944425691</v>
      </c>
      <c r="E221" s="23">
        <v>0.43515833275592142</v>
      </c>
    </row>
    <row r="222" spans="1:5" ht="14.25" customHeight="1" x14ac:dyDescent="0.25">
      <c r="A222" s="8"/>
      <c r="B222" s="9" t="s">
        <v>74</v>
      </c>
      <c r="C222" s="23">
        <v>0.11512300390782688</v>
      </c>
      <c r="D222" s="23">
        <v>3.9643343257568849E-3</v>
      </c>
      <c r="E222" s="23">
        <v>0.21087159629621899</v>
      </c>
    </row>
    <row r="223" spans="1:5" ht="14.25" customHeight="1" x14ac:dyDescent="0.25">
      <c r="A223" s="8"/>
      <c r="B223" s="9" t="s">
        <v>62</v>
      </c>
      <c r="C223" s="23">
        <v>9.5682352882613605E-2</v>
      </c>
      <c r="D223" s="23">
        <v>0.23643869294275971</v>
      </c>
      <c r="E223" s="23">
        <v>-2.5310411872150607E-2</v>
      </c>
    </row>
    <row r="224" spans="1:5" ht="14.25" customHeight="1" x14ac:dyDescent="0.25">
      <c r="A224" s="8"/>
      <c r="B224" s="9" t="s">
        <v>69</v>
      </c>
      <c r="C224" s="23">
        <v>-0.26760942495945156</v>
      </c>
      <c r="D224" s="23">
        <v>-0.30627613149380639</v>
      </c>
      <c r="E224" s="23">
        <v>-0.23428488359795882</v>
      </c>
    </row>
    <row r="225" spans="1:5" ht="14.25" customHeight="1" x14ac:dyDescent="0.25">
      <c r="A225" s="8"/>
      <c r="B225" s="9" t="s">
        <v>75</v>
      </c>
      <c r="C225" s="23">
        <v>1.1650679035972877</v>
      </c>
      <c r="D225" s="23">
        <v>1.2614902964104777</v>
      </c>
      <c r="E225" s="23">
        <v>1.0820271269930941</v>
      </c>
    </row>
    <row r="226" spans="1:5" ht="14.25" customHeight="1" x14ac:dyDescent="0.25">
      <c r="A226" s="8"/>
      <c r="B226" s="9" t="s">
        <v>76</v>
      </c>
      <c r="C226" s="23">
        <v>0.16901141883517926</v>
      </c>
      <c r="D226" s="23">
        <v>-0.25283811141194562</v>
      </c>
      <c r="E226" s="23">
        <v>0.53296118036079787</v>
      </c>
    </row>
    <row r="227" spans="1:5" ht="14.25" customHeight="1" x14ac:dyDescent="0.25">
      <c r="A227" s="8"/>
      <c r="B227" s="9" t="s">
        <v>68</v>
      </c>
      <c r="C227" s="23">
        <v>0.88457747659021657</v>
      </c>
      <c r="D227" s="23">
        <v>0.76568029413165029</v>
      </c>
      <c r="E227" s="23">
        <v>0.98635397503571975</v>
      </c>
    </row>
    <row r="228" spans="1:5" ht="14.25" customHeight="1" x14ac:dyDescent="0.25">
      <c r="A228" s="8"/>
      <c r="B228" s="9" t="s">
        <v>77</v>
      </c>
      <c r="C228" s="23">
        <v>0.57515947673210821</v>
      </c>
      <c r="D228" s="23">
        <v>0.3195258836498801</v>
      </c>
      <c r="E228" s="23">
        <v>0.79350476016584182</v>
      </c>
    </row>
    <row r="229" spans="1:5" ht="14.25" customHeight="1" x14ac:dyDescent="0.25">
      <c r="A229" s="8"/>
      <c r="B229" s="9" t="s">
        <v>78</v>
      </c>
      <c r="C229" s="23">
        <v>0.12186960602403663</v>
      </c>
      <c r="D229" s="23">
        <v>0.42426871286125351</v>
      </c>
      <c r="E229" s="23">
        <v>-0.13520508300082165</v>
      </c>
    </row>
    <row r="230" spans="1:5" ht="14.25" customHeight="1" x14ac:dyDescent="0.25">
      <c r="A230" s="8"/>
      <c r="B230" s="9" t="s">
        <v>67</v>
      </c>
      <c r="C230" s="23">
        <v>-2.8801755478075421E-2</v>
      </c>
      <c r="D230" s="23">
        <v>0.13243235338341641</v>
      </c>
      <c r="E230" s="23">
        <v>-0.16663754557983806</v>
      </c>
    </row>
    <row r="231" spans="1:5" x14ac:dyDescent="0.25">
      <c r="A231" s="171">
        <v>2014</v>
      </c>
      <c r="B231" s="172"/>
      <c r="C231" s="23"/>
      <c r="D231" s="41"/>
      <c r="E231" s="23"/>
    </row>
    <row r="232" spans="1:5" x14ac:dyDescent="0.25">
      <c r="A232" s="8"/>
      <c r="B232" s="9" t="s">
        <v>72</v>
      </c>
      <c r="C232" s="23">
        <v>0.1098546049749359</v>
      </c>
      <c r="D232" s="23">
        <v>-0.322309548511998</v>
      </c>
      <c r="E232" s="23">
        <v>0.48040978311347082</v>
      </c>
    </row>
    <row r="233" spans="1:5" x14ac:dyDescent="0.25">
      <c r="A233" s="8"/>
      <c r="B233" s="9" t="s">
        <v>73</v>
      </c>
      <c r="C233" s="23">
        <v>-0.13828396030899293</v>
      </c>
      <c r="D233" s="23">
        <v>0.522482781245874</v>
      </c>
      <c r="E233" s="23">
        <v>-0.7003261153462248</v>
      </c>
    </row>
    <row r="234" spans="1:5" x14ac:dyDescent="0.25">
      <c r="A234" s="8"/>
      <c r="B234" s="9" t="s">
        <v>70</v>
      </c>
      <c r="C234" s="23">
        <v>-0.58614791407885636</v>
      </c>
      <c r="D234" s="23">
        <v>-0.53851180450933112</v>
      </c>
      <c r="E234" s="23">
        <v>-0.62716571611890259</v>
      </c>
    </row>
    <row r="235" spans="1:5" x14ac:dyDescent="0.25">
      <c r="A235" s="8"/>
      <c r="B235" s="9" t="s">
        <v>74</v>
      </c>
      <c r="C235" s="23">
        <v>0.18673105824223252</v>
      </c>
      <c r="D235" s="23">
        <v>0.32199239951796077</v>
      </c>
      <c r="E235" s="23">
        <v>7.0158301967065725E-2</v>
      </c>
    </row>
    <row r="236" spans="1:5" x14ac:dyDescent="0.25">
      <c r="A236" s="8"/>
      <c r="B236" s="9" t="s">
        <v>62</v>
      </c>
      <c r="C236" s="23">
        <v>0.97001097738139441</v>
      </c>
      <c r="D236" s="23">
        <v>0.89869928347351868</v>
      </c>
      <c r="E236" s="23">
        <v>1.031624450439488</v>
      </c>
    </row>
    <row r="237" spans="1:5" x14ac:dyDescent="0.25">
      <c r="A237" s="8"/>
      <c r="B237" s="9" t="s">
        <v>69</v>
      </c>
      <c r="C237" s="23">
        <v>-0.14460149368363998</v>
      </c>
      <c r="D237" s="23">
        <v>-4.5955229748971385E-2</v>
      </c>
      <c r="E237" s="23">
        <v>-0.22971996412189596</v>
      </c>
    </row>
    <row r="238" spans="1:5" x14ac:dyDescent="0.25">
      <c r="A238" s="8"/>
      <c r="B238" s="9" t="s">
        <v>75</v>
      </c>
      <c r="C238" s="23">
        <v>0.41291245719951358</v>
      </c>
      <c r="D238" s="23">
        <v>0.13941288871808247</v>
      </c>
      <c r="E238" s="23">
        <v>0.64934050512805597</v>
      </c>
    </row>
    <row r="239" spans="1:5" x14ac:dyDescent="0.25">
      <c r="A239" s="8"/>
      <c r="B239" s="9" t="s">
        <v>76</v>
      </c>
      <c r="C239" s="23">
        <v>-0.14107212527697646</v>
      </c>
      <c r="D239" s="23">
        <v>0.28714601491433511</v>
      </c>
      <c r="E239" s="23">
        <v>-0.50937195599416263</v>
      </c>
    </row>
    <row r="240" spans="1:5" x14ac:dyDescent="0.25">
      <c r="A240" s="8"/>
      <c r="B240" s="9" t="s">
        <v>68</v>
      </c>
      <c r="C240" s="23">
        <v>6.4484604583957231E-2</v>
      </c>
      <c r="D240" s="23">
        <v>-2.1414341687532111E-2</v>
      </c>
      <c r="E240" s="23">
        <v>0.13895564040605674</v>
      </c>
    </row>
    <row r="241" spans="1:5" x14ac:dyDescent="0.25">
      <c r="A241" s="8"/>
      <c r="B241" s="9" t="s">
        <v>77</v>
      </c>
      <c r="C241" s="23">
        <v>4.2981421583679479E-2</v>
      </c>
      <c r="D241" s="23">
        <v>0.37288472331134875</v>
      </c>
      <c r="E241" s="23">
        <v>-0.24257382973337954</v>
      </c>
    </row>
    <row r="242" spans="1:5" x14ac:dyDescent="0.25">
      <c r="A242" s="8"/>
      <c r="B242" s="9" t="s">
        <v>78</v>
      </c>
      <c r="C242" s="23">
        <v>-0.38784469039811098</v>
      </c>
      <c r="D242" s="23">
        <v>-0.69024000023220455</v>
      </c>
      <c r="E242" s="23">
        <v>-0.12448475280248811</v>
      </c>
    </row>
    <row r="243" spans="1:5" x14ac:dyDescent="0.25">
      <c r="A243" s="8"/>
      <c r="B243" s="9" t="s">
        <v>67</v>
      </c>
      <c r="C243" s="23">
        <v>0.14936355181003261</v>
      </c>
      <c r="D243" s="23">
        <v>0.25350557458408324</v>
      </c>
      <c r="E243" s="23">
        <v>5.917870580753206E-2</v>
      </c>
    </row>
    <row r="244" spans="1:5" x14ac:dyDescent="0.25">
      <c r="A244" s="173">
        <v>2015</v>
      </c>
      <c r="B244" s="174"/>
      <c r="C244" s="23"/>
      <c r="D244" s="23"/>
      <c r="E244" s="23"/>
    </row>
    <row r="245" spans="1:5" x14ac:dyDescent="0.25">
      <c r="A245" s="8"/>
      <c r="B245" s="9" t="s">
        <v>72</v>
      </c>
      <c r="C245" s="23">
        <v>-0.2809381134105049</v>
      </c>
      <c r="D245" s="23">
        <v>-5.7684909932524911E-2</v>
      </c>
      <c r="E245" s="23">
        <v>-0.47464626289253542</v>
      </c>
    </row>
    <row r="246" spans="1:5" x14ac:dyDescent="0.25">
      <c r="A246" s="8"/>
      <c r="B246" s="9" t="s">
        <v>73</v>
      </c>
      <c r="C246" s="23">
        <v>0.12095527637096383</v>
      </c>
      <c r="D246" s="23">
        <v>2.8613455304698415E-2</v>
      </c>
      <c r="E246" s="23">
        <v>0.20141236315060806</v>
      </c>
    </row>
    <row r="247" spans="1:5" x14ac:dyDescent="0.25">
      <c r="A247" s="8"/>
      <c r="B247" s="9" t="s">
        <v>70</v>
      </c>
      <c r="C247" s="23">
        <v>-7.076595906956476E-2</v>
      </c>
      <c r="D247" s="23">
        <v>-0.41575915809420327</v>
      </c>
      <c r="E247" s="23">
        <v>0.22930696342132337</v>
      </c>
    </row>
    <row r="248" spans="1:5" x14ac:dyDescent="0.25">
      <c r="A248" s="8"/>
      <c r="B248" s="9" t="s">
        <v>74</v>
      </c>
      <c r="C248" s="23">
        <v>0.67040139146683142</v>
      </c>
      <c r="D248" s="23">
        <v>0.99498081691289986</v>
      </c>
      <c r="E248" s="23">
        <v>0.38990120716618021</v>
      </c>
    </row>
    <row r="249" spans="1:5" x14ac:dyDescent="0.25">
      <c r="A249" s="8"/>
      <c r="B249" s="9" t="s">
        <v>62</v>
      </c>
      <c r="C249" s="23">
        <v>3.5257826396308367E-2</v>
      </c>
      <c r="D249" s="23">
        <v>-0.16239700982367164</v>
      </c>
      <c r="E249" s="23">
        <v>0.20709984795216743</v>
      </c>
    </row>
    <row r="250" spans="1:5" x14ac:dyDescent="0.25">
      <c r="A250" s="8"/>
      <c r="B250" s="9" t="s">
        <v>69</v>
      </c>
      <c r="C250" s="23">
        <v>0.83493462014281905</v>
      </c>
      <c r="D250" s="23">
        <v>1.0712107400230999</v>
      </c>
      <c r="E250" s="23">
        <v>0.63027252743543749</v>
      </c>
    </row>
    <row r="251" spans="1:5" x14ac:dyDescent="0.25">
      <c r="A251" s="8"/>
      <c r="B251" s="9" t="s">
        <v>75</v>
      </c>
      <c r="C251" s="23">
        <v>-0.12204801538238151</v>
      </c>
      <c r="D251" s="23">
        <v>1.0962867477583713E-2</v>
      </c>
      <c r="E251" s="23">
        <v>-0.23776672327809806</v>
      </c>
    </row>
    <row r="252" spans="1:5" x14ac:dyDescent="0.25">
      <c r="A252" s="8"/>
      <c r="B252" s="9" t="s">
        <v>76</v>
      </c>
      <c r="C252" s="23">
        <v>0.15264849210853906</v>
      </c>
      <c r="D252" s="23">
        <v>0.12369978831365182</v>
      </c>
      <c r="E252" s="23">
        <v>0.17789649132188726</v>
      </c>
    </row>
    <row r="253" spans="1:5" x14ac:dyDescent="0.25">
      <c r="A253" s="8"/>
      <c r="B253" s="9" t="s">
        <v>68</v>
      </c>
      <c r="C253" s="23">
        <v>-4.1223543857863698E-2</v>
      </c>
      <c r="D253" s="23">
        <v>-0.16318989846204934</v>
      </c>
      <c r="E253" s="23">
        <v>6.5093494509661995E-2</v>
      </c>
    </row>
    <row r="254" spans="1:5" x14ac:dyDescent="0.25">
      <c r="A254" s="8"/>
      <c r="B254" s="9" t="s">
        <v>77</v>
      </c>
      <c r="C254" s="23">
        <v>-2.0867598648453934E-2</v>
      </c>
      <c r="D254" s="23">
        <v>0.12817958206755323</v>
      </c>
      <c r="E254" s="23">
        <v>-0.15049436371591429</v>
      </c>
    </row>
    <row r="255" spans="1:5" x14ac:dyDescent="0.25">
      <c r="A255" s="8"/>
      <c r="B255" s="9" t="s">
        <v>78</v>
      </c>
      <c r="C255" s="23">
        <v>0.1043846851855426</v>
      </c>
      <c r="D255" s="23">
        <v>0.15574977254748443</v>
      </c>
      <c r="E255" s="23">
        <v>5.9587641953779476E-2</v>
      </c>
    </row>
    <row r="256" spans="1:5" x14ac:dyDescent="0.25">
      <c r="A256" s="8"/>
      <c r="B256" s="9" t="s">
        <v>67</v>
      </c>
      <c r="C256" s="23">
        <v>-0.52474466393056451</v>
      </c>
      <c r="D256" s="23">
        <v>-0.54907255143328448</v>
      </c>
      <c r="E256" s="23">
        <v>-0.50350718820964468</v>
      </c>
    </row>
    <row r="257" spans="1:5" x14ac:dyDescent="0.25">
      <c r="A257" s="173">
        <v>2016</v>
      </c>
      <c r="B257" s="173"/>
      <c r="C257" s="23"/>
      <c r="D257" s="23"/>
      <c r="E257" s="23"/>
    </row>
    <row r="258" spans="1:5" x14ac:dyDescent="0.25">
      <c r="A258" s="8"/>
      <c r="B258" s="9" t="s">
        <v>72</v>
      </c>
      <c r="C258" s="23">
        <v>-9.6110738358116468E-2</v>
      </c>
      <c r="D258" s="23">
        <v>0.14665453235282017</v>
      </c>
      <c r="E258" s="23">
        <v>-0.30794008155211339</v>
      </c>
    </row>
    <row r="259" spans="1:5" x14ac:dyDescent="0.25">
      <c r="A259" s="8"/>
      <c r="B259" s="9" t="s">
        <v>73</v>
      </c>
      <c r="C259" s="23">
        <v>0.21585252732159149</v>
      </c>
      <c r="D259" s="23">
        <v>1.3255168985110135E-2</v>
      </c>
      <c r="E259" s="23">
        <v>0.39343872807148206</v>
      </c>
    </row>
    <row r="260" spans="1:5" x14ac:dyDescent="0.25">
      <c r="A260" s="8"/>
      <c r="B260" s="9" t="s">
        <v>70</v>
      </c>
      <c r="C260" s="23">
        <v>-0.53265775688317496</v>
      </c>
      <c r="D260" s="23">
        <v>-0.32744384220367095</v>
      </c>
      <c r="E260" s="23">
        <v>-0.71185630035361624</v>
      </c>
    </row>
    <row r="261" spans="1:5" x14ac:dyDescent="0.25">
      <c r="A261" s="8"/>
      <c r="B261" s="9" t="s">
        <v>74</v>
      </c>
      <c r="C261" s="23">
        <v>-0.18242178801292599</v>
      </c>
      <c r="D261" s="23">
        <v>0.16072487746065309</v>
      </c>
      <c r="E261" s="23">
        <v>-0.4832272087162256</v>
      </c>
    </row>
    <row r="262" spans="1:5" x14ac:dyDescent="0.25">
      <c r="A262" s="8"/>
      <c r="B262" s="9" t="s">
        <v>62</v>
      </c>
      <c r="C262" s="23">
        <v>6.330535849645838E-2</v>
      </c>
      <c r="D262" s="23">
        <v>5.6333098875849884E-2</v>
      </c>
      <c r="E262" s="23">
        <v>6.9456852436110814E-2</v>
      </c>
    </row>
    <row r="263" spans="1:5" x14ac:dyDescent="0.25">
      <c r="A263" s="8"/>
      <c r="B263" s="9" t="s">
        <v>69</v>
      </c>
      <c r="C263" s="23">
        <v>0.21785551394536201</v>
      </c>
      <c r="D263" s="23">
        <v>7.6068886805407271E-2</v>
      </c>
      <c r="E263" s="23">
        <v>0.34293479084417189</v>
      </c>
    </row>
    <row r="264" spans="1:5" x14ac:dyDescent="0.25">
      <c r="A264" s="8"/>
      <c r="B264" s="9" t="s">
        <v>75</v>
      </c>
      <c r="C264" s="23">
        <v>0.26335609952137851</v>
      </c>
      <c r="D264" s="23">
        <v>0.27430892293894493</v>
      </c>
      <c r="E264" s="23">
        <v>0.25371959310806591</v>
      </c>
    </row>
    <row r="265" spans="1:5" x14ac:dyDescent="0.25">
      <c r="A265" s="8"/>
      <c r="B265" s="9" t="s">
        <v>76</v>
      </c>
      <c r="C265" s="23">
        <v>-9.3782010366236901E-2</v>
      </c>
      <c r="D265" s="23">
        <v>-0.3358610619379736</v>
      </c>
      <c r="E265" s="23">
        <v>0.11924757439219064</v>
      </c>
    </row>
    <row r="266" spans="1:5" x14ac:dyDescent="0.25">
      <c r="A266" s="8"/>
      <c r="B266" s="9" t="s">
        <v>68</v>
      </c>
      <c r="C266" s="23">
        <v>0.37975926538358801</v>
      </c>
      <c r="D266" s="23">
        <v>0.59601507895375305</v>
      </c>
      <c r="E266" s="23">
        <v>0.19031919566282707</v>
      </c>
    </row>
    <row r="267" spans="1:5" x14ac:dyDescent="0.25">
      <c r="A267" s="8"/>
      <c r="B267" s="9" t="s">
        <v>77</v>
      </c>
      <c r="C267" s="23">
        <v>1.9061743557722406</v>
      </c>
      <c r="D267" s="23">
        <v>0.93823043145353935</v>
      </c>
      <c r="E267" s="23">
        <v>2.7575265677516363</v>
      </c>
    </row>
    <row r="268" spans="1:5" x14ac:dyDescent="0.25">
      <c r="A268" s="8"/>
      <c r="B268" s="9" t="s">
        <v>78</v>
      </c>
      <c r="C268" s="23">
        <v>-0.10593028067286928</v>
      </c>
      <c r="D268" s="23">
        <v>5.0582922237085944E-2</v>
      </c>
      <c r="E268" s="23">
        <v>-0.24115375630325911</v>
      </c>
    </row>
    <row r="269" spans="1:5" x14ac:dyDescent="0.25">
      <c r="A269" s="8"/>
      <c r="B269" s="9" t="s">
        <v>67</v>
      </c>
      <c r="C269" s="23">
        <v>0.27748623236054404</v>
      </c>
      <c r="D269" s="23">
        <v>0.16810830566624271</v>
      </c>
      <c r="E269" s="23">
        <v>0.37226237036813514</v>
      </c>
    </row>
    <row r="270" spans="1:5" x14ac:dyDescent="0.25">
      <c r="A270" s="173">
        <v>2017</v>
      </c>
      <c r="B270" s="173"/>
      <c r="C270" s="23"/>
      <c r="D270" s="23"/>
      <c r="E270" s="9"/>
    </row>
    <row r="271" spans="1:5" x14ac:dyDescent="0.25">
      <c r="A271" s="9"/>
      <c r="B271" s="9" t="s">
        <v>72</v>
      </c>
      <c r="C271" s="23">
        <v>0.48479237246647472</v>
      </c>
      <c r="D271" s="23">
        <v>0.35188437044950854</v>
      </c>
      <c r="E271" s="23">
        <v>0.59972311413484425</v>
      </c>
    </row>
    <row r="272" spans="1:5" x14ac:dyDescent="0.25">
      <c r="A272" s="9"/>
      <c r="B272" s="9" t="s">
        <v>73</v>
      </c>
      <c r="C272" s="23">
        <v>0.35246837457076347</v>
      </c>
      <c r="D272" s="23">
        <v>0.17672790636551972</v>
      </c>
      <c r="E272" s="23">
        <v>0.5040636287521274</v>
      </c>
    </row>
    <row r="273" spans="1:5" x14ac:dyDescent="0.25">
      <c r="A273" s="9"/>
      <c r="B273" s="9" t="s">
        <v>70</v>
      </c>
      <c r="C273" s="23">
        <v>0.6529235635912225</v>
      </c>
      <c r="D273" s="23">
        <v>0.215210431706923</v>
      </c>
      <c r="E273" s="23">
        <v>1.0292689730255762</v>
      </c>
    </row>
    <row r="274" spans="1:5" x14ac:dyDescent="0.25">
      <c r="A274" s="9"/>
      <c r="B274" s="9" t="s">
        <v>74</v>
      </c>
      <c r="C274" s="23">
        <v>-1.0200791735793859E-2</v>
      </c>
      <c r="D274" s="23">
        <v>3.9859078576021681E-2</v>
      </c>
      <c r="E274" s="23">
        <v>-5.2895416328960686E-2</v>
      </c>
    </row>
    <row r="275" spans="1:5" x14ac:dyDescent="0.25">
      <c r="A275" s="9"/>
      <c r="B275" s="9" t="s">
        <v>62</v>
      </c>
      <c r="C275" s="23">
        <v>0.23515733499571106</v>
      </c>
      <c r="D275" s="23">
        <v>0.26077567612001096</v>
      </c>
      <c r="E275" s="23">
        <v>0.2132879113691438</v>
      </c>
    </row>
    <row r="276" spans="1:5" x14ac:dyDescent="0.25">
      <c r="A276" s="9"/>
      <c r="B276" s="9" t="s">
        <v>69</v>
      </c>
      <c r="C276" s="23">
        <v>-0.9959295888492804</v>
      </c>
      <c r="D276" s="23">
        <v>-0.57432052121553956</v>
      </c>
      <c r="E276" s="23">
        <v>-1.3560120968450522</v>
      </c>
    </row>
    <row r="277" spans="1:5" x14ac:dyDescent="0.25">
      <c r="A277" s="9"/>
      <c r="B277" s="9" t="s">
        <v>75</v>
      </c>
      <c r="C277" s="23">
        <v>-7.3890722250672752E-2</v>
      </c>
      <c r="D277" s="23">
        <v>0.46786658683360932</v>
      </c>
      <c r="E277" s="23">
        <v>-0.54025449583256413</v>
      </c>
    </row>
    <row r="278" spans="1:5" x14ac:dyDescent="0.25">
      <c r="A278" s="9"/>
      <c r="B278" s="9" t="s">
        <v>76</v>
      </c>
      <c r="C278" s="23">
        <v>-0.3619046848432998</v>
      </c>
      <c r="D278" s="23">
        <v>-0.24914166258011827</v>
      </c>
      <c r="E278" s="23">
        <v>-0.45995896873412001</v>
      </c>
    </row>
    <row r="279" spans="1:5" x14ac:dyDescent="0.25">
      <c r="A279" s="9"/>
      <c r="B279" s="9" t="s">
        <v>68</v>
      </c>
      <c r="C279" s="23">
        <v>0.51673997172639852</v>
      </c>
      <c r="D279" s="23">
        <v>0.60591660832167826</v>
      </c>
      <c r="E279" s="23">
        <v>0.43903124744032246</v>
      </c>
    </row>
    <row r="280" spans="1:5" x14ac:dyDescent="0.25">
      <c r="A280" s="9"/>
      <c r="B280" s="9" t="s">
        <v>77</v>
      </c>
      <c r="C280" s="23">
        <v>-0.26933733711968183</v>
      </c>
      <c r="D280" s="23">
        <v>2.7822214281966188E-2</v>
      </c>
      <c r="E280" s="23">
        <v>-0.5287131003854415</v>
      </c>
    </row>
    <row r="281" spans="1:5" x14ac:dyDescent="0.25">
      <c r="A281" s="9"/>
      <c r="B281" s="9" t="s">
        <v>78</v>
      </c>
      <c r="C281" s="23">
        <v>-0.18144419231107392</v>
      </c>
      <c r="D281" s="23">
        <v>6.383052356280175E-2</v>
      </c>
      <c r="E281" s="23">
        <v>-0.39673007708083036</v>
      </c>
    </row>
    <row r="282" spans="1:5" x14ac:dyDescent="0.25">
      <c r="A282" s="9"/>
      <c r="B282" s="9" t="s">
        <v>67</v>
      </c>
      <c r="C282" s="23">
        <v>0.92632738176344953</v>
      </c>
      <c r="D282" s="23">
        <v>0.83243747424787895</v>
      </c>
      <c r="E282" s="23">
        <v>1.0091187793447844</v>
      </c>
    </row>
    <row r="283" spans="1:5" x14ac:dyDescent="0.25">
      <c r="A283" s="173">
        <v>2018</v>
      </c>
      <c r="B283" s="173"/>
      <c r="C283" s="23"/>
      <c r="D283" s="23"/>
      <c r="E283" s="9"/>
    </row>
    <row r="284" spans="1:5" x14ac:dyDescent="0.25">
      <c r="A284" s="9"/>
      <c r="B284" s="9" t="s">
        <v>72</v>
      </c>
      <c r="C284" s="23">
        <v>0.30861939236332514</v>
      </c>
      <c r="D284" s="23">
        <v>0.22943066852413896</v>
      </c>
      <c r="E284" s="23">
        <v>0.37832525887290691</v>
      </c>
    </row>
    <row r="285" spans="1:5" x14ac:dyDescent="0.25">
      <c r="A285" s="9"/>
      <c r="B285" s="9" t="s">
        <v>73</v>
      </c>
      <c r="C285" s="23">
        <v>0.28003995737236803</v>
      </c>
      <c r="D285" s="23">
        <v>0.46673732084232361</v>
      </c>
      <c r="E285" s="23">
        <v>0.11594339283413513</v>
      </c>
    </row>
    <row r="286" spans="1:5" x14ac:dyDescent="0.25">
      <c r="A286" s="9"/>
      <c r="B286" s="9" t="s">
        <v>70</v>
      </c>
      <c r="C286" s="23">
        <v>-0.21850844761599264</v>
      </c>
      <c r="D286" s="23">
        <v>-0.33214147640956732</v>
      </c>
      <c r="E286" s="23">
        <v>-0.1182813991546984</v>
      </c>
    </row>
    <row r="287" spans="1:5" x14ac:dyDescent="0.25">
      <c r="A287" s="9"/>
      <c r="B287" s="9" t="s">
        <v>74</v>
      </c>
      <c r="C287" s="23">
        <v>-1.6869532579859543</v>
      </c>
      <c r="D287" s="23">
        <v>-1.2768450958284776</v>
      </c>
      <c r="E287" s="23">
        <v>-2.0479039611598511</v>
      </c>
    </row>
    <row r="288" spans="1:5" x14ac:dyDescent="0.25">
      <c r="A288" s="9"/>
      <c r="B288" s="9" t="s">
        <v>62</v>
      </c>
      <c r="C288" s="23">
        <v>-0.34696571272942089</v>
      </c>
      <c r="D288" s="23">
        <v>9.9636073847917186E-2</v>
      </c>
      <c r="E288" s="23">
        <v>-0.74312991280689522</v>
      </c>
    </row>
    <row r="289" spans="1:5" x14ac:dyDescent="0.25">
      <c r="A289" s="9"/>
      <c r="B289" s="9" t="s">
        <v>69</v>
      </c>
      <c r="C289" s="23">
        <v>0.19669087658598011</v>
      </c>
      <c r="D289" s="23">
        <v>0.23506979189841462</v>
      </c>
      <c r="E289" s="23">
        <v>0.16235727289378366</v>
      </c>
    </row>
    <row r="290" spans="1:5" x14ac:dyDescent="0.25">
      <c r="A290" s="9"/>
      <c r="B290" s="9" t="s">
        <v>75</v>
      </c>
      <c r="C290" s="23">
        <v>0.54470116253076406</v>
      </c>
      <c r="D290" s="23">
        <v>9.9533695082933207E-2</v>
      </c>
      <c r="E290" s="23">
        <v>0.94323506570205706</v>
      </c>
    </row>
    <row r="291" spans="1:5" x14ac:dyDescent="0.25">
      <c r="A291" s="9"/>
      <c r="B291" s="9" t="s">
        <v>76</v>
      </c>
      <c r="C291" s="23">
        <v>1.3757398286098901</v>
      </c>
      <c r="D291" s="23">
        <v>1.5227327420289454</v>
      </c>
      <c r="E291" s="23">
        <v>1.2452450644499657</v>
      </c>
    </row>
    <row r="292" spans="1:5" x14ac:dyDescent="0.25">
      <c r="A292" s="9"/>
      <c r="B292" s="9" t="s">
        <v>68</v>
      </c>
      <c r="C292" s="23">
        <v>-0.67684823269291883</v>
      </c>
      <c r="D292" s="23">
        <v>-0.49912586682043453</v>
      </c>
      <c r="E292" s="23">
        <v>-0.83505586772674045</v>
      </c>
    </row>
    <row r="293" spans="1:5" x14ac:dyDescent="0.25">
      <c r="A293" s="9"/>
      <c r="B293" s="9" t="s">
        <v>77</v>
      </c>
      <c r="C293" s="23">
        <v>-0.4509665378276132</v>
      </c>
      <c r="D293" s="23">
        <v>-1.2760440173497676E-2</v>
      </c>
      <c r="E293" s="23">
        <v>-0.84237705738656521</v>
      </c>
    </row>
    <row r="294" spans="1:5" x14ac:dyDescent="0.25">
      <c r="A294" s="9"/>
      <c r="B294" s="9" t="s">
        <v>78</v>
      </c>
      <c r="C294" s="23">
        <v>7.6159131046836651E-2</v>
      </c>
      <c r="D294" s="23">
        <v>-6.3251639242504057E-2</v>
      </c>
      <c r="E294" s="23">
        <v>0.20172421038855132</v>
      </c>
    </row>
    <row r="295" spans="1:5" x14ac:dyDescent="0.25">
      <c r="A295" s="9"/>
      <c r="B295" s="9" t="s">
        <v>67</v>
      </c>
      <c r="C295" s="23">
        <v>-0.2619685689956629</v>
      </c>
      <c r="D295" s="23">
        <v>9.2745488679523924E-2</v>
      </c>
      <c r="E295" s="23">
        <v>-0.58060906465188444</v>
      </c>
    </row>
    <row r="296" spans="1:5" x14ac:dyDescent="0.25">
      <c r="A296" s="173">
        <v>2019</v>
      </c>
      <c r="B296" s="173"/>
      <c r="C296" s="23"/>
      <c r="D296" s="23"/>
      <c r="E296" s="23"/>
    </row>
    <row r="297" spans="1:5" x14ac:dyDescent="0.25">
      <c r="A297" s="9"/>
      <c r="B297" s="9" t="s">
        <v>72</v>
      </c>
      <c r="C297" s="23">
        <v>-8.892197521852277E-2</v>
      </c>
      <c r="D297" s="23">
        <v>-0.12358636997398503</v>
      </c>
      <c r="E297" s="23">
        <v>-5.7571964472726521E-2</v>
      </c>
    </row>
    <row r="298" spans="1:5" x14ac:dyDescent="0.25">
      <c r="A298" s="9"/>
      <c r="B298" s="9" t="s">
        <v>73</v>
      </c>
      <c r="C298" s="23">
        <v>0.32381810957027407</v>
      </c>
      <c r="D298" s="23">
        <v>0.16169770041925333</v>
      </c>
      <c r="E298" s="23">
        <v>0.47034077368686528</v>
      </c>
    </row>
    <row r="299" spans="1:5" x14ac:dyDescent="0.25">
      <c r="A299" s="9"/>
      <c r="B299" s="9" t="s">
        <v>70</v>
      </c>
      <c r="C299" s="23">
        <v>-0.21349530164084637</v>
      </c>
      <c r="D299" s="23">
        <v>4.6867035745404642E-2</v>
      </c>
      <c r="E299" s="23">
        <v>-0.44808507673773895</v>
      </c>
    </row>
    <row r="300" spans="1:5" x14ac:dyDescent="0.25">
      <c r="A300" s="9"/>
      <c r="B300" s="9" t="s">
        <v>74</v>
      </c>
      <c r="C300" s="23">
        <v>0.40454342925017073</v>
      </c>
      <c r="D300" s="23">
        <v>0.55105372183520707</v>
      </c>
      <c r="E300" s="23">
        <v>0.27187947810470031</v>
      </c>
    </row>
    <row r="301" spans="1:5" x14ac:dyDescent="0.25">
      <c r="A301" s="9"/>
      <c r="B301" s="9" t="s">
        <v>62</v>
      </c>
      <c r="C301" s="23">
        <v>0.31511810998320294</v>
      </c>
      <c r="D301" s="23">
        <v>0.22165772167798414</v>
      </c>
      <c r="E301" s="23">
        <v>0.39998139596075521</v>
      </c>
    </row>
    <row r="302" spans="1:5" x14ac:dyDescent="0.25">
      <c r="A302" s="9"/>
      <c r="B302" s="9" t="s">
        <v>69</v>
      </c>
      <c r="C302" s="23">
        <v>0.24327075309440235</v>
      </c>
      <c r="D302" s="23">
        <v>0.5316196164181235</v>
      </c>
      <c r="E302" s="23">
        <v>-1.808884659283988E-2</v>
      </c>
    </row>
    <row r="303" spans="1:5" x14ac:dyDescent="0.25">
      <c r="A303" s="9"/>
      <c r="B303" s="9" t="s">
        <v>75</v>
      </c>
      <c r="C303" s="23">
        <v>-0.72578325030112611</v>
      </c>
      <c r="D303" s="23">
        <v>-0.78660668125348843</v>
      </c>
      <c r="E303" s="23">
        <v>-0.67034974112184831</v>
      </c>
    </row>
    <row r="304" spans="1:5" x14ac:dyDescent="0.25">
      <c r="A304" s="9"/>
      <c r="B304" s="9" t="s">
        <v>76</v>
      </c>
      <c r="C304" s="23">
        <v>0.64022048479637284</v>
      </c>
      <c r="D304" s="23">
        <v>0.8066006765292254</v>
      </c>
      <c r="E304" s="23">
        <v>0.48876169733575753</v>
      </c>
    </row>
    <row r="305" spans="1:5" x14ac:dyDescent="0.25">
      <c r="A305" s="44"/>
      <c r="B305" s="9" t="s">
        <v>68</v>
      </c>
      <c r="C305" s="23">
        <v>-0.23344279938388013</v>
      </c>
      <c r="D305" s="23">
        <v>-0.17069696888347607</v>
      </c>
      <c r="E305" s="23">
        <v>-0.31698987256392286</v>
      </c>
    </row>
    <row r="306" spans="1:5" ht="14.25" customHeight="1" x14ac:dyDescent="0.25">
      <c r="A306" s="9"/>
      <c r="B306" s="9" t="s">
        <v>77</v>
      </c>
      <c r="C306" s="23">
        <v>0.27689114355538069</v>
      </c>
      <c r="D306" s="23">
        <v>0.44417866078585416</v>
      </c>
      <c r="E306" s="23">
        <v>5.3818250782475874E-2</v>
      </c>
    </row>
    <row r="307" spans="1:5" ht="14.25" customHeight="1" x14ac:dyDescent="0.25">
      <c r="A307" s="9"/>
      <c r="B307" s="9" t="s">
        <v>78</v>
      </c>
      <c r="C307" s="23">
        <v>-0.13098204676495409</v>
      </c>
      <c r="D307" s="23">
        <v>-0.29897514439899542</v>
      </c>
      <c r="E307" s="23">
        <v>9.3905707016552556E-2</v>
      </c>
    </row>
    <row r="308" spans="1:5" ht="14.25" customHeight="1" x14ac:dyDescent="0.25">
      <c r="A308" s="9"/>
      <c r="B308" s="9" t="s">
        <v>67</v>
      </c>
      <c r="C308" s="23">
        <v>0.4789233515735597</v>
      </c>
      <c r="D308" s="23">
        <v>0.32899595441697221</v>
      </c>
      <c r="E308" s="23">
        <v>0.67883926083721025</v>
      </c>
    </row>
    <row r="309" spans="1:5" ht="14.25" customHeight="1" x14ac:dyDescent="0.25">
      <c r="A309" s="173">
        <v>2020</v>
      </c>
      <c r="B309" s="173"/>
      <c r="C309" s="110"/>
      <c r="D309" s="110"/>
      <c r="E309" s="110"/>
    </row>
    <row r="310" spans="1:5" x14ac:dyDescent="0.25">
      <c r="A310" s="9"/>
      <c r="B310" s="9" t="s">
        <v>72</v>
      </c>
      <c r="C310" s="23">
        <v>-0.13774456172119384</v>
      </c>
      <c r="D310" s="23">
        <v>-0.10503746345285968</v>
      </c>
      <c r="E310" s="23">
        <v>-0.181205253726334</v>
      </c>
    </row>
    <row r="311" spans="1:5" x14ac:dyDescent="0.25">
      <c r="A311" s="44"/>
      <c r="B311" s="9" t="s">
        <v>73</v>
      </c>
      <c r="C311" s="41">
        <v>1.0706320213543969E-3</v>
      </c>
      <c r="D311" s="41">
        <v>6.3554688981576637E-2</v>
      </c>
      <c r="E311" s="41">
        <v>-8.2020582617950352E-2</v>
      </c>
    </row>
    <row r="312" spans="1:5" x14ac:dyDescent="0.25">
      <c r="A312" s="44"/>
      <c r="B312" s="9" t="s">
        <v>70</v>
      </c>
      <c r="C312" s="41">
        <v>-1.1158711678374167</v>
      </c>
      <c r="D312" s="41">
        <v>-1.0760638732088788</v>
      </c>
      <c r="E312" s="41">
        <v>-1.1688839790522103</v>
      </c>
    </row>
    <row r="313" spans="1:5" x14ac:dyDescent="0.25">
      <c r="A313" s="44"/>
      <c r="B313" s="9" t="s">
        <v>74</v>
      </c>
      <c r="C313" s="41">
        <v>-3.2334997714336162</v>
      </c>
      <c r="D313" s="41">
        <v>-3.7807618099540559</v>
      </c>
      <c r="E313" s="41">
        <v>-2.5040066780278614</v>
      </c>
    </row>
    <row r="314" spans="1:5" x14ac:dyDescent="0.25">
      <c r="A314" s="44"/>
      <c r="B314" s="9" t="s">
        <v>62</v>
      </c>
      <c r="C314" s="41">
        <v>5.3856613505830819E-2</v>
      </c>
      <c r="D314" s="41">
        <v>-5.9892632156639328E-2</v>
      </c>
      <c r="E314" s="41">
        <v>0.20349724477880904</v>
      </c>
    </row>
    <row r="315" spans="1:5" x14ac:dyDescent="0.25">
      <c r="A315" s="44"/>
      <c r="B315" s="9" t="s">
        <v>69</v>
      </c>
      <c r="C315" s="41">
        <v>-0.41305141471471463</v>
      </c>
      <c r="D315" s="41">
        <v>-0.14292920324079367</v>
      </c>
      <c r="E315" s="41">
        <v>-0.76747142623258147</v>
      </c>
    </row>
    <row r="316" spans="1:5" x14ac:dyDescent="0.25">
      <c r="A316" s="44"/>
      <c r="B316" s="9" t="s">
        <v>75</v>
      </c>
      <c r="C316" s="41">
        <v>2.8146530852393807</v>
      </c>
      <c r="D316" s="41">
        <v>2.8350273250243698</v>
      </c>
      <c r="E316" s="41">
        <v>2.7877523520963443</v>
      </c>
    </row>
    <row r="317" spans="1:5" x14ac:dyDescent="0.25">
      <c r="A317" s="44"/>
      <c r="B317" s="9" t="s">
        <v>76</v>
      </c>
      <c r="C317" s="41">
        <v>0.53901179832456658</v>
      </c>
      <c r="D317" s="41">
        <v>0.35376242611830255</v>
      </c>
      <c r="E317" s="41">
        <v>0.78371471529335435</v>
      </c>
    </row>
    <row r="318" spans="1:5" x14ac:dyDescent="0.25">
      <c r="A318" s="44"/>
      <c r="B318" s="9" t="s">
        <v>68</v>
      </c>
      <c r="C318" s="41">
        <v>7.476255464648858E-2</v>
      </c>
      <c r="D318" s="41">
        <v>5.2567360536313251E-2</v>
      </c>
      <c r="E318" s="41">
        <v>0.10395595256329154</v>
      </c>
    </row>
    <row r="319" spans="1:5" x14ac:dyDescent="0.25">
      <c r="A319" s="44"/>
      <c r="B319" s="9" t="s">
        <v>77</v>
      </c>
      <c r="C319" s="41">
        <v>1.8641482090523562E-2</v>
      </c>
      <c r="D319" s="41">
        <v>-4.7394239512184383E-2</v>
      </c>
      <c r="E319" s="41">
        <v>0.10545385434461244</v>
      </c>
    </row>
    <row r="320" spans="1:5" x14ac:dyDescent="0.25">
      <c r="A320" s="44"/>
      <c r="B320" s="9" t="s">
        <v>78</v>
      </c>
      <c r="C320" s="41">
        <v>0.12497771094945613</v>
      </c>
      <c r="D320" s="41">
        <v>-1.6259714270355701E-2</v>
      </c>
      <c r="E320" s="41">
        <v>0.31036880589563776</v>
      </c>
    </row>
    <row r="321" spans="1:5" x14ac:dyDescent="0.25">
      <c r="A321" s="44"/>
      <c r="B321" s="9" t="s">
        <v>67</v>
      </c>
      <c r="C321" s="41">
        <v>3.4101136482458307E-2</v>
      </c>
      <c r="D321" s="41">
        <v>-2.2351524938645156E-2</v>
      </c>
      <c r="E321" s="41">
        <v>0.10796075344468334</v>
      </c>
    </row>
    <row r="322" spans="1:5" x14ac:dyDescent="0.25">
      <c r="A322" s="173">
        <v>2021</v>
      </c>
      <c r="B322" s="173"/>
      <c r="C322" s="41"/>
      <c r="D322" s="41"/>
      <c r="E322" s="41"/>
    </row>
    <row r="323" spans="1:5" x14ac:dyDescent="0.25">
      <c r="A323" s="9"/>
      <c r="B323" s="9" t="s">
        <v>72</v>
      </c>
      <c r="C323" s="41">
        <v>0.25093878688499666</v>
      </c>
      <c r="D323" s="41">
        <v>0.31858908259694796</v>
      </c>
      <c r="E323" s="41">
        <v>0.16254400426116858</v>
      </c>
    </row>
    <row r="324" spans="1:5" x14ac:dyDescent="0.25">
      <c r="A324" s="44"/>
      <c r="B324" s="9" t="s">
        <v>73</v>
      </c>
      <c r="C324" s="121">
        <v>-5.1159468773271995E-2</v>
      </c>
      <c r="D324" s="121">
        <v>-6.3993106069611783E-2</v>
      </c>
      <c r="E324" s="121">
        <v>-3.4364362244023457E-2</v>
      </c>
    </row>
    <row r="325" spans="1:5" x14ac:dyDescent="0.25">
      <c r="A325" s="44"/>
      <c r="B325" s="9" t="s">
        <v>70</v>
      </c>
      <c r="C325" s="122">
        <v>-0.19831396298955789</v>
      </c>
      <c r="D325" s="122">
        <v>-0.23650372770116809</v>
      </c>
      <c r="E325" s="122">
        <v>-0.14835064803728118</v>
      </c>
    </row>
    <row r="326" spans="1:5" x14ac:dyDescent="0.25">
      <c r="A326" s="44"/>
      <c r="B326" s="9" t="s">
        <v>74</v>
      </c>
      <c r="C326" s="122">
        <v>8.4802956668667009E-2</v>
      </c>
      <c r="D326" s="122">
        <v>0.11440761687162504</v>
      </c>
      <c r="E326" s="122">
        <v>4.610564805474552E-2</v>
      </c>
    </row>
    <row r="327" spans="1:5" x14ac:dyDescent="0.25">
      <c r="A327" s="44"/>
      <c r="B327" s="9" t="s">
        <v>62</v>
      </c>
      <c r="C327" s="122">
        <v>-0.53505187904539209</v>
      </c>
      <c r="D327" s="122">
        <v>-0.45145029112414842</v>
      </c>
      <c r="E327" s="122">
        <v>-0.644405105309099</v>
      </c>
    </row>
    <row r="328" spans="1:5" x14ac:dyDescent="0.25">
      <c r="A328" s="44"/>
      <c r="B328" s="9" t="s">
        <v>69</v>
      </c>
      <c r="C328" s="122">
        <v>-2.1659297143803489</v>
      </c>
      <c r="D328" s="122">
        <v>-2.1178206566462352</v>
      </c>
      <c r="E328" s="122">
        <v>-2.2289799239272332</v>
      </c>
    </row>
    <row r="329" spans="1:5" x14ac:dyDescent="0.25">
      <c r="A329" s="44"/>
      <c r="B329" s="9" t="s">
        <v>75</v>
      </c>
      <c r="C329" s="122">
        <v>2.7973976133232052</v>
      </c>
      <c r="D329" s="122">
        <v>2.6970871230687723</v>
      </c>
      <c r="E329" s="122">
        <v>2.9290108350929609</v>
      </c>
    </row>
    <row r="330" spans="1:5" x14ac:dyDescent="0.25">
      <c r="A330" s="44"/>
      <c r="B330" s="9" t="s">
        <v>76</v>
      </c>
      <c r="C330" s="122">
        <v>7.7892876117454227E-2</v>
      </c>
      <c r="D330" s="122">
        <v>0.19890441760316793</v>
      </c>
      <c r="E330" s="122">
        <v>-8.0523577576294525E-2</v>
      </c>
    </row>
    <row r="331" spans="1:5" x14ac:dyDescent="0.25">
      <c r="A331" s="44"/>
      <c r="B331" s="9" t="s">
        <v>68</v>
      </c>
      <c r="C331" s="122">
        <v>-0.29574573444109797</v>
      </c>
      <c r="D331" s="122">
        <v>-0.55224101387399571</v>
      </c>
      <c r="E331" s="122">
        <v>4.0971769831695044E-2</v>
      </c>
    </row>
    <row r="332" spans="1:5" x14ac:dyDescent="0.25">
      <c r="A332" s="44"/>
      <c r="B332" s="9" t="s">
        <v>77</v>
      </c>
      <c r="C332" s="122">
        <v>8.2437899690581545E-2</v>
      </c>
      <c r="D332" s="122">
        <v>1.1595904108780723E-2</v>
      </c>
      <c r="E332" s="122">
        <v>0.17488519353695972</v>
      </c>
    </row>
    <row r="333" spans="1:5" x14ac:dyDescent="0.25">
      <c r="A333" s="44"/>
      <c r="B333" s="9" t="s">
        <v>78</v>
      </c>
      <c r="C333" s="122">
        <v>0.11602314120052047</v>
      </c>
      <c r="D333" s="122">
        <v>0.22566038608057806</v>
      </c>
      <c r="E333" s="122">
        <v>-2.6817908753525504E-2</v>
      </c>
    </row>
    <row r="334" spans="1:5" x14ac:dyDescent="0.25">
      <c r="A334" s="44"/>
      <c r="B334" s="9" t="s">
        <v>67</v>
      </c>
      <c r="C334" s="122">
        <v>-7.3704702433634667E-2</v>
      </c>
      <c r="D334" s="122">
        <v>7.8006017520529533E-2</v>
      </c>
      <c r="E334" s="122">
        <v>-0.27186041661530302</v>
      </c>
    </row>
    <row r="335" spans="1:5" x14ac:dyDescent="0.25">
      <c r="A335" s="44"/>
      <c r="B335" s="9"/>
      <c r="C335" s="122"/>
      <c r="D335" s="122"/>
      <c r="E335" s="122"/>
    </row>
    <row r="336" spans="1:5" x14ac:dyDescent="0.25">
      <c r="A336" s="124">
        <v>2022</v>
      </c>
      <c r="B336" s="44"/>
      <c r="C336" s="122"/>
      <c r="D336" s="122"/>
      <c r="E336" s="122"/>
    </row>
    <row r="337" spans="1:5" x14ac:dyDescent="0.25">
      <c r="A337" s="124"/>
      <c r="B337" s="9" t="s">
        <v>72</v>
      </c>
      <c r="C337" s="122">
        <v>0.3993782310830491</v>
      </c>
      <c r="D337" s="122">
        <v>0.71986656208891209</v>
      </c>
      <c r="E337" s="122">
        <v>-2.0693521799226167E-2</v>
      </c>
    </row>
    <row r="338" spans="1:5" x14ac:dyDescent="0.25">
      <c r="A338" s="124"/>
      <c r="B338" s="9" t="s">
        <v>73</v>
      </c>
      <c r="C338" s="122">
        <v>0.33848570051869309</v>
      </c>
      <c r="D338" s="122">
        <v>0.41410629265102167</v>
      </c>
      <c r="E338" s="122">
        <v>0.23863379592392112</v>
      </c>
    </row>
    <row r="339" spans="1:5" x14ac:dyDescent="0.25">
      <c r="A339" s="124"/>
      <c r="B339" s="9" t="s">
        <v>70</v>
      </c>
      <c r="C339" s="122">
        <v>0.28785477530819764</v>
      </c>
      <c r="D339" s="122">
        <v>0.19071031954880008</v>
      </c>
      <c r="E339" s="122">
        <v>0.41635204131705006</v>
      </c>
    </row>
    <row r="340" spans="1:5" x14ac:dyDescent="0.25">
      <c r="A340" s="124"/>
      <c r="B340" s="9" t="s">
        <v>74</v>
      </c>
      <c r="C340" s="122">
        <v>0.26529301934799671</v>
      </c>
      <c r="D340" s="122">
        <v>4.9685913911813859E-2</v>
      </c>
      <c r="E340" s="122">
        <v>0.54984522252368073</v>
      </c>
    </row>
    <row r="341" spans="1:5" x14ac:dyDescent="0.25">
      <c r="A341" s="124"/>
      <c r="B341" s="9" t="s">
        <v>62</v>
      </c>
      <c r="C341" s="122">
        <v>0.6650123975607134</v>
      </c>
      <c r="D341" s="122">
        <v>0.87095309502051699</v>
      </c>
      <c r="E341" s="122">
        <v>0.39456962116515887</v>
      </c>
    </row>
    <row r="342" spans="1:5" x14ac:dyDescent="0.25">
      <c r="A342" s="124"/>
      <c r="B342" s="9" t="s">
        <v>69</v>
      </c>
      <c r="C342" s="122">
        <v>0.4467983417722971</v>
      </c>
      <c r="D342" s="122">
        <v>0.33379142638467157</v>
      </c>
      <c r="E342" s="122">
        <v>0.59590400172337576</v>
      </c>
    </row>
    <row r="343" spans="1:5" x14ac:dyDescent="0.25">
      <c r="A343" s="124"/>
      <c r="B343" s="9" t="s">
        <v>75</v>
      </c>
      <c r="C343" s="122">
        <v>0.14831767574738461</v>
      </c>
      <c r="D343" s="122">
        <v>0.16050047774332443</v>
      </c>
      <c r="E343" s="122">
        <v>0.13228510295639245</v>
      </c>
    </row>
    <row r="344" spans="1:5" x14ac:dyDescent="0.25">
      <c r="A344" s="124"/>
      <c r="B344" s="9" t="s">
        <v>76</v>
      </c>
      <c r="C344" s="122">
        <v>0.22366289774735931</v>
      </c>
      <c r="D344" s="122">
        <v>0.21837212485756105</v>
      </c>
      <c r="E344" s="122">
        <v>0.23062751914508817</v>
      </c>
    </row>
    <row r="345" spans="1:5" x14ac:dyDescent="0.25">
      <c r="A345" s="124"/>
      <c r="B345" s="9" t="s">
        <v>68</v>
      </c>
      <c r="C345" s="122">
        <v>0.15759898042471299</v>
      </c>
      <c r="D345" s="122">
        <v>0.18293716895545414</v>
      </c>
      <c r="E345" s="122">
        <v>0.1242485954703304</v>
      </c>
    </row>
    <row r="346" spans="1:5" x14ac:dyDescent="0.25">
      <c r="A346" s="124"/>
      <c r="B346" s="9" t="s">
        <v>77</v>
      </c>
      <c r="C346" s="122">
        <v>-7.2924574198905953E-2</v>
      </c>
      <c r="D346" s="122">
        <v>-0.14875354557500178</v>
      </c>
      <c r="E346" s="122">
        <v>2.6545873610255861E-2</v>
      </c>
    </row>
    <row r="347" spans="1:5" x14ac:dyDescent="0.25">
      <c r="A347" s="124"/>
      <c r="B347" s="9" t="s">
        <v>78</v>
      </c>
      <c r="C347" s="122">
        <v>1.8735435797897718E-2</v>
      </c>
      <c r="D347" s="122">
        <v>-7.0753619631878747E-2</v>
      </c>
      <c r="E347" s="122">
        <v>0.13677924711072162</v>
      </c>
    </row>
    <row r="348" spans="1:5" x14ac:dyDescent="0.25">
      <c r="A348" s="124"/>
      <c r="B348" s="9" t="s">
        <v>67</v>
      </c>
      <c r="C348" s="122">
        <f>'[1]Chnages in rep.'!$DY$42</f>
        <v>0.49003711803641181</v>
      </c>
      <c r="D348" s="122">
        <f>'[1]Change in Male'!$DY$42</f>
        <v>0.38209717464168591</v>
      </c>
      <c r="E348" s="122">
        <f>'[1]Atolls new change'!$DY$42</f>
        <v>0.65173665058424035</v>
      </c>
    </row>
    <row r="349" spans="1:5" ht="14.25" customHeight="1" x14ac:dyDescent="0.25">
      <c r="A349" s="83"/>
      <c r="B349" s="84"/>
      <c r="C349" s="85"/>
      <c r="D349" s="85"/>
      <c r="E349" s="85"/>
    </row>
    <row r="350" spans="1:5" x14ac:dyDescent="0.25">
      <c r="A350" s="15"/>
      <c r="B350" s="107"/>
      <c r="C350" s="105"/>
      <c r="D350" s="105"/>
      <c r="E350" s="105"/>
    </row>
    <row r="351" spans="1:5" x14ac:dyDescent="0.25">
      <c r="A351" s="168" t="s">
        <v>87</v>
      </c>
      <c r="B351" s="169"/>
      <c r="C351" s="169"/>
      <c r="D351" s="169"/>
      <c r="E351" s="170"/>
    </row>
    <row r="352" spans="1:5" x14ac:dyDescent="0.25">
      <c r="A352" s="159" t="s">
        <v>285</v>
      </c>
      <c r="B352" s="160"/>
      <c r="C352" s="160"/>
      <c r="D352" s="160"/>
      <c r="E352" s="161"/>
    </row>
    <row r="353" spans="1:5" x14ac:dyDescent="0.25">
      <c r="A353" s="162"/>
      <c r="B353" s="163"/>
      <c r="C353" s="163"/>
      <c r="D353" s="163"/>
      <c r="E353" s="164"/>
    </row>
    <row r="354" spans="1:5" x14ac:dyDescent="0.25">
      <c r="A354" s="165"/>
      <c r="B354" s="166"/>
      <c r="C354" s="166"/>
      <c r="D354" s="166"/>
      <c r="E354" s="167"/>
    </row>
  </sheetData>
  <mergeCells count="31">
    <mergeCell ref="A136:B136"/>
    <mergeCell ref="A309:B309"/>
    <mergeCell ref="A296:B296"/>
    <mergeCell ref="A176:E176"/>
    <mergeCell ref="A178:B178"/>
    <mergeCell ref="A192:B192"/>
    <mergeCell ref="A205:B205"/>
    <mergeCell ref="A218:B218"/>
    <mergeCell ref="A149:B149"/>
    <mergeCell ref="A162:B162"/>
    <mergeCell ref="A97:B97"/>
    <mergeCell ref="A110:B110"/>
    <mergeCell ref="A123:B123"/>
    <mergeCell ref="A32:B32"/>
    <mergeCell ref="A71:B71"/>
    <mergeCell ref="A84:B84"/>
    <mergeCell ref="A6:B6"/>
    <mergeCell ref="A19:B19"/>
    <mergeCell ref="A1:E1"/>
    <mergeCell ref="A58:B58"/>
    <mergeCell ref="A45:B45"/>
    <mergeCell ref="A3:B3"/>
    <mergeCell ref="A4:E4"/>
    <mergeCell ref="A351:E351"/>
    <mergeCell ref="A352:E354"/>
    <mergeCell ref="A231:B231"/>
    <mergeCell ref="A244:B244"/>
    <mergeCell ref="A257:B257"/>
    <mergeCell ref="A270:B270"/>
    <mergeCell ref="A283:B283"/>
    <mergeCell ref="A322:B322"/>
  </mergeCells>
  <phoneticPr fontId="16" type="noConversion"/>
  <pageMargins left="0.7" right="0.7" top="0.75" bottom="0.75" header="0.3" footer="0.3"/>
  <pageSetup orientation="portrait" r:id="rId1"/>
  <rowBreaks count="1" manualBreakCount="1">
    <brk id="1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6'!Print_Titles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Dell</cp:lastModifiedBy>
  <cp:lastPrinted>2019-04-23T04:44:39Z</cp:lastPrinted>
  <dcterms:created xsi:type="dcterms:W3CDTF">2012-11-24T10:19:41Z</dcterms:created>
  <dcterms:modified xsi:type="dcterms:W3CDTF">2023-02-07T03:29:36Z</dcterms:modified>
</cp:coreProperties>
</file>