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fileserver\cpi\Rebasing 2018\Writeup\Tables\2022\November\"/>
    </mc:Choice>
  </mc:AlternateContent>
  <xr:revisionPtr revIDLastSave="0" documentId="13_ncr:1_{106B3265-87CD-40E8-9DDF-3690E25AD49F}" xr6:coauthVersionLast="47" xr6:coauthVersionMax="47" xr10:uidLastSave="{00000000-0000-0000-0000-000000000000}"/>
  <bookViews>
    <workbookView xWindow="-108" yWindow="-108" windowWidth="23256" windowHeight="12456" activeTab="8" xr2:uid="{00000000-000D-0000-FFFF-FFFF00000000}"/>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externalReferences>
    <externalReference r:id="rId10"/>
    <externalReference r:id="rId11"/>
  </externalReferences>
  <definedNames>
    <definedName name="_xlnm._FilterDatabase" localSheetId="0" hidden="1">'table 1'!$A$7:$CX$141</definedName>
    <definedName name="_xlnm._FilterDatabase" localSheetId="1" hidden="1">'Table 2'!$A$6:$CV$141</definedName>
    <definedName name="_xlnm._FilterDatabase" localSheetId="2" hidden="1">'Table 3'!$A$6:$CX$141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91029"/>
</workbook>
</file>

<file path=xl/calcChain.xml><?xml version="1.0" encoding="utf-8"?>
<calcChain xmlns="http://schemas.openxmlformats.org/spreadsheetml/2006/main">
  <c r="J5" i="30" l="1"/>
  <c r="J5" i="49"/>
  <c r="E7" i="30"/>
  <c r="J7" i="43"/>
  <c r="J7" i="30"/>
  <c r="K7" i="30" s="1"/>
  <c r="E344" i="13" l="1"/>
  <c r="D344" i="13"/>
  <c r="C344" i="13"/>
  <c r="E172" i="13"/>
  <c r="D172" i="13"/>
  <c r="C172" i="13"/>
  <c r="E169" i="13"/>
  <c r="D169" i="13"/>
  <c r="C169" i="13"/>
  <c r="E495" i="12"/>
  <c r="D495" i="12"/>
  <c r="C495" i="12"/>
  <c r="J61" i="28"/>
  <c r="I60" i="28"/>
  <c r="J60" i="28" s="1"/>
  <c r="E60" i="28"/>
  <c r="I59" i="28"/>
  <c r="J59" i="28" s="1"/>
  <c r="E59" i="28"/>
  <c r="I58" i="28"/>
  <c r="J58" i="28" s="1"/>
  <c r="E58" i="28"/>
  <c r="I57" i="28"/>
  <c r="J57" i="28" s="1"/>
  <c r="E57" i="28"/>
  <c r="I56" i="28"/>
  <c r="J56" i="28" s="1"/>
  <c r="E56" i="28"/>
  <c r="I55" i="28"/>
  <c r="J55" i="28" s="1"/>
  <c r="E55" i="28"/>
  <c r="I54" i="28"/>
  <c r="J54" i="28" s="1"/>
  <c r="E54" i="28"/>
  <c r="I53" i="28"/>
  <c r="J53" i="28" s="1"/>
  <c r="E53" i="28"/>
  <c r="I52" i="28"/>
  <c r="J52" i="28" s="1"/>
  <c r="E52" i="28"/>
  <c r="I51" i="28"/>
  <c r="J51" i="28" s="1"/>
  <c r="E51" i="28"/>
  <c r="I50" i="28"/>
  <c r="J50" i="28" s="1"/>
  <c r="E50" i="28"/>
  <c r="I49" i="28"/>
  <c r="J49" i="28" s="1"/>
  <c r="E49" i="28"/>
  <c r="I48" i="28"/>
  <c r="J48" i="28" s="1"/>
  <c r="E48" i="28"/>
  <c r="I47" i="28"/>
  <c r="J47" i="28" s="1"/>
  <c r="E47" i="28"/>
  <c r="I46" i="28"/>
  <c r="J46" i="28" s="1"/>
  <c r="E46" i="28"/>
  <c r="I45" i="28"/>
  <c r="J45" i="28" s="1"/>
  <c r="E45" i="28"/>
  <c r="I41" i="28"/>
  <c r="J41" i="28" s="1"/>
  <c r="E41" i="28"/>
  <c r="I40" i="28"/>
  <c r="J40" i="28" s="1"/>
  <c r="E40" i="28"/>
  <c r="I39" i="28"/>
  <c r="J39" i="28" s="1"/>
  <c r="E39" i="28"/>
  <c r="I38" i="28"/>
  <c r="J38" i="28" s="1"/>
  <c r="E38" i="28"/>
  <c r="I37" i="28"/>
  <c r="J37" i="28" s="1"/>
  <c r="E37" i="28"/>
  <c r="I36" i="28"/>
  <c r="J36" i="28" s="1"/>
  <c r="E36" i="28"/>
  <c r="I35" i="28"/>
  <c r="J35" i="28" s="1"/>
  <c r="E35" i="28"/>
  <c r="I34" i="28"/>
  <c r="J34" i="28" s="1"/>
  <c r="E34" i="28"/>
  <c r="I33" i="28"/>
  <c r="J33" i="28" s="1"/>
  <c r="E33" i="28"/>
  <c r="I32" i="28"/>
  <c r="J32" i="28" s="1"/>
  <c r="E32" i="28"/>
  <c r="I31" i="28"/>
  <c r="J31" i="28" s="1"/>
  <c r="E31" i="28"/>
  <c r="I30" i="28"/>
  <c r="J30" i="28" s="1"/>
  <c r="E30" i="28"/>
  <c r="J29" i="28"/>
  <c r="I29" i="28"/>
  <c r="E29" i="28"/>
  <c r="I28" i="28"/>
  <c r="J28" i="28" s="1"/>
  <c r="E28" i="28"/>
  <c r="I27" i="28"/>
  <c r="J27" i="28" s="1"/>
  <c r="E27" i="28"/>
  <c r="I26" i="28"/>
  <c r="J26" i="28" s="1"/>
  <c r="E26" i="28"/>
  <c r="I22" i="28"/>
  <c r="J22" i="28" s="1"/>
  <c r="E22" i="28"/>
  <c r="I21" i="28"/>
  <c r="J21" i="28" s="1"/>
  <c r="E21" i="28"/>
  <c r="I20" i="28"/>
  <c r="J20" i="28" s="1"/>
  <c r="E20" i="28"/>
  <c r="I19" i="28"/>
  <c r="J19" i="28" s="1"/>
  <c r="E19" i="28"/>
  <c r="I18" i="28"/>
  <c r="J18" i="28" s="1"/>
  <c r="E18" i="28"/>
  <c r="I17" i="28"/>
  <c r="J17" i="28" s="1"/>
  <c r="E17" i="28"/>
  <c r="I16" i="28"/>
  <c r="J16" i="28" s="1"/>
  <c r="E16" i="28"/>
  <c r="I15" i="28"/>
  <c r="J15" i="28" s="1"/>
  <c r="E15" i="28"/>
  <c r="I14" i="28"/>
  <c r="J14" i="28" s="1"/>
  <c r="E14" i="28"/>
  <c r="I13" i="28"/>
  <c r="J13" i="28" s="1"/>
  <c r="E13" i="28"/>
  <c r="I12" i="28"/>
  <c r="J12" i="28" s="1"/>
  <c r="E12" i="28"/>
  <c r="I11" i="28"/>
  <c r="J11" i="28" s="1"/>
  <c r="E11" i="28"/>
  <c r="J10" i="28"/>
  <c r="I10" i="28"/>
  <c r="E10" i="28"/>
  <c r="I9" i="28"/>
  <c r="J9" i="28" s="1"/>
  <c r="E9" i="28"/>
  <c r="I8" i="28"/>
  <c r="J8" i="28" s="1"/>
  <c r="E8" i="28"/>
  <c r="I7" i="28"/>
  <c r="J7" i="28" s="1"/>
  <c r="E7" i="28"/>
  <c r="J275" i="49"/>
  <c r="K275" i="49" s="1"/>
  <c r="E275" i="49"/>
  <c r="J274" i="49"/>
  <c r="K274" i="49" s="1"/>
  <c r="E274" i="49"/>
  <c r="J273" i="49"/>
  <c r="K273" i="49" s="1"/>
  <c r="E273" i="49"/>
  <c r="J272" i="49"/>
  <c r="K272" i="49" s="1"/>
  <c r="E272" i="49"/>
  <c r="J271" i="49"/>
  <c r="K271" i="49" s="1"/>
  <c r="E271" i="49"/>
  <c r="J270" i="49"/>
  <c r="K270" i="49" s="1"/>
  <c r="E270" i="49"/>
  <c r="J269" i="49"/>
  <c r="K269" i="49" s="1"/>
  <c r="E269" i="49"/>
  <c r="J268" i="49"/>
  <c r="K268" i="49" s="1"/>
  <c r="E268" i="49"/>
  <c r="J267" i="49"/>
  <c r="K267" i="49" s="1"/>
  <c r="E267" i="49"/>
  <c r="J266" i="49"/>
  <c r="K266" i="49" s="1"/>
  <c r="E266" i="49"/>
  <c r="J265" i="49"/>
  <c r="K265" i="49" s="1"/>
  <c r="E265" i="49"/>
  <c r="J264" i="49"/>
  <c r="K264" i="49" s="1"/>
  <c r="E264" i="49"/>
  <c r="J263" i="49"/>
  <c r="K263" i="49" s="1"/>
  <c r="E263" i="49"/>
  <c r="J262" i="49"/>
  <c r="K262" i="49" s="1"/>
  <c r="E262" i="49"/>
  <c r="J261" i="49"/>
  <c r="K261" i="49" s="1"/>
  <c r="E261" i="49"/>
  <c r="J260" i="49"/>
  <c r="K260" i="49" s="1"/>
  <c r="E260" i="49"/>
  <c r="J259" i="49"/>
  <c r="K259" i="49" s="1"/>
  <c r="E259" i="49"/>
  <c r="J258" i="49"/>
  <c r="K258" i="49" s="1"/>
  <c r="E258" i="49"/>
  <c r="J257" i="49"/>
  <c r="K257" i="49" s="1"/>
  <c r="E257" i="49"/>
  <c r="J256" i="49"/>
  <c r="K256" i="49" s="1"/>
  <c r="E256" i="49"/>
  <c r="J255" i="49"/>
  <c r="K255" i="49" s="1"/>
  <c r="E255" i="49"/>
  <c r="J254" i="49"/>
  <c r="K254" i="49" s="1"/>
  <c r="E254" i="49"/>
  <c r="K253" i="49"/>
  <c r="J253" i="49"/>
  <c r="E253" i="49"/>
  <c r="J252" i="49"/>
  <c r="K252" i="49" s="1"/>
  <c r="E252" i="49"/>
  <c r="J251" i="49"/>
  <c r="K251" i="49" s="1"/>
  <c r="E251" i="49"/>
  <c r="J250" i="49"/>
  <c r="K250" i="49" s="1"/>
  <c r="E250" i="49"/>
  <c r="J249" i="49"/>
  <c r="K249" i="49" s="1"/>
  <c r="E249" i="49"/>
  <c r="J248" i="49"/>
  <c r="K248" i="49" s="1"/>
  <c r="E248" i="49"/>
  <c r="J247" i="49"/>
  <c r="K247" i="49" s="1"/>
  <c r="E247" i="49"/>
  <c r="K246" i="49"/>
  <c r="J246" i="49"/>
  <c r="E246" i="49"/>
  <c r="J245" i="49"/>
  <c r="K245" i="49" s="1"/>
  <c r="E245" i="49"/>
  <c r="K244" i="49"/>
  <c r="J244" i="49"/>
  <c r="E244" i="49"/>
  <c r="J243" i="49"/>
  <c r="K243" i="49" s="1"/>
  <c r="E243" i="49"/>
  <c r="J242" i="49"/>
  <c r="K242" i="49" s="1"/>
  <c r="E242" i="49"/>
  <c r="J241" i="49"/>
  <c r="K241" i="49" s="1"/>
  <c r="E241" i="49"/>
  <c r="J240" i="49"/>
  <c r="K240" i="49" s="1"/>
  <c r="E240" i="49"/>
  <c r="J239" i="49"/>
  <c r="K239" i="49" s="1"/>
  <c r="E239" i="49"/>
  <c r="J238" i="49"/>
  <c r="K238" i="49" s="1"/>
  <c r="E238" i="49"/>
  <c r="K237" i="49"/>
  <c r="J237" i="49"/>
  <c r="E237" i="49"/>
  <c r="J236" i="49"/>
  <c r="K236" i="49" s="1"/>
  <c r="E236" i="49"/>
  <c r="J235" i="49"/>
  <c r="K235" i="49" s="1"/>
  <c r="E235" i="49"/>
  <c r="J234" i="49"/>
  <c r="K234" i="49" s="1"/>
  <c r="E234" i="49"/>
  <c r="J233" i="49"/>
  <c r="K233" i="49" s="1"/>
  <c r="E233" i="49"/>
  <c r="J232" i="49"/>
  <c r="K232" i="49" s="1"/>
  <c r="E232" i="49"/>
  <c r="J231" i="49"/>
  <c r="K231" i="49" s="1"/>
  <c r="E231" i="49"/>
  <c r="J230" i="49"/>
  <c r="K230" i="49" s="1"/>
  <c r="E230" i="49"/>
  <c r="J229" i="49"/>
  <c r="K229" i="49" s="1"/>
  <c r="E229" i="49"/>
  <c r="J228" i="49"/>
  <c r="K228" i="49" s="1"/>
  <c r="E228" i="49"/>
  <c r="J227" i="49"/>
  <c r="K227" i="49" s="1"/>
  <c r="E227" i="49"/>
  <c r="J226" i="49"/>
  <c r="K226" i="49" s="1"/>
  <c r="E226" i="49"/>
  <c r="J225" i="49"/>
  <c r="K225" i="49" s="1"/>
  <c r="E225" i="49"/>
  <c r="J224" i="49"/>
  <c r="K224" i="49" s="1"/>
  <c r="E224" i="49"/>
  <c r="J223" i="49"/>
  <c r="K223" i="49" s="1"/>
  <c r="E223" i="49"/>
  <c r="J222" i="49"/>
  <c r="K222" i="49" s="1"/>
  <c r="E222" i="49"/>
  <c r="J221" i="49"/>
  <c r="K221" i="49" s="1"/>
  <c r="E221" i="49"/>
  <c r="J220" i="49"/>
  <c r="K220" i="49" s="1"/>
  <c r="E220" i="49"/>
  <c r="J219" i="49"/>
  <c r="K219" i="49" s="1"/>
  <c r="E219" i="49"/>
  <c r="J218" i="49"/>
  <c r="K218" i="49" s="1"/>
  <c r="E218" i="49"/>
  <c r="J217" i="49"/>
  <c r="K217" i="49" s="1"/>
  <c r="E217" i="49"/>
  <c r="J216" i="49"/>
  <c r="K216" i="49" s="1"/>
  <c r="E216" i="49"/>
  <c r="J215" i="49"/>
  <c r="K215" i="49" s="1"/>
  <c r="E215" i="49"/>
  <c r="J214" i="49"/>
  <c r="K214" i="49" s="1"/>
  <c r="E214" i="49"/>
  <c r="J213" i="49"/>
  <c r="K213" i="49" s="1"/>
  <c r="E213" i="49"/>
  <c r="J212" i="49"/>
  <c r="K212" i="49" s="1"/>
  <c r="E212" i="49"/>
  <c r="J211" i="49"/>
  <c r="K211" i="49" s="1"/>
  <c r="E211" i="49"/>
  <c r="J210" i="49"/>
  <c r="K210" i="49" s="1"/>
  <c r="E210" i="49"/>
  <c r="J209" i="49"/>
  <c r="K209" i="49" s="1"/>
  <c r="E209" i="49"/>
  <c r="J208" i="49"/>
  <c r="K208" i="49" s="1"/>
  <c r="E208" i="49"/>
  <c r="J207" i="49"/>
  <c r="K207" i="49" s="1"/>
  <c r="E207" i="49"/>
  <c r="K206" i="49"/>
  <c r="J206" i="49"/>
  <c r="E206" i="49"/>
  <c r="J205" i="49"/>
  <c r="K205" i="49" s="1"/>
  <c r="E205" i="49"/>
  <c r="J204" i="49"/>
  <c r="K204" i="49" s="1"/>
  <c r="E204" i="49"/>
  <c r="J203" i="49"/>
  <c r="K203" i="49" s="1"/>
  <c r="E203" i="49"/>
  <c r="J202" i="49"/>
  <c r="K202" i="49" s="1"/>
  <c r="E202" i="49"/>
  <c r="J201" i="49"/>
  <c r="K201" i="49" s="1"/>
  <c r="E201" i="49"/>
  <c r="J200" i="49"/>
  <c r="K200" i="49" s="1"/>
  <c r="E200" i="49"/>
  <c r="J199" i="49"/>
  <c r="K199" i="49" s="1"/>
  <c r="E199" i="49"/>
  <c r="J198" i="49"/>
  <c r="K198" i="49" s="1"/>
  <c r="E198" i="49"/>
  <c r="J197" i="49"/>
  <c r="K197" i="49" s="1"/>
  <c r="E197" i="49"/>
  <c r="J196" i="49"/>
  <c r="K196" i="49" s="1"/>
  <c r="E196" i="49"/>
  <c r="J195" i="49"/>
  <c r="K195" i="49" s="1"/>
  <c r="E195" i="49"/>
  <c r="K194" i="49"/>
  <c r="J194" i="49"/>
  <c r="E194" i="49"/>
  <c r="J193" i="49"/>
  <c r="K193" i="49" s="1"/>
  <c r="E193" i="49"/>
  <c r="J192" i="49"/>
  <c r="K192" i="49" s="1"/>
  <c r="E192" i="49"/>
  <c r="J191" i="49"/>
  <c r="K191" i="49" s="1"/>
  <c r="E191" i="49"/>
  <c r="J190" i="49"/>
  <c r="K190" i="49" s="1"/>
  <c r="E190" i="49"/>
  <c r="J189" i="49"/>
  <c r="K189" i="49" s="1"/>
  <c r="E189" i="49"/>
  <c r="J188" i="49"/>
  <c r="K188" i="49" s="1"/>
  <c r="E188" i="49"/>
  <c r="J187" i="49"/>
  <c r="K187" i="49" s="1"/>
  <c r="E187" i="49"/>
  <c r="J186" i="49"/>
  <c r="K186" i="49" s="1"/>
  <c r="E186" i="49"/>
  <c r="J185" i="49"/>
  <c r="K185" i="49" s="1"/>
  <c r="E185" i="49"/>
  <c r="J184" i="49"/>
  <c r="K184" i="49" s="1"/>
  <c r="E184" i="49"/>
  <c r="J183" i="49"/>
  <c r="K183" i="49" s="1"/>
  <c r="E183" i="49"/>
  <c r="J182" i="49"/>
  <c r="K182" i="49" s="1"/>
  <c r="E182" i="49"/>
  <c r="J181" i="49"/>
  <c r="K181" i="49" s="1"/>
  <c r="E181" i="49"/>
  <c r="J180" i="49"/>
  <c r="K180" i="49" s="1"/>
  <c r="E180" i="49"/>
  <c r="J179" i="49"/>
  <c r="K179" i="49" s="1"/>
  <c r="E179" i="49"/>
  <c r="J178" i="49"/>
  <c r="K178" i="49" s="1"/>
  <c r="E178" i="49"/>
  <c r="J177" i="49"/>
  <c r="K177" i="49" s="1"/>
  <c r="E177" i="49"/>
  <c r="J176" i="49"/>
  <c r="K176" i="49" s="1"/>
  <c r="E176" i="49"/>
  <c r="J175" i="49"/>
  <c r="K175" i="49" s="1"/>
  <c r="E175" i="49"/>
  <c r="J174" i="49"/>
  <c r="K174" i="49" s="1"/>
  <c r="E174" i="49"/>
  <c r="J173" i="49"/>
  <c r="K173" i="49" s="1"/>
  <c r="E173" i="49"/>
  <c r="J172" i="49"/>
  <c r="K172" i="49" s="1"/>
  <c r="E172" i="49"/>
  <c r="J171" i="49"/>
  <c r="K171" i="49" s="1"/>
  <c r="E171" i="49"/>
  <c r="J170" i="49"/>
  <c r="K170" i="49" s="1"/>
  <c r="E170" i="49"/>
  <c r="J169" i="49"/>
  <c r="K169" i="49" s="1"/>
  <c r="E169" i="49"/>
  <c r="J168" i="49"/>
  <c r="K168" i="49" s="1"/>
  <c r="E168" i="49"/>
  <c r="J167" i="49"/>
  <c r="K167" i="49" s="1"/>
  <c r="E167" i="49"/>
  <c r="J166" i="49"/>
  <c r="K166" i="49" s="1"/>
  <c r="E166" i="49"/>
  <c r="J165" i="49"/>
  <c r="K165" i="49" s="1"/>
  <c r="E165" i="49"/>
  <c r="J164" i="49"/>
  <c r="K164" i="49" s="1"/>
  <c r="E164" i="49"/>
  <c r="J163" i="49"/>
  <c r="K163" i="49" s="1"/>
  <c r="E163" i="49"/>
  <c r="J162" i="49"/>
  <c r="K162" i="49" s="1"/>
  <c r="E162" i="49"/>
  <c r="J161" i="49"/>
  <c r="K161" i="49" s="1"/>
  <c r="E161" i="49"/>
  <c r="J160" i="49"/>
  <c r="K160" i="49" s="1"/>
  <c r="E160" i="49"/>
  <c r="J159" i="49"/>
  <c r="K159" i="49" s="1"/>
  <c r="E159" i="49"/>
  <c r="J158" i="49"/>
  <c r="K158" i="49" s="1"/>
  <c r="E158" i="49"/>
  <c r="K157" i="49"/>
  <c r="J157" i="49"/>
  <c r="E157" i="49"/>
  <c r="J156" i="49"/>
  <c r="K156" i="49" s="1"/>
  <c r="E156" i="49"/>
  <c r="J155" i="49"/>
  <c r="K155" i="49" s="1"/>
  <c r="E155" i="49"/>
  <c r="J154" i="49"/>
  <c r="K154" i="49" s="1"/>
  <c r="E154" i="49"/>
  <c r="J153" i="49"/>
  <c r="K153" i="49" s="1"/>
  <c r="E153" i="49"/>
  <c r="J152" i="49"/>
  <c r="K152" i="49" s="1"/>
  <c r="E152" i="49"/>
  <c r="J151" i="49"/>
  <c r="K151" i="49" s="1"/>
  <c r="E151" i="49"/>
  <c r="J150" i="49"/>
  <c r="K150" i="49" s="1"/>
  <c r="E150" i="49"/>
  <c r="J149" i="49"/>
  <c r="K149" i="49" s="1"/>
  <c r="E149" i="49"/>
  <c r="J148" i="49"/>
  <c r="K148" i="49" s="1"/>
  <c r="E148" i="49"/>
  <c r="J147" i="49"/>
  <c r="K147" i="49" s="1"/>
  <c r="E147" i="49"/>
  <c r="J146" i="49"/>
  <c r="K146" i="49" s="1"/>
  <c r="E146" i="49"/>
  <c r="J145" i="49"/>
  <c r="K145" i="49" s="1"/>
  <c r="E145" i="49"/>
  <c r="J144" i="49"/>
  <c r="K144" i="49" s="1"/>
  <c r="E144" i="49"/>
  <c r="J143" i="49"/>
  <c r="K143" i="49" s="1"/>
  <c r="E143" i="49"/>
  <c r="J142" i="49"/>
  <c r="K142" i="49" s="1"/>
  <c r="E142" i="49"/>
  <c r="K141" i="49"/>
  <c r="J141" i="49"/>
  <c r="E141" i="49"/>
  <c r="J140" i="49"/>
  <c r="K140" i="49" s="1"/>
  <c r="E140" i="49"/>
  <c r="J139" i="49"/>
  <c r="K139" i="49" s="1"/>
  <c r="E139" i="49"/>
  <c r="J138" i="49"/>
  <c r="K138" i="49" s="1"/>
  <c r="E138" i="49"/>
  <c r="J137" i="49"/>
  <c r="K137" i="49" s="1"/>
  <c r="E137" i="49"/>
  <c r="J136" i="49"/>
  <c r="K136" i="49" s="1"/>
  <c r="E136" i="49"/>
  <c r="J135" i="49"/>
  <c r="K135" i="49" s="1"/>
  <c r="E135" i="49"/>
  <c r="J134" i="49"/>
  <c r="K134" i="49" s="1"/>
  <c r="E134" i="49"/>
  <c r="J133" i="49"/>
  <c r="K133" i="49" s="1"/>
  <c r="E133" i="49"/>
  <c r="J132" i="49"/>
  <c r="K132" i="49" s="1"/>
  <c r="E132" i="49"/>
  <c r="J131" i="49"/>
  <c r="K131" i="49" s="1"/>
  <c r="E131" i="49"/>
  <c r="J130" i="49"/>
  <c r="K130" i="49" s="1"/>
  <c r="E130" i="49"/>
  <c r="J129" i="49"/>
  <c r="K129" i="49" s="1"/>
  <c r="E129" i="49"/>
  <c r="J128" i="49"/>
  <c r="K128" i="49" s="1"/>
  <c r="E128" i="49"/>
  <c r="K127" i="49"/>
  <c r="J127" i="49"/>
  <c r="E127" i="49"/>
  <c r="J126" i="49"/>
  <c r="K126" i="49" s="1"/>
  <c r="E126" i="49"/>
  <c r="J125" i="49"/>
  <c r="K125" i="49" s="1"/>
  <c r="E125" i="49"/>
  <c r="J124" i="49"/>
  <c r="K124" i="49" s="1"/>
  <c r="E124" i="49"/>
  <c r="J123" i="49"/>
  <c r="K123" i="49" s="1"/>
  <c r="E123" i="49"/>
  <c r="J122" i="49"/>
  <c r="K122" i="49" s="1"/>
  <c r="E122" i="49"/>
  <c r="J121" i="49"/>
  <c r="K121" i="49" s="1"/>
  <c r="E121" i="49"/>
  <c r="K120" i="49"/>
  <c r="J120" i="49"/>
  <c r="E120" i="49"/>
  <c r="J119" i="49"/>
  <c r="K119" i="49" s="1"/>
  <c r="E119" i="49"/>
  <c r="J118" i="49"/>
  <c r="K118" i="49" s="1"/>
  <c r="E118" i="49"/>
  <c r="J117" i="49"/>
  <c r="K117" i="49" s="1"/>
  <c r="E117" i="49"/>
  <c r="J116" i="49"/>
  <c r="K116" i="49" s="1"/>
  <c r="E116" i="49"/>
  <c r="J115" i="49"/>
  <c r="K115" i="49" s="1"/>
  <c r="E115" i="49"/>
  <c r="J114" i="49"/>
  <c r="K114" i="49" s="1"/>
  <c r="E114" i="49"/>
  <c r="J113" i="49"/>
  <c r="K113" i="49" s="1"/>
  <c r="E113" i="49"/>
  <c r="J112" i="49"/>
  <c r="K112" i="49" s="1"/>
  <c r="E112" i="49"/>
  <c r="J111" i="49"/>
  <c r="K111" i="49" s="1"/>
  <c r="E111" i="49"/>
  <c r="J110" i="49"/>
  <c r="K110" i="49" s="1"/>
  <c r="E110" i="49"/>
  <c r="K109" i="49"/>
  <c r="J109" i="49"/>
  <c r="E109" i="49"/>
  <c r="J108" i="49"/>
  <c r="K108" i="49" s="1"/>
  <c r="E108" i="49"/>
  <c r="J107" i="49"/>
  <c r="K107" i="49" s="1"/>
  <c r="E107" i="49"/>
  <c r="J106" i="49"/>
  <c r="K106" i="49" s="1"/>
  <c r="E106" i="49"/>
  <c r="J105" i="49"/>
  <c r="K105" i="49" s="1"/>
  <c r="E105" i="49"/>
  <c r="J104" i="49"/>
  <c r="K104" i="49" s="1"/>
  <c r="E104" i="49"/>
  <c r="J103" i="49"/>
  <c r="K103" i="49" s="1"/>
  <c r="E103" i="49"/>
  <c r="J102" i="49"/>
  <c r="K102" i="49" s="1"/>
  <c r="E102" i="49"/>
  <c r="J101" i="49"/>
  <c r="K101" i="49" s="1"/>
  <c r="E101" i="49"/>
  <c r="J100" i="49"/>
  <c r="K100" i="49" s="1"/>
  <c r="E100" i="49"/>
  <c r="J99" i="49"/>
  <c r="K99" i="49" s="1"/>
  <c r="E99" i="49"/>
  <c r="J98" i="49"/>
  <c r="K98" i="49" s="1"/>
  <c r="E98" i="49"/>
  <c r="J97" i="49"/>
  <c r="K97" i="49" s="1"/>
  <c r="E97" i="49"/>
  <c r="J96" i="49"/>
  <c r="K96" i="49" s="1"/>
  <c r="E96" i="49"/>
  <c r="J95" i="49"/>
  <c r="K95" i="49" s="1"/>
  <c r="E95" i="49"/>
  <c r="J94" i="49"/>
  <c r="K94" i="49" s="1"/>
  <c r="E94" i="49"/>
  <c r="J93" i="49"/>
  <c r="K93" i="49" s="1"/>
  <c r="E93" i="49"/>
  <c r="J92" i="49"/>
  <c r="K92" i="49" s="1"/>
  <c r="E92" i="49"/>
  <c r="J91" i="49"/>
  <c r="K91" i="49" s="1"/>
  <c r="E91" i="49"/>
  <c r="J90" i="49"/>
  <c r="K90" i="49" s="1"/>
  <c r="E90" i="49"/>
  <c r="K89" i="49"/>
  <c r="J89" i="49"/>
  <c r="E89" i="49"/>
  <c r="J88" i="49"/>
  <c r="K88" i="49" s="1"/>
  <c r="E88" i="49"/>
  <c r="J87" i="49"/>
  <c r="K87" i="49" s="1"/>
  <c r="E87" i="49"/>
  <c r="J86" i="49"/>
  <c r="K86" i="49" s="1"/>
  <c r="E86" i="49"/>
  <c r="J85" i="49"/>
  <c r="K85" i="49" s="1"/>
  <c r="E85" i="49"/>
  <c r="J84" i="49"/>
  <c r="K84" i="49" s="1"/>
  <c r="E84" i="49"/>
  <c r="J83" i="49"/>
  <c r="K83" i="49" s="1"/>
  <c r="E83" i="49"/>
  <c r="J82" i="49"/>
  <c r="K82" i="49" s="1"/>
  <c r="E82" i="49"/>
  <c r="J81" i="49"/>
  <c r="K81" i="49" s="1"/>
  <c r="E81" i="49"/>
  <c r="J80" i="49"/>
  <c r="K80" i="49" s="1"/>
  <c r="E80" i="49"/>
  <c r="J79" i="49"/>
  <c r="K79" i="49" s="1"/>
  <c r="E79" i="49"/>
  <c r="J78" i="49"/>
  <c r="K78" i="49" s="1"/>
  <c r="E78" i="49"/>
  <c r="J77" i="49"/>
  <c r="K77" i="49" s="1"/>
  <c r="E77" i="49"/>
  <c r="J76" i="49"/>
  <c r="K76" i="49" s="1"/>
  <c r="E76" i="49"/>
  <c r="J75" i="49"/>
  <c r="K75" i="49" s="1"/>
  <c r="E75" i="49"/>
  <c r="J74" i="49"/>
  <c r="K74" i="49" s="1"/>
  <c r="E74" i="49"/>
  <c r="J73" i="49"/>
  <c r="K73" i="49" s="1"/>
  <c r="E73" i="49"/>
  <c r="J72" i="49"/>
  <c r="K72" i="49" s="1"/>
  <c r="E72" i="49"/>
  <c r="J71" i="49"/>
  <c r="K71" i="49" s="1"/>
  <c r="E71" i="49"/>
  <c r="J70" i="49"/>
  <c r="K70" i="49" s="1"/>
  <c r="E70" i="49"/>
  <c r="J69" i="49"/>
  <c r="K69" i="49" s="1"/>
  <c r="E69" i="49"/>
  <c r="J68" i="49"/>
  <c r="K68" i="49" s="1"/>
  <c r="E68" i="49"/>
  <c r="J67" i="49"/>
  <c r="K67" i="49" s="1"/>
  <c r="E67" i="49"/>
  <c r="J66" i="49"/>
  <c r="K66" i="49" s="1"/>
  <c r="E66" i="49"/>
  <c r="J65" i="49"/>
  <c r="K65" i="49" s="1"/>
  <c r="E65" i="49"/>
  <c r="J64" i="49"/>
  <c r="K64" i="49" s="1"/>
  <c r="E64" i="49"/>
  <c r="J63" i="49"/>
  <c r="K63" i="49" s="1"/>
  <c r="E63" i="49"/>
  <c r="J62" i="49"/>
  <c r="K62" i="49" s="1"/>
  <c r="E62" i="49"/>
  <c r="J61" i="49"/>
  <c r="K61" i="49" s="1"/>
  <c r="E61" i="49"/>
  <c r="J60" i="49"/>
  <c r="K60" i="49" s="1"/>
  <c r="E60" i="49"/>
  <c r="J59" i="49"/>
  <c r="K59" i="49" s="1"/>
  <c r="E59" i="49"/>
  <c r="J58" i="49"/>
  <c r="K58" i="49" s="1"/>
  <c r="E58" i="49"/>
  <c r="J57" i="49"/>
  <c r="K57" i="49" s="1"/>
  <c r="E57" i="49"/>
  <c r="J56" i="49"/>
  <c r="K56" i="49" s="1"/>
  <c r="E56" i="49"/>
  <c r="J55" i="49"/>
  <c r="K55" i="49" s="1"/>
  <c r="E55" i="49"/>
  <c r="J54" i="49"/>
  <c r="K54" i="49" s="1"/>
  <c r="E54" i="49"/>
  <c r="J53" i="49"/>
  <c r="K53" i="49" s="1"/>
  <c r="E53" i="49"/>
  <c r="J52" i="49"/>
  <c r="K52" i="49" s="1"/>
  <c r="E52" i="49"/>
  <c r="J51" i="49"/>
  <c r="K51" i="49" s="1"/>
  <c r="E51" i="49"/>
  <c r="J50" i="49"/>
  <c r="K50" i="49" s="1"/>
  <c r="E50" i="49"/>
  <c r="J49" i="49"/>
  <c r="K49" i="49" s="1"/>
  <c r="E49" i="49"/>
  <c r="J48" i="49"/>
  <c r="K48" i="49" s="1"/>
  <c r="E48" i="49"/>
  <c r="J47" i="49"/>
  <c r="K47" i="49" s="1"/>
  <c r="E47" i="49"/>
  <c r="J46" i="49"/>
  <c r="K46" i="49" s="1"/>
  <c r="E46" i="49"/>
  <c r="J45" i="49"/>
  <c r="K45" i="49" s="1"/>
  <c r="E45" i="49"/>
  <c r="J44" i="49"/>
  <c r="K44" i="49" s="1"/>
  <c r="E44" i="49"/>
  <c r="J43" i="49"/>
  <c r="K43" i="49" s="1"/>
  <c r="E43" i="49"/>
  <c r="J42" i="49"/>
  <c r="K42" i="49" s="1"/>
  <c r="E42" i="49"/>
  <c r="J41" i="49"/>
  <c r="K41" i="49" s="1"/>
  <c r="E41" i="49"/>
  <c r="J40" i="49"/>
  <c r="K40" i="49" s="1"/>
  <c r="E40" i="49"/>
  <c r="J39" i="49"/>
  <c r="K39" i="49" s="1"/>
  <c r="E39" i="49"/>
  <c r="J38" i="49"/>
  <c r="K38" i="49" s="1"/>
  <c r="E38" i="49"/>
  <c r="J37" i="49"/>
  <c r="K37" i="49" s="1"/>
  <c r="E37" i="49"/>
  <c r="J36" i="49"/>
  <c r="K36" i="49" s="1"/>
  <c r="E36" i="49"/>
  <c r="J35" i="49"/>
  <c r="K35" i="49" s="1"/>
  <c r="E35" i="49"/>
  <c r="J34" i="49"/>
  <c r="K34" i="49" s="1"/>
  <c r="E34" i="49"/>
  <c r="J33" i="49"/>
  <c r="K33" i="49" s="1"/>
  <c r="E33" i="49"/>
  <c r="J32" i="49"/>
  <c r="K32" i="49" s="1"/>
  <c r="E32" i="49"/>
  <c r="J31" i="49"/>
  <c r="K31" i="49" s="1"/>
  <c r="E31" i="49"/>
  <c r="J30" i="49"/>
  <c r="K30" i="49" s="1"/>
  <c r="E30" i="49"/>
  <c r="J29" i="49"/>
  <c r="K29" i="49" s="1"/>
  <c r="E29" i="49"/>
  <c r="J28" i="49"/>
  <c r="K28" i="49" s="1"/>
  <c r="E28" i="49"/>
  <c r="J27" i="49"/>
  <c r="K27" i="49" s="1"/>
  <c r="E27" i="49"/>
  <c r="J26" i="49"/>
  <c r="K26" i="49" s="1"/>
  <c r="E26" i="49"/>
  <c r="K25" i="49"/>
  <c r="J25" i="49"/>
  <c r="E25" i="49"/>
  <c r="J24" i="49"/>
  <c r="K24" i="49" s="1"/>
  <c r="E24" i="49"/>
  <c r="J23" i="49"/>
  <c r="K23" i="49" s="1"/>
  <c r="E23" i="49"/>
  <c r="J22" i="49"/>
  <c r="K22" i="49" s="1"/>
  <c r="E22" i="49"/>
  <c r="K21" i="49"/>
  <c r="J21" i="49"/>
  <c r="E21" i="49"/>
  <c r="J20" i="49"/>
  <c r="K20" i="49" s="1"/>
  <c r="E20" i="49"/>
  <c r="J19" i="49"/>
  <c r="K19" i="49" s="1"/>
  <c r="E19" i="49"/>
  <c r="J18" i="49"/>
  <c r="K18" i="49" s="1"/>
  <c r="E18" i="49"/>
  <c r="J17" i="49"/>
  <c r="K17" i="49" s="1"/>
  <c r="E17" i="49"/>
  <c r="J16" i="49"/>
  <c r="K16" i="49" s="1"/>
  <c r="E16" i="49"/>
  <c r="J15" i="49"/>
  <c r="K15" i="49" s="1"/>
  <c r="E15" i="49"/>
  <c r="J14" i="49"/>
  <c r="K14" i="49" s="1"/>
  <c r="E14" i="49"/>
  <c r="J13" i="49"/>
  <c r="K13" i="49" s="1"/>
  <c r="E13" i="49"/>
  <c r="J12" i="49"/>
  <c r="K12" i="49" s="1"/>
  <c r="E12" i="49"/>
  <c r="J11" i="49"/>
  <c r="K11" i="49" s="1"/>
  <c r="E11" i="49"/>
  <c r="J10" i="49"/>
  <c r="K10" i="49" s="1"/>
  <c r="E10" i="49"/>
  <c r="J9" i="49"/>
  <c r="K9" i="49" s="1"/>
  <c r="E9" i="49"/>
  <c r="J8" i="49"/>
  <c r="K8" i="49" s="1"/>
  <c r="E8" i="49"/>
  <c r="J7" i="49"/>
  <c r="K7" i="49" s="1"/>
  <c r="E7" i="49"/>
  <c r="E5" i="49"/>
  <c r="J275" i="48"/>
  <c r="K275" i="48" s="1"/>
  <c r="E275" i="48"/>
  <c r="J274" i="48"/>
  <c r="K274" i="48" s="1"/>
  <c r="E274" i="48"/>
  <c r="J273" i="48"/>
  <c r="K273" i="48" s="1"/>
  <c r="E273" i="48"/>
  <c r="J272" i="48"/>
  <c r="K272" i="48" s="1"/>
  <c r="E272" i="48"/>
  <c r="J271" i="48"/>
  <c r="K271" i="48" s="1"/>
  <c r="E271" i="48"/>
  <c r="J270" i="48"/>
  <c r="K270" i="48" s="1"/>
  <c r="E270" i="48"/>
  <c r="J269" i="48"/>
  <c r="K269" i="48" s="1"/>
  <c r="E269" i="48"/>
  <c r="J268" i="48"/>
  <c r="K268" i="48" s="1"/>
  <c r="E268" i="48"/>
  <c r="J267" i="48"/>
  <c r="K267" i="48" s="1"/>
  <c r="E267" i="48"/>
  <c r="J266" i="48"/>
  <c r="K266" i="48" s="1"/>
  <c r="E266" i="48"/>
  <c r="K265" i="48"/>
  <c r="J265" i="48"/>
  <c r="E265" i="48"/>
  <c r="J264" i="48"/>
  <c r="K264" i="48" s="1"/>
  <c r="E264" i="48"/>
  <c r="J263" i="48"/>
  <c r="K263" i="48" s="1"/>
  <c r="E263" i="48"/>
  <c r="J262" i="48"/>
  <c r="K262" i="48" s="1"/>
  <c r="E262" i="48"/>
  <c r="J261" i="48"/>
  <c r="K261" i="48" s="1"/>
  <c r="E261" i="48"/>
  <c r="J260" i="48"/>
  <c r="K260" i="48" s="1"/>
  <c r="E260" i="48"/>
  <c r="J259" i="48"/>
  <c r="K259" i="48" s="1"/>
  <c r="E259" i="48"/>
  <c r="K258" i="48"/>
  <c r="J258" i="48"/>
  <c r="E258" i="48"/>
  <c r="K257" i="48"/>
  <c r="J257" i="48"/>
  <c r="E257" i="48"/>
  <c r="J256" i="48"/>
  <c r="K256" i="48" s="1"/>
  <c r="E256" i="48"/>
  <c r="J255" i="48"/>
  <c r="K255" i="48" s="1"/>
  <c r="E255" i="48"/>
  <c r="J254" i="48"/>
  <c r="K254" i="48" s="1"/>
  <c r="E254" i="48"/>
  <c r="J253" i="48"/>
  <c r="K253" i="48" s="1"/>
  <c r="E253" i="48"/>
  <c r="J252" i="48"/>
  <c r="K252" i="48" s="1"/>
  <c r="E252" i="48"/>
  <c r="J251" i="48"/>
  <c r="K251" i="48" s="1"/>
  <c r="E251" i="48"/>
  <c r="J250" i="48"/>
  <c r="K250" i="48" s="1"/>
  <c r="E250" i="48"/>
  <c r="J249" i="48"/>
  <c r="K249" i="48" s="1"/>
  <c r="E249" i="48"/>
  <c r="J248" i="48"/>
  <c r="K248" i="48" s="1"/>
  <c r="E248" i="48"/>
  <c r="J247" i="48"/>
  <c r="K247" i="48" s="1"/>
  <c r="E247" i="48"/>
  <c r="J246" i="48"/>
  <c r="K246" i="48" s="1"/>
  <c r="E246" i="48"/>
  <c r="J245" i="48"/>
  <c r="K245" i="48" s="1"/>
  <c r="E245" i="48"/>
  <c r="J244" i="48"/>
  <c r="K244" i="48" s="1"/>
  <c r="E244" i="48"/>
  <c r="J243" i="48"/>
  <c r="K243" i="48" s="1"/>
  <c r="E243" i="48"/>
  <c r="K242" i="48"/>
  <c r="J242" i="48"/>
  <c r="E242" i="48"/>
  <c r="J241" i="48"/>
  <c r="K241" i="48" s="1"/>
  <c r="E241" i="48"/>
  <c r="J240" i="48"/>
  <c r="K240" i="48" s="1"/>
  <c r="E240" i="48"/>
  <c r="J239" i="48"/>
  <c r="K239" i="48" s="1"/>
  <c r="E239" i="48"/>
  <c r="J238" i="48"/>
  <c r="K238" i="48" s="1"/>
  <c r="E238" i="48"/>
  <c r="J237" i="48"/>
  <c r="K237" i="48" s="1"/>
  <c r="E237" i="48"/>
  <c r="J236" i="48"/>
  <c r="K236" i="48" s="1"/>
  <c r="E236" i="48"/>
  <c r="J235" i="48"/>
  <c r="K235" i="48" s="1"/>
  <c r="E235" i="48"/>
  <c r="J234" i="48"/>
  <c r="K234" i="48" s="1"/>
  <c r="E234" i="48"/>
  <c r="J233" i="48"/>
  <c r="K233" i="48" s="1"/>
  <c r="E233" i="48"/>
  <c r="J232" i="48"/>
  <c r="K232" i="48" s="1"/>
  <c r="E232" i="48"/>
  <c r="J231" i="48"/>
  <c r="K231" i="48" s="1"/>
  <c r="E231" i="48"/>
  <c r="J230" i="48"/>
  <c r="K230" i="48" s="1"/>
  <c r="E230" i="48"/>
  <c r="J229" i="48"/>
  <c r="K229" i="48" s="1"/>
  <c r="E229" i="48"/>
  <c r="J228" i="48"/>
  <c r="K228" i="48" s="1"/>
  <c r="E228" i="48"/>
  <c r="J227" i="48"/>
  <c r="K227" i="48" s="1"/>
  <c r="E227" i="48"/>
  <c r="J226" i="48"/>
  <c r="K226" i="48" s="1"/>
  <c r="E226" i="48"/>
  <c r="K225" i="48"/>
  <c r="J225" i="48"/>
  <c r="E225" i="48"/>
  <c r="J224" i="48"/>
  <c r="K224" i="48" s="1"/>
  <c r="E224" i="48"/>
  <c r="J223" i="48"/>
  <c r="K223" i="48" s="1"/>
  <c r="E223" i="48"/>
  <c r="J222" i="48"/>
  <c r="K222" i="48" s="1"/>
  <c r="E222" i="48"/>
  <c r="J221" i="48"/>
  <c r="K221" i="48" s="1"/>
  <c r="E221" i="48"/>
  <c r="J220" i="48"/>
  <c r="K220" i="48" s="1"/>
  <c r="E220" i="48"/>
  <c r="J219" i="48"/>
  <c r="K219" i="48" s="1"/>
  <c r="E219" i="48"/>
  <c r="K218" i="48"/>
  <c r="J218" i="48"/>
  <c r="E218" i="48"/>
  <c r="J217" i="48"/>
  <c r="K217" i="48" s="1"/>
  <c r="E217" i="48"/>
  <c r="J216" i="48"/>
  <c r="K216" i="48" s="1"/>
  <c r="E216" i="48"/>
  <c r="J215" i="48"/>
  <c r="K215" i="48" s="1"/>
  <c r="E215" i="48"/>
  <c r="J214" i="48"/>
  <c r="K214" i="48" s="1"/>
  <c r="E214" i="48"/>
  <c r="J213" i="48"/>
  <c r="K213" i="48" s="1"/>
  <c r="E213" i="48"/>
  <c r="J212" i="48"/>
  <c r="K212" i="48" s="1"/>
  <c r="E212" i="48"/>
  <c r="J211" i="48"/>
  <c r="K211" i="48" s="1"/>
  <c r="E211" i="48"/>
  <c r="J210" i="48"/>
  <c r="K210" i="48" s="1"/>
  <c r="E210" i="48"/>
  <c r="J209" i="48"/>
  <c r="K209" i="48" s="1"/>
  <c r="E209" i="48"/>
  <c r="J208" i="48"/>
  <c r="K208" i="48" s="1"/>
  <c r="E208" i="48"/>
  <c r="J207" i="48"/>
  <c r="K207" i="48" s="1"/>
  <c r="E207" i="48"/>
  <c r="J206" i="48"/>
  <c r="K206" i="48" s="1"/>
  <c r="E206" i="48"/>
  <c r="J205" i="48"/>
  <c r="K205" i="48" s="1"/>
  <c r="E205" i="48"/>
  <c r="J204" i="48"/>
  <c r="K204" i="48" s="1"/>
  <c r="E204" i="48"/>
  <c r="J203" i="48"/>
  <c r="K203" i="48" s="1"/>
  <c r="E203" i="48"/>
  <c r="J202" i="48"/>
  <c r="K202" i="48" s="1"/>
  <c r="E202" i="48"/>
  <c r="K201" i="48"/>
  <c r="J201" i="48"/>
  <c r="E201" i="48"/>
  <c r="J200" i="48"/>
  <c r="K200" i="48" s="1"/>
  <c r="E200" i="48"/>
  <c r="J199" i="48"/>
  <c r="K199" i="48" s="1"/>
  <c r="E199" i="48"/>
  <c r="J198" i="48"/>
  <c r="K198" i="48" s="1"/>
  <c r="E198" i="48"/>
  <c r="J197" i="48"/>
  <c r="K197" i="48" s="1"/>
  <c r="E197" i="48"/>
  <c r="J196" i="48"/>
  <c r="K196" i="48" s="1"/>
  <c r="E196" i="48"/>
  <c r="J195" i="48"/>
  <c r="K195" i="48" s="1"/>
  <c r="E195" i="48"/>
  <c r="K194" i="48"/>
  <c r="J194" i="48"/>
  <c r="E194" i="48"/>
  <c r="K193" i="48"/>
  <c r="J193" i="48"/>
  <c r="E193" i="48"/>
  <c r="J192" i="48"/>
  <c r="K192" i="48" s="1"/>
  <c r="E192" i="48"/>
  <c r="J191" i="48"/>
  <c r="K191" i="48" s="1"/>
  <c r="E191" i="48"/>
  <c r="J190" i="48"/>
  <c r="K190" i="48" s="1"/>
  <c r="E190" i="48"/>
  <c r="J189" i="48"/>
  <c r="K189" i="48" s="1"/>
  <c r="E189" i="48"/>
  <c r="J188" i="48"/>
  <c r="K188" i="48" s="1"/>
  <c r="E188" i="48"/>
  <c r="J187" i="48"/>
  <c r="K187" i="48" s="1"/>
  <c r="E187" i="48"/>
  <c r="J186" i="48"/>
  <c r="K186" i="48" s="1"/>
  <c r="E186" i="48"/>
  <c r="J185" i="48"/>
  <c r="K185" i="48" s="1"/>
  <c r="E185" i="48"/>
  <c r="J184" i="48"/>
  <c r="K184" i="48" s="1"/>
  <c r="E184" i="48"/>
  <c r="J183" i="48"/>
  <c r="K183" i="48" s="1"/>
  <c r="E183" i="48"/>
  <c r="J182" i="48"/>
  <c r="K182" i="48" s="1"/>
  <c r="E182" i="48"/>
  <c r="J181" i="48"/>
  <c r="K181" i="48" s="1"/>
  <c r="E181" i="48"/>
  <c r="J180" i="48"/>
  <c r="K180" i="48" s="1"/>
  <c r="E180" i="48"/>
  <c r="J179" i="48"/>
  <c r="K179" i="48" s="1"/>
  <c r="E179" i="48"/>
  <c r="J178" i="48"/>
  <c r="K178" i="48" s="1"/>
  <c r="E178" i="48"/>
  <c r="J177" i="48"/>
  <c r="K177" i="48" s="1"/>
  <c r="E177" i="48"/>
  <c r="J176" i="48"/>
  <c r="K176" i="48" s="1"/>
  <c r="E176" i="48"/>
  <c r="J175" i="48"/>
  <c r="K175" i="48" s="1"/>
  <c r="E175" i="48"/>
  <c r="J174" i="48"/>
  <c r="K174" i="48" s="1"/>
  <c r="E174" i="48"/>
  <c r="J173" i="48"/>
  <c r="K173" i="48" s="1"/>
  <c r="E173" i="48"/>
  <c r="J172" i="48"/>
  <c r="K172" i="48" s="1"/>
  <c r="E172" i="48"/>
  <c r="J171" i="48"/>
  <c r="K171" i="48" s="1"/>
  <c r="E171" i="48"/>
  <c r="J170" i="48"/>
  <c r="K170" i="48" s="1"/>
  <c r="E170" i="48"/>
  <c r="J169" i="48"/>
  <c r="K169" i="48" s="1"/>
  <c r="E169" i="48"/>
  <c r="J168" i="48"/>
  <c r="K168" i="48" s="1"/>
  <c r="E168" i="48"/>
  <c r="J167" i="48"/>
  <c r="K167" i="48" s="1"/>
  <c r="E167" i="48"/>
  <c r="J166" i="48"/>
  <c r="K166" i="48" s="1"/>
  <c r="E166" i="48"/>
  <c r="J165" i="48"/>
  <c r="K165" i="48" s="1"/>
  <c r="E165" i="48"/>
  <c r="J164" i="48"/>
  <c r="K164" i="48" s="1"/>
  <c r="E164" i="48"/>
  <c r="J163" i="48"/>
  <c r="K163" i="48" s="1"/>
  <c r="E163" i="48"/>
  <c r="J162" i="48"/>
  <c r="K162" i="48" s="1"/>
  <c r="E162" i="48"/>
  <c r="J161" i="48"/>
  <c r="K161" i="48" s="1"/>
  <c r="E161" i="48"/>
  <c r="J160" i="48"/>
  <c r="K160" i="48" s="1"/>
  <c r="E160" i="48"/>
  <c r="J159" i="48"/>
  <c r="K159" i="48" s="1"/>
  <c r="E159" i="48"/>
  <c r="J158" i="48"/>
  <c r="K158" i="48" s="1"/>
  <c r="E158" i="48"/>
  <c r="J157" i="48"/>
  <c r="K157" i="48" s="1"/>
  <c r="E157" i="48"/>
  <c r="K156" i="48"/>
  <c r="J156" i="48"/>
  <c r="E156" i="48"/>
  <c r="J155" i="48"/>
  <c r="K155" i="48" s="1"/>
  <c r="E155" i="48"/>
  <c r="J154" i="48"/>
  <c r="K154" i="48" s="1"/>
  <c r="E154" i="48"/>
  <c r="J153" i="48"/>
  <c r="K153" i="48" s="1"/>
  <c r="E153" i="48"/>
  <c r="J152" i="48"/>
  <c r="K152" i="48" s="1"/>
  <c r="E152" i="48"/>
  <c r="J151" i="48"/>
  <c r="K151" i="48" s="1"/>
  <c r="E151" i="48"/>
  <c r="J150" i="48"/>
  <c r="K150" i="48" s="1"/>
  <c r="E150" i="48"/>
  <c r="J149" i="48"/>
  <c r="K149" i="48" s="1"/>
  <c r="E149" i="48"/>
  <c r="J148" i="48"/>
  <c r="K148" i="48" s="1"/>
  <c r="E148" i="48"/>
  <c r="J147" i="48"/>
  <c r="K147" i="48" s="1"/>
  <c r="E147" i="48"/>
  <c r="J146" i="48"/>
  <c r="K146" i="48" s="1"/>
  <c r="E146" i="48"/>
  <c r="J145" i="48"/>
  <c r="K145" i="48" s="1"/>
  <c r="E145" i="48"/>
  <c r="J144" i="48"/>
  <c r="K144" i="48" s="1"/>
  <c r="E144" i="48"/>
  <c r="J143" i="48"/>
  <c r="K143" i="48" s="1"/>
  <c r="E143" i="48"/>
  <c r="J142" i="48"/>
  <c r="K142" i="48" s="1"/>
  <c r="E142" i="48"/>
  <c r="J141" i="48"/>
  <c r="K141" i="48" s="1"/>
  <c r="E141" i="48"/>
  <c r="K140" i="48"/>
  <c r="J140" i="48"/>
  <c r="E140" i="48"/>
  <c r="J139" i="48"/>
  <c r="K139" i="48" s="1"/>
  <c r="E139" i="48"/>
  <c r="J138" i="48"/>
  <c r="K138" i="48" s="1"/>
  <c r="E138" i="48"/>
  <c r="J137" i="48"/>
  <c r="K137" i="48" s="1"/>
  <c r="E137" i="48"/>
  <c r="J136" i="48"/>
  <c r="K136" i="48" s="1"/>
  <c r="E136" i="48"/>
  <c r="J135" i="48"/>
  <c r="K135" i="48" s="1"/>
  <c r="E135" i="48"/>
  <c r="J134" i="48"/>
  <c r="K134" i="48" s="1"/>
  <c r="E134" i="48"/>
  <c r="J133" i="48"/>
  <c r="K133" i="48" s="1"/>
  <c r="E133" i="48"/>
  <c r="J132" i="48"/>
  <c r="K132" i="48" s="1"/>
  <c r="E132" i="48"/>
  <c r="J131" i="48"/>
  <c r="K131" i="48" s="1"/>
  <c r="E131" i="48"/>
  <c r="J130" i="48"/>
  <c r="K130" i="48" s="1"/>
  <c r="E130" i="48"/>
  <c r="J129" i="48"/>
  <c r="K129" i="48" s="1"/>
  <c r="E129" i="48"/>
  <c r="J128" i="48"/>
  <c r="K128" i="48" s="1"/>
  <c r="E128" i="48"/>
  <c r="J127" i="48"/>
  <c r="K127" i="48" s="1"/>
  <c r="E127" i="48"/>
  <c r="J126" i="48"/>
  <c r="K126" i="48" s="1"/>
  <c r="E126" i="48"/>
  <c r="J125" i="48"/>
  <c r="K125" i="48" s="1"/>
  <c r="E125" i="48"/>
  <c r="K124" i="48"/>
  <c r="J124" i="48"/>
  <c r="E124" i="48"/>
  <c r="J123" i="48"/>
  <c r="K123" i="48" s="1"/>
  <c r="E123" i="48"/>
  <c r="J122" i="48"/>
  <c r="K122" i="48" s="1"/>
  <c r="E122" i="48"/>
  <c r="J121" i="48"/>
  <c r="K121" i="48" s="1"/>
  <c r="E121" i="48"/>
  <c r="J120" i="48"/>
  <c r="K120" i="48" s="1"/>
  <c r="E120" i="48"/>
  <c r="J119" i="48"/>
  <c r="K119" i="48" s="1"/>
  <c r="E119" i="48"/>
  <c r="K118" i="48"/>
  <c r="J118" i="48"/>
  <c r="E118" i="48"/>
  <c r="J117" i="48"/>
  <c r="K117" i="48" s="1"/>
  <c r="E117" i="48"/>
  <c r="J116" i="48"/>
  <c r="K116" i="48" s="1"/>
  <c r="E116" i="48"/>
  <c r="J115" i="48"/>
  <c r="K115" i="48" s="1"/>
  <c r="E115" i="48"/>
  <c r="J114" i="48"/>
  <c r="K114" i="48" s="1"/>
  <c r="E114" i="48"/>
  <c r="J113" i="48"/>
  <c r="K113" i="48" s="1"/>
  <c r="E113" i="48"/>
  <c r="J112" i="48"/>
  <c r="K112" i="48" s="1"/>
  <c r="E112" i="48"/>
  <c r="J111" i="48"/>
  <c r="K111" i="48" s="1"/>
  <c r="E111" i="48"/>
  <c r="J110" i="48"/>
  <c r="K110" i="48" s="1"/>
  <c r="E110" i="48"/>
  <c r="J109" i="48"/>
  <c r="K109" i="48" s="1"/>
  <c r="E109" i="48"/>
  <c r="J108" i="48"/>
  <c r="K108" i="48" s="1"/>
  <c r="E108" i="48"/>
  <c r="J107" i="48"/>
  <c r="K107" i="48" s="1"/>
  <c r="E107" i="48"/>
  <c r="J106" i="48"/>
  <c r="K106" i="48" s="1"/>
  <c r="E106" i="48"/>
  <c r="J105" i="48"/>
  <c r="K105" i="48" s="1"/>
  <c r="E105" i="48"/>
  <c r="J104" i="48"/>
  <c r="K104" i="48" s="1"/>
  <c r="E104" i="48"/>
  <c r="J103" i="48"/>
  <c r="K103" i="48" s="1"/>
  <c r="E103" i="48"/>
  <c r="J102" i="48"/>
  <c r="K102" i="48" s="1"/>
  <c r="E102" i="48"/>
  <c r="J101" i="48"/>
  <c r="K101" i="48" s="1"/>
  <c r="E101" i="48"/>
  <c r="J100" i="48"/>
  <c r="K100" i="48" s="1"/>
  <c r="E100" i="48"/>
  <c r="J99" i="48"/>
  <c r="K99" i="48" s="1"/>
  <c r="E99" i="48"/>
  <c r="J98" i="48"/>
  <c r="K98" i="48" s="1"/>
  <c r="E98" i="48"/>
  <c r="J97" i="48"/>
  <c r="K97" i="48" s="1"/>
  <c r="E97" i="48"/>
  <c r="J96" i="48"/>
  <c r="K96" i="48" s="1"/>
  <c r="E96" i="48"/>
  <c r="J95" i="48"/>
  <c r="K95" i="48" s="1"/>
  <c r="E95" i="48"/>
  <c r="J94" i="48"/>
  <c r="K94" i="48" s="1"/>
  <c r="E94" i="48"/>
  <c r="J93" i="48"/>
  <c r="K93" i="48" s="1"/>
  <c r="E93" i="48"/>
  <c r="J92" i="48"/>
  <c r="K92" i="48" s="1"/>
  <c r="E92" i="48"/>
  <c r="J91" i="48"/>
  <c r="K91" i="48" s="1"/>
  <c r="E91" i="48"/>
  <c r="J90" i="48"/>
  <c r="K90" i="48" s="1"/>
  <c r="E90" i="48"/>
  <c r="J89" i="48"/>
  <c r="K89" i="48" s="1"/>
  <c r="E89" i="48"/>
  <c r="J88" i="48"/>
  <c r="K88" i="48" s="1"/>
  <c r="E88" i="48"/>
  <c r="J87" i="48"/>
  <c r="K87" i="48" s="1"/>
  <c r="E87" i="48"/>
  <c r="J86" i="48"/>
  <c r="K86" i="48" s="1"/>
  <c r="E86" i="48"/>
  <c r="J85" i="48"/>
  <c r="K85" i="48" s="1"/>
  <c r="E85" i="48"/>
  <c r="K84" i="48"/>
  <c r="J84" i="48"/>
  <c r="E84" i="48"/>
  <c r="J83" i="48"/>
  <c r="K83" i="48" s="1"/>
  <c r="E83" i="48"/>
  <c r="J82" i="48"/>
  <c r="K82" i="48" s="1"/>
  <c r="E82" i="48"/>
  <c r="J81" i="48"/>
  <c r="K81" i="48" s="1"/>
  <c r="E81" i="48"/>
  <c r="J80" i="48"/>
  <c r="K80" i="48" s="1"/>
  <c r="E80" i="48"/>
  <c r="J79" i="48"/>
  <c r="K79" i="48" s="1"/>
  <c r="E79" i="48"/>
  <c r="J78" i="48"/>
  <c r="K78" i="48" s="1"/>
  <c r="E78" i="48"/>
  <c r="J77" i="48"/>
  <c r="K77" i="48" s="1"/>
  <c r="E77" i="48"/>
  <c r="J76" i="48"/>
  <c r="K76" i="48" s="1"/>
  <c r="E76" i="48"/>
  <c r="J75" i="48"/>
  <c r="K75" i="48" s="1"/>
  <c r="E75" i="48"/>
  <c r="J74" i="48"/>
  <c r="K74" i="48" s="1"/>
  <c r="E74" i="48"/>
  <c r="J73" i="48"/>
  <c r="K73" i="48" s="1"/>
  <c r="E73" i="48"/>
  <c r="J72" i="48"/>
  <c r="K72" i="48" s="1"/>
  <c r="E72" i="48"/>
  <c r="J71" i="48"/>
  <c r="K71" i="48" s="1"/>
  <c r="E71" i="48"/>
  <c r="J70" i="48"/>
  <c r="K70" i="48" s="1"/>
  <c r="E70" i="48"/>
  <c r="J69" i="48"/>
  <c r="K69" i="48" s="1"/>
  <c r="E69" i="48"/>
  <c r="J68" i="48"/>
  <c r="K68" i="48" s="1"/>
  <c r="E68" i="48"/>
  <c r="J67" i="48"/>
  <c r="K67" i="48" s="1"/>
  <c r="E67" i="48"/>
  <c r="J66" i="48"/>
  <c r="K66" i="48" s="1"/>
  <c r="E66" i="48"/>
  <c r="J65" i="48"/>
  <c r="K65" i="48" s="1"/>
  <c r="E65" i="48"/>
  <c r="J64" i="48"/>
  <c r="K64" i="48" s="1"/>
  <c r="E64" i="48"/>
  <c r="J63" i="48"/>
  <c r="K63" i="48" s="1"/>
  <c r="E63" i="48"/>
  <c r="J62" i="48"/>
  <c r="K62" i="48" s="1"/>
  <c r="E62" i="48"/>
  <c r="J61" i="48"/>
  <c r="K61" i="48" s="1"/>
  <c r="E61" i="48"/>
  <c r="J60" i="48"/>
  <c r="K60" i="48" s="1"/>
  <c r="E60" i="48"/>
  <c r="J59" i="48"/>
  <c r="K59" i="48" s="1"/>
  <c r="E59" i="48"/>
  <c r="J58" i="48"/>
  <c r="K58" i="48" s="1"/>
  <c r="E58" i="48"/>
  <c r="J57" i="48"/>
  <c r="K57" i="48" s="1"/>
  <c r="E57" i="48"/>
  <c r="J56" i="48"/>
  <c r="K56" i="48" s="1"/>
  <c r="E56" i="48"/>
  <c r="J55" i="48"/>
  <c r="K55" i="48" s="1"/>
  <c r="E55" i="48"/>
  <c r="J54" i="48"/>
  <c r="K54" i="48" s="1"/>
  <c r="E54" i="48"/>
  <c r="J53" i="48"/>
  <c r="K53" i="48" s="1"/>
  <c r="E53" i="48"/>
  <c r="J52" i="48"/>
  <c r="K52" i="48" s="1"/>
  <c r="E52" i="48"/>
  <c r="J51" i="48"/>
  <c r="K51" i="48" s="1"/>
  <c r="E51" i="48"/>
  <c r="J50" i="48"/>
  <c r="K50" i="48" s="1"/>
  <c r="E50" i="48"/>
  <c r="J49" i="48"/>
  <c r="K49" i="48" s="1"/>
  <c r="E49" i="48"/>
  <c r="J48" i="48"/>
  <c r="K48" i="48" s="1"/>
  <c r="E48" i="48"/>
  <c r="J47" i="48"/>
  <c r="K47" i="48" s="1"/>
  <c r="E47" i="48"/>
  <c r="J46" i="48"/>
  <c r="K46" i="48" s="1"/>
  <c r="E46" i="48"/>
  <c r="J45" i="48"/>
  <c r="K45" i="48" s="1"/>
  <c r="E45" i="48"/>
  <c r="J44" i="48"/>
  <c r="K44" i="48" s="1"/>
  <c r="E44" i="48"/>
  <c r="J43" i="48"/>
  <c r="K43" i="48" s="1"/>
  <c r="E43" i="48"/>
  <c r="J42" i="48"/>
  <c r="K42" i="48" s="1"/>
  <c r="E42" i="48"/>
  <c r="J41" i="48"/>
  <c r="K41" i="48" s="1"/>
  <c r="E41" i="48"/>
  <c r="J40" i="48"/>
  <c r="K40" i="48" s="1"/>
  <c r="E40" i="48"/>
  <c r="J39" i="48"/>
  <c r="K39" i="48" s="1"/>
  <c r="E39" i="48"/>
  <c r="J38" i="48"/>
  <c r="K38" i="48" s="1"/>
  <c r="E38" i="48"/>
  <c r="J37" i="48"/>
  <c r="K37" i="48" s="1"/>
  <c r="E37" i="48"/>
  <c r="J36" i="48"/>
  <c r="K36" i="48" s="1"/>
  <c r="E36" i="48"/>
  <c r="J35" i="48"/>
  <c r="K35" i="48" s="1"/>
  <c r="E35" i="48"/>
  <c r="J34" i="48"/>
  <c r="K34" i="48" s="1"/>
  <c r="E34" i="48"/>
  <c r="J33" i="48"/>
  <c r="K33" i="48" s="1"/>
  <c r="E33" i="48"/>
  <c r="J32" i="48"/>
  <c r="K32" i="48" s="1"/>
  <c r="E32" i="48"/>
  <c r="J31" i="48"/>
  <c r="K31" i="48" s="1"/>
  <c r="E31" i="48"/>
  <c r="J30" i="48"/>
  <c r="K30" i="48" s="1"/>
  <c r="E30" i="48"/>
  <c r="J29" i="48"/>
  <c r="K29" i="48" s="1"/>
  <c r="E29" i="48"/>
  <c r="J28" i="48"/>
  <c r="K28" i="48" s="1"/>
  <c r="E28" i="48"/>
  <c r="J27" i="48"/>
  <c r="K27" i="48" s="1"/>
  <c r="E27" i="48"/>
  <c r="J26" i="48"/>
  <c r="K26" i="48" s="1"/>
  <c r="E26" i="48"/>
  <c r="J25" i="48"/>
  <c r="K25" i="48" s="1"/>
  <c r="E25" i="48"/>
  <c r="J24" i="48"/>
  <c r="K24" i="48" s="1"/>
  <c r="E24" i="48"/>
  <c r="J23" i="48"/>
  <c r="K23" i="48" s="1"/>
  <c r="E23" i="48"/>
  <c r="J22" i="48"/>
  <c r="K22" i="48" s="1"/>
  <c r="E22" i="48"/>
  <c r="J21" i="48"/>
  <c r="K21" i="48" s="1"/>
  <c r="E21" i="48"/>
  <c r="J20" i="48"/>
  <c r="K20" i="48" s="1"/>
  <c r="E20" i="48"/>
  <c r="J19" i="48"/>
  <c r="K19" i="48" s="1"/>
  <c r="E19" i="48"/>
  <c r="J18" i="48"/>
  <c r="K18" i="48" s="1"/>
  <c r="E18" i="48"/>
  <c r="J17" i="48"/>
  <c r="K17" i="48" s="1"/>
  <c r="E17" i="48"/>
  <c r="J16" i="48"/>
  <c r="K16" i="48" s="1"/>
  <c r="E16" i="48"/>
  <c r="J15" i="48"/>
  <c r="K15" i="48" s="1"/>
  <c r="E15" i="48"/>
  <c r="J14" i="48"/>
  <c r="K14" i="48" s="1"/>
  <c r="E14" i="48"/>
  <c r="J13" i="48"/>
  <c r="K13" i="48" s="1"/>
  <c r="E13" i="48"/>
  <c r="J12" i="48"/>
  <c r="K12" i="48" s="1"/>
  <c r="E12" i="48"/>
  <c r="J11" i="48"/>
  <c r="K11" i="48" s="1"/>
  <c r="E11" i="48"/>
  <c r="J10" i="48"/>
  <c r="K10" i="48" s="1"/>
  <c r="E10" i="48"/>
  <c r="J9" i="48"/>
  <c r="K9" i="48" s="1"/>
  <c r="E9" i="48"/>
  <c r="J8" i="48"/>
  <c r="K8" i="48" s="1"/>
  <c r="E8" i="48"/>
  <c r="J7" i="48"/>
  <c r="K7" i="48" s="1"/>
  <c r="E7" i="48"/>
  <c r="J5" i="48"/>
  <c r="E5" i="48"/>
  <c r="J275" i="24"/>
  <c r="K275" i="24" s="1"/>
  <c r="E275" i="24"/>
  <c r="J274" i="24"/>
  <c r="K274" i="24" s="1"/>
  <c r="E274" i="24"/>
  <c r="J273" i="24"/>
  <c r="K273" i="24" s="1"/>
  <c r="E273" i="24"/>
  <c r="J272" i="24"/>
  <c r="K272" i="24" s="1"/>
  <c r="E272" i="24"/>
  <c r="J271" i="24"/>
  <c r="K271" i="24" s="1"/>
  <c r="E271" i="24"/>
  <c r="J270" i="24"/>
  <c r="K270" i="24" s="1"/>
  <c r="E270" i="24"/>
  <c r="J269" i="24"/>
  <c r="K269" i="24" s="1"/>
  <c r="E269" i="24"/>
  <c r="J268" i="24"/>
  <c r="K268" i="24" s="1"/>
  <c r="E268" i="24"/>
  <c r="J267" i="24"/>
  <c r="K267" i="24" s="1"/>
  <c r="E267" i="24"/>
  <c r="J266" i="24"/>
  <c r="K266" i="24" s="1"/>
  <c r="E266" i="24"/>
  <c r="J265" i="24"/>
  <c r="K265" i="24" s="1"/>
  <c r="E265" i="24"/>
  <c r="J264" i="24"/>
  <c r="K264" i="24" s="1"/>
  <c r="E264" i="24"/>
  <c r="J263" i="24"/>
  <c r="K263" i="24" s="1"/>
  <c r="E263" i="24"/>
  <c r="J262" i="24"/>
  <c r="K262" i="24" s="1"/>
  <c r="E262" i="24"/>
  <c r="J261" i="24"/>
  <c r="K261" i="24" s="1"/>
  <c r="E261" i="24"/>
  <c r="J260" i="24"/>
  <c r="K260" i="24" s="1"/>
  <c r="E260" i="24"/>
  <c r="J259" i="24"/>
  <c r="K259" i="24" s="1"/>
  <c r="E259" i="24"/>
  <c r="J258" i="24"/>
  <c r="K258" i="24" s="1"/>
  <c r="E258" i="24"/>
  <c r="J257" i="24"/>
  <c r="K257" i="24" s="1"/>
  <c r="E257" i="24"/>
  <c r="J256" i="24"/>
  <c r="K256" i="24" s="1"/>
  <c r="E256" i="24"/>
  <c r="J255" i="24"/>
  <c r="K255" i="24" s="1"/>
  <c r="E255" i="24"/>
  <c r="J254" i="24"/>
  <c r="K254" i="24" s="1"/>
  <c r="E254" i="24"/>
  <c r="J253" i="24"/>
  <c r="K253" i="24" s="1"/>
  <c r="E253" i="24"/>
  <c r="J252" i="24"/>
  <c r="K252" i="24" s="1"/>
  <c r="E252" i="24"/>
  <c r="J251" i="24"/>
  <c r="K251" i="24" s="1"/>
  <c r="E251" i="24"/>
  <c r="J250" i="24"/>
  <c r="K250" i="24" s="1"/>
  <c r="E250" i="24"/>
  <c r="J249" i="24"/>
  <c r="K249" i="24" s="1"/>
  <c r="E249" i="24"/>
  <c r="J248" i="24"/>
  <c r="K248" i="24" s="1"/>
  <c r="E248" i="24"/>
  <c r="J247" i="24"/>
  <c r="K247" i="24" s="1"/>
  <c r="E247" i="24"/>
  <c r="J246" i="24"/>
  <c r="K246" i="24" s="1"/>
  <c r="E246" i="24"/>
  <c r="J245" i="24"/>
  <c r="K245" i="24" s="1"/>
  <c r="E245" i="24"/>
  <c r="J244" i="24"/>
  <c r="K244" i="24" s="1"/>
  <c r="E244" i="24"/>
  <c r="J243" i="24"/>
  <c r="K243" i="24" s="1"/>
  <c r="E243" i="24"/>
  <c r="J242" i="24"/>
  <c r="K242" i="24" s="1"/>
  <c r="E242" i="24"/>
  <c r="J241" i="24"/>
  <c r="K241" i="24" s="1"/>
  <c r="E241" i="24"/>
  <c r="J240" i="24"/>
  <c r="K240" i="24" s="1"/>
  <c r="E240" i="24"/>
  <c r="J239" i="24"/>
  <c r="K239" i="24" s="1"/>
  <c r="E239" i="24"/>
  <c r="J238" i="24"/>
  <c r="K238" i="24" s="1"/>
  <c r="E238" i="24"/>
  <c r="J237" i="24"/>
  <c r="K237" i="24" s="1"/>
  <c r="E237" i="24"/>
  <c r="J236" i="24"/>
  <c r="K236" i="24" s="1"/>
  <c r="E236" i="24"/>
  <c r="J235" i="24"/>
  <c r="K235" i="24" s="1"/>
  <c r="E235" i="24"/>
  <c r="J234" i="24"/>
  <c r="K234" i="24" s="1"/>
  <c r="E234" i="24"/>
  <c r="J233" i="24"/>
  <c r="K233" i="24" s="1"/>
  <c r="E233" i="24"/>
  <c r="J232" i="24"/>
  <c r="K232" i="24" s="1"/>
  <c r="E232" i="24"/>
  <c r="J231" i="24"/>
  <c r="K231" i="24" s="1"/>
  <c r="E231" i="24"/>
  <c r="J230" i="24"/>
  <c r="K230" i="24" s="1"/>
  <c r="E230" i="24"/>
  <c r="J229" i="24"/>
  <c r="K229" i="24" s="1"/>
  <c r="E229" i="24"/>
  <c r="J228" i="24"/>
  <c r="K228" i="24" s="1"/>
  <c r="E228" i="24"/>
  <c r="J227" i="24"/>
  <c r="K227" i="24" s="1"/>
  <c r="E227" i="24"/>
  <c r="J226" i="24"/>
  <c r="K226" i="24" s="1"/>
  <c r="E226" i="24"/>
  <c r="J225" i="24"/>
  <c r="K225" i="24" s="1"/>
  <c r="E225" i="24"/>
  <c r="J224" i="24"/>
  <c r="K224" i="24" s="1"/>
  <c r="E224" i="24"/>
  <c r="J223" i="24"/>
  <c r="K223" i="24" s="1"/>
  <c r="E223" i="24"/>
  <c r="J222" i="24"/>
  <c r="K222" i="24" s="1"/>
  <c r="E222" i="24"/>
  <c r="J221" i="24"/>
  <c r="K221" i="24" s="1"/>
  <c r="E221" i="24"/>
  <c r="J220" i="24"/>
  <c r="K220" i="24" s="1"/>
  <c r="E220" i="24"/>
  <c r="J219" i="24"/>
  <c r="K219" i="24" s="1"/>
  <c r="E219" i="24"/>
  <c r="J218" i="24"/>
  <c r="K218" i="24" s="1"/>
  <c r="E218" i="24"/>
  <c r="J217" i="24"/>
  <c r="K217" i="24" s="1"/>
  <c r="E217" i="24"/>
  <c r="J216" i="24"/>
  <c r="K216" i="24" s="1"/>
  <c r="E216" i="24"/>
  <c r="J215" i="24"/>
  <c r="K215" i="24" s="1"/>
  <c r="E215" i="24"/>
  <c r="J214" i="24"/>
  <c r="K214" i="24" s="1"/>
  <c r="E214" i="24"/>
  <c r="J213" i="24"/>
  <c r="K213" i="24" s="1"/>
  <c r="E213" i="24"/>
  <c r="J212" i="24"/>
  <c r="K212" i="24" s="1"/>
  <c r="E212" i="24"/>
  <c r="J211" i="24"/>
  <c r="K211" i="24" s="1"/>
  <c r="E211" i="24"/>
  <c r="J210" i="24"/>
  <c r="K210" i="24" s="1"/>
  <c r="E210" i="24"/>
  <c r="J209" i="24"/>
  <c r="K209" i="24" s="1"/>
  <c r="E209" i="24"/>
  <c r="J208" i="24"/>
  <c r="K208" i="24" s="1"/>
  <c r="E208" i="24"/>
  <c r="J207" i="24"/>
  <c r="K207" i="24" s="1"/>
  <c r="E207" i="24"/>
  <c r="J206" i="24"/>
  <c r="K206" i="24" s="1"/>
  <c r="E206" i="24"/>
  <c r="J205" i="24"/>
  <c r="K205" i="24" s="1"/>
  <c r="E205" i="24"/>
  <c r="J204" i="24"/>
  <c r="K204" i="24" s="1"/>
  <c r="E204" i="24"/>
  <c r="J203" i="24"/>
  <c r="K203" i="24" s="1"/>
  <c r="E203" i="24"/>
  <c r="J202" i="24"/>
  <c r="K202" i="24" s="1"/>
  <c r="E202" i="24"/>
  <c r="J201" i="24"/>
  <c r="K201" i="24" s="1"/>
  <c r="E201" i="24"/>
  <c r="J200" i="24"/>
  <c r="K200" i="24" s="1"/>
  <c r="E200" i="24"/>
  <c r="J199" i="24"/>
  <c r="K199" i="24" s="1"/>
  <c r="E199" i="24"/>
  <c r="J198" i="24"/>
  <c r="K198" i="24" s="1"/>
  <c r="E198" i="24"/>
  <c r="J197" i="24"/>
  <c r="K197" i="24" s="1"/>
  <c r="E197" i="24"/>
  <c r="J196" i="24"/>
  <c r="K196" i="24" s="1"/>
  <c r="E196" i="24"/>
  <c r="J195" i="24"/>
  <c r="K195" i="24" s="1"/>
  <c r="E195" i="24"/>
  <c r="J194" i="24"/>
  <c r="K194" i="24" s="1"/>
  <c r="E194" i="24"/>
  <c r="J193" i="24"/>
  <c r="K193" i="24" s="1"/>
  <c r="E193" i="24"/>
  <c r="J192" i="24"/>
  <c r="K192" i="24" s="1"/>
  <c r="E192" i="24"/>
  <c r="J191" i="24"/>
  <c r="K191" i="24" s="1"/>
  <c r="E191" i="24"/>
  <c r="J190" i="24"/>
  <c r="K190" i="24" s="1"/>
  <c r="E190" i="24"/>
  <c r="J189" i="24"/>
  <c r="K189" i="24" s="1"/>
  <c r="E189" i="24"/>
  <c r="J188" i="24"/>
  <c r="K188" i="24" s="1"/>
  <c r="E188" i="24"/>
  <c r="J187" i="24"/>
  <c r="K187" i="24" s="1"/>
  <c r="E187" i="24"/>
  <c r="J186" i="24"/>
  <c r="K186" i="24" s="1"/>
  <c r="E186" i="24"/>
  <c r="J185" i="24"/>
  <c r="K185" i="24" s="1"/>
  <c r="E185" i="24"/>
  <c r="K184" i="24"/>
  <c r="J184" i="24"/>
  <c r="E184" i="24"/>
  <c r="J183" i="24"/>
  <c r="K183" i="24" s="1"/>
  <c r="E183" i="24"/>
  <c r="J182" i="24"/>
  <c r="K182" i="24" s="1"/>
  <c r="E182" i="24"/>
  <c r="J181" i="24"/>
  <c r="K181" i="24" s="1"/>
  <c r="E181" i="24"/>
  <c r="J180" i="24"/>
  <c r="K180" i="24" s="1"/>
  <c r="E180" i="24"/>
  <c r="J179" i="24"/>
  <c r="K179" i="24" s="1"/>
  <c r="E179" i="24"/>
  <c r="J178" i="24"/>
  <c r="K178" i="24" s="1"/>
  <c r="E178" i="24"/>
  <c r="J177" i="24"/>
  <c r="K177" i="24" s="1"/>
  <c r="E177" i="24"/>
  <c r="J176" i="24"/>
  <c r="K176" i="24" s="1"/>
  <c r="E176" i="24"/>
  <c r="J175" i="24"/>
  <c r="K175" i="24" s="1"/>
  <c r="E175" i="24"/>
  <c r="J174" i="24"/>
  <c r="K174" i="24" s="1"/>
  <c r="E174" i="24"/>
  <c r="J173" i="24"/>
  <c r="K173" i="24" s="1"/>
  <c r="E173" i="24"/>
  <c r="J172" i="24"/>
  <c r="K172" i="24" s="1"/>
  <c r="E172" i="24"/>
  <c r="J171" i="24"/>
  <c r="K171" i="24" s="1"/>
  <c r="E171" i="24"/>
  <c r="J170" i="24"/>
  <c r="K170" i="24" s="1"/>
  <c r="E170" i="24"/>
  <c r="J169" i="24"/>
  <c r="K169" i="24" s="1"/>
  <c r="E169" i="24"/>
  <c r="J168" i="24"/>
  <c r="K168" i="24" s="1"/>
  <c r="E168" i="24"/>
  <c r="J167" i="24"/>
  <c r="K167" i="24" s="1"/>
  <c r="E167" i="24"/>
  <c r="J166" i="24"/>
  <c r="K166" i="24" s="1"/>
  <c r="E166" i="24"/>
  <c r="J165" i="24"/>
  <c r="K165" i="24" s="1"/>
  <c r="E165" i="24"/>
  <c r="J164" i="24"/>
  <c r="K164" i="24" s="1"/>
  <c r="E164" i="24"/>
  <c r="J163" i="24"/>
  <c r="K163" i="24" s="1"/>
  <c r="E163" i="24"/>
  <c r="J162" i="24"/>
  <c r="K162" i="24" s="1"/>
  <c r="E162" i="24"/>
  <c r="J161" i="24"/>
  <c r="K161" i="24" s="1"/>
  <c r="E161" i="24"/>
  <c r="J160" i="24"/>
  <c r="K160" i="24" s="1"/>
  <c r="E160" i="24"/>
  <c r="J159" i="24"/>
  <c r="K159" i="24" s="1"/>
  <c r="E159" i="24"/>
  <c r="J158" i="24"/>
  <c r="K158" i="24" s="1"/>
  <c r="E158" i="24"/>
  <c r="J157" i="24"/>
  <c r="K157" i="24" s="1"/>
  <c r="E157" i="24"/>
  <c r="J156" i="24"/>
  <c r="K156" i="24" s="1"/>
  <c r="E156" i="24"/>
  <c r="J155" i="24"/>
  <c r="K155" i="24" s="1"/>
  <c r="E155" i="24"/>
  <c r="J154" i="24"/>
  <c r="K154" i="24" s="1"/>
  <c r="E154" i="24"/>
  <c r="J153" i="24"/>
  <c r="K153" i="24" s="1"/>
  <c r="E153" i="24"/>
  <c r="J152" i="24"/>
  <c r="K152" i="24" s="1"/>
  <c r="E152" i="24"/>
  <c r="J151" i="24"/>
  <c r="K151" i="24" s="1"/>
  <c r="E151" i="24"/>
  <c r="J150" i="24"/>
  <c r="K150" i="24" s="1"/>
  <c r="E150" i="24"/>
  <c r="J149" i="24"/>
  <c r="K149" i="24" s="1"/>
  <c r="E149" i="24"/>
  <c r="J148" i="24"/>
  <c r="K148" i="24" s="1"/>
  <c r="E148" i="24"/>
  <c r="J147" i="24"/>
  <c r="K147" i="24" s="1"/>
  <c r="E147" i="24"/>
  <c r="J146" i="24"/>
  <c r="K146" i="24" s="1"/>
  <c r="E146" i="24"/>
  <c r="J145" i="24"/>
  <c r="K145" i="24" s="1"/>
  <c r="E145" i="24"/>
  <c r="J144" i="24"/>
  <c r="K144" i="24" s="1"/>
  <c r="E144" i="24"/>
  <c r="J143" i="24"/>
  <c r="K143" i="24" s="1"/>
  <c r="E143" i="24"/>
  <c r="J142" i="24"/>
  <c r="K142" i="24" s="1"/>
  <c r="E142" i="24"/>
  <c r="J141" i="24"/>
  <c r="K141" i="24" s="1"/>
  <c r="E141" i="24"/>
  <c r="J140" i="24"/>
  <c r="K140" i="24" s="1"/>
  <c r="E140" i="24"/>
  <c r="J139" i="24"/>
  <c r="K139" i="24" s="1"/>
  <c r="E139" i="24"/>
  <c r="J138" i="24"/>
  <c r="K138" i="24" s="1"/>
  <c r="E138" i="24"/>
  <c r="J137" i="24"/>
  <c r="K137" i="24" s="1"/>
  <c r="E137" i="24"/>
  <c r="J136" i="24"/>
  <c r="K136" i="24" s="1"/>
  <c r="E136" i="24"/>
  <c r="J135" i="24"/>
  <c r="K135" i="24" s="1"/>
  <c r="E135" i="24"/>
  <c r="J134" i="24"/>
  <c r="K134" i="24" s="1"/>
  <c r="E134" i="24"/>
  <c r="J133" i="24"/>
  <c r="K133" i="24" s="1"/>
  <c r="E133" i="24"/>
  <c r="J132" i="24"/>
  <c r="K132" i="24" s="1"/>
  <c r="E132" i="24"/>
  <c r="J131" i="24"/>
  <c r="K131" i="24" s="1"/>
  <c r="E131" i="24"/>
  <c r="J130" i="24"/>
  <c r="K130" i="24" s="1"/>
  <c r="E130" i="24"/>
  <c r="J129" i="24"/>
  <c r="K129" i="24" s="1"/>
  <c r="E129" i="24"/>
  <c r="J128" i="24"/>
  <c r="K128" i="24" s="1"/>
  <c r="E128" i="24"/>
  <c r="K127" i="24"/>
  <c r="J127" i="24"/>
  <c r="E127" i="24"/>
  <c r="J126" i="24"/>
  <c r="K126" i="24" s="1"/>
  <c r="E126" i="24"/>
  <c r="J125" i="24"/>
  <c r="K125" i="24" s="1"/>
  <c r="E125" i="24"/>
  <c r="J124" i="24"/>
  <c r="K124" i="24" s="1"/>
  <c r="E124" i="24"/>
  <c r="J123" i="24"/>
  <c r="K123" i="24" s="1"/>
  <c r="E123" i="24"/>
  <c r="J122" i="24"/>
  <c r="K122" i="24" s="1"/>
  <c r="E122" i="24"/>
  <c r="J121" i="24"/>
  <c r="K121" i="24" s="1"/>
  <c r="E121" i="24"/>
  <c r="J120" i="24"/>
  <c r="K120" i="24" s="1"/>
  <c r="E120" i="24"/>
  <c r="J119" i="24"/>
  <c r="K119" i="24" s="1"/>
  <c r="E119" i="24"/>
  <c r="J118" i="24"/>
  <c r="K118" i="24" s="1"/>
  <c r="E118" i="24"/>
  <c r="J117" i="24"/>
  <c r="K117" i="24" s="1"/>
  <c r="E117" i="24"/>
  <c r="J116" i="24"/>
  <c r="K116" i="24" s="1"/>
  <c r="E116" i="24"/>
  <c r="J115" i="24"/>
  <c r="K115" i="24" s="1"/>
  <c r="E115" i="24"/>
  <c r="J114" i="24"/>
  <c r="K114" i="24" s="1"/>
  <c r="E114" i="24"/>
  <c r="J113" i="24"/>
  <c r="K113" i="24" s="1"/>
  <c r="E113" i="24"/>
  <c r="J112" i="24"/>
  <c r="K112" i="24" s="1"/>
  <c r="E112" i="24"/>
  <c r="J111" i="24"/>
  <c r="K111" i="24" s="1"/>
  <c r="E111" i="24"/>
  <c r="J110" i="24"/>
  <c r="K110" i="24" s="1"/>
  <c r="E110" i="24"/>
  <c r="J109" i="24"/>
  <c r="K109" i="24" s="1"/>
  <c r="E109" i="24"/>
  <c r="J108" i="24"/>
  <c r="K108" i="24" s="1"/>
  <c r="E108" i="24"/>
  <c r="J107" i="24"/>
  <c r="K107" i="24" s="1"/>
  <c r="E107" i="24"/>
  <c r="J106" i="24"/>
  <c r="K106" i="24" s="1"/>
  <c r="E106" i="24"/>
  <c r="J105" i="24"/>
  <c r="K105" i="24" s="1"/>
  <c r="E105" i="24"/>
  <c r="J104" i="24"/>
  <c r="K104" i="24" s="1"/>
  <c r="E104" i="24"/>
  <c r="J103" i="24"/>
  <c r="K103" i="24" s="1"/>
  <c r="E103" i="24"/>
  <c r="J102" i="24"/>
  <c r="K102" i="24" s="1"/>
  <c r="E102" i="24"/>
  <c r="J101" i="24"/>
  <c r="K101" i="24" s="1"/>
  <c r="E101" i="24"/>
  <c r="J100" i="24"/>
  <c r="K100" i="24" s="1"/>
  <c r="E100" i="24"/>
  <c r="J99" i="24"/>
  <c r="K99" i="24" s="1"/>
  <c r="E99" i="24"/>
  <c r="J98" i="24"/>
  <c r="K98" i="24" s="1"/>
  <c r="E98" i="24"/>
  <c r="J97" i="24"/>
  <c r="K97" i="24" s="1"/>
  <c r="E97" i="24"/>
  <c r="J96" i="24"/>
  <c r="K96" i="24" s="1"/>
  <c r="E96" i="24"/>
  <c r="J95" i="24"/>
  <c r="K95" i="24" s="1"/>
  <c r="E95" i="24"/>
  <c r="J94" i="24"/>
  <c r="K94" i="24" s="1"/>
  <c r="E94" i="24"/>
  <c r="J93" i="24"/>
  <c r="K93" i="24" s="1"/>
  <c r="E93" i="24"/>
  <c r="J92" i="24"/>
  <c r="K92" i="24" s="1"/>
  <c r="E92" i="24"/>
  <c r="J91" i="24"/>
  <c r="K91" i="24" s="1"/>
  <c r="E91" i="24"/>
  <c r="J90" i="24"/>
  <c r="K90" i="24" s="1"/>
  <c r="E90" i="24"/>
  <c r="J89" i="24"/>
  <c r="K89" i="24" s="1"/>
  <c r="E89" i="24"/>
  <c r="J88" i="24"/>
  <c r="K88" i="24" s="1"/>
  <c r="E88" i="24"/>
  <c r="J87" i="24"/>
  <c r="K87" i="24" s="1"/>
  <c r="E87" i="24"/>
  <c r="J86" i="24"/>
  <c r="K86" i="24" s="1"/>
  <c r="E86" i="24"/>
  <c r="J85" i="24"/>
  <c r="K85" i="24" s="1"/>
  <c r="E85" i="24"/>
  <c r="J84" i="24"/>
  <c r="K84" i="24" s="1"/>
  <c r="E84" i="24"/>
  <c r="J83" i="24"/>
  <c r="K83" i="24" s="1"/>
  <c r="E83" i="24"/>
  <c r="J82" i="24"/>
  <c r="K82" i="24" s="1"/>
  <c r="E82" i="24"/>
  <c r="J81" i="24"/>
  <c r="K81" i="24" s="1"/>
  <c r="E81" i="24"/>
  <c r="J80" i="24"/>
  <c r="K80" i="24" s="1"/>
  <c r="E80" i="24"/>
  <c r="J79" i="24"/>
  <c r="K79" i="24" s="1"/>
  <c r="E79" i="24"/>
  <c r="J78" i="24"/>
  <c r="K78" i="24" s="1"/>
  <c r="E78" i="24"/>
  <c r="J77" i="24"/>
  <c r="K77" i="24" s="1"/>
  <c r="E77" i="24"/>
  <c r="J76" i="24"/>
  <c r="K76" i="24" s="1"/>
  <c r="E76" i="24"/>
  <c r="J75" i="24"/>
  <c r="K75" i="24" s="1"/>
  <c r="E75" i="24"/>
  <c r="J74" i="24"/>
  <c r="K74" i="24" s="1"/>
  <c r="E74" i="24"/>
  <c r="J73" i="24"/>
  <c r="K73" i="24" s="1"/>
  <c r="E73" i="24"/>
  <c r="J72" i="24"/>
  <c r="K72" i="24" s="1"/>
  <c r="E72" i="24"/>
  <c r="J71" i="24"/>
  <c r="K71" i="24" s="1"/>
  <c r="E71" i="24"/>
  <c r="J70" i="24"/>
  <c r="K70" i="24" s="1"/>
  <c r="E70" i="24"/>
  <c r="J69" i="24"/>
  <c r="K69" i="24" s="1"/>
  <c r="E69" i="24"/>
  <c r="J68" i="24"/>
  <c r="K68" i="24" s="1"/>
  <c r="E68" i="24"/>
  <c r="J67" i="24"/>
  <c r="K67" i="24" s="1"/>
  <c r="E67" i="24"/>
  <c r="J66" i="24"/>
  <c r="K66" i="24" s="1"/>
  <c r="E66" i="24"/>
  <c r="J65" i="24"/>
  <c r="K65" i="24" s="1"/>
  <c r="E65" i="24"/>
  <c r="J64" i="24"/>
  <c r="K64" i="24" s="1"/>
  <c r="E64" i="24"/>
  <c r="J63" i="24"/>
  <c r="K63" i="24" s="1"/>
  <c r="E63" i="24"/>
  <c r="J62" i="24"/>
  <c r="K62" i="24" s="1"/>
  <c r="E62" i="24"/>
  <c r="J61" i="24"/>
  <c r="K61" i="24" s="1"/>
  <c r="E61" i="24"/>
  <c r="J60" i="24"/>
  <c r="K60" i="24" s="1"/>
  <c r="E60" i="24"/>
  <c r="J59" i="24"/>
  <c r="K59" i="24" s="1"/>
  <c r="E59" i="24"/>
  <c r="J58" i="24"/>
  <c r="K58" i="24" s="1"/>
  <c r="E58" i="24"/>
  <c r="J57" i="24"/>
  <c r="K57" i="24" s="1"/>
  <c r="E57" i="24"/>
  <c r="J56" i="24"/>
  <c r="K56" i="24" s="1"/>
  <c r="E56" i="24"/>
  <c r="J55" i="24"/>
  <c r="K55" i="24" s="1"/>
  <c r="E55" i="24"/>
  <c r="J54" i="24"/>
  <c r="K54" i="24" s="1"/>
  <c r="E54" i="24"/>
  <c r="J53" i="24"/>
  <c r="K53" i="24" s="1"/>
  <c r="E53" i="24"/>
  <c r="J52" i="24"/>
  <c r="K52" i="24" s="1"/>
  <c r="E52" i="24"/>
  <c r="J51" i="24"/>
  <c r="K51" i="24" s="1"/>
  <c r="E51" i="24"/>
  <c r="J50" i="24"/>
  <c r="K50" i="24" s="1"/>
  <c r="E50" i="24"/>
  <c r="J49" i="24"/>
  <c r="K49" i="24" s="1"/>
  <c r="E49" i="24"/>
  <c r="J48" i="24"/>
  <c r="K48" i="24" s="1"/>
  <c r="E48" i="24"/>
  <c r="J47" i="24"/>
  <c r="K47" i="24" s="1"/>
  <c r="E47" i="24"/>
  <c r="J46" i="24"/>
  <c r="K46" i="24" s="1"/>
  <c r="E46" i="24"/>
  <c r="J45" i="24"/>
  <c r="K45" i="24" s="1"/>
  <c r="E45" i="24"/>
  <c r="J44" i="24"/>
  <c r="K44" i="24" s="1"/>
  <c r="E44" i="24"/>
  <c r="J43" i="24"/>
  <c r="K43" i="24" s="1"/>
  <c r="E43" i="24"/>
  <c r="J42" i="24"/>
  <c r="K42" i="24" s="1"/>
  <c r="E42" i="24"/>
  <c r="J41" i="24"/>
  <c r="K41" i="24" s="1"/>
  <c r="E41" i="24"/>
  <c r="J40" i="24"/>
  <c r="K40" i="24" s="1"/>
  <c r="E40" i="24"/>
  <c r="J39" i="24"/>
  <c r="K39" i="24" s="1"/>
  <c r="E39" i="24"/>
  <c r="J38" i="24"/>
  <c r="K38" i="24" s="1"/>
  <c r="E38" i="24"/>
  <c r="J37" i="24"/>
  <c r="K37" i="24" s="1"/>
  <c r="E37" i="24"/>
  <c r="J36" i="24"/>
  <c r="K36" i="24" s="1"/>
  <c r="E36" i="24"/>
  <c r="J35" i="24"/>
  <c r="K35" i="24" s="1"/>
  <c r="E35" i="24"/>
  <c r="J34" i="24"/>
  <c r="K34" i="24" s="1"/>
  <c r="E34" i="24"/>
  <c r="J33" i="24"/>
  <c r="K33" i="24" s="1"/>
  <c r="E33" i="24"/>
  <c r="J32" i="24"/>
  <c r="K32" i="24" s="1"/>
  <c r="E32" i="24"/>
  <c r="J31" i="24"/>
  <c r="K31" i="24" s="1"/>
  <c r="E31" i="24"/>
  <c r="J30" i="24"/>
  <c r="K30" i="24" s="1"/>
  <c r="E30" i="24"/>
  <c r="J29" i="24"/>
  <c r="K29" i="24" s="1"/>
  <c r="E29" i="24"/>
  <c r="J28" i="24"/>
  <c r="K28" i="24" s="1"/>
  <c r="E28" i="24"/>
  <c r="J27" i="24"/>
  <c r="K27" i="24" s="1"/>
  <c r="E27" i="24"/>
  <c r="J26" i="24"/>
  <c r="K26" i="24" s="1"/>
  <c r="E26" i="24"/>
  <c r="J25" i="24"/>
  <c r="K25" i="24" s="1"/>
  <c r="E25" i="24"/>
  <c r="J24" i="24"/>
  <c r="K24" i="24" s="1"/>
  <c r="E24" i="24"/>
  <c r="J23" i="24"/>
  <c r="K23" i="24" s="1"/>
  <c r="E23" i="24"/>
  <c r="J22" i="24"/>
  <c r="K22" i="24" s="1"/>
  <c r="E22" i="24"/>
  <c r="J21" i="24"/>
  <c r="K21" i="24" s="1"/>
  <c r="E21" i="24"/>
  <c r="J20" i="24"/>
  <c r="K20" i="24" s="1"/>
  <c r="E20" i="24"/>
  <c r="J19" i="24"/>
  <c r="K19" i="24" s="1"/>
  <c r="E19" i="24"/>
  <c r="J18" i="24"/>
  <c r="K18" i="24" s="1"/>
  <c r="E18" i="24"/>
  <c r="J17" i="24"/>
  <c r="K17" i="24" s="1"/>
  <c r="E17" i="24"/>
  <c r="J16" i="24"/>
  <c r="K16" i="24" s="1"/>
  <c r="E16" i="24"/>
  <c r="J15" i="24"/>
  <c r="K15" i="24" s="1"/>
  <c r="E15" i="24"/>
  <c r="J14" i="24"/>
  <c r="K14" i="24" s="1"/>
  <c r="E14" i="24"/>
  <c r="J13" i="24"/>
  <c r="K13" i="24" s="1"/>
  <c r="E13" i="24"/>
  <c r="J12" i="24"/>
  <c r="K12" i="24" s="1"/>
  <c r="E12" i="24"/>
  <c r="J11" i="24"/>
  <c r="K11" i="24" s="1"/>
  <c r="E11" i="24"/>
  <c r="J10" i="24"/>
  <c r="K10" i="24" s="1"/>
  <c r="E10" i="24"/>
  <c r="J9" i="24"/>
  <c r="K9" i="24" s="1"/>
  <c r="E9" i="24"/>
  <c r="J8" i="24"/>
  <c r="K8" i="24" s="1"/>
  <c r="E8" i="24"/>
  <c r="J7" i="24"/>
  <c r="K7" i="24" s="1"/>
  <c r="E7" i="24"/>
  <c r="J5" i="24"/>
  <c r="E5" i="24"/>
  <c r="J139" i="44"/>
  <c r="K139" i="44" s="1"/>
  <c r="E139" i="44"/>
  <c r="J138" i="44"/>
  <c r="K138" i="44" s="1"/>
  <c r="E138" i="44"/>
  <c r="J137" i="44"/>
  <c r="K137" i="44" s="1"/>
  <c r="E137" i="44"/>
  <c r="J136" i="44"/>
  <c r="K136" i="44" s="1"/>
  <c r="E136" i="44"/>
  <c r="J135" i="44"/>
  <c r="K135" i="44" s="1"/>
  <c r="E135" i="44"/>
  <c r="J134" i="44"/>
  <c r="K134" i="44" s="1"/>
  <c r="E134" i="44"/>
  <c r="J133" i="44"/>
  <c r="K133" i="44" s="1"/>
  <c r="E133" i="44"/>
  <c r="J132" i="44"/>
  <c r="K132" i="44" s="1"/>
  <c r="E132" i="44"/>
  <c r="J131" i="44"/>
  <c r="K131" i="44" s="1"/>
  <c r="E131" i="44"/>
  <c r="J130" i="44"/>
  <c r="K130" i="44" s="1"/>
  <c r="E130" i="44"/>
  <c r="J129" i="44"/>
  <c r="K129" i="44" s="1"/>
  <c r="E129" i="44"/>
  <c r="J128" i="44"/>
  <c r="K128" i="44" s="1"/>
  <c r="E128" i="44"/>
  <c r="J127" i="44"/>
  <c r="K127" i="44" s="1"/>
  <c r="E127" i="44"/>
  <c r="J126" i="44"/>
  <c r="K126" i="44" s="1"/>
  <c r="E126" i="44"/>
  <c r="J125" i="44"/>
  <c r="K125" i="44" s="1"/>
  <c r="E125" i="44"/>
  <c r="J124" i="44"/>
  <c r="K124" i="44" s="1"/>
  <c r="E124" i="44"/>
  <c r="J123" i="44"/>
  <c r="K123" i="44" s="1"/>
  <c r="E123" i="44"/>
  <c r="J122" i="44"/>
  <c r="K122" i="44" s="1"/>
  <c r="E122" i="44"/>
  <c r="J121" i="44"/>
  <c r="K121" i="44" s="1"/>
  <c r="E121" i="44"/>
  <c r="J120" i="44"/>
  <c r="K120" i="44" s="1"/>
  <c r="E120" i="44"/>
  <c r="J119" i="44"/>
  <c r="K119" i="44" s="1"/>
  <c r="E119" i="44"/>
  <c r="J118" i="44"/>
  <c r="K118" i="44" s="1"/>
  <c r="E118" i="44"/>
  <c r="J117" i="44"/>
  <c r="K117" i="44" s="1"/>
  <c r="E117" i="44"/>
  <c r="J116" i="44"/>
  <c r="K116" i="44" s="1"/>
  <c r="E116" i="44"/>
  <c r="J115" i="44"/>
  <c r="K115" i="44" s="1"/>
  <c r="E115" i="44"/>
  <c r="J114" i="44"/>
  <c r="K114" i="44" s="1"/>
  <c r="E114" i="44"/>
  <c r="J113" i="44"/>
  <c r="K113" i="44" s="1"/>
  <c r="E113" i="44"/>
  <c r="J112" i="44"/>
  <c r="K112" i="44" s="1"/>
  <c r="E112" i="44"/>
  <c r="J111" i="44"/>
  <c r="K111" i="44" s="1"/>
  <c r="E111" i="44"/>
  <c r="J110" i="44"/>
  <c r="K110" i="44" s="1"/>
  <c r="E110" i="44"/>
  <c r="J109" i="44"/>
  <c r="K109" i="44" s="1"/>
  <c r="E109" i="44"/>
  <c r="J108" i="44"/>
  <c r="K108" i="44" s="1"/>
  <c r="E108" i="44"/>
  <c r="J107" i="44"/>
  <c r="K107" i="44" s="1"/>
  <c r="E107" i="44"/>
  <c r="J106" i="44"/>
  <c r="K106" i="44" s="1"/>
  <c r="E106" i="44"/>
  <c r="J105" i="44"/>
  <c r="K105" i="44" s="1"/>
  <c r="E105" i="44"/>
  <c r="J104" i="44"/>
  <c r="K104" i="44" s="1"/>
  <c r="E104" i="44"/>
  <c r="J103" i="44"/>
  <c r="K103" i="44" s="1"/>
  <c r="E103" i="44"/>
  <c r="J102" i="44"/>
  <c r="K102" i="44" s="1"/>
  <c r="E102" i="44"/>
  <c r="J101" i="44"/>
  <c r="K101" i="44" s="1"/>
  <c r="E101" i="44"/>
  <c r="J100" i="44"/>
  <c r="K100" i="44" s="1"/>
  <c r="E100" i="44"/>
  <c r="J99" i="44"/>
  <c r="K99" i="44" s="1"/>
  <c r="E99" i="44"/>
  <c r="J98" i="44"/>
  <c r="K98" i="44" s="1"/>
  <c r="E98" i="44"/>
  <c r="J97" i="44"/>
  <c r="K97" i="44" s="1"/>
  <c r="E97" i="44"/>
  <c r="J96" i="44"/>
  <c r="K96" i="44" s="1"/>
  <c r="E96" i="44"/>
  <c r="J95" i="44"/>
  <c r="K95" i="44" s="1"/>
  <c r="E95" i="44"/>
  <c r="J94" i="44"/>
  <c r="K94" i="44" s="1"/>
  <c r="E94" i="44"/>
  <c r="J93" i="44"/>
  <c r="K93" i="44" s="1"/>
  <c r="E93" i="44"/>
  <c r="J92" i="44"/>
  <c r="K92" i="44" s="1"/>
  <c r="E92" i="44"/>
  <c r="J91" i="44"/>
  <c r="K91" i="44" s="1"/>
  <c r="E91" i="44"/>
  <c r="J90" i="44"/>
  <c r="K90" i="44" s="1"/>
  <c r="E90" i="44"/>
  <c r="J89" i="44"/>
  <c r="K89" i="44" s="1"/>
  <c r="E89" i="44"/>
  <c r="J88" i="44"/>
  <c r="K88" i="44" s="1"/>
  <c r="E88" i="44"/>
  <c r="J87" i="44"/>
  <c r="K87" i="44" s="1"/>
  <c r="E87" i="44"/>
  <c r="J86" i="44"/>
  <c r="K86" i="44" s="1"/>
  <c r="E86" i="44"/>
  <c r="J85" i="44"/>
  <c r="K85" i="44" s="1"/>
  <c r="E85" i="44"/>
  <c r="J84" i="44"/>
  <c r="K84" i="44" s="1"/>
  <c r="E84" i="44"/>
  <c r="J83" i="44"/>
  <c r="K83" i="44" s="1"/>
  <c r="E83" i="44"/>
  <c r="J82" i="44"/>
  <c r="K82" i="44" s="1"/>
  <c r="E82" i="44"/>
  <c r="J81" i="44"/>
  <c r="K81" i="44" s="1"/>
  <c r="E81" i="44"/>
  <c r="J80" i="44"/>
  <c r="K80" i="44" s="1"/>
  <c r="E80" i="44"/>
  <c r="J79" i="44"/>
  <c r="K79" i="44" s="1"/>
  <c r="E79" i="44"/>
  <c r="J78" i="44"/>
  <c r="K78" i="44" s="1"/>
  <c r="E78" i="44"/>
  <c r="J77" i="44"/>
  <c r="K77" i="44" s="1"/>
  <c r="E77" i="44"/>
  <c r="J76" i="44"/>
  <c r="K76" i="44" s="1"/>
  <c r="E76" i="44"/>
  <c r="J75" i="44"/>
  <c r="K75" i="44" s="1"/>
  <c r="E75" i="44"/>
  <c r="J74" i="44"/>
  <c r="K74" i="44" s="1"/>
  <c r="E74" i="44"/>
  <c r="J73" i="44"/>
  <c r="K73" i="44" s="1"/>
  <c r="E73" i="44"/>
  <c r="J72" i="44"/>
  <c r="K72" i="44" s="1"/>
  <c r="E72" i="44"/>
  <c r="J71" i="44"/>
  <c r="K71" i="44" s="1"/>
  <c r="E71" i="44"/>
  <c r="J70" i="44"/>
  <c r="K70" i="44" s="1"/>
  <c r="E70" i="44"/>
  <c r="J69" i="44"/>
  <c r="K69" i="44" s="1"/>
  <c r="E69" i="44"/>
  <c r="J68" i="44"/>
  <c r="K68" i="44" s="1"/>
  <c r="E68" i="44"/>
  <c r="J67" i="44"/>
  <c r="K67" i="44" s="1"/>
  <c r="E67" i="44"/>
  <c r="J66" i="44"/>
  <c r="K66" i="44" s="1"/>
  <c r="E66" i="44"/>
  <c r="J65" i="44"/>
  <c r="K65" i="44" s="1"/>
  <c r="E65" i="44"/>
  <c r="J64" i="44"/>
  <c r="K64" i="44" s="1"/>
  <c r="E64" i="44"/>
  <c r="J63" i="44"/>
  <c r="K63" i="44" s="1"/>
  <c r="E63" i="44"/>
  <c r="J62" i="44"/>
  <c r="K62" i="44" s="1"/>
  <c r="E62" i="44"/>
  <c r="J61" i="44"/>
  <c r="K61" i="44" s="1"/>
  <c r="E61" i="44"/>
  <c r="J60" i="44"/>
  <c r="K60" i="44" s="1"/>
  <c r="E60" i="44"/>
  <c r="J59" i="44"/>
  <c r="K59" i="44" s="1"/>
  <c r="E59" i="44"/>
  <c r="J58" i="44"/>
  <c r="K58" i="44" s="1"/>
  <c r="E58" i="44"/>
  <c r="J57" i="44"/>
  <c r="K57" i="44" s="1"/>
  <c r="E57" i="44"/>
  <c r="J56" i="44"/>
  <c r="K56" i="44" s="1"/>
  <c r="E56" i="44"/>
  <c r="J55" i="44"/>
  <c r="K55" i="44" s="1"/>
  <c r="E55" i="44"/>
  <c r="J54" i="44"/>
  <c r="K54" i="44" s="1"/>
  <c r="E54" i="44"/>
  <c r="J53" i="44"/>
  <c r="K53" i="44" s="1"/>
  <c r="E53" i="44"/>
  <c r="J52" i="44"/>
  <c r="K52" i="44" s="1"/>
  <c r="E52" i="44"/>
  <c r="J51" i="44"/>
  <c r="K51" i="44" s="1"/>
  <c r="E51" i="44"/>
  <c r="J50" i="44"/>
  <c r="K50" i="44" s="1"/>
  <c r="E50" i="44"/>
  <c r="K49" i="44"/>
  <c r="J49" i="44"/>
  <c r="E49" i="44"/>
  <c r="J48" i="44"/>
  <c r="K48" i="44" s="1"/>
  <c r="E48" i="44"/>
  <c r="J47" i="44"/>
  <c r="K47" i="44" s="1"/>
  <c r="E47" i="44"/>
  <c r="J46" i="44"/>
  <c r="K46" i="44" s="1"/>
  <c r="E46" i="44"/>
  <c r="J45" i="44"/>
  <c r="K45" i="44" s="1"/>
  <c r="E45" i="44"/>
  <c r="J44" i="44"/>
  <c r="K44" i="44" s="1"/>
  <c r="E44" i="44"/>
  <c r="J43" i="44"/>
  <c r="K43" i="44" s="1"/>
  <c r="E43" i="44"/>
  <c r="J42" i="44"/>
  <c r="K42" i="44" s="1"/>
  <c r="E42" i="44"/>
  <c r="J41" i="44"/>
  <c r="K41" i="44" s="1"/>
  <c r="E41" i="44"/>
  <c r="J40" i="44"/>
  <c r="K40" i="44" s="1"/>
  <c r="E40" i="44"/>
  <c r="J39" i="44"/>
  <c r="K39" i="44" s="1"/>
  <c r="E39" i="44"/>
  <c r="J38" i="44"/>
  <c r="K38" i="44" s="1"/>
  <c r="E38" i="44"/>
  <c r="J37" i="44"/>
  <c r="K37" i="44" s="1"/>
  <c r="E37" i="44"/>
  <c r="J36" i="44"/>
  <c r="K36" i="44" s="1"/>
  <c r="E36" i="44"/>
  <c r="J35" i="44"/>
  <c r="K35" i="44" s="1"/>
  <c r="E35" i="44"/>
  <c r="J34" i="44"/>
  <c r="K34" i="44" s="1"/>
  <c r="E34" i="44"/>
  <c r="J33" i="44"/>
  <c r="K33" i="44" s="1"/>
  <c r="E33" i="44"/>
  <c r="J32" i="44"/>
  <c r="K32" i="44" s="1"/>
  <c r="E32" i="44"/>
  <c r="J31" i="44"/>
  <c r="K31" i="44" s="1"/>
  <c r="E31" i="44"/>
  <c r="J30" i="44"/>
  <c r="K30" i="44" s="1"/>
  <c r="E30" i="44"/>
  <c r="J29" i="44"/>
  <c r="K29" i="44" s="1"/>
  <c r="E29" i="44"/>
  <c r="J28" i="44"/>
  <c r="K28" i="44" s="1"/>
  <c r="E28" i="44"/>
  <c r="J27" i="44"/>
  <c r="K27" i="44" s="1"/>
  <c r="E27" i="44"/>
  <c r="J26" i="44"/>
  <c r="K26" i="44" s="1"/>
  <c r="E26" i="44"/>
  <c r="J25" i="44"/>
  <c r="K25" i="44" s="1"/>
  <c r="E25" i="44"/>
  <c r="J24" i="44"/>
  <c r="K24" i="44" s="1"/>
  <c r="E24" i="44"/>
  <c r="J23" i="44"/>
  <c r="K23" i="44" s="1"/>
  <c r="E23" i="44"/>
  <c r="J22" i="44"/>
  <c r="K22" i="44" s="1"/>
  <c r="E22" i="44"/>
  <c r="J21" i="44"/>
  <c r="K21" i="44" s="1"/>
  <c r="E21" i="44"/>
  <c r="J20" i="44"/>
  <c r="K20" i="44" s="1"/>
  <c r="E20" i="44"/>
  <c r="J19" i="44"/>
  <c r="K19" i="44" s="1"/>
  <c r="E19" i="44"/>
  <c r="J18" i="44"/>
  <c r="K18" i="44" s="1"/>
  <c r="E18" i="44"/>
  <c r="K17" i="44"/>
  <c r="J17" i="44"/>
  <c r="E17" i="44"/>
  <c r="J16" i="44"/>
  <c r="K16" i="44" s="1"/>
  <c r="E16" i="44"/>
  <c r="J15" i="44"/>
  <c r="K15" i="44" s="1"/>
  <c r="E15" i="44"/>
  <c r="J14" i="44"/>
  <c r="K14" i="44" s="1"/>
  <c r="E14" i="44"/>
  <c r="J13" i="44"/>
  <c r="K13" i="44" s="1"/>
  <c r="E13" i="44"/>
  <c r="J12" i="44"/>
  <c r="K12" i="44" s="1"/>
  <c r="E12" i="44"/>
  <c r="J11" i="44"/>
  <c r="K11" i="44" s="1"/>
  <c r="E11" i="44"/>
  <c r="J10" i="44"/>
  <c r="K10" i="44" s="1"/>
  <c r="E10" i="44"/>
  <c r="J9" i="44"/>
  <c r="K9" i="44" s="1"/>
  <c r="E9" i="44"/>
  <c r="J8" i="44"/>
  <c r="K8" i="44" s="1"/>
  <c r="E8" i="44"/>
  <c r="J7" i="44"/>
  <c r="K7" i="44" s="1"/>
  <c r="E7" i="44"/>
  <c r="J5" i="44"/>
  <c r="E5" i="44"/>
  <c r="J139" i="43"/>
  <c r="K139" i="43" s="1"/>
  <c r="E139" i="43"/>
  <c r="J138" i="43"/>
  <c r="K138" i="43" s="1"/>
  <c r="E138" i="43"/>
  <c r="J137" i="43"/>
  <c r="K137" i="43" s="1"/>
  <c r="E137" i="43"/>
  <c r="J136" i="43"/>
  <c r="K136" i="43" s="1"/>
  <c r="E136" i="43"/>
  <c r="J135" i="43"/>
  <c r="K135" i="43" s="1"/>
  <c r="E135" i="43"/>
  <c r="J134" i="43"/>
  <c r="K134" i="43" s="1"/>
  <c r="E134" i="43"/>
  <c r="J133" i="43"/>
  <c r="K133" i="43" s="1"/>
  <c r="E133" i="43"/>
  <c r="J132" i="43"/>
  <c r="K132" i="43" s="1"/>
  <c r="E132" i="43"/>
  <c r="J131" i="43"/>
  <c r="K131" i="43" s="1"/>
  <c r="E131" i="43"/>
  <c r="J130" i="43"/>
  <c r="K130" i="43" s="1"/>
  <c r="E130" i="43"/>
  <c r="J129" i="43"/>
  <c r="K129" i="43" s="1"/>
  <c r="E129" i="43"/>
  <c r="J128" i="43"/>
  <c r="K128" i="43" s="1"/>
  <c r="E128" i="43"/>
  <c r="J127" i="43"/>
  <c r="K127" i="43" s="1"/>
  <c r="E127" i="43"/>
  <c r="J126" i="43"/>
  <c r="K126" i="43" s="1"/>
  <c r="E126" i="43"/>
  <c r="J125" i="43"/>
  <c r="K125" i="43" s="1"/>
  <c r="E125" i="43"/>
  <c r="J124" i="43"/>
  <c r="K124" i="43" s="1"/>
  <c r="E124" i="43"/>
  <c r="J123" i="43"/>
  <c r="K123" i="43" s="1"/>
  <c r="E123" i="43"/>
  <c r="J122" i="43"/>
  <c r="K122" i="43" s="1"/>
  <c r="E122" i="43"/>
  <c r="J121" i="43"/>
  <c r="K121" i="43" s="1"/>
  <c r="E121" i="43"/>
  <c r="J120" i="43"/>
  <c r="K120" i="43" s="1"/>
  <c r="E120" i="43"/>
  <c r="J119" i="43"/>
  <c r="K119" i="43" s="1"/>
  <c r="E119" i="43"/>
  <c r="J118" i="43"/>
  <c r="K118" i="43" s="1"/>
  <c r="E118" i="43"/>
  <c r="J117" i="43"/>
  <c r="K117" i="43" s="1"/>
  <c r="E117" i="43"/>
  <c r="J116" i="43"/>
  <c r="K116" i="43" s="1"/>
  <c r="E116" i="43"/>
  <c r="J115" i="43"/>
  <c r="K115" i="43" s="1"/>
  <c r="E115" i="43"/>
  <c r="J114" i="43"/>
  <c r="K114" i="43" s="1"/>
  <c r="E114" i="43"/>
  <c r="J113" i="43"/>
  <c r="K113" i="43" s="1"/>
  <c r="E113" i="43"/>
  <c r="J112" i="43"/>
  <c r="K112" i="43" s="1"/>
  <c r="E112" i="43"/>
  <c r="J111" i="43"/>
  <c r="K111" i="43" s="1"/>
  <c r="E111" i="43"/>
  <c r="J110" i="43"/>
  <c r="K110" i="43" s="1"/>
  <c r="E110" i="43"/>
  <c r="J109" i="43"/>
  <c r="K109" i="43" s="1"/>
  <c r="E109" i="43"/>
  <c r="J108" i="43"/>
  <c r="K108" i="43" s="1"/>
  <c r="E108" i="43"/>
  <c r="J107" i="43"/>
  <c r="K107" i="43" s="1"/>
  <c r="E107" i="43"/>
  <c r="J106" i="43"/>
  <c r="K106" i="43" s="1"/>
  <c r="E106" i="43"/>
  <c r="J105" i="43"/>
  <c r="K105" i="43" s="1"/>
  <c r="E105" i="43"/>
  <c r="J104" i="43"/>
  <c r="K104" i="43" s="1"/>
  <c r="E104" i="43"/>
  <c r="J103" i="43"/>
  <c r="K103" i="43" s="1"/>
  <c r="E103" i="43"/>
  <c r="J102" i="43"/>
  <c r="K102" i="43" s="1"/>
  <c r="E102" i="43"/>
  <c r="J101" i="43"/>
  <c r="K101" i="43" s="1"/>
  <c r="E101" i="43"/>
  <c r="J100" i="43"/>
  <c r="K100" i="43" s="1"/>
  <c r="E100" i="43"/>
  <c r="J99" i="43"/>
  <c r="K99" i="43" s="1"/>
  <c r="E99" i="43"/>
  <c r="J98" i="43"/>
  <c r="K98" i="43" s="1"/>
  <c r="E98" i="43"/>
  <c r="J97" i="43"/>
  <c r="K97" i="43" s="1"/>
  <c r="E97" i="43"/>
  <c r="J96" i="43"/>
  <c r="K96" i="43" s="1"/>
  <c r="E96" i="43"/>
  <c r="J95" i="43"/>
  <c r="K95" i="43" s="1"/>
  <c r="E95" i="43"/>
  <c r="J94" i="43"/>
  <c r="K94" i="43" s="1"/>
  <c r="E94" i="43"/>
  <c r="J93" i="43"/>
  <c r="K93" i="43" s="1"/>
  <c r="E93" i="43"/>
  <c r="J92" i="43"/>
  <c r="K92" i="43" s="1"/>
  <c r="E92" i="43"/>
  <c r="J91" i="43"/>
  <c r="K91" i="43" s="1"/>
  <c r="E91" i="43"/>
  <c r="J90" i="43"/>
  <c r="K90" i="43" s="1"/>
  <c r="E90" i="43"/>
  <c r="J89" i="43"/>
  <c r="K89" i="43" s="1"/>
  <c r="E89" i="43"/>
  <c r="J88" i="43"/>
  <c r="K88" i="43" s="1"/>
  <c r="E88" i="43"/>
  <c r="J87" i="43"/>
  <c r="K87" i="43" s="1"/>
  <c r="E87" i="43"/>
  <c r="J86" i="43"/>
  <c r="K86" i="43" s="1"/>
  <c r="E86" i="43"/>
  <c r="J85" i="43"/>
  <c r="K85" i="43" s="1"/>
  <c r="E85" i="43"/>
  <c r="J84" i="43"/>
  <c r="K84" i="43" s="1"/>
  <c r="E84" i="43"/>
  <c r="J83" i="43"/>
  <c r="K83" i="43" s="1"/>
  <c r="E83" i="43"/>
  <c r="J82" i="43"/>
  <c r="K82" i="43" s="1"/>
  <c r="E82" i="43"/>
  <c r="J81" i="43"/>
  <c r="K81" i="43" s="1"/>
  <c r="E81" i="43"/>
  <c r="J80" i="43"/>
  <c r="K80" i="43" s="1"/>
  <c r="E80" i="43"/>
  <c r="J79" i="43"/>
  <c r="K79" i="43" s="1"/>
  <c r="E79" i="43"/>
  <c r="J78" i="43"/>
  <c r="K78" i="43" s="1"/>
  <c r="E78" i="43"/>
  <c r="J77" i="43"/>
  <c r="K77" i="43" s="1"/>
  <c r="E77" i="43"/>
  <c r="J76" i="43"/>
  <c r="K76" i="43" s="1"/>
  <c r="E76" i="43"/>
  <c r="J75" i="43"/>
  <c r="K75" i="43" s="1"/>
  <c r="E75" i="43"/>
  <c r="J74" i="43"/>
  <c r="K74" i="43" s="1"/>
  <c r="E74" i="43"/>
  <c r="K73" i="43"/>
  <c r="J73" i="43"/>
  <c r="E73" i="43"/>
  <c r="J72" i="43"/>
  <c r="K72" i="43" s="1"/>
  <c r="E72" i="43"/>
  <c r="J71" i="43"/>
  <c r="K71" i="43" s="1"/>
  <c r="E71" i="43"/>
  <c r="J70" i="43"/>
  <c r="K70" i="43" s="1"/>
  <c r="E70" i="43"/>
  <c r="J69" i="43"/>
  <c r="K69" i="43" s="1"/>
  <c r="E69" i="43"/>
  <c r="J68" i="43"/>
  <c r="K68" i="43" s="1"/>
  <c r="E68" i="43"/>
  <c r="J67" i="43"/>
  <c r="K67" i="43" s="1"/>
  <c r="E67" i="43"/>
  <c r="J66" i="43"/>
  <c r="K66" i="43" s="1"/>
  <c r="E66" i="43"/>
  <c r="J65" i="43"/>
  <c r="K65" i="43" s="1"/>
  <c r="E65" i="43"/>
  <c r="J64" i="43"/>
  <c r="K64" i="43" s="1"/>
  <c r="E64" i="43"/>
  <c r="J63" i="43"/>
  <c r="K63" i="43" s="1"/>
  <c r="E63" i="43"/>
  <c r="J62" i="43"/>
  <c r="K62" i="43" s="1"/>
  <c r="E62" i="43"/>
  <c r="J61" i="43"/>
  <c r="K61" i="43" s="1"/>
  <c r="E61" i="43"/>
  <c r="J60" i="43"/>
  <c r="K60" i="43" s="1"/>
  <c r="E60" i="43"/>
  <c r="J59" i="43"/>
  <c r="K59" i="43" s="1"/>
  <c r="E59" i="43"/>
  <c r="J58" i="43"/>
  <c r="K58" i="43" s="1"/>
  <c r="E58" i="43"/>
  <c r="J57" i="43"/>
  <c r="K57" i="43" s="1"/>
  <c r="E57" i="43"/>
  <c r="J56" i="43"/>
  <c r="K56" i="43" s="1"/>
  <c r="E56" i="43"/>
  <c r="J55" i="43"/>
  <c r="K55" i="43" s="1"/>
  <c r="E55" i="43"/>
  <c r="J54" i="43"/>
  <c r="K54" i="43" s="1"/>
  <c r="E54" i="43"/>
  <c r="J53" i="43"/>
  <c r="K53" i="43" s="1"/>
  <c r="E53" i="43"/>
  <c r="J52" i="43"/>
  <c r="K52" i="43" s="1"/>
  <c r="E52" i="43"/>
  <c r="J51" i="43"/>
  <c r="K51" i="43" s="1"/>
  <c r="E51" i="43"/>
  <c r="J50" i="43"/>
  <c r="K50" i="43" s="1"/>
  <c r="E50" i="43"/>
  <c r="J49" i="43"/>
  <c r="K49" i="43" s="1"/>
  <c r="E49" i="43"/>
  <c r="J48" i="43"/>
  <c r="K48" i="43" s="1"/>
  <c r="E48" i="43"/>
  <c r="J47" i="43"/>
  <c r="K47" i="43" s="1"/>
  <c r="E47" i="43"/>
  <c r="J46" i="43"/>
  <c r="K46" i="43" s="1"/>
  <c r="E46" i="43"/>
  <c r="J45" i="43"/>
  <c r="K45" i="43" s="1"/>
  <c r="E45" i="43"/>
  <c r="J44" i="43"/>
  <c r="K44" i="43" s="1"/>
  <c r="E44" i="43"/>
  <c r="J43" i="43"/>
  <c r="K43" i="43" s="1"/>
  <c r="E43" i="43"/>
  <c r="J42" i="43"/>
  <c r="K42" i="43" s="1"/>
  <c r="E42" i="43"/>
  <c r="J41" i="43"/>
  <c r="K41" i="43" s="1"/>
  <c r="E41" i="43"/>
  <c r="J40" i="43"/>
  <c r="K40" i="43" s="1"/>
  <c r="E40" i="43"/>
  <c r="J39" i="43"/>
  <c r="K39" i="43" s="1"/>
  <c r="E39" i="43"/>
  <c r="J38" i="43"/>
  <c r="K38" i="43" s="1"/>
  <c r="E38" i="43"/>
  <c r="J37" i="43"/>
  <c r="K37" i="43" s="1"/>
  <c r="E37" i="43"/>
  <c r="J36" i="43"/>
  <c r="K36" i="43" s="1"/>
  <c r="E36" i="43"/>
  <c r="J35" i="43"/>
  <c r="K35" i="43" s="1"/>
  <c r="E35" i="43"/>
  <c r="J34" i="43"/>
  <c r="K34" i="43" s="1"/>
  <c r="E34" i="43"/>
  <c r="J33" i="43"/>
  <c r="K33" i="43" s="1"/>
  <c r="E33" i="43"/>
  <c r="J32" i="43"/>
  <c r="K32" i="43" s="1"/>
  <c r="E32" i="43"/>
  <c r="J31" i="43"/>
  <c r="K31" i="43" s="1"/>
  <c r="E31" i="43"/>
  <c r="J30" i="43"/>
  <c r="K30" i="43" s="1"/>
  <c r="E30" i="43"/>
  <c r="J29" i="43"/>
  <c r="K29" i="43" s="1"/>
  <c r="E29" i="43"/>
  <c r="J28" i="43"/>
  <c r="K28" i="43" s="1"/>
  <c r="E28" i="43"/>
  <c r="J27" i="43"/>
  <c r="K27" i="43" s="1"/>
  <c r="E27" i="43"/>
  <c r="J26" i="43"/>
  <c r="K26" i="43" s="1"/>
  <c r="E26" i="43"/>
  <c r="J25" i="43"/>
  <c r="K25" i="43" s="1"/>
  <c r="E25" i="43"/>
  <c r="J24" i="43"/>
  <c r="K24" i="43" s="1"/>
  <c r="E24" i="43"/>
  <c r="J23" i="43"/>
  <c r="K23" i="43" s="1"/>
  <c r="E23" i="43"/>
  <c r="J22" i="43"/>
  <c r="K22" i="43" s="1"/>
  <c r="E22" i="43"/>
  <c r="J21" i="43"/>
  <c r="K21" i="43" s="1"/>
  <c r="E21" i="43"/>
  <c r="J20" i="43"/>
  <c r="K20" i="43" s="1"/>
  <c r="E20" i="43"/>
  <c r="J19" i="43"/>
  <c r="K19" i="43" s="1"/>
  <c r="E19" i="43"/>
  <c r="J18" i="43"/>
  <c r="K18" i="43" s="1"/>
  <c r="E18" i="43"/>
  <c r="J17" i="43"/>
  <c r="K17" i="43" s="1"/>
  <c r="E17" i="43"/>
  <c r="J16" i="43"/>
  <c r="K16" i="43" s="1"/>
  <c r="E16" i="43"/>
  <c r="J15" i="43"/>
  <c r="K15" i="43" s="1"/>
  <c r="E15" i="43"/>
  <c r="J14" i="43"/>
  <c r="K14" i="43" s="1"/>
  <c r="E14" i="43"/>
  <c r="J13" i="43"/>
  <c r="K13" i="43" s="1"/>
  <c r="E13" i="43"/>
  <c r="J12" i="43"/>
  <c r="K12" i="43" s="1"/>
  <c r="E12" i="43"/>
  <c r="J11" i="43"/>
  <c r="K11" i="43" s="1"/>
  <c r="E11" i="43"/>
  <c r="J10" i="43"/>
  <c r="K10" i="43" s="1"/>
  <c r="E10" i="43"/>
  <c r="J9" i="43"/>
  <c r="K9" i="43" s="1"/>
  <c r="E9" i="43"/>
  <c r="J8" i="43"/>
  <c r="K8" i="43" s="1"/>
  <c r="E8" i="43"/>
  <c r="K7" i="43"/>
  <c r="E7" i="43"/>
  <c r="J5" i="43"/>
  <c r="E5" i="43"/>
  <c r="J139" i="30"/>
  <c r="K139" i="30" s="1"/>
  <c r="E139" i="30"/>
  <c r="J138" i="30"/>
  <c r="K138" i="30" s="1"/>
  <c r="E138" i="30"/>
  <c r="J137" i="30"/>
  <c r="K137" i="30" s="1"/>
  <c r="E137" i="30"/>
  <c r="J136" i="30"/>
  <c r="K136" i="30" s="1"/>
  <c r="E136" i="30"/>
  <c r="J135" i="30"/>
  <c r="K135" i="30" s="1"/>
  <c r="E135" i="30"/>
  <c r="J134" i="30"/>
  <c r="K134" i="30" s="1"/>
  <c r="E134" i="30"/>
  <c r="J133" i="30"/>
  <c r="K133" i="30" s="1"/>
  <c r="E133" i="30"/>
  <c r="J132" i="30"/>
  <c r="K132" i="30" s="1"/>
  <c r="E132" i="30"/>
  <c r="J131" i="30"/>
  <c r="K131" i="30" s="1"/>
  <c r="E131" i="30"/>
  <c r="J130" i="30"/>
  <c r="K130" i="30" s="1"/>
  <c r="E130" i="30"/>
  <c r="J129" i="30"/>
  <c r="K129" i="30" s="1"/>
  <c r="E129" i="30"/>
  <c r="J128" i="30"/>
  <c r="K128" i="30" s="1"/>
  <c r="E128" i="30"/>
  <c r="J127" i="30"/>
  <c r="K127" i="30" s="1"/>
  <c r="E127" i="30"/>
  <c r="J126" i="30"/>
  <c r="K126" i="30" s="1"/>
  <c r="E126" i="30"/>
  <c r="J125" i="30"/>
  <c r="K125" i="30" s="1"/>
  <c r="E125" i="30"/>
  <c r="J124" i="30"/>
  <c r="K124" i="30" s="1"/>
  <c r="E124" i="30"/>
  <c r="J123" i="30"/>
  <c r="K123" i="30" s="1"/>
  <c r="E123" i="30"/>
  <c r="J122" i="30"/>
  <c r="K122" i="30" s="1"/>
  <c r="E122" i="30"/>
  <c r="J121" i="30"/>
  <c r="K121" i="30" s="1"/>
  <c r="E121" i="30"/>
  <c r="J120" i="30"/>
  <c r="K120" i="30" s="1"/>
  <c r="E120" i="30"/>
  <c r="J119" i="30"/>
  <c r="K119" i="30" s="1"/>
  <c r="E119" i="30"/>
  <c r="J118" i="30"/>
  <c r="K118" i="30" s="1"/>
  <c r="E118" i="30"/>
  <c r="J117" i="30"/>
  <c r="K117" i="30" s="1"/>
  <c r="E117" i="30"/>
  <c r="J116" i="30"/>
  <c r="K116" i="30" s="1"/>
  <c r="E116" i="30"/>
  <c r="J115" i="30"/>
  <c r="K115" i="30" s="1"/>
  <c r="E115" i="30"/>
  <c r="J114" i="30"/>
  <c r="K114" i="30" s="1"/>
  <c r="E114" i="30"/>
  <c r="J113" i="30"/>
  <c r="K113" i="30" s="1"/>
  <c r="E113" i="30"/>
  <c r="J112" i="30"/>
  <c r="K112" i="30" s="1"/>
  <c r="E112" i="30"/>
  <c r="J111" i="30"/>
  <c r="K111" i="30" s="1"/>
  <c r="E111" i="30"/>
  <c r="J110" i="30"/>
  <c r="K110" i="30" s="1"/>
  <c r="E110" i="30"/>
  <c r="J109" i="30"/>
  <c r="K109" i="30" s="1"/>
  <c r="E109" i="30"/>
  <c r="J108" i="30"/>
  <c r="K108" i="30" s="1"/>
  <c r="E108" i="30"/>
  <c r="J107" i="30"/>
  <c r="K107" i="30" s="1"/>
  <c r="E107" i="30"/>
  <c r="J106" i="30"/>
  <c r="K106" i="30" s="1"/>
  <c r="E106" i="30"/>
  <c r="J105" i="30"/>
  <c r="K105" i="30" s="1"/>
  <c r="E105" i="30"/>
  <c r="J104" i="30"/>
  <c r="K104" i="30" s="1"/>
  <c r="E104" i="30"/>
  <c r="J103" i="30"/>
  <c r="K103" i="30" s="1"/>
  <c r="E103" i="30"/>
  <c r="J102" i="30"/>
  <c r="K102" i="30" s="1"/>
  <c r="E102" i="30"/>
  <c r="J101" i="30"/>
  <c r="K101" i="30" s="1"/>
  <c r="E101" i="30"/>
  <c r="J100" i="30"/>
  <c r="K100" i="30" s="1"/>
  <c r="E100" i="30"/>
  <c r="J99" i="30"/>
  <c r="K99" i="30" s="1"/>
  <c r="E99" i="30"/>
  <c r="J98" i="30"/>
  <c r="K98" i="30" s="1"/>
  <c r="E98" i="30"/>
  <c r="J97" i="30"/>
  <c r="K97" i="30" s="1"/>
  <c r="E97" i="30"/>
  <c r="J96" i="30"/>
  <c r="K96" i="30" s="1"/>
  <c r="E96" i="30"/>
  <c r="J95" i="30"/>
  <c r="K95" i="30" s="1"/>
  <c r="E95" i="30"/>
  <c r="J94" i="30"/>
  <c r="K94" i="30" s="1"/>
  <c r="E94" i="30"/>
  <c r="J93" i="30"/>
  <c r="K93" i="30" s="1"/>
  <c r="E93" i="30"/>
  <c r="J92" i="30"/>
  <c r="K92" i="30" s="1"/>
  <c r="E92" i="30"/>
  <c r="J91" i="30"/>
  <c r="K91" i="30" s="1"/>
  <c r="E91" i="30"/>
  <c r="J90" i="30"/>
  <c r="K90" i="30" s="1"/>
  <c r="E90" i="30"/>
  <c r="J89" i="30"/>
  <c r="K89" i="30" s="1"/>
  <c r="E89" i="30"/>
  <c r="J88" i="30"/>
  <c r="K88" i="30" s="1"/>
  <c r="E88" i="30"/>
  <c r="J87" i="30"/>
  <c r="K87" i="30" s="1"/>
  <c r="E87" i="30"/>
  <c r="J86" i="30"/>
  <c r="K86" i="30" s="1"/>
  <c r="E86" i="30"/>
  <c r="J85" i="30"/>
  <c r="K85" i="30" s="1"/>
  <c r="E85" i="30"/>
  <c r="J84" i="30"/>
  <c r="K84" i="30" s="1"/>
  <c r="E84" i="30"/>
  <c r="J83" i="30"/>
  <c r="K83" i="30" s="1"/>
  <c r="E83" i="30"/>
  <c r="J82" i="30"/>
  <c r="K82" i="30" s="1"/>
  <c r="E82" i="30"/>
  <c r="J81" i="30"/>
  <c r="K81" i="30" s="1"/>
  <c r="E81" i="30"/>
  <c r="J80" i="30"/>
  <c r="K80" i="30" s="1"/>
  <c r="E80" i="30"/>
  <c r="J79" i="30"/>
  <c r="K79" i="30" s="1"/>
  <c r="E79" i="30"/>
  <c r="J78" i="30"/>
  <c r="K78" i="30" s="1"/>
  <c r="E78" i="30"/>
  <c r="J77" i="30"/>
  <c r="K77" i="30" s="1"/>
  <c r="E77" i="30"/>
  <c r="J76" i="30"/>
  <c r="K76" i="30" s="1"/>
  <c r="E76" i="30"/>
  <c r="J75" i="30"/>
  <c r="K75" i="30" s="1"/>
  <c r="E75" i="30"/>
  <c r="J74" i="30"/>
  <c r="K74" i="30" s="1"/>
  <c r="E74" i="30"/>
  <c r="J73" i="30"/>
  <c r="K73" i="30" s="1"/>
  <c r="E73" i="30"/>
  <c r="J72" i="30"/>
  <c r="K72" i="30" s="1"/>
  <c r="E72" i="30"/>
  <c r="J71" i="30"/>
  <c r="K71" i="30" s="1"/>
  <c r="E71" i="30"/>
  <c r="J70" i="30"/>
  <c r="K70" i="30" s="1"/>
  <c r="E70" i="30"/>
  <c r="J69" i="30"/>
  <c r="K69" i="30" s="1"/>
  <c r="E69" i="30"/>
  <c r="J68" i="30"/>
  <c r="K68" i="30" s="1"/>
  <c r="E68" i="30"/>
  <c r="J67" i="30"/>
  <c r="K67" i="30" s="1"/>
  <c r="E67" i="30"/>
  <c r="J66" i="30"/>
  <c r="K66" i="30" s="1"/>
  <c r="E66" i="30"/>
  <c r="J65" i="30"/>
  <c r="K65" i="30" s="1"/>
  <c r="E65" i="30"/>
  <c r="J64" i="30"/>
  <c r="K64" i="30" s="1"/>
  <c r="E64" i="30"/>
  <c r="J63" i="30"/>
  <c r="K63" i="30" s="1"/>
  <c r="E63" i="30"/>
  <c r="J62" i="30"/>
  <c r="K62" i="30" s="1"/>
  <c r="E62" i="30"/>
  <c r="J61" i="30"/>
  <c r="K61" i="30" s="1"/>
  <c r="E61" i="30"/>
  <c r="J60" i="30"/>
  <c r="K60" i="30" s="1"/>
  <c r="E60" i="30"/>
  <c r="J59" i="30"/>
  <c r="K59" i="30" s="1"/>
  <c r="E59" i="30"/>
  <c r="J58" i="30"/>
  <c r="K58" i="30" s="1"/>
  <c r="E58" i="30"/>
  <c r="J57" i="30"/>
  <c r="K57" i="30" s="1"/>
  <c r="E57" i="30"/>
  <c r="J56" i="30"/>
  <c r="K56" i="30" s="1"/>
  <c r="E56" i="30"/>
  <c r="J55" i="30"/>
  <c r="K55" i="30" s="1"/>
  <c r="E55" i="30"/>
  <c r="J54" i="30"/>
  <c r="K54" i="30" s="1"/>
  <c r="E54" i="30"/>
  <c r="J53" i="30"/>
  <c r="K53" i="30" s="1"/>
  <c r="E53" i="30"/>
  <c r="J52" i="30"/>
  <c r="K52" i="30" s="1"/>
  <c r="E52" i="30"/>
  <c r="J51" i="30"/>
  <c r="K51" i="30" s="1"/>
  <c r="E51" i="30"/>
  <c r="J50" i="30"/>
  <c r="K50" i="30" s="1"/>
  <c r="E50" i="30"/>
  <c r="J49" i="30"/>
  <c r="K49" i="30" s="1"/>
  <c r="E49" i="30"/>
  <c r="J48" i="30"/>
  <c r="K48" i="30" s="1"/>
  <c r="E48" i="30"/>
  <c r="J47" i="30"/>
  <c r="K47" i="30" s="1"/>
  <c r="E47" i="30"/>
  <c r="J46" i="30"/>
  <c r="K46" i="30" s="1"/>
  <c r="E46" i="30"/>
  <c r="J45" i="30"/>
  <c r="K45" i="30" s="1"/>
  <c r="E45" i="30"/>
  <c r="J44" i="30"/>
  <c r="K44" i="30" s="1"/>
  <c r="E44" i="30"/>
  <c r="J43" i="30"/>
  <c r="K43" i="30" s="1"/>
  <c r="E43" i="30"/>
  <c r="J42" i="30"/>
  <c r="K42" i="30" s="1"/>
  <c r="E42" i="30"/>
  <c r="J41" i="30"/>
  <c r="K41" i="30" s="1"/>
  <c r="E41" i="30"/>
  <c r="J40" i="30"/>
  <c r="K40" i="30" s="1"/>
  <c r="E40" i="30"/>
  <c r="J39" i="30"/>
  <c r="K39" i="30" s="1"/>
  <c r="E39" i="30"/>
  <c r="J38" i="30"/>
  <c r="K38" i="30" s="1"/>
  <c r="E38" i="30"/>
  <c r="J37" i="30"/>
  <c r="K37" i="30" s="1"/>
  <c r="E37" i="30"/>
  <c r="J36" i="30"/>
  <c r="K36" i="30" s="1"/>
  <c r="E36" i="30"/>
  <c r="J35" i="30"/>
  <c r="K35" i="30" s="1"/>
  <c r="E35" i="30"/>
  <c r="J34" i="30"/>
  <c r="K34" i="30" s="1"/>
  <c r="E34" i="30"/>
  <c r="J33" i="30"/>
  <c r="K33" i="30" s="1"/>
  <c r="E33" i="30"/>
  <c r="J32" i="30"/>
  <c r="K32" i="30" s="1"/>
  <c r="E32" i="30"/>
  <c r="J31" i="30"/>
  <c r="K31" i="30" s="1"/>
  <c r="E31" i="30"/>
  <c r="J30" i="30"/>
  <c r="K30" i="30" s="1"/>
  <c r="E30" i="30"/>
  <c r="J29" i="30"/>
  <c r="K29" i="30" s="1"/>
  <c r="E29" i="30"/>
  <c r="J28" i="30"/>
  <c r="K28" i="30" s="1"/>
  <c r="E28" i="30"/>
  <c r="J27" i="30"/>
  <c r="K27" i="30" s="1"/>
  <c r="E27" i="30"/>
  <c r="J26" i="30"/>
  <c r="K26" i="30" s="1"/>
  <c r="E26" i="30"/>
  <c r="J25" i="30"/>
  <c r="K25" i="30" s="1"/>
  <c r="E25" i="30"/>
  <c r="J24" i="30"/>
  <c r="K24" i="30" s="1"/>
  <c r="E24" i="30"/>
  <c r="J23" i="30"/>
  <c r="K23" i="30" s="1"/>
  <c r="E23" i="30"/>
  <c r="J22" i="30"/>
  <c r="K22" i="30" s="1"/>
  <c r="E22" i="30"/>
  <c r="J21" i="30"/>
  <c r="K21" i="30" s="1"/>
  <c r="E21" i="30"/>
  <c r="J20" i="30"/>
  <c r="K20" i="30" s="1"/>
  <c r="E20" i="30"/>
  <c r="J19" i="30"/>
  <c r="K19" i="30" s="1"/>
  <c r="E19" i="30"/>
  <c r="J18" i="30"/>
  <c r="K18" i="30" s="1"/>
  <c r="E18" i="30"/>
  <c r="J17" i="30"/>
  <c r="K17" i="30" s="1"/>
  <c r="E17" i="30"/>
  <c r="J16" i="30"/>
  <c r="K16" i="30" s="1"/>
  <c r="E16" i="30"/>
  <c r="J15" i="30"/>
  <c r="K15" i="30" s="1"/>
  <c r="E15" i="30"/>
  <c r="J14" i="30"/>
  <c r="K14" i="30" s="1"/>
  <c r="E14" i="30"/>
  <c r="J13" i="30"/>
  <c r="K13" i="30" s="1"/>
  <c r="E13" i="30"/>
  <c r="J12" i="30"/>
  <c r="K12" i="30" s="1"/>
  <c r="E12" i="30"/>
  <c r="J11" i="30"/>
  <c r="K11" i="30" s="1"/>
  <c r="E11" i="30"/>
  <c r="J10" i="30"/>
  <c r="K10" i="30" s="1"/>
  <c r="E10" i="30"/>
  <c r="J9" i="30"/>
  <c r="K9" i="30" s="1"/>
  <c r="E9" i="30"/>
  <c r="J8" i="30"/>
  <c r="K8" i="30" s="1"/>
  <c r="E8" i="30"/>
  <c r="E5" i="30"/>
  <c r="K5" i="30" l="1"/>
  <c r="K5" i="49"/>
  <c r="K5" i="48"/>
  <c r="K5" i="43"/>
  <c r="K5" i="24"/>
  <c r="K5" i="44"/>
</calcChain>
</file>

<file path=xl/sharedStrings.xml><?xml version="1.0" encoding="utf-8"?>
<sst xmlns="http://schemas.openxmlformats.org/spreadsheetml/2006/main" count="2521" uniqueCount="295">
  <si>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</si>
  <si>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</si>
  <si>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</si>
  <si>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</si>
  <si>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</si>
  <si>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</si>
  <si>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</si>
  <si>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</si>
  <si>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</si>
  <si>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</si>
  <si>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</si>
  <si>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</si>
  <si>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</si>
  <si>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</si>
  <si>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</si>
  <si>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</si>
  <si>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</si>
  <si>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</si>
  <si>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</si>
  <si>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</si>
  <si>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</si>
  <si>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</si>
  <si>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</si>
  <si>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</si>
  <si>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</si>
  <si>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</si>
  <si>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</si>
  <si>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</si>
  <si>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</si>
  <si>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</si>
  <si>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</si>
  <si>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</si>
  <si>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</si>
  <si>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</si>
  <si>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</si>
  <si>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</si>
  <si>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</si>
  <si>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</si>
  <si>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</si>
  <si>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</si>
  <si>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</si>
  <si>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</si>
  <si>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</si>
  <si>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</si>
  <si>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</si>
  <si>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</si>
  <si>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</si>
  <si>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</si>
  <si>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</si>
  <si>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</si>
  <si>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</si>
  <si>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</si>
  <si>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</si>
  <si>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</si>
  <si>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</si>
  <si>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</si>
  <si>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</si>
  <si>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</si>
  <si>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</si>
  <si>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</si>
  <si>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</si>
  <si>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</si>
  <si>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</si>
  <si>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</si>
  <si>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</si>
  <si>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</si>
  <si>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</si>
  <si>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</si>
  <si>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</si>
  <si>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</si>
  <si>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</si>
  <si>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</si>
  <si>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</si>
  <si>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</si>
  <si>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</si>
  <si>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</si>
  <si>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</si>
  <si>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</si>
  <si>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</si>
  <si>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</si>
  <si>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</si>
  <si>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</si>
  <si>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</si>
  <si>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</si>
  <si>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</si>
  <si>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</si>
  <si>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</si>
  <si>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</si>
  <si>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</si>
  <si>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</si>
  <si>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</si>
  <si>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</si>
  <si>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</si>
  <si>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</si>
  <si>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</si>
  <si>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</si>
  <si>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</si>
  <si>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</si>
  <si>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</si>
  <si>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</si>
  <si>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</si>
  <si>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</si>
  <si>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</si>
  <si>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</si>
  <si>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</si>
  <si>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</si>
  <si>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</si>
  <si>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</si>
  <si>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</si>
  <si>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</si>
  <si>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</si>
  <si>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</si>
  <si>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</si>
  <si>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</si>
  <si>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</si>
  <si>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</si>
  <si>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</si>
  <si>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</si>
  <si>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</si>
  <si>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</si>
  <si>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</si>
  <si>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</si>
  <si>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</si>
  <si>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</si>
  <si>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</si>
  <si>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</si>
  <si>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</si>
  <si>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</si>
  <si>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</si>
  <si>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</si>
  <si>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</si>
  <si>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</si>
  <si>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</si>
  <si>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</si>
  <si>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</si>
  <si>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</si>
  <si>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</si>
  <si>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</si>
  <si>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</si>
  <si>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</si>
  <si>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</si>
  <si>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</si>
  <si>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</si>
  <si>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</si>
  <si>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</si>
  <si>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</si>
  <si>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</si>
  <si>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</si>
  <si>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</si>
  <si>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</si>
  <si>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</si>
  <si>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</si>
  <si>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</si>
  <si>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</si>
  <si>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</si>
  <si>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</si>
  <si>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</si>
  <si>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</si>
  <si>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</si>
  <si>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</si>
  <si>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</si>
  <si>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</si>
  <si>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</si>
  <si>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</si>
  <si>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</si>
  <si>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</si>
  <si>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</si>
  <si>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</si>
  <si>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</si>
  <si>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</si>
  <si>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</si>
  <si>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</si>
  <si>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</si>
  <si>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</si>
  <si>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</si>
  <si>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</si>
  <si>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</si>
  <si>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</si>
  <si>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</si>
  <si>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</si>
  <si>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</si>
  <si>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</si>
  <si>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</si>
  <si>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</si>
  <si>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</si>
  <si>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</si>
  <si>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</si>
  <si>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</si>
  <si>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</si>
  <si>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</si>
  <si>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</si>
  <si>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</si>
  <si>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</si>
  <si>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</si>
  <si>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</si>
  <si>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</si>
  <si>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</si>
  <si>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</si>
  <si>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</si>
  <si>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</si>
  <si>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</si>
  <si>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</si>
  <si>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</si>
  <si>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</si>
  <si>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</si>
  <si>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</si>
  <si>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</si>
  <si>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</si>
  <si>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</si>
  <si>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</si>
  <si>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</si>
  <si>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</si>
  <si>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</si>
  <si>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</si>
  <si>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</si>
  <si>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</si>
  <si>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</si>
  <si>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</si>
  <si>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</si>
  <si>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</si>
  <si>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</si>
  <si>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</si>
  <si>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</si>
  <si>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</si>
  <si>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</si>
  <si>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</si>
  <si>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</si>
  <si>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</si>
  <si>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</si>
  <si>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</si>
  <si>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</si>
  <si>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</si>
  <si>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</si>
  <si>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</si>
  <si>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</si>
  <si>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</si>
  <si>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</si>
  <si>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</si>
  <si>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</si>
  <si>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</si>
  <si>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</si>
  <si>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</si>
  <si>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</si>
  <si>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</si>
  <si>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</si>
  <si>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</si>
  <si>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</si>
  <si>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</si>
  <si>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</si>
  <si>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</si>
  <si>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</si>
  <si>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</si>
  <si>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</si>
  <si>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</si>
  <si>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</si>
  <si>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</si>
  <si>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</si>
  <si>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</si>
  <si>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</si>
  <si>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</si>
  <si>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</si>
  <si>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</si>
  <si>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</si>
  <si>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</si>
  <si>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</si>
  <si>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</si>
  <si>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</si>
  <si>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</si>
  <si>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</si>
  <si>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</si>
  <si>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</si>
  <si>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</si>
  <si>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</si>
  <si>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</si>
  <si>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</si>
  <si>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</si>
  <si>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</si>
  <si>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</si>
  <si>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</si>
  <si>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</si>
  <si>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</si>
  <si>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</si>
  <si>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</si>
  <si>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</si>
  <si>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</si>
  <si>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</si>
  <si>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</si>
  <si>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</si>
  <si>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</si>
  <si>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</si>
  <si>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Oct 2022 Nov 2022</t>
  </si>
  <si>
    <t>Oct 2022  Nov 2022</t>
  </si>
  <si>
    <t>Oct  2022 Nov 2022</t>
  </si>
  <si>
    <t>Oct  2022  Nov 2022</t>
  </si>
  <si>
    <t>Oct 2022 Nov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</si>
</sst>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 _ރ_._-;_-* #,##0.00\ _ރ_.\-;_-* &quot;-&quot;??\ _ރ_._-;_-@_-"/>
    <numFmt numFmtId="166" formatCode="[$-409]mmm\-yy;@"/>
    <numFmt numFmtId="167" formatCode="B1mmm\-yy"/>
    <numFmt numFmtId="168" formatCode="0.0"/>
  </numFmts>
  <fonts count="16"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72">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7" fontId="0" fillId="0" borderId="28" xfId="0" applyNumberFormat="1" applyBorder="1" applyAlignment="1">
      <alignment horizontal="left"/>
    </xf>
    <xf numFmtId="0" fontId="2" fillId="0" borderId="3" xfId="0" applyNumberFormat="1" applyFont="1" applyBorder="1" applyAlignment="1">
      <alignment horizontal="left"/>
    </xf>
    <xf numFmtId="166" fontId="3" fillId="0" borderId="3" xfId="0" applyFont="1" applyBorder="1"/>
    <xf numFmtId="166" fontId="7" fillId="0" borderId="20" xfId="0" applyFont="1" applyBorder="1" applyAlignment="1">
      <alignment horizontal="right"/>
    </xf>
    <xf numFmtId="166" fontId="3" fillId="0" borderId="29" xfId="0" applyFont="1" applyBorder="1"/>
    <xf numFmtId="166" fontId="3" fillId="0" borderId="0" xfId="0" applyFont="1"/>
    <xf numFmtId="166" fontId="7" fillId="0" borderId="20" xfId="0" applyFont="1" applyBorder="1" applyAlignment="1">
      <alignment horizontal="center" vertical="center"/>
    </xf>
    <xf numFmtId="166" fontId="6" fillId="0" borderId="16" xfId="0" applyFont="1" applyBorder="1" applyAlignment="1">
      <alignment horizontal="center" vertical="center"/>
    </xf>
    <xf numFmtId="166" fontId="8" fillId="0" borderId="16" xfId="0" applyFont="1" applyBorder="1" applyAlignment="1">
      <alignment horizontal="center" vertical="center" wrapText="1"/>
    </xf>
    <xf numFmtId="166" fontId="2" fillId="0" borderId="0" xfId="0" applyFont="1"/>
    <xf numFmtId="0" fontId="5" fillId="0" borderId="16" xfId="0" applyNumberFormat="1" applyFont="1" applyBorder="1" applyAlignment="1">
      <alignment horizontal="left" indent="4"/>
    </xf>
    <xf numFmtId="2" fontId="8" fillId="0" borderId="30" xfId="0" applyNumberFormat="1" applyFont="1" applyBorder="1" applyAlignment="1">
      <alignment horizontal="left"/>
    </xf>
    <xf numFmtId="167" fontId="3" fillId="0" borderId="0" xfId="0" applyNumberFormat="1" applyFont="1" applyAlignment="1">
      <alignment horizontal="left"/>
    </xf>
    <xf numFmtId="166" fontId="5" fillId="0" borderId="3" xfId="0" applyFont="1" applyBorder="1"/>
    <xf numFmtId="166" fontId="0" fillId="0" borderId="7" xfId="0" applyBorder="1"/>
    <xf numFmtId="167" fontId="0" fillId="0" borderId="0" xfId="0" applyNumberFormat="1" applyAlignment="1">
      <alignment wrapText="1"/>
    </xf>
    <xf numFmtId="166" fontId="0" fillId="0" borderId="4" xfId="0" applyBorder="1"/>
    <xf numFmtId="166" fontId="0" fillId="0" borderId="1" xfId="0" applyBorder="1"/>
    <xf numFmtId="2" fontId="0" fillId="0" borderId="1" xfId="0" applyNumberFormat="1" applyBorder="1"/>
    <xf numFmtId="2" fontId="0" fillId="0" borderId="3" xfId="0" applyNumberFormat="1" applyBorder="1"/>
    <xf numFmtId="2" fontId="2" fillId="0" borderId="29" xfId="0" applyNumberFormat="1" applyFont="1" applyBorder="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Border="1" applyAlignment="1">
      <alignment horizontal="left"/>
    </xf>
    <xf numFmtId="166" fontId="3" fillId="0" borderId="16" xfId="0" applyFont="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22" xfId="0" applyBorder="1" applyAlignment="1">
      <alignment horizontal="center" wrapText="1"/>
    </xf>
    <xf numFmtId="166" fontId="0" fillId="0" borderId="23" xfId="0"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1"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0" xfId="0" applyNumberFormat="1" applyFont="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26" xfId="0" applyNumberFormat="1" applyFont="1" applyBorder="1" applyAlignment="1">
      <alignment horizontal="left" wrapText="1"/>
    </xf>
  </cellXfs>
  <cellStyles count="1107">
    <cellStyle name="Comma 2" xfId="2" xr:uid="{00000000-0005-0000-0000-000000000000}"/>
    <cellStyle name="Comma 2 2" xfId="6" xr:uid="{00000000-0005-0000-0000-000001000000}"/>
    <cellStyle name="Comma 2 2 2" xfId="1106" xr:uid="{00000000-0005-0000-0000-000002000000}"/>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xr:uid="{00000000-0005-0000-0000-000048040000}"/>
    <cellStyle name="Normal 2" xfId="1" xr:uid="{00000000-0005-0000-0000-000049040000}"/>
    <cellStyle name="Normal 2 2" xfId="5" xr:uid="{00000000-0005-0000-0000-00004A040000}"/>
    <cellStyle name="Normal 3" xfId="4" xr:uid="{00000000-0005-0000-0000-00004B040000}"/>
    <cellStyle name="Normal 4" xfId="91" xr:uid="{00000000-0005-0000-0000-00004C040000}"/>
    <cellStyle name="Normal 5" xfId="92" xr:uid="{00000000-0005-0000-0000-00004D040000}"/>
    <cellStyle name="Normal 6" xfId="93" xr:uid="{00000000-0005-0000-0000-00004E040000}"/>
    <cellStyle name="Normal 7" xfId="178" xr:uid="{00000000-0005-0000-0000-00004F040000}"/>
    <cellStyle name="Normal 8" xfId="263" xr:uid="{00000000-0005-0000-0000-000050040000}"/>
    <cellStyle name="Normal 9" xfId="432" xr:uid="{00000000-0005-0000-0000-000051040000}"/>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basing%202018/Writeup/Tables/2022/October/Table%20Oct%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8\st2\PES\STI\CPI%20(consumer%20price%20index)\Rebasing%202018\Documenation\Writeup\Tables\2022\July\Graphs%20&amp;%20tables%20used_July%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Republic change"/>
      <sheetName val="Male data"/>
      <sheetName val="Male change "/>
      <sheetName val="Atoll data"/>
      <sheetName val="Atoll change"/>
      <sheetName val="table 1"/>
      <sheetName val="Table 2"/>
      <sheetName val="Table 3"/>
      <sheetName val="table 4"/>
      <sheetName val="table 5"/>
      <sheetName val="table 6"/>
      <sheetName val="table 7"/>
      <sheetName val="table 8"/>
      <sheetName val="table 9"/>
    </sheetNames>
    <sheetDataSet>
      <sheetData sheetId="0"/>
      <sheetData sheetId="1">
        <row r="3">
          <cell r="FX3">
            <v>101.946419084986</v>
          </cell>
        </row>
        <row r="22">
          <cell r="FX22">
            <v>2.93820056422912</v>
          </cell>
        </row>
        <row r="42">
          <cell r="FX42">
            <v>-7.2924574198956871E-2</v>
          </cell>
        </row>
      </sheetData>
      <sheetData sheetId="2"/>
      <sheetData sheetId="3">
        <row r="3">
          <cell r="QN3">
            <v>101.38914528263406</v>
          </cell>
        </row>
        <row r="22">
          <cell r="QN22">
            <v>3.3415695731692843</v>
          </cell>
        </row>
        <row r="42">
          <cell r="QN42">
            <v>-0.14875354557499071</v>
          </cell>
        </row>
      </sheetData>
      <sheetData sheetId="4"/>
      <sheetData sheetId="5">
        <row r="3">
          <cell r="DW3">
            <v>102.68843803309926</v>
          </cell>
        </row>
        <row r="22">
          <cell r="DW22">
            <v>2.4126706421760078</v>
          </cell>
        </row>
        <row r="42">
          <cell r="DW42">
            <v>2.6940802185544281E-2</v>
          </cell>
        </row>
      </sheetData>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Graph month on month male &amp; Ato"/>
      <sheetName val="graph"/>
      <sheetName val="graph 2"/>
      <sheetName val="Male data"/>
      <sheetName val="Change in Male"/>
      <sheetName val="Atolls data"/>
      <sheetName val="Atolls new change"/>
      <sheetName val="month on month male atolls rep."/>
      <sheetName val="monthly change male atolls rep."/>
      <sheetName val="All grps CPI"/>
      <sheetName val="graph (monthly n MnM)"/>
      <sheetName val="point contribution change"/>
    </sheetNames>
    <sheetDataSet>
      <sheetData sheetId="0"/>
      <sheetData sheetId="1">
        <row r="22">
          <cell r="DT22">
            <v>2.4823173873081132</v>
          </cell>
        </row>
      </sheetData>
      <sheetData sheetId="2"/>
      <sheetData sheetId="3"/>
      <sheetData sheetId="4"/>
      <sheetData sheetId="5"/>
      <sheetData sheetId="6">
        <row r="22">
          <cell r="DT22">
            <v>2.7279898004226899</v>
          </cell>
        </row>
      </sheetData>
      <sheetData sheetId="7"/>
      <sheetData sheetId="8">
        <row r="22">
          <cell r="DT22">
            <v>2.1607071344497761</v>
          </cell>
        </row>
      </sheetData>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CY141"/>
  <sheetViews>
    <sheetView topLeftCell="A19" zoomScale="130" zoomScaleNormal="130" zoomScaleSheetLayoutView="100" workbookViewId="0">
      <selection activeCell="J3" sqref="J3"/>
    </sheetView>
  </sheetViews>
  <sheetFormatPr defaultColWidth="9.109375" defaultRowHeight="14.4" x14ac:dyDescent="0.3"/>
  <cols>
    <col min="1" max="1" width="49.88671875" customWidth="1"/>
    <col min="2" max="3" width="9.6640625" style="3" bestFit="1" customWidth="1"/>
    <col min="4" max="4" width="1.88671875" style="34" customWidth="1"/>
    <col min="5" max="5" width="13.33203125" style="34" customWidth="1"/>
    <col min="6" max="6" width="1.88671875" style="34" customWidth="1"/>
    <col min="7" max="8" width="9.6640625" style="34" bestFit="1" customWidth="1"/>
    <col min="9" max="9" width="1.88671875" style="34" customWidth="1"/>
    <col min="10" max="10" width="12" style="34" bestFit="1" customWidth="1"/>
    <col min="11" max="11" width="13" customWidth="1"/>
    <col min="14" max="14" width="13.5546875" customWidth="1"/>
  </cols>
  <sheetData>
    <row r="1" spans="1:14" ht="15.6" x14ac:dyDescent="0.3">
      <c r="A1" s="108" t="s">
        <v>289</v>
      </c>
    </row>
    <row r="2" spans="1:14" ht="6" customHeight="1" x14ac:dyDescent="0.3">
      <c r="A2" s="30"/>
      <c r="B2" s="15"/>
      <c r="C2" s="15"/>
      <c r="D2" s="14"/>
      <c r="E2" s="14"/>
      <c r="F2" s="14"/>
      <c r="G2" s="14"/>
      <c r="H2" s="14"/>
      <c r="I2" s="14"/>
      <c r="J2" s="14"/>
    </row>
    <row r="3" spans="1:14" ht="53.25" customHeight="1" x14ac:dyDescent="0.3">
      <c r="A3" s="131" t="s">
        <v>82</v>
      </c>
      <c r="B3" s="133" t="s">
        <v>84</v>
      </c>
      <c r="C3" s="133"/>
      <c r="D3" s="133"/>
      <c r="E3" s="127" t="s">
        <v>85</v>
      </c>
      <c r="F3" s="6"/>
      <c r="G3" s="130" t="s">
        <v>86</v>
      </c>
      <c r="H3" s="130"/>
      <c r="I3" s="6"/>
      <c r="J3" s="127" t="s">
        <v>87</v>
      </c>
      <c r="K3" s="127" t="s">
        <v>286</v>
      </c>
      <c r="N3" s="61"/>
    </row>
    <row r="4" spans="1:14" ht="28.8" x14ac:dyDescent="0.3">
      <c r="A4" s="132"/>
      <c r="B4" s="109">
        <v>44835</v>
      </c>
      <c r="C4" s="109">
        <v>44866</v>
      </c>
      <c r="D4" s="14"/>
      <c r="E4" s="85" t="s">
        <v>290</v>
      </c>
      <c r="F4" s="14"/>
      <c r="G4" s="109">
        <v>44835</v>
      </c>
      <c r="H4" s="109">
        <v>44866</v>
      </c>
      <c r="I4" s="14"/>
      <c r="J4" s="85" t="s">
        <v>291</v>
      </c>
      <c r="K4" s="85" t="s">
        <v>290</v>
      </c>
    </row>
    <row r="5" spans="1:14" ht="15.6" x14ac:dyDescent="0.3">
      <c r="A5" s="110" t="s">
        <v>83</v>
      </c>
      <c r="B5" s="101">
        <v>101.94641908498606</v>
      </c>
      <c r="C5" s="101">
        <v>101.96551919088198</v>
      </c>
      <c r="D5" s="9"/>
      <c r="E5" s="126">
        <f>((C5/B5-1)*100)</f>
        <v>1.8735435797889721E-2</v>
      </c>
      <c r="F5" s="9"/>
      <c r="G5" s="9">
        <v>101.94641908498606</v>
      </c>
      <c r="H5" s="9">
        <v>101.96551919088198</v>
      </c>
      <c r="I5" s="9"/>
      <c r="J5" s="10">
        <f>H5-G5</f>
        <v>1.9100105895915931E-2</v>
      </c>
      <c r="K5" s="88">
        <f>SUM(K7+K25+K30+K38+K50+K67+K77+K88+K99+K112+K121+K126+K130)</f>
        <v>1.8735435797902252E-4</v>
      </c>
    </row>
    <row r="6" spans="1:14" ht="13.5" customHeight="1" x14ac:dyDescent="0.3">
      <c r="A6" s="111"/>
      <c r="B6" s="8"/>
      <c r="C6" s="8"/>
      <c r="D6" s="8"/>
      <c r="E6" s="8"/>
      <c r="F6" s="8"/>
      <c r="G6" s="8"/>
      <c r="H6" s="8"/>
      <c r="I6" s="8"/>
      <c r="J6" s="8"/>
      <c r="K6" s="8"/>
    </row>
    <row r="7" spans="1:14" ht="15.75" customHeight="1" x14ac:dyDescent="0.3">
      <c r="A7" s="20" t="s">
        <v>0</v>
      </c>
      <c r="B7" s="16">
        <v>111.68702468017899</v>
      </c>
      <c r="C7" s="16">
        <v>111.43802845681842</v>
      </c>
      <c r="D7" s="16"/>
      <c r="E7" s="16">
        <f>((C7/B7-1)*100)</f>
        <v>-0.22294104805243853</v>
      </c>
      <c r="F7" s="16"/>
      <c r="G7" s="16">
        <v>24.532313037301702</v>
      </c>
      <c r="H7" s="16">
        <v>24.477620441504758</v>
      </c>
      <c r="I7" s="16"/>
      <c r="J7" s="16">
        <f>H7-G7</f>
        <v>-5.4692595796943522E-2</v>
      </c>
      <c r="K7" s="89">
        <f>J7/$G$5</f>
        <v>-5.3648373614133401E-4</v>
      </c>
    </row>
    <row r="8" spans="1:14" x14ac:dyDescent="0.3">
      <c r="A8" s="21" t="s">
        <v>1</v>
      </c>
      <c r="B8" s="35">
        <v>112.37474170206256</v>
      </c>
      <c r="C8" s="35">
        <v>111.94538029042837</v>
      </c>
      <c r="D8" s="35"/>
      <c r="E8" s="35">
        <f>((C8/B8-1)*100)</f>
        <v>-0.38207999869983578</v>
      </c>
      <c r="F8" s="35"/>
      <c r="G8" s="35">
        <v>21.932967307771559</v>
      </c>
      <c r="H8" s="35">
        <v>21.849165826567187</v>
      </c>
      <c r="I8" s="35"/>
      <c r="J8" s="35">
        <f t="shared" ref="J8:J94" si="0">H8-G8</f>
        <v>-8.3801481204371697E-2</v>
      </c>
      <c r="K8" s="90">
        <f>J8/$G$5</f>
        <v>-8.2201495605757255E-4</v>
      </c>
    </row>
    <row r="9" spans="1:14" ht="15.75" customHeight="1" x14ac:dyDescent="0.3">
      <c r="A9" s="22" t="s">
        <v>3</v>
      </c>
      <c r="B9" s="18">
        <v>104.63148644979566</v>
      </c>
      <c r="C9" s="18">
        <v>105.97534332639668</v>
      </c>
      <c r="D9" s="18"/>
      <c r="E9" s="18">
        <f>((C9/B9-1)*100)</f>
        <v>1.2843713897210396</v>
      </c>
      <c r="F9" s="18"/>
      <c r="G9" s="18">
        <v>4.1131728135100962</v>
      </c>
      <c r="H9" s="18">
        <v>4.1660012283366026</v>
      </c>
      <c r="I9" s="18"/>
      <c r="J9" s="18">
        <f t="shared" si="0"/>
        <v>5.2828414826506354E-2</v>
      </c>
      <c r="K9" s="91">
        <f>J9/$G$5</f>
        <v>5.1819784648312911E-4</v>
      </c>
    </row>
    <row r="10" spans="1:14" x14ac:dyDescent="0.3">
      <c r="A10" s="23" t="s">
        <v>4</v>
      </c>
      <c r="B10" s="35">
        <v>131.60863603949565</v>
      </c>
      <c r="C10" s="35">
        <v>122.72819828400979</v>
      </c>
      <c r="D10" s="35"/>
      <c r="E10" s="35">
        <f t="shared" ref="E10:E73" si="1">((C10/B10-1)*100)</f>
        <v>-6.7476102045619939</v>
      </c>
      <c r="F10" s="35"/>
      <c r="G10" s="35">
        <v>1.4184772035898274</v>
      </c>
      <c r="H10" s="35">
        <v>1.3227638910510144</v>
      </c>
      <c r="I10" s="35"/>
      <c r="J10" s="35">
        <f t="shared" si="0"/>
        <v>-9.5713312538812989E-2</v>
      </c>
      <c r="K10" s="90">
        <f t="shared" ref="K10:K73" si="2">J10/$G$5</f>
        <v>-9.3885899473352818E-4</v>
      </c>
    </row>
    <row r="11" spans="1:14" ht="15.75" customHeight="1" x14ac:dyDescent="0.3">
      <c r="A11" s="22" t="s">
        <v>5</v>
      </c>
      <c r="B11" s="18">
        <v>112.64109558369515</v>
      </c>
      <c r="C11" s="18">
        <v>105.80053568910044</v>
      </c>
      <c r="D11" s="18"/>
      <c r="E11" s="18">
        <f t="shared" si="1"/>
        <v>-6.0728811799526605</v>
      </c>
      <c r="F11" s="18"/>
      <c r="G11" s="18">
        <v>4.6224594582603897</v>
      </c>
      <c r="H11" s="18">
        <v>4.3417429877687521</v>
      </c>
      <c r="I11" s="18"/>
      <c r="J11" s="18">
        <f t="shared" si="0"/>
        <v>-0.28071647049163762</v>
      </c>
      <c r="K11" s="91">
        <f t="shared" si="2"/>
        <v>-2.7535687178734808E-3</v>
      </c>
    </row>
    <row r="12" spans="1:14" ht="15.75" customHeight="1" x14ac:dyDescent="0.3">
      <c r="A12" s="23" t="s">
        <v>108</v>
      </c>
      <c r="B12" s="35">
        <v>111.38247437819351</v>
      </c>
      <c r="C12" s="35">
        <v>114.59890836072911</v>
      </c>
      <c r="D12" s="35"/>
      <c r="E12" s="35">
        <f t="shared" si="1"/>
        <v>2.8877379502401546</v>
      </c>
      <c r="F12" s="35"/>
      <c r="G12" s="35">
        <v>4.13963663591898</v>
      </c>
      <c r="H12" s="35">
        <v>4.2591784940564565</v>
      </c>
      <c r="I12" s="35"/>
      <c r="J12" s="35">
        <f t="shared" si="0"/>
        <v>0.11954185813747653</v>
      </c>
      <c r="K12" s="90">
        <f t="shared" si="2"/>
        <v>1.1725949691064903E-3</v>
      </c>
    </row>
    <row r="13" spans="1:14" x14ac:dyDescent="0.3">
      <c r="A13" s="22" t="s">
        <v>6</v>
      </c>
      <c r="B13" s="18">
        <v>138.07440882107937</v>
      </c>
      <c r="C13" s="18">
        <v>146.4541146135897</v>
      </c>
      <c r="D13" s="18"/>
      <c r="E13" s="18">
        <f t="shared" si="1"/>
        <v>6.0689782154845107</v>
      </c>
      <c r="F13" s="18"/>
      <c r="G13" s="18">
        <v>0.89008666143079596</v>
      </c>
      <c r="H13" s="18">
        <v>0.9441058270119641</v>
      </c>
      <c r="I13" s="18"/>
      <c r="J13" s="18">
        <f t="shared" si="0"/>
        <v>5.4019165581168149E-2</v>
      </c>
      <c r="K13" s="91">
        <f t="shared" si="2"/>
        <v>5.2987800911512056E-4</v>
      </c>
    </row>
    <row r="14" spans="1:14" x14ac:dyDescent="0.3">
      <c r="A14" s="23" t="s">
        <v>7</v>
      </c>
      <c r="B14" s="35">
        <v>118.24733049105511</v>
      </c>
      <c r="C14" s="35">
        <v>119.38892134846395</v>
      </c>
      <c r="D14" s="35"/>
      <c r="E14" s="35">
        <f t="shared" si="1"/>
        <v>0.96542632520164595</v>
      </c>
      <c r="F14" s="35"/>
      <c r="G14" s="35">
        <v>2.2949312923427865</v>
      </c>
      <c r="H14" s="35">
        <v>2.3170871631843535</v>
      </c>
      <c r="I14" s="35"/>
      <c r="J14" s="35">
        <f t="shared" si="0"/>
        <v>2.2155870841567005E-2</v>
      </c>
      <c r="K14" s="90">
        <f t="shared" si="2"/>
        <v>2.1732858339140981E-4</v>
      </c>
    </row>
    <row r="15" spans="1:14" ht="15.75" customHeight="1" x14ac:dyDescent="0.3">
      <c r="A15" s="22" t="s">
        <v>8</v>
      </c>
      <c r="B15" s="18">
        <v>110.53665341561845</v>
      </c>
      <c r="C15" s="18">
        <v>110.69362427525429</v>
      </c>
      <c r="D15" s="18"/>
      <c r="E15" s="18">
        <f t="shared" si="1"/>
        <v>0.14200797182237768</v>
      </c>
      <c r="F15" s="18"/>
      <c r="G15" s="18">
        <v>2.3021654246101937</v>
      </c>
      <c r="H15" s="18">
        <v>2.3054346830376784</v>
      </c>
      <c r="I15" s="18"/>
      <c r="J15" s="18">
        <f t="shared" si="0"/>
        <v>3.2692584274847114E-3</v>
      </c>
      <c r="K15" s="91">
        <f t="shared" si="2"/>
        <v>3.2068398839584005E-5</v>
      </c>
    </row>
    <row r="16" spans="1:14" x14ac:dyDescent="0.3">
      <c r="A16" s="23" t="s">
        <v>9</v>
      </c>
      <c r="B16" s="35">
        <v>103.24562072614229</v>
      </c>
      <c r="C16" s="35">
        <v>105.26235491272254</v>
      </c>
      <c r="D16" s="35"/>
      <c r="E16" s="35">
        <f t="shared" si="1"/>
        <v>1.9533362988146674</v>
      </c>
      <c r="F16" s="35"/>
      <c r="G16" s="35">
        <v>1.2094066999768338</v>
      </c>
      <c r="H16" s="35">
        <v>1.2330304800477778</v>
      </c>
      <c r="I16" s="35"/>
      <c r="J16" s="35">
        <f t="shared" si="0"/>
        <v>2.3623780070944012E-2</v>
      </c>
      <c r="K16" s="90">
        <f t="shared" si="2"/>
        <v>2.3172741409632457E-4</v>
      </c>
    </row>
    <row r="17" spans="1:13" ht="15.75" customHeight="1" x14ac:dyDescent="0.3">
      <c r="A17" s="22" t="s">
        <v>10</v>
      </c>
      <c r="B17" s="18">
        <v>111.03366492439538</v>
      </c>
      <c r="C17" s="18">
        <v>113.05849048895517</v>
      </c>
      <c r="D17" s="18"/>
      <c r="E17" s="18">
        <f t="shared" si="1"/>
        <v>1.8236140957236024</v>
      </c>
      <c r="F17" s="18"/>
      <c r="G17" s="18">
        <v>0.94263111813165945</v>
      </c>
      <c r="H17" s="18">
        <v>0.95982107207258527</v>
      </c>
      <c r="I17" s="18"/>
      <c r="J17" s="18">
        <f t="shared" si="0"/>
        <v>1.7189953940925817E-2</v>
      </c>
      <c r="K17" s="91">
        <f t="shared" si="2"/>
        <v>1.6861753551731599E-4</v>
      </c>
    </row>
    <row r="18" spans="1:13" x14ac:dyDescent="0.3">
      <c r="A18" s="21" t="s">
        <v>11</v>
      </c>
      <c r="B18" s="35">
        <v>106.20285836487372</v>
      </c>
      <c r="C18" s="35">
        <v>107.39217566074643</v>
      </c>
      <c r="D18" s="35"/>
      <c r="E18" s="35">
        <f t="shared" si="1"/>
        <v>1.1198543185972021</v>
      </c>
      <c r="F18" s="35"/>
      <c r="G18" s="35">
        <v>2.5993457295301572</v>
      </c>
      <c r="H18" s="35">
        <v>2.628454614937572</v>
      </c>
      <c r="I18" s="35"/>
      <c r="J18" s="35">
        <f t="shared" si="0"/>
        <v>2.9108885407414853E-2</v>
      </c>
      <c r="K18" s="90">
        <f t="shared" si="2"/>
        <v>2.8553121991610789E-4</v>
      </c>
    </row>
    <row r="19" spans="1:13" ht="15.75" customHeight="1" x14ac:dyDescent="0.3">
      <c r="A19" s="22" t="s">
        <v>141</v>
      </c>
      <c r="B19" s="18">
        <v>104.14694990041069</v>
      </c>
      <c r="C19" s="18">
        <v>104.36566522732141</v>
      </c>
      <c r="D19" s="18"/>
      <c r="E19" s="18">
        <f t="shared" si="1"/>
        <v>0.21000646405859857</v>
      </c>
      <c r="F19" s="18"/>
      <c r="G19" s="18">
        <v>0.44049409514304089</v>
      </c>
      <c r="H19" s="18">
        <v>0.44141916121663766</v>
      </c>
      <c r="I19" s="18"/>
      <c r="J19" s="18">
        <f t="shared" si="0"/>
        <v>9.2506607359676973E-4</v>
      </c>
      <c r="K19" s="91">
        <f t="shared" si="2"/>
        <v>9.0740418535505663E-6</v>
      </c>
    </row>
    <row r="20" spans="1:13" x14ac:dyDescent="0.3">
      <c r="A20" s="23" t="s">
        <v>142</v>
      </c>
      <c r="B20" s="35">
        <v>113.89198065569924</v>
      </c>
      <c r="C20" s="35">
        <v>116.07446818682625</v>
      </c>
      <c r="D20" s="35"/>
      <c r="E20" s="35">
        <f t="shared" si="1"/>
        <v>1.9162784935005783</v>
      </c>
      <c r="F20" s="35"/>
      <c r="G20" s="35">
        <v>0.47600617956285535</v>
      </c>
      <c r="H20" s="35">
        <v>0.48512778360955211</v>
      </c>
      <c r="I20" s="35"/>
      <c r="J20" s="35">
        <f t="shared" si="0"/>
        <v>9.1216040466967629E-3</v>
      </c>
      <c r="K20" s="90">
        <f t="shared" si="2"/>
        <v>8.9474491880805324E-5</v>
      </c>
    </row>
    <row r="21" spans="1:13" ht="15.75" customHeight="1" x14ac:dyDescent="0.3">
      <c r="A21" s="22" t="s">
        <v>143</v>
      </c>
      <c r="B21" s="18">
        <v>105.29751643653358</v>
      </c>
      <c r="C21" s="18">
        <v>107.31974220632308</v>
      </c>
      <c r="D21" s="18"/>
      <c r="E21" s="18">
        <f t="shared" si="1"/>
        <v>1.9204876223347211</v>
      </c>
      <c r="F21" s="18"/>
      <c r="G21" s="18">
        <v>0.12077138931172919</v>
      </c>
      <c r="H21" s="18">
        <v>0.12309078889478262</v>
      </c>
      <c r="I21" s="18"/>
      <c r="J21" s="18">
        <f t="shared" si="0"/>
        <v>2.3193995830534248E-3</v>
      </c>
      <c r="K21" s="91">
        <f t="shared" si="2"/>
        <v>2.27511628546746E-5</v>
      </c>
    </row>
    <row r="22" spans="1:13" x14ac:dyDescent="0.3">
      <c r="A22" s="23" t="s">
        <v>144</v>
      </c>
      <c r="B22" s="35">
        <v>100.10985236010573</v>
      </c>
      <c r="C22" s="35">
        <v>101.3419232740585</v>
      </c>
      <c r="D22" s="35"/>
      <c r="E22" s="35">
        <f t="shared" si="1"/>
        <v>1.2307189401507435</v>
      </c>
      <c r="F22" s="35"/>
      <c r="G22" s="35">
        <v>1.1546408460090358</v>
      </c>
      <c r="H22" s="35">
        <v>1.1688512295915856</v>
      </c>
      <c r="I22" s="35"/>
      <c r="J22" s="35">
        <f t="shared" si="0"/>
        <v>1.4210383582549779E-2</v>
      </c>
      <c r="K22" s="90">
        <f t="shared" si="2"/>
        <v>1.3939070847308047E-4</v>
      </c>
    </row>
    <row r="23" spans="1:13" ht="15.75" customHeight="1" x14ac:dyDescent="0.3">
      <c r="A23" s="22" t="s">
        <v>145</v>
      </c>
      <c r="B23" s="18">
        <v>116.89506208982033</v>
      </c>
      <c r="C23" s="18">
        <v>118.51677588226259</v>
      </c>
      <c r="D23" s="18"/>
      <c r="E23" s="18">
        <f t="shared" si="1"/>
        <v>1.3873244630266512</v>
      </c>
      <c r="F23" s="18"/>
      <c r="G23" s="18">
        <v>0.20802075617687618</v>
      </c>
      <c r="H23" s="18">
        <v>0.21090667901549098</v>
      </c>
      <c r="I23" s="18"/>
      <c r="J23" s="18">
        <f t="shared" si="0"/>
        <v>2.8859228386148017E-3</v>
      </c>
      <c r="K23" s="91">
        <f t="shared" si="2"/>
        <v>2.8308231564357317E-5</v>
      </c>
    </row>
    <row r="24" spans="1:13" x14ac:dyDescent="0.3">
      <c r="A24" s="23" t="s">
        <v>146</v>
      </c>
      <c r="B24" s="35">
        <v>124.1633445017407</v>
      </c>
      <c r="C24" s="35">
        <v>123.94324497058363</v>
      </c>
      <c r="D24" s="35"/>
      <c r="E24" s="35">
        <f t="shared" si="1"/>
        <v>-0.17726611025202788</v>
      </c>
      <c r="F24" s="35"/>
      <c r="G24" s="35">
        <v>0.19941246332661933</v>
      </c>
      <c r="H24" s="35">
        <v>0.19905897260952246</v>
      </c>
      <c r="I24" s="35"/>
      <c r="J24" s="35">
        <f t="shared" si="0"/>
        <v>-3.5349071709686597E-4</v>
      </c>
      <c r="K24" s="90">
        <f t="shared" si="2"/>
        <v>-3.4674167103621747E-6</v>
      </c>
    </row>
    <row r="25" spans="1:13" ht="15.75" customHeight="1" x14ac:dyDescent="0.3">
      <c r="A25" s="24" t="s">
        <v>147</v>
      </c>
      <c r="B25" s="18">
        <v>143.57714738914606</v>
      </c>
      <c r="C25" s="18">
        <v>142.76193380198953</v>
      </c>
      <c r="D25" s="18"/>
      <c r="E25" s="18">
        <f t="shared" si="1"/>
        <v>-0.56778784227200507</v>
      </c>
      <c r="F25" s="18"/>
      <c r="G25" s="18">
        <v>2.5187632051790123</v>
      </c>
      <c r="H25" s="18">
        <v>2.5044619739243847</v>
      </c>
      <c r="I25" s="18"/>
      <c r="J25" s="18">
        <f t="shared" si="0"/>
        <v>-1.4301231254627567E-2</v>
      </c>
      <c r="K25" s="91">
        <f t="shared" si="2"/>
        <v>-1.402818400389872E-4</v>
      </c>
      <c r="M25" s="61"/>
    </row>
    <row r="26" spans="1:13" x14ac:dyDescent="0.3">
      <c r="A26" s="21" t="s">
        <v>12</v>
      </c>
      <c r="B26" s="35">
        <v>142.53434675956132</v>
      </c>
      <c r="C26" s="35">
        <v>142.83200619916136</v>
      </c>
      <c r="D26" s="35"/>
      <c r="E26" s="35">
        <f t="shared" si="1"/>
        <v>0.20883348215161579</v>
      </c>
      <c r="F26" s="35"/>
      <c r="G26" s="35">
        <v>1.9214619645222173</v>
      </c>
      <c r="H26" s="35">
        <v>1.9254746204509479</v>
      </c>
      <c r="I26" s="35"/>
      <c r="J26" s="35">
        <f t="shared" si="0"/>
        <v>4.0126559287305685E-3</v>
      </c>
      <c r="K26" s="90">
        <f t="shared" si="2"/>
        <v>3.9360440167942333E-5</v>
      </c>
    </row>
    <row r="27" spans="1:13" ht="15.75" customHeight="1" x14ac:dyDescent="0.3">
      <c r="A27" s="22" t="s">
        <v>13</v>
      </c>
      <c r="B27" s="18">
        <v>142.53434675956132</v>
      </c>
      <c r="C27" s="18">
        <v>142.83200619916136</v>
      </c>
      <c r="D27" s="18"/>
      <c r="E27" s="18">
        <f t="shared" si="1"/>
        <v>0.20883348215161579</v>
      </c>
      <c r="F27" s="18"/>
      <c r="G27" s="18">
        <v>1.9214619645222173</v>
      </c>
      <c r="H27" s="18">
        <v>1.9254746204509479</v>
      </c>
      <c r="I27" s="18"/>
      <c r="J27" s="18">
        <f t="shared" si="0"/>
        <v>4.0126559287305685E-3</v>
      </c>
      <c r="K27" s="91">
        <f t="shared" si="2"/>
        <v>3.9360440167942333E-5</v>
      </c>
    </row>
    <row r="28" spans="1:13" x14ac:dyDescent="0.3">
      <c r="A28" s="21" t="s">
        <v>14</v>
      </c>
      <c r="B28" s="35">
        <v>147.0377275387921</v>
      </c>
      <c r="C28" s="35">
        <v>142.52939544344659</v>
      </c>
      <c r="D28" s="35"/>
      <c r="E28" s="35">
        <f t="shared" si="1"/>
        <v>-3.0661056660822639</v>
      </c>
      <c r="F28" s="35"/>
      <c r="G28" s="35">
        <v>0.5973012406567948</v>
      </c>
      <c r="H28" s="35">
        <v>0.57898735347343711</v>
      </c>
      <c r="I28" s="35"/>
      <c r="J28" s="35">
        <f t="shared" si="0"/>
        <v>-1.8313887183357691E-2</v>
      </c>
      <c r="K28" s="90">
        <f t="shared" si="2"/>
        <v>-1.7964228020692519E-4</v>
      </c>
    </row>
    <row r="29" spans="1:13" ht="15.75" customHeight="1" x14ac:dyDescent="0.3">
      <c r="A29" s="22" t="s">
        <v>15</v>
      </c>
      <c r="B29" s="18">
        <v>147.0377275387921</v>
      </c>
      <c r="C29" s="18">
        <v>142.52939544344659</v>
      </c>
      <c r="D29" s="18"/>
      <c r="E29" s="18">
        <f t="shared" si="1"/>
        <v>-3.0661056660822639</v>
      </c>
      <c r="F29" s="18"/>
      <c r="G29" s="18">
        <v>0.5973012406567948</v>
      </c>
      <c r="H29" s="18">
        <v>0.57898735347343711</v>
      </c>
      <c r="I29" s="18"/>
      <c r="J29" s="18">
        <f t="shared" si="0"/>
        <v>-1.8313887183357691E-2</v>
      </c>
      <c r="K29" s="91">
        <f t="shared" si="2"/>
        <v>-1.7964228020692519E-4</v>
      </c>
    </row>
    <row r="30" spans="1:13" x14ac:dyDescent="0.3">
      <c r="A30" s="21" t="s">
        <v>16</v>
      </c>
      <c r="B30" s="35">
        <v>100.73929021535552</v>
      </c>
      <c r="C30" s="35">
        <v>100.63043774199114</v>
      </c>
      <c r="D30" s="35"/>
      <c r="E30" s="35">
        <f t="shared" si="1"/>
        <v>-0.1080536433517465</v>
      </c>
      <c r="F30" s="35"/>
      <c r="G30" s="35">
        <v>4.374775268931451</v>
      </c>
      <c r="H30" s="35">
        <v>4.3700481648649188</v>
      </c>
      <c r="I30" s="35"/>
      <c r="J30" s="35">
        <f t="shared" si="0"/>
        <v>-4.7271040665322062E-3</v>
      </c>
      <c r="K30" s="90">
        <f t="shared" si="2"/>
        <v>-4.6368515039174931E-5</v>
      </c>
    </row>
    <row r="31" spans="1:13" ht="15.75" customHeight="1" x14ac:dyDescent="0.3">
      <c r="A31" s="24" t="s">
        <v>17</v>
      </c>
      <c r="B31" s="18">
        <v>100.88359297314602</v>
      </c>
      <c r="C31" s="18">
        <v>100.68640067679674</v>
      </c>
      <c r="D31" s="18"/>
      <c r="E31" s="18">
        <f t="shared" si="1"/>
        <v>-0.19546517975601585</v>
      </c>
      <c r="F31" s="18"/>
      <c r="G31" s="18">
        <v>3.3684698109690117</v>
      </c>
      <c r="H31" s="18">
        <v>3.3618856253979739</v>
      </c>
      <c r="I31" s="18"/>
      <c r="J31" s="18">
        <f t="shared" si="0"/>
        <v>-6.5841855710377928E-3</v>
      </c>
      <c r="K31" s="91">
        <f t="shared" si="2"/>
        <v>-6.4584765508526472E-5</v>
      </c>
    </row>
    <row r="32" spans="1:13" x14ac:dyDescent="0.3">
      <c r="A32" s="23" t="s">
        <v>18</v>
      </c>
      <c r="B32" s="35">
        <v>100.02383820606154</v>
      </c>
      <c r="C32" s="35">
        <v>100.29703595614366</v>
      </c>
      <c r="D32" s="35"/>
      <c r="E32" s="35">
        <f t="shared" si="1"/>
        <v>0.27313264016053385</v>
      </c>
      <c r="F32" s="35"/>
      <c r="G32" s="35">
        <v>0.50351184206607247</v>
      </c>
      <c r="H32" s="35">
        <v>0.50488709725382841</v>
      </c>
      <c r="I32" s="35"/>
      <c r="J32" s="35">
        <f t="shared" si="0"/>
        <v>1.3752551877559416E-3</v>
      </c>
      <c r="K32" s="90">
        <f t="shared" si="2"/>
        <v>1.3489980325934561E-5</v>
      </c>
    </row>
    <row r="33" spans="1:11" x14ac:dyDescent="0.3">
      <c r="A33" s="22" t="s">
        <v>19</v>
      </c>
      <c r="B33" s="18">
        <v>100.03846524752421</v>
      </c>
      <c r="C33" s="18">
        <v>100.00592992526441</v>
      </c>
      <c r="D33" s="18"/>
      <c r="E33" s="18">
        <f t="shared" si="1"/>
        <v>-3.2522812279556224E-2</v>
      </c>
      <c r="F33" s="18"/>
      <c r="G33" s="18">
        <v>2.4590882665853746</v>
      </c>
      <c r="H33" s="18">
        <v>2.4582885019246441</v>
      </c>
      <c r="I33" s="18"/>
      <c r="J33" s="18">
        <f t="shared" si="0"/>
        <v>-7.9976466073050645E-4</v>
      </c>
      <c r="K33" s="91">
        <f t="shared" si="2"/>
        <v>-7.844950984141925E-6</v>
      </c>
    </row>
    <row r="34" spans="1:11" x14ac:dyDescent="0.3">
      <c r="A34" s="23" t="s">
        <v>20</v>
      </c>
      <c r="B34" s="35">
        <v>116.11704298128599</v>
      </c>
      <c r="C34" s="35">
        <v>111.70902240949796</v>
      </c>
      <c r="D34" s="35"/>
      <c r="E34" s="35">
        <f t="shared" si="1"/>
        <v>-3.7961874145369445</v>
      </c>
      <c r="F34" s="35"/>
      <c r="G34" s="35">
        <v>0.18860175529391698</v>
      </c>
      <c r="H34" s="35">
        <v>0.18144207919585353</v>
      </c>
      <c r="I34" s="35"/>
      <c r="J34" s="35">
        <f t="shared" si="0"/>
        <v>-7.15967609806345E-3</v>
      </c>
      <c r="K34" s="90">
        <f t="shared" si="2"/>
        <v>-7.0229794850321285E-5</v>
      </c>
    </row>
    <row r="35" spans="1:11" x14ac:dyDescent="0.3">
      <c r="A35" s="22" t="s">
        <v>155</v>
      </c>
      <c r="B35" s="18">
        <v>101.05085486745627</v>
      </c>
      <c r="C35" s="18">
        <v>101.05085486745627</v>
      </c>
      <c r="D35" s="18"/>
      <c r="E35" s="18">
        <f t="shared" si="1"/>
        <v>0</v>
      </c>
      <c r="F35" s="18"/>
      <c r="G35" s="18">
        <v>0.2172679470236476</v>
      </c>
      <c r="H35" s="18">
        <v>0.21726794702364757</v>
      </c>
      <c r="I35" s="18"/>
      <c r="J35" s="18">
        <f t="shared" si="0"/>
        <v>0</v>
      </c>
      <c r="K35" s="91">
        <f>J35/$G$5</f>
        <v>0</v>
      </c>
    </row>
    <row r="36" spans="1:11" x14ac:dyDescent="0.3">
      <c r="A36" s="21" t="s">
        <v>21</v>
      </c>
      <c r="B36" s="35">
        <v>100.25924587404623</v>
      </c>
      <c r="C36" s="35">
        <v>100.44426881086444</v>
      </c>
      <c r="D36" s="35"/>
      <c r="E36" s="35">
        <f t="shared" si="1"/>
        <v>0.18454451278304695</v>
      </c>
      <c r="F36" s="35"/>
      <c r="G36" s="35">
        <v>1.0063054579624395</v>
      </c>
      <c r="H36" s="35">
        <v>1.0081625394669453</v>
      </c>
      <c r="I36" s="35"/>
      <c r="J36" s="35">
        <f t="shared" si="0"/>
        <v>1.8570815045058087E-3</v>
      </c>
      <c r="K36" s="90">
        <f t="shared" si="2"/>
        <v>1.8216250469353723E-5</v>
      </c>
    </row>
    <row r="37" spans="1:11" x14ac:dyDescent="0.3">
      <c r="A37" s="22" t="s">
        <v>22</v>
      </c>
      <c r="B37" s="18">
        <v>100.25924587404623</v>
      </c>
      <c r="C37" s="18">
        <v>100.44426881086444</v>
      </c>
      <c r="D37" s="18"/>
      <c r="E37" s="18">
        <f t="shared" si="1"/>
        <v>0.18454451278304695</v>
      </c>
      <c r="F37" s="18"/>
      <c r="G37" s="18">
        <v>1.0063054579624395</v>
      </c>
      <c r="H37" s="18">
        <v>1.0081625394669453</v>
      </c>
      <c r="I37" s="18"/>
      <c r="J37" s="18">
        <f t="shared" si="0"/>
        <v>1.8570815045058087E-3</v>
      </c>
      <c r="K37" s="91">
        <f t="shared" si="2"/>
        <v>1.8216250469353723E-5</v>
      </c>
    </row>
    <row r="38" spans="1:11" x14ac:dyDescent="0.3">
      <c r="A38" s="21" t="s">
        <v>23</v>
      </c>
      <c r="B38" s="35">
        <v>96.860901822987458</v>
      </c>
      <c r="C38" s="35">
        <v>97.054786215811134</v>
      </c>
      <c r="D38" s="35"/>
      <c r="E38" s="35">
        <f t="shared" si="1"/>
        <v>0.20016785841825424</v>
      </c>
      <c r="F38" s="35"/>
      <c r="G38" s="35">
        <v>22.681890510506715</v>
      </c>
      <c r="H38" s="35">
        <v>22.727292364990365</v>
      </c>
      <c r="I38" s="35"/>
      <c r="J38" s="35">
        <f t="shared" si="0"/>
        <v>4.5401854483650084E-2</v>
      </c>
      <c r="K38" s="90">
        <f t="shared" si="2"/>
        <v>4.4535016424462664E-4</v>
      </c>
    </row>
    <row r="39" spans="1:11" x14ac:dyDescent="0.3">
      <c r="A39" s="24" t="s">
        <v>24</v>
      </c>
      <c r="B39" s="18">
        <v>93.444075940107126</v>
      </c>
      <c r="C39" s="18">
        <v>93.754122798701459</v>
      </c>
      <c r="D39" s="18"/>
      <c r="E39" s="18">
        <f t="shared" si="1"/>
        <v>0.33179937355585221</v>
      </c>
      <c r="F39" s="18"/>
      <c r="G39" s="18">
        <v>13.017676290013901</v>
      </c>
      <c r="H39" s="18">
        <v>13.060868858395693</v>
      </c>
      <c r="I39" s="18"/>
      <c r="J39" s="18">
        <f t="shared" si="0"/>
        <v>4.319256838179264E-2</v>
      </c>
      <c r="K39" s="91">
        <f t="shared" si="2"/>
        <v>4.2367911270905768E-4</v>
      </c>
    </row>
    <row r="40" spans="1:11" x14ac:dyDescent="0.3">
      <c r="A40" s="23" t="s">
        <v>160</v>
      </c>
      <c r="B40" s="35">
        <v>93.444075940107126</v>
      </c>
      <c r="C40" s="35">
        <v>93.754122798701459</v>
      </c>
      <c r="D40" s="35"/>
      <c r="E40" s="35">
        <f t="shared" si="1"/>
        <v>0.33179937355585221</v>
      </c>
      <c r="F40" s="35"/>
      <c r="G40" s="35">
        <v>13.017676290013901</v>
      </c>
      <c r="H40" s="35">
        <v>13.060868858395693</v>
      </c>
      <c r="I40" s="35"/>
      <c r="J40" s="35">
        <f t="shared" si="0"/>
        <v>4.319256838179264E-2</v>
      </c>
      <c r="K40" s="90">
        <f t="shared" si="2"/>
        <v>4.2367911270905768E-4</v>
      </c>
    </row>
    <row r="41" spans="1:11" x14ac:dyDescent="0.3">
      <c r="A41" s="24" t="s">
        <v>161</v>
      </c>
      <c r="B41" s="18">
        <v>110.44299170533483</v>
      </c>
      <c r="C41" s="18">
        <v>110.29843787666388</v>
      </c>
      <c r="D41" s="18"/>
      <c r="E41" s="18">
        <f t="shared" si="1"/>
        <v>-0.13088546990525085</v>
      </c>
      <c r="F41" s="18"/>
      <c r="G41" s="18">
        <v>1.909783392971063</v>
      </c>
      <c r="H41" s="18">
        <v>1.9072837640030003</v>
      </c>
      <c r="I41" s="18"/>
      <c r="J41" s="18">
        <f t="shared" si="0"/>
        <v>-2.4996289680627726E-3</v>
      </c>
      <c r="K41" s="91">
        <f t="shared" si="2"/>
        <v>-2.4519046284293669E-5</v>
      </c>
    </row>
    <row r="42" spans="1:11" x14ac:dyDescent="0.3">
      <c r="A42" s="23" t="s">
        <v>162</v>
      </c>
      <c r="B42" s="35">
        <v>111.1976828490679</v>
      </c>
      <c r="C42" s="35">
        <v>111.00616124906384</v>
      </c>
      <c r="D42" s="35"/>
      <c r="E42" s="35">
        <f t="shared" si="1"/>
        <v>-0.1722352436642316</v>
      </c>
      <c r="F42" s="35"/>
      <c r="G42" s="35">
        <v>1.4512877358220373</v>
      </c>
      <c r="H42" s="35">
        <v>1.448788106853975</v>
      </c>
      <c r="I42" s="35"/>
      <c r="J42" s="35">
        <f t="shared" si="0"/>
        <v>-2.4996289680623285E-3</v>
      </c>
      <c r="K42" s="90">
        <f t="shared" si="2"/>
        <v>-2.4519046284289312E-5</v>
      </c>
    </row>
    <row r="43" spans="1:11" x14ac:dyDescent="0.3">
      <c r="A43" s="22" t="s">
        <v>163</v>
      </c>
      <c r="B43" s="18">
        <v>108.12026079445501</v>
      </c>
      <c r="C43" s="18">
        <v>108.12026079445501</v>
      </c>
      <c r="D43" s="18"/>
      <c r="E43" s="18">
        <f t="shared" si="1"/>
        <v>0</v>
      </c>
      <c r="F43" s="18"/>
      <c r="G43" s="18">
        <v>0.4584956571490254</v>
      </c>
      <c r="H43" s="18">
        <v>0.4584956571490254</v>
      </c>
      <c r="I43" s="18"/>
      <c r="J43" s="18">
        <f t="shared" si="0"/>
        <v>0</v>
      </c>
      <c r="K43" s="91">
        <f t="shared" si="2"/>
        <v>0</v>
      </c>
    </row>
    <row r="44" spans="1:11" x14ac:dyDescent="0.3">
      <c r="A44" s="21" t="s">
        <v>26</v>
      </c>
      <c r="B44" s="35">
        <v>100</v>
      </c>
      <c r="C44" s="35">
        <v>100</v>
      </c>
      <c r="D44" s="35"/>
      <c r="E44" s="35">
        <f t="shared" si="1"/>
        <v>0</v>
      </c>
      <c r="F44" s="35"/>
      <c r="G44" s="35">
        <v>2.1225240649050177</v>
      </c>
      <c r="H44" s="35">
        <v>2.1225240649050177</v>
      </c>
      <c r="I44" s="35"/>
      <c r="J44" s="35">
        <f t="shared" si="0"/>
        <v>0</v>
      </c>
      <c r="K44" s="90">
        <f t="shared" si="2"/>
        <v>0</v>
      </c>
    </row>
    <row r="45" spans="1:11" x14ac:dyDescent="0.3">
      <c r="A45" s="22" t="s">
        <v>164</v>
      </c>
      <c r="B45" s="18">
        <v>99.999999999999986</v>
      </c>
      <c r="C45" s="18">
        <v>99.999999999999986</v>
      </c>
      <c r="D45" s="18"/>
      <c r="E45" s="18">
        <f t="shared" si="1"/>
        <v>0</v>
      </c>
      <c r="F45" s="18"/>
      <c r="G45" s="18">
        <v>1.873902028867434</v>
      </c>
      <c r="H45" s="18">
        <v>1.8739020288674337</v>
      </c>
      <c r="I45" s="18"/>
      <c r="J45" s="18">
        <f t="shared" si="0"/>
        <v>0</v>
      </c>
      <c r="K45" s="91">
        <f t="shared" si="2"/>
        <v>0</v>
      </c>
    </row>
    <row r="46" spans="1:11" x14ac:dyDescent="0.3">
      <c r="A46" s="23" t="s">
        <v>166</v>
      </c>
      <c r="B46" s="35">
        <v>100.00000000000001</v>
      </c>
      <c r="C46" s="35">
        <v>100.00000000000001</v>
      </c>
      <c r="D46" s="35"/>
      <c r="E46" s="35">
        <f t="shared" si="1"/>
        <v>0</v>
      </c>
      <c r="F46" s="35"/>
      <c r="G46" s="35">
        <v>0.24862203603758368</v>
      </c>
      <c r="H46" s="35">
        <v>0.24862203603758365</v>
      </c>
      <c r="I46" s="35"/>
      <c r="J46" s="35">
        <f t="shared" si="0"/>
        <v>0</v>
      </c>
      <c r="K46" s="90">
        <f t="shared" si="2"/>
        <v>0</v>
      </c>
    </row>
    <row r="47" spans="1:11" x14ac:dyDescent="0.3">
      <c r="A47" s="24" t="s">
        <v>27</v>
      </c>
      <c r="B47" s="18">
        <v>99.958153549242198</v>
      </c>
      <c r="C47" s="18">
        <v>100.04172994271764</v>
      </c>
      <c r="D47" s="18"/>
      <c r="E47" s="18">
        <f t="shared" si="1"/>
        <v>8.3611381871184776E-2</v>
      </c>
      <c r="F47" s="18"/>
      <c r="G47" s="18">
        <v>5.631906762616735</v>
      </c>
      <c r="H47" s="18">
        <v>5.6366156776866552</v>
      </c>
      <c r="I47" s="18"/>
      <c r="J47" s="18">
        <f t="shared" si="0"/>
        <v>4.7089150699202165E-3</v>
      </c>
      <c r="K47" s="91">
        <f t="shared" si="2"/>
        <v>4.6190097819862626E-5</v>
      </c>
    </row>
    <row r="48" spans="1:11" x14ac:dyDescent="0.3">
      <c r="A48" s="23" t="s">
        <v>167</v>
      </c>
      <c r="B48" s="35">
        <v>100.00000000000006</v>
      </c>
      <c r="C48" s="35">
        <v>100.00000000000006</v>
      </c>
      <c r="D48" s="35"/>
      <c r="E48" s="35">
        <f t="shared" si="1"/>
        <v>0</v>
      </c>
      <c r="F48" s="35"/>
      <c r="G48" s="35">
        <v>4.7096652838385333</v>
      </c>
      <c r="H48" s="35">
        <v>4.7096652838385333</v>
      </c>
      <c r="I48" s="35"/>
      <c r="J48" s="35">
        <f t="shared" si="0"/>
        <v>0</v>
      </c>
      <c r="K48" s="90">
        <f t="shared" si="2"/>
        <v>0</v>
      </c>
    </row>
    <row r="49" spans="1:103" x14ac:dyDescent="0.3">
      <c r="A49" s="22" t="s">
        <v>28</v>
      </c>
      <c r="B49" s="18">
        <v>99.744998733141287</v>
      </c>
      <c r="C49" s="18">
        <v>100.2542912974987</v>
      </c>
      <c r="D49" s="18"/>
      <c r="E49" s="18">
        <f t="shared" si="1"/>
        <v>0.51059458702282789</v>
      </c>
      <c r="F49" s="18"/>
      <c r="G49" s="18">
        <v>0.92224147877820095</v>
      </c>
      <c r="H49" s="18">
        <v>0.92695039384812161</v>
      </c>
      <c r="I49" s="18"/>
      <c r="J49" s="18">
        <f t="shared" si="0"/>
        <v>4.7089150699206606E-3</v>
      </c>
      <c r="K49" s="91">
        <f t="shared" si="2"/>
        <v>4.6190097819866983E-5</v>
      </c>
    </row>
    <row r="50" spans="1:103" s="4" customFormat="1" x14ac:dyDescent="0.3">
      <c r="A50" s="21" t="s">
        <v>29</v>
      </c>
      <c r="B50" s="35">
        <v>102.81464325056194</v>
      </c>
      <c r="C50" s="35">
        <v>103.23720844234057</v>
      </c>
      <c r="D50" s="35"/>
      <c r="E50" s="35">
        <f t="shared" si="1"/>
        <v>0.41099708992700101</v>
      </c>
      <c r="F50" s="35"/>
      <c r="G50" s="35">
        <v>6.9293142289816378</v>
      </c>
      <c r="H50" s="35">
        <v>6.9577935088146505</v>
      </c>
      <c r="I50" s="35"/>
      <c r="J50" s="35">
        <f t="shared" si="0"/>
        <v>2.8479279833012683E-2</v>
      </c>
      <c r="K50" s="90">
        <f t="shared" si="2"/>
        <v>2.7935537205354288E-4</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row>
    <row r="51" spans="1:103" x14ac:dyDescent="0.3">
      <c r="A51" s="24" t="s">
        <v>169</v>
      </c>
      <c r="B51" s="18">
        <v>106.84265714325991</v>
      </c>
      <c r="C51" s="18">
        <v>106.84265714325991</v>
      </c>
      <c r="D51" s="18"/>
      <c r="E51" s="18">
        <f t="shared" si="1"/>
        <v>0</v>
      </c>
      <c r="F51" s="18"/>
      <c r="G51" s="18">
        <v>1.4141312849350929</v>
      </c>
      <c r="H51" s="18">
        <v>1.4141312849350927</v>
      </c>
      <c r="I51" s="18"/>
      <c r="J51" s="18">
        <f t="shared" si="0"/>
        <v>0</v>
      </c>
      <c r="K51" s="91">
        <f t="shared" si="2"/>
        <v>0</v>
      </c>
    </row>
    <row r="52" spans="1:103" s="4" customFormat="1" x14ac:dyDescent="0.3">
      <c r="A52" s="23" t="s">
        <v>170</v>
      </c>
      <c r="B52" s="35">
        <v>106.84265714325991</v>
      </c>
      <c r="C52" s="35">
        <v>106.84265714325991</v>
      </c>
      <c r="D52" s="35"/>
      <c r="E52" s="35">
        <f t="shared" si="1"/>
        <v>0</v>
      </c>
      <c r="F52" s="35"/>
      <c r="G52" s="35">
        <v>1.4141312849350929</v>
      </c>
      <c r="H52" s="35">
        <v>1.4141312849350927</v>
      </c>
      <c r="I52" s="35"/>
      <c r="J52" s="35">
        <f t="shared" si="0"/>
        <v>0</v>
      </c>
      <c r="K52" s="90">
        <f t="shared" si="2"/>
        <v>0</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row>
    <row r="53" spans="1:103" x14ac:dyDescent="0.3">
      <c r="A53" s="24" t="s">
        <v>30</v>
      </c>
      <c r="B53" s="18">
        <v>98.501044897894275</v>
      </c>
      <c r="C53" s="18">
        <v>98.050816762125649</v>
      </c>
      <c r="D53" s="18"/>
      <c r="E53" s="18">
        <f t="shared" si="1"/>
        <v>-0.45707955304974401</v>
      </c>
      <c r="F53" s="18"/>
      <c r="G53" s="18">
        <v>0.43041510837369051</v>
      </c>
      <c r="H53" s="18">
        <v>0.42844776892007741</v>
      </c>
      <c r="I53" s="18"/>
      <c r="J53" s="18">
        <f t="shared" si="0"/>
        <v>-1.9673394536131039E-3</v>
      </c>
      <c r="K53" s="91">
        <f t="shared" si="2"/>
        <v>-1.9297778884936232E-5</v>
      </c>
    </row>
    <row r="54" spans="1:103" s="4" customFormat="1" x14ac:dyDescent="0.3">
      <c r="A54" s="23" t="s">
        <v>31</v>
      </c>
      <c r="B54" s="35">
        <v>98.501044897894275</v>
      </c>
      <c r="C54" s="35">
        <v>98.050816762125649</v>
      </c>
      <c r="D54" s="35"/>
      <c r="E54" s="35">
        <f t="shared" si="1"/>
        <v>-0.45707955304974401</v>
      </c>
      <c r="F54" s="35"/>
      <c r="G54" s="35">
        <v>0.43041510837369051</v>
      </c>
      <c r="H54" s="35">
        <v>0.42844776892007741</v>
      </c>
      <c r="I54" s="35"/>
      <c r="J54" s="35">
        <f t="shared" si="0"/>
        <v>-1.9673394536131039E-3</v>
      </c>
      <c r="K54" s="90">
        <f t="shared" si="2"/>
        <v>-1.9297778884936232E-5</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row>
    <row r="55" spans="1:103" x14ac:dyDescent="0.3">
      <c r="A55" s="24" t="s">
        <v>32</v>
      </c>
      <c r="B55" s="18">
        <v>97.585257412081262</v>
      </c>
      <c r="C55" s="18">
        <v>98.224222251800413</v>
      </c>
      <c r="D55" s="18"/>
      <c r="E55" s="18">
        <f t="shared" si="1"/>
        <v>0.65477599451415625</v>
      </c>
      <c r="F55" s="18"/>
      <c r="G55" s="18">
        <v>2.1540785487922376</v>
      </c>
      <c r="H55" s="18">
        <v>2.1681829380327078</v>
      </c>
      <c r="I55" s="18"/>
      <c r="J55" s="18">
        <f t="shared" si="0"/>
        <v>1.4104389240470194E-2</v>
      </c>
      <c r="K55" s="91">
        <f t="shared" si="2"/>
        <v>1.3835100209564288E-4</v>
      </c>
    </row>
    <row r="56" spans="1:103" s="4" customFormat="1" x14ac:dyDescent="0.3">
      <c r="A56" s="23" t="s">
        <v>175</v>
      </c>
      <c r="B56" s="35">
        <v>98.372241462919277</v>
      </c>
      <c r="C56" s="35">
        <v>97.995872704117289</v>
      </c>
      <c r="D56" s="35"/>
      <c r="E56" s="35">
        <f t="shared" si="1"/>
        <v>-0.38259650609248075</v>
      </c>
      <c r="F56" s="35"/>
      <c r="G56" s="35">
        <v>1.3705476496497981</v>
      </c>
      <c r="H56" s="35">
        <v>1.3653039822279052</v>
      </c>
      <c r="I56" s="35"/>
      <c r="J56" s="35">
        <f t="shared" si="0"/>
        <v>-5.2436674218929724E-3</v>
      </c>
      <c r="K56" s="90">
        <f t="shared" si="2"/>
        <v>-5.143552337548678E-5</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row>
    <row r="57" spans="1:103" x14ac:dyDescent="0.3">
      <c r="A57" s="22" t="s">
        <v>179</v>
      </c>
      <c r="B57" s="18">
        <v>97.684135076232465</v>
      </c>
      <c r="C57" s="18">
        <v>102.11671995488038</v>
      </c>
      <c r="D57" s="18"/>
      <c r="E57" s="18">
        <f t="shared" si="1"/>
        <v>4.5376712146642184</v>
      </c>
      <c r="F57" s="18"/>
      <c r="G57" s="18">
        <v>0.42638736362911012</v>
      </c>
      <c r="H57" s="18">
        <v>0.44573542029147384</v>
      </c>
      <c r="I57" s="18"/>
      <c r="J57" s="18">
        <f t="shared" si="0"/>
        <v>1.9348056662363722E-2</v>
      </c>
      <c r="K57" s="91">
        <f t="shared" si="2"/>
        <v>1.8978652547113511E-4</v>
      </c>
    </row>
    <row r="58" spans="1:103" s="4" customFormat="1" x14ac:dyDescent="0.3">
      <c r="A58" s="23" t="s">
        <v>182</v>
      </c>
      <c r="B58" s="35">
        <v>94.567704359144926</v>
      </c>
      <c r="C58" s="35">
        <v>94.567704359144926</v>
      </c>
      <c r="D58" s="35"/>
      <c r="E58" s="35">
        <f t="shared" si="1"/>
        <v>0</v>
      </c>
      <c r="F58" s="35"/>
      <c r="G58" s="35">
        <v>0.35714353551332895</v>
      </c>
      <c r="H58" s="35">
        <v>0.35714353551332895</v>
      </c>
      <c r="I58" s="35"/>
      <c r="J58" s="35">
        <f t="shared" si="0"/>
        <v>0</v>
      </c>
      <c r="K58" s="90">
        <f t="shared" si="2"/>
        <v>0</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x14ac:dyDescent="0.3">
      <c r="A59" s="24" t="s">
        <v>33</v>
      </c>
      <c r="B59" s="18">
        <v>96.643353911553348</v>
      </c>
      <c r="C59" s="18">
        <v>99.351322371589205</v>
      </c>
      <c r="D59" s="18"/>
      <c r="E59" s="18">
        <f t="shared" si="1"/>
        <v>2.8020224365497004</v>
      </c>
      <c r="F59" s="18"/>
      <c r="G59" s="18">
        <v>0.32235024429230419</v>
      </c>
      <c r="H59" s="18">
        <v>0.33138257046164732</v>
      </c>
      <c r="I59" s="18"/>
      <c r="J59" s="18">
        <f t="shared" si="0"/>
        <v>9.03232616934313E-3</v>
      </c>
      <c r="K59" s="91">
        <f t="shared" si="2"/>
        <v>8.8598758547992452E-5</v>
      </c>
    </row>
    <row r="60" spans="1:103" s="4" customFormat="1" x14ac:dyDescent="0.3">
      <c r="A60" s="23" t="s">
        <v>34</v>
      </c>
      <c r="B60" s="35">
        <v>96.643353911553348</v>
      </c>
      <c r="C60" s="35">
        <v>99.351322371589205</v>
      </c>
      <c r="D60" s="35"/>
      <c r="E60" s="35">
        <f t="shared" si="1"/>
        <v>2.8020224365497004</v>
      </c>
      <c r="F60" s="35"/>
      <c r="G60" s="35">
        <v>0.32235024429230419</v>
      </c>
      <c r="H60" s="35">
        <v>0.33138257046164732</v>
      </c>
      <c r="I60" s="35"/>
      <c r="J60" s="35">
        <f t="shared" si="0"/>
        <v>9.03232616934313E-3</v>
      </c>
      <c r="K60" s="90">
        <f t="shared" si="2"/>
        <v>8.8598758547992452E-5</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x14ac:dyDescent="0.3">
      <c r="A61" s="24" t="s">
        <v>35</v>
      </c>
      <c r="B61" s="18">
        <v>111.55163246667682</v>
      </c>
      <c r="C61" s="18">
        <v>113.00381361893326</v>
      </c>
      <c r="D61" s="18"/>
      <c r="E61" s="18">
        <f t="shared" si="1"/>
        <v>1.3018017936135884</v>
      </c>
      <c r="F61" s="18"/>
      <c r="G61" s="18">
        <v>0.37747854658196378</v>
      </c>
      <c r="H61" s="18">
        <v>0.3823925690718743</v>
      </c>
      <c r="I61" s="18"/>
      <c r="J61" s="18">
        <f t="shared" si="0"/>
        <v>4.9140224899105189E-3</v>
      </c>
      <c r="K61" s="91">
        <f t="shared" si="2"/>
        <v>4.8202011743188545E-5</v>
      </c>
    </row>
    <row r="62" spans="1:103" s="4" customFormat="1" x14ac:dyDescent="0.3">
      <c r="A62" s="23" t="s">
        <v>186</v>
      </c>
      <c r="B62" s="35">
        <v>111.16410602873592</v>
      </c>
      <c r="C62" s="35">
        <v>111.16410602873592</v>
      </c>
      <c r="D62" s="35"/>
      <c r="E62" s="35">
        <f t="shared" si="1"/>
        <v>0</v>
      </c>
      <c r="F62" s="35"/>
      <c r="G62" s="35">
        <v>0.13578688273645192</v>
      </c>
      <c r="H62" s="35">
        <v>0.1357868827364519</v>
      </c>
      <c r="I62" s="35"/>
      <c r="J62" s="35">
        <f t="shared" si="0"/>
        <v>0</v>
      </c>
      <c r="K62" s="90">
        <f t="shared" si="2"/>
        <v>0</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row>
    <row r="63" spans="1:103" x14ac:dyDescent="0.3">
      <c r="A63" s="22" t="s">
        <v>187</v>
      </c>
      <c r="B63" s="18">
        <v>111.77053977036869</v>
      </c>
      <c r="C63" s="18">
        <v>114.04303414358013</v>
      </c>
      <c r="D63" s="18"/>
      <c r="E63" s="18">
        <f t="shared" si="1"/>
        <v>2.0331783114586832</v>
      </c>
      <c r="F63" s="18"/>
      <c r="G63" s="18">
        <v>0.24169166384551188</v>
      </c>
      <c r="H63" s="18">
        <v>0.24660568633542243</v>
      </c>
      <c r="I63" s="18"/>
      <c r="J63" s="18">
        <f t="shared" si="0"/>
        <v>4.9140224899105467E-3</v>
      </c>
      <c r="K63" s="91">
        <f t="shared" si="2"/>
        <v>4.8202011743188816E-5</v>
      </c>
    </row>
    <row r="64" spans="1:103" s="4" customFormat="1" x14ac:dyDescent="0.3">
      <c r="A64" s="21" t="s">
        <v>36</v>
      </c>
      <c r="B64" s="35">
        <v>106.2429731594746</v>
      </c>
      <c r="C64" s="35">
        <v>106.35707512252318</v>
      </c>
      <c r="D64" s="35"/>
      <c r="E64" s="35">
        <f t="shared" si="1"/>
        <v>0.10739718557886135</v>
      </c>
      <c r="F64" s="35"/>
      <c r="G64" s="35">
        <v>2.2308604960063505</v>
      </c>
      <c r="H64" s="35">
        <v>2.2332563773932512</v>
      </c>
      <c r="I64" s="35"/>
      <c r="J64" s="35">
        <f t="shared" si="0"/>
        <v>2.3958813869007223E-3</v>
      </c>
      <c r="K64" s="90">
        <f t="shared" si="2"/>
        <v>2.3501378551643219E-5</v>
      </c>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03" x14ac:dyDescent="0.3">
      <c r="A65" s="22" t="s">
        <v>37</v>
      </c>
      <c r="B65" s="18">
        <v>105.32222464571009</v>
      </c>
      <c r="C65" s="18">
        <v>105.52064761332224</v>
      </c>
      <c r="D65" s="18"/>
      <c r="E65" s="18">
        <f t="shared" si="1"/>
        <v>0.18839610374696836</v>
      </c>
      <c r="F65" s="18"/>
      <c r="G65" s="18">
        <v>1.2717255501839353</v>
      </c>
      <c r="H65" s="18">
        <v>1.2741214315708365</v>
      </c>
      <c r="I65" s="18"/>
      <c r="J65" s="18">
        <f t="shared" si="0"/>
        <v>2.3958813869011664E-3</v>
      </c>
      <c r="K65" s="91">
        <f t="shared" si="2"/>
        <v>2.3501378551647576E-5</v>
      </c>
    </row>
    <row r="66" spans="1:103" s="4" customFormat="1" x14ac:dyDescent="0.3">
      <c r="A66" s="23" t="s">
        <v>191</v>
      </c>
      <c r="B66" s="35">
        <v>107.4889167228649</v>
      </c>
      <c r="C66" s="35">
        <v>107.4889167228649</v>
      </c>
      <c r="D66" s="35"/>
      <c r="E66" s="35">
        <f t="shared" si="1"/>
        <v>0</v>
      </c>
      <c r="F66" s="35"/>
      <c r="G66" s="35">
        <v>0.95913494582241521</v>
      </c>
      <c r="H66" s="35">
        <v>0.9591349458224151</v>
      </c>
      <c r="I66" s="35"/>
      <c r="J66" s="35">
        <f t="shared" si="0"/>
        <v>0</v>
      </c>
      <c r="K66" s="90">
        <f t="shared" si="2"/>
        <v>0</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row>
    <row r="67" spans="1:103" x14ac:dyDescent="0.3">
      <c r="A67" s="24" t="s">
        <v>38</v>
      </c>
      <c r="B67" s="18">
        <v>104.59423236503373</v>
      </c>
      <c r="C67" s="18">
        <v>104.91237071491132</v>
      </c>
      <c r="D67" s="18"/>
      <c r="E67" s="18">
        <f t="shared" si="1"/>
        <v>0.30416433361954986</v>
      </c>
      <c r="F67" s="18"/>
      <c r="G67" s="18">
        <v>6.9326046674162374</v>
      </c>
      <c r="H67" s="18">
        <v>6.9536911782053608</v>
      </c>
      <c r="I67" s="18"/>
      <c r="J67" s="18">
        <f t="shared" si="0"/>
        <v>2.1086510789123381E-2</v>
      </c>
      <c r="K67" s="91">
        <f t="shared" si="2"/>
        <v>2.0683915117749194E-4</v>
      </c>
    </row>
    <row r="68" spans="1:103" s="4" customFormat="1" x14ac:dyDescent="0.3">
      <c r="A68" s="21" t="s">
        <v>193</v>
      </c>
      <c r="B68" s="35">
        <v>109.36424609110337</v>
      </c>
      <c r="C68" s="35">
        <v>109.5321260977838</v>
      </c>
      <c r="D68" s="35"/>
      <c r="E68" s="35">
        <f t="shared" si="1"/>
        <v>0.15350538469454111</v>
      </c>
      <c r="F68" s="35"/>
      <c r="G68" s="35">
        <v>3.4385409832444136</v>
      </c>
      <c r="H68" s="35">
        <v>3.4438193288086216</v>
      </c>
      <c r="I68" s="35"/>
      <c r="J68" s="35">
        <f t="shared" si="0"/>
        <v>5.2783455642080312E-3</v>
      </c>
      <c r="K68" s="90">
        <f t="shared" si="2"/>
        <v>5.1775683850237246E-5</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03" x14ac:dyDescent="0.3">
      <c r="A69" s="22" t="s">
        <v>194</v>
      </c>
      <c r="B69" s="18">
        <v>109.68808615837507</v>
      </c>
      <c r="C69" s="18">
        <v>109.69035462017729</v>
      </c>
      <c r="D69" s="18"/>
      <c r="E69" s="18">
        <f t="shared" si="1"/>
        <v>2.0681022722346398E-3</v>
      </c>
      <c r="F69" s="18"/>
      <c r="G69" s="18">
        <v>2.7791447458306662</v>
      </c>
      <c r="H69" s="18">
        <v>2.7792022213863032</v>
      </c>
      <c r="I69" s="18"/>
      <c r="J69" s="18">
        <f t="shared" si="0"/>
        <v>5.7475555637065412E-5</v>
      </c>
      <c r="K69" s="91">
        <f t="shared" si="2"/>
        <v>5.6378199600274145E-7</v>
      </c>
    </row>
    <row r="70" spans="1:103" s="4" customFormat="1" x14ac:dyDescent="0.3">
      <c r="A70" s="23" t="s">
        <v>196</v>
      </c>
      <c r="B70" s="35">
        <v>108.02011856900712</v>
      </c>
      <c r="C70" s="35">
        <v>108.87538428840401</v>
      </c>
      <c r="D70" s="35"/>
      <c r="E70" s="35">
        <f t="shared" si="1"/>
        <v>0.79176521070980499</v>
      </c>
      <c r="F70" s="35"/>
      <c r="G70" s="35">
        <v>0.6593962374137472</v>
      </c>
      <c r="H70" s="35">
        <v>0.66461710742231872</v>
      </c>
      <c r="I70" s="35"/>
      <c r="J70" s="35">
        <f t="shared" si="0"/>
        <v>5.2208700085715209E-3</v>
      </c>
      <c r="K70" s="90">
        <f t="shared" si="2"/>
        <v>5.121190185423995E-5</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row>
    <row r="71" spans="1:103" x14ac:dyDescent="0.3">
      <c r="A71" s="24" t="s">
        <v>198</v>
      </c>
      <c r="B71" s="18">
        <v>100.65808357169551</v>
      </c>
      <c r="C71" s="18">
        <v>102.47811591726783</v>
      </c>
      <c r="D71" s="18"/>
      <c r="E71" s="18">
        <f t="shared" si="1"/>
        <v>1.8081333172570879</v>
      </c>
      <c r="F71" s="18"/>
      <c r="G71" s="18">
        <v>0.87428095450925281</v>
      </c>
      <c r="H71" s="18">
        <v>0.89008911973416782</v>
      </c>
      <c r="I71" s="18"/>
      <c r="J71" s="18">
        <f t="shared" si="0"/>
        <v>1.5808165224915016E-2</v>
      </c>
      <c r="K71" s="91">
        <f t="shared" si="2"/>
        <v>1.550634673272514E-4</v>
      </c>
    </row>
    <row r="72" spans="1:103" s="4" customFormat="1" x14ac:dyDescent="0.3">
      <c r="A72" s="23" t="s">
        <v>199</v>
      </c>
      <c r="B72" s="35">
        <v>100.65808357169551</v>
      </c>
      <c r="C72" s="35">
        <v>102.47811591726783</v>
      </c>
      <c r="D72" s="35"/>
      <c r="E72" s="35">
        <f t="shared" si="1"/>
        <v>1.8081333172570879</v>
      </c>
      <c r="F72" s="35"/>
      <c r="G72" s="35">
        <v>0.87428095450925281</v>
      </c>
      <c r="H72" s="35">
        <v>0.89008911973416782</v>
      </c>
      <c r="I72" s="35"/>
      <c r="J72" s="35">
        <f t="shared" si="0"/>
        <v>1.5808165224915016E-2</v>
      </c>
      <c r="K72" s="90">
        <f t="shared" si="2"/>
        <v>1.550634673272514E-4</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row>
    <row r="73" spans="1:103" x14ac:dyDescent="0.3">
      <c r="A73" s="24" t="s">
        <v>201</v>
      </c>
      <c r="B73" s="18">
        <v>100</v>
      </c>
      <c r="C73" s="18">
        <v>100</v>
      </c>
      <c r="D73" s="18"/>
      <c r="E73" s="18">
        <f t="shared" si="1"/>
        <v>0</v>
      </c>
      <c r="F73" s="18"/>
      <c r="G73" s="18">
        <v>0.23901909262945883</v>
      </c>
      <c r="H73" s="18">
        <v>0.23901909262945881</v>
      </c>
      <c r="I73" s="18"/>
      <c r="J73" s="18">
        <f t="shared" si="0"/>
        <v>0</v>
      </c>
      <c r="K73" s="91">
        <f t="shared" si="2"/>
        <v>0</v>
      </c>
    </row>
    <row r="74" spans="1:103" s="4" customFormat="1" x14ac:dyDescent="0.3">
      <c r="A74" s="23" t="s">
        <v>202</v>
      </c>
      <c r="B74" s="35">
        <v>100</v>
      </c>
      <c r="C74" s="35">
        <v>100</v>
      </c>
      <c r="D74" s="35"/>
      <c r="E74" s="35">
        <f t="shared" ref="E74:E137" si="3">((C74/B74-1)*100)</f>
        <v>0</v>
      </c>
      <c r="F74" s="35"/>
      <c r="G74" s="35">
        <v>0.23901909262945883</v>
      </c>
      <c r="H74" s="35">
        <v>0.23901909262945881</v>
      </c>
      <c r="I74" s="35"/>
      <c r="J74" s="35">
        <f t="shared" si="0"/>
        <v>0</v>
      </c>
      <c r="K74" s="90">
        <f t="shared" ref="K74:K137" si="4">J74/$G$5</f>
        <v>0</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row>
    <row r="75" spans="1:103" x14ac:dyDescent="0.3">
      <c r="A75" s="24" t="s">
        <v>203</v>
      </c>
      <c r="B75" s="18">
        <v>100.18394408401655</v>
      </c>
      <c r="C75" s="18">
        <v>100.18394408401655</v>
      </c>
      <c r="D75" s="18"/>
      <c r="E75" s="18">
        <f t="shared" si="3"/>
        <v>0</v>
      </c>
      <c r="F75" s="18"/>
      <c r="G75" s="18">
        <v>2.3807636370331129</v>
      </c>
      <c r="H75" s="18">
        <v>2.3807636370331124</v>
      </c>
      <c r="I75" s="18"/>
      <c r="J75" s="18">
        <f t="shared" si="0"/>
        <v>0</v>
      </c>
      <c r="K75" s="91">
        <f t="shared" si="4"/>
        <v>0</v>
      </c>
    </row>
    <row r="76" spans="1:103" s="4" customFormat="1" x14ac:dyDescent="0.3">
      <c r="A76" s="23" t="s">
        <v>204</v>
      </c>
      <c r="B76" s="35">
        <v>100.18394408401655</v>
      </c>
      <c r="C76" s="35">
        <v>100.18394408401655</v>
      </c>
      <c r="D76" s="35"/>
      <c r="E76" s="35">
        <f t="shared" si="3"/>
        <v>0</v>
      </c>
      <c r="F76" s="35"/>
      <c r="G76" s="35">
        <v>2.3807636370331129</v>
      </c>
      <c r="H76" s="35">
        <v>2.3807636370331124</v>
      </c>
      <c r="I76" s="35"/>
      <c r="J76" s="35">
        <f t="shared" si="0"/>
        <v>0</v>
      </c>
      <c r="K76" s="90">
        <f t="shared" si="4"/>
        <v>0</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row>
    <row r="77" spans="1:103" x14ac:dyDescent="0.3">
      <c r="A77" s="24" t="s">
        <v>39</v>
      </c>
      <c r="B77" s="18">
        <v>109.96019708565373</v>
      </c>
      <c r="C77" s="18">
        <v>109.90925806336911</v>
      </c>
      <c r="D77" s="18"/>
      <c r="E77" s="18">
        <f t="shared" si="3"/>
        <v>-4.6324964518706935E-2</v>
      </c>
      <c r="F77" s="18"/>
      <c r="G77" s="18">
        <v>8.9006898628612596</v>
      </c>
      <c r="H77" s="18">
        <v>8.8965666214403676</v>
      </c>
      <c r="I77" s="18"/>
      <c r="J77" s="18">
        <f t="shared" si="0"/>
        <v>-4.1232414208920432E-3</v>
      </c>
      <c r="K77" s="91">
        <f t="shared" si="4"/>
        <v>-4.0445181477681586E-5</v>
      </c>
    </row>
    <row r="78" spans="1:103" s="4" customFormat="1" x14ac:dyDescent="0.3">
      <c r="A78" s="21" t="s">
        <v>205</v>
      </c>
      <c r="B78" s="35">
        <v>98.79673537681505</v>
      </c>
      <c r="C78" s="35">
        <v>98.662763116275499</v>
      </c>
      <c r="D78" s="35"/>
      <c r="E78" s="35">
        <f t="shared" si="3"/>
        <v>-0.13560393471360177</v>
      </c>
      <c r="F78" s="35"/>
      <c r="G78" s="35">
        <v>3.0406502802430242</v>
      </c>
      <c r="H78" s="35">
        <v>3.0365270388221344</v>
      </c>
      <c r="I78" s="35"/>
      <c r="J78" s="35">
        <f t="shared" si="0"/>
        <v>-4.1232414208898227E-3</v>
      </c>
      <c r="K78" s="90">
        <f t="shared" si="4"/>
        <v>-4.0445181477659807E-5</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row>
    <row r="79" spans="1:103" x14ac:dyDescent="0.3">
      <c r="A79" s="22" t="s">
        <v>206</v>
      </c>
      <c r="B79" s="18">
        <v>98.898455188058506</v>
      </c>
      <c r="C79" s="18">
        <v>98.760421545859913</v>
      </c>
      <c r="D79" s="18"/>
      <c r="E79" s="18">
        <f t="shared" si="3"/>
        <v>-0.13957108019141407</v>
      </c>
      <c r="F79" s="18"/>
      <c r="G79" s="18">
        <v>2.9542233356899557</v>
      </c>
      <c r="H79" s="18">
        <v>2.9501000942690663</v>
      </c>
      <c r="I79" s="18"/>
      <c r="J79" s="18">
        <f t="shared" si="0"/>
        <v>-4.1232414208893786E-3</v>
      </c>
      <c r="K79" s="91">
        <f t="shared" si="4"/>
        <v>-4.044518147765545E-5</v>
      </c>
    </row>
    <row r="80" spans="1:103" s="4" customFormat="1" x14ac:dyDescent="0.3">
      <c r="A80" s="23" t="s">
        <v>207</v>
      </c>
      <c r="B80" s="35">
        <v>95.441317393990161</v>
      </c>
      <c r="C80" s="35">
        <v>95.441317393990161</v>
      </c>
      <c r="D80" s="35"/>
      <c r="E80" s="35">
        <f t="shared" si="3"/>
        <v>0</v>
      </c>
      <c r="F80" s="35"/>
      <c r="G80" s="35">
        <v>8.6426944553068236E-2</v>
      </c>
      <c r="H80" s="35">
        <v>8.6426944553068222E-2</v>
      </c>
      <c r="I80" s="35"/>
      <c r="J80" s="35">
        <f t="shared" si="0"/>
        <v>0</v>
      </c>
      <c r="K80" s="90">
        <f t="shared" si="4"/>
        <v>0</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row>
    <row r="81" spans="1:103" x14ac:dyDescent="0.3">
      <c r="A81" s="24" t="s">
        <v>208</v>
      </c>
      <c r="B81" s="18">
        <v>143.21207745736834</v>
      </c>
      <c r="C81" s="18">
        <v>143.21207745736834</v>
      </c>
      <c r="D81" s="18"/>
      <c r="E81" s="18">
        <f t="shared" si="3"/>
        <v>0</v>
      </c>
      <c r="F81" s="18"/>
      <c r="G81" s="18">
        <v>1.0807957397760788</v>
      </c>
      <c r="H81" s="18">
        <v>1.0807957397760788</v>
      </c>
      <c r="I81" s="18"/>
      <c r="J81" s="18">
        <f t="shared" si="0"/>
        <v>0</v>
      </c>
      <c r="K81" s="91">
        <f t="shared" si="4"/>
        <v>0</v>
      </c>
    </row>
    <row r="82" spans="1:103" s="4" customFormat="1" x14ac:dyDescent="0.3">
      <c r="A82" s="23" t="s">
        <v>209</v>
      </c>
      <c r="B82" s="35">
        <v>148.66013027932584</v>
      </c>
      <c r="C82" s="35">
        <v>148.66013027932584</v>
      </c>
      <c r="D82" s="35"/>
      <c r="E82" s="35">
        <f t="shared" si="3"/>
        <v>0</v>
      </c>
      <c r="F82" s="35"/>
      <c r="G82" s="35">
        <v>0.99397590963886484</v>
      </c>
      <c r="H82" s="35">
        <v>0.99397590963886484</v>
      </c>
      <c r="I82" s="35"/>
      <c r="J82" s="35">
        <f t="shared" si="0"/>
        <v>0</v>
      </c>
      <c r="K82" s="90">
        <f t="shared" si="4"/>
        <v>0</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row>
    <row r="83" spans="1:103" x14ac:dyDescent="0.3">
      <c r="A83" s="22" t="s">
        <v>212</v>
      </c>
      <c r="B83" s="18">
        <v>100.88417316710917</v>
      </c>
      <c r="C83" s="18">
        <v>100.88417316710917</v>
      </c>
      <c r="D83" s="18"/>
      <c r="E83" s="18">
        <f t="shared" si="3"/>
        <v>0</v>
      </c>
      <c r="F83" s="18"/>
      <c r="G83" s="18">
        <v>8.6819830137213894E-2</v>
      </c>
      <c r="H83" s="18">
        <v>8.6819830137213894E-2</v>
      </c>
      <c r="I83" s="18"/>
      <c r="J83" s="18">
        <f t="shared" si="0"/>
        <v>0</v>
      </c>
      <c r="K83" s="91">
        <f t="shared" si="4"/>
        <v>0</v>
      </c>
    </row>
    <row r="84" spans="1:103" s="4" customFormat="1" x14ac:dyDescent="0.3">
      <c r="A84" s="21" t="s">
        <v>213</v>
      </c>
      <c r="B84" s="35">
        <v>112.13353894897979</v>
      </c>
      <c r="C84" s="35">
        <v>112.13353894897979</v>
      </c>
      <c r="D84" s="35"/>
      <c r="E84" s="35">
        <f t="shared" si="3"/>
        <v>0</v>
      </c>
      <c r="F84" s="35"/>
      <c r="G84" s="35">
        <v>4.7792438428421571</v>
      </c>
      <c r="H84" s="35">
        <v>4.7792438428421562</v>
      </c>
      <c r="I84" s="35"/>
      <c r="J84" s="35">
        <f t="shared" si="0"/>
        <v>0</v>
      </c>
      <c r="K84" s="90">
        <f t="shared" si="4"/>
        <v>0</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row>
    <row r="85" spans="1:103" x14ac:dyDescent="0.3">
      <c r="A85" s="22" t="s">
        <v>40</v>
      </c>
      <c r="B85" s="18">
        <v>119.73857285486635</v>
      </c>
      <c r="C85" s="18">
        <v>119.73857285486635</v>
      </c>
      <c r="D85" s="18"/>
      <c r="E85" s="18">
        <f t="shared" si="3"/>
        <v>0</v>
      </c>
      <c r="F85" s="18"/>
      <c r="G85" s="18">
        <v>0.66815191201141066</v>
      </c>
      <c r="H85" s="18">
        <v>0.66815191201141066</v>
      </c>
      <c r="I85" s="18"/>
      <c r="J85" s="18">
        <f t="shared" si="0"/>
        <v>0</v>
      </c>
      <c r="K85" s="91">
        <f t="shared" si="4"/>
        <v>0</v>
      </c>
    </row>
    <row r="86" spans="1:103" s="4" customFormat="1" x14ac:dyDescent="0.3">
      <c r="A86" s="23" t="s">
        <v>41</v>
      </c>
      <c r="B86" s="35">
        <v>117.45468971259791</v>
      </c>
      <c r="C86" s="35">
        <v>117.45468971259791</v>
      </c>
      <c r="D86" s="35"/>
      <c r="E86" s="35">
        <f t="shared" si="3"/>
        <v>0</v>
      </c>
      <c r="F86" s="35"/>
      <c r="G86" s="35">
        <v>2.9962773910983937</v>
      </c>
      <c r="H86" s="35">
        <v>2.9962773910983933</v>
      </c>
      <c r="I86" s="35"/>
      <c r="J86" s="35">
        <f t="shared" si="0"/>
        <v>0</v>
      </c>
      <c r="K86" s="90">
        <f t="shared" si="4"/>
        <v>0</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row>
    <row r="87" spans="1:103" x14ac:dyDescent="0.3">
      <c r="A87" s="22" t="s">
        <v>42</v>
      </c>
      <c r="B87" s="18">
        <v>96.681095734927055</v>
      </c>
      <c r="C87" s="18">
        <v>96.681095734927055</v>
      </c>
      <c r="D87" s="18"/>
      <c r="E87" s="18">
        <f t="shared" si="3"/>
        <v>0</v>
      </c>
      <c r="F87" s="18"/>
      <c r="G87" s="18">
        <v>1.1148145397323528</v>
      </c>
      <c r="H87" s="18">
        <v>1.1148145397323528</v>
      </c>
      <c r="I87" s="18"/>
      <c r="J87" s="18">
        <f t="shared" si="0"/>
        <v>0</v>
      </c>
      <c r="K87" s="91">
        <f t="shared" si="4"/>
        <v>0</v>
      </c>
    </row>
    <row r="88" spans="1:103" s="4" customFormat="1" x14ac:dyDescent="0.3">
      <c r="A88" s="21" t="s">
        <v>218</v>
      </c>
      <c r="B88" s="35">
        <v>75.172409026262343</v>
      </c>
      <c r="C88" s="35">
        <v>74.946947035189979</v>
      </c>
      <c r="D88" s="35"/>
      <c r="E88" s="35">
        <f t="shared" si="3"/>
        <v>-0.29992652090422567</v>
      </c>
      <c r="F88" s="35"/>
      <c r="G88" s="35">
        <v>7.5991128110108361</v>
      </c>
      <c r="H88" s="35">
        <v>7.5763210563371812</v>
      </c>
      <c r="I88" s="35"/>
      <c r="J88" s="35">
        <f>H88-G88</f>
        <v>-2.2791754673654907E-2</v>
      </c>
      <c r="K88" s="90">
        <f t="shared" si="4"/>
        <v>-2.2356601515012423E-4</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row>
    <row r="89" spans="1:103" x14ac:dyDescent="0.3">
      <c r="A89" s="24" t="s">
        <v>219</v>
      </c>
      <c r="B89" s="18">
        <v>97.609260134609329</v>
      </c>
      <c r="C89" s="18">
        <v>97.609260134609329</v>
      </c>
      <c r="D89" s="18"/>
      <c r="E89" s="18">
        <f t="shared" si="3"/>
        <v>0</v>
      </c>
      <c r="F89" s="18"/>
      <c r="G89" s="18">
        <v>2.1782138193424436</v>
      </c>
      <c r="H89" s="18">
        <v>2.1782138193424436</v>
      </c>
      <c r="I89" s="18"/>
      <c r="J89" s="18">
        <f t="shared" si="0"/>
        <v>0</v>
      </c>
      <c r="K89" s="91">
        <f t="shared" si="4"/>
        <v>0</v>
      </c>
    </row>
    <row r="90" spans="1:103" s="4" customFormat="1" x14ac:dyDescent="0.3">
      <c r="A90" s="23" t="s">
        <v>220</v>
      </c>
      <c r="B90" s="35">
        <v>95.292710262847592</v>
      </c>
      <c r="C90" s="35">
        <v>95.292710262847592</v>
      </c>
      <c r="D90" s="35"/>
      <c r="E90" s="35">
        <f t="shared" si="3"/>
        <v>0</v>
      </c>
      <c r="F90" s="35"/>
      <c r="G90" s="35">
        <v>0.86972448440173067</v>
      </c>
      <c r="H90" s="35">
        <v>0.86972448440173056</v>
      </c>
      <c r="I90" s="35"/>
      <c r="J90" s="35">
        <f t="shared" si="0"/>
        <v>0</v>
      </c>
      <c r="K90" s="90">
        <f t="shared" si="4"/>
        <v>0</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row>
    <row r="91" spans="1:103" x14ac:dyDescent="0.3">
      <c r="A91" s="22" t="s">
        <v>43</v>
      </c>
      <c r="B91" s="18">
        <v>108.01233443792479</v>
      </c>
      <c r="C91" s="18">
        <v>108.01233443792479</v>
      </c>
      <c r="D91" s="18"/>
      <c r="E91" s="18">
        <f t="shared" si="3"/>
        <v>0</v>
      </c>
      <c r="F91" s="18"/>
      <c r="G91" s="18">
        <v>0.5733290556975793</v>
      </c>
      <c r="H91" s="18">
        <v>0.5733290556975793</v>
      </c>
      <c r="I91" s="18"/>
      <c r="J91" s="18">
        <f t="shared" si="0"/>
        <v>0</v>
      </c>
      <c r="K91" s="91">
        <f t="shared" si="4"/>
        <v>0</v>
      </c>
    </row>
    <row r="92" spans="1:103" s="4" customFormat="1" x14ac:dyDescent="0.3">
      <c r="A92" s="23" t="s">
        <v>222</v>
      </c>
      <c r="B92" s="35">
        <v>95.158330015022827</v>
      </c>
      <c r="C92" s="35">
        <v>95.158330015022827</v>
      </c>
      <c r="D92" s="35"/>
      <c r="E92" s="35">
        <f t="shared" si="3"/>
        <v>0</v>
      </c>
      <c r="F92" s="35"/>
      <c r="G92" s="35">
        <v>0.56686852238317509</v>
      </c>
      <c r="H92" s="35">
        <v>0.56686852238317498</v>
      </c>
      <c r="I92" s="35"/>
      <c r="J92" s="35">
        <f t="shared" si="0"/>
        <v>0</v>
      </c>
      <c r="K92" s="90">
        <f t="shared" si="4"/>
        <v>0</v>
      </c>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row>
    <row r="93" spans="1:103" x14ac:dyDescent="0.3">
      <c r="A93" s="22" t="s">
        <v>223</v>
      </c>
      <c r="B93" s="18">
        <v>87.484772634677199</v>
      </c>
      <c r="C93" s="18">
        <v>87.484772634677199</v>
      </c>
      <c r="D93" s="18"/>
      <c r="E93" s="18">
        <f t="shared" si="3"/>
        <v>0</v>
      </c>
      <c r="F93" s="18"/>
      <c r="G93" s="18">
        <v>0.16829175685995854</v>
      </c>
      <c r="H93" s="18">
        <v>0.16829175685995851</v>
      </c>
      <c r="I93" s="18"/>
      <c r="J93" s="18">
        <f t="shared" si="0"/>
        <v>0</v>
      </c>
      <c r="K93" s="91">
        <f t="shared" si="4"/>
        <v>0</v>
      </c>
    </row>
    <row r="94" spans="1:103" s="4" customFormat="1" x14ac:dyDescent="0.3">
      <c r="A94" s="21" t="s">
        <v>224</v>
      </c>
      <c r="B94" s="35">
        <v>68.816299203413394</v>
      </c>
      <c r="C94" s="35">
        <v>68.526966343420312</v>
      </c>
      <c r="D94" s="35"/>
      <c r="E94" s="35">
        <f t="shared" si="3"/>
        <v>-0.42044234191938035</v>
      </c>
      <c r="F94" s="35"/>
      <c r="G94" s="35">
        <v>5.4208989916683947</v>
      </c>
      <c r="H94" s="35">
        <v>5.3981072369947389</v>
      </c>
      <c r="I94" s="35"/>
      <c r="J94" s="35">
        <f t="shared" si="0"/>
        <v>-2.2791754673655795E-2</v>
      </c>
      <c r="K94" s="90">
        <f t="shared" si="4"/>
        <v>-2.2356601515013293E-4</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row>
    <row r="95" spans="1:103" x14ac:dyDescent="0.3">
      <c r="A95" s="22" t="s">
        <v>225</v>
      </c>
      <c r="B95" s="18">
        <v>96.572998541897704</v>
      </c>
      <c r="C95" s="18">
        <v>100.67884653509408</v>
      </c>
      <c r="D95" s="18"/>
      <c r="E95" s="18">
        <f t="shared" si="3"/>
        <v>4.2515486266226699</v>
      </c>
      <c r="F95" s="18"/>
      <c r="G95" s="18">
        <v>6.0298654072501005E-2</v>
      </c>
      <c r="H95" s="18">
        <v>6.2862280671592372E-2</v>
      </c>
      <c r="I95" s="18"/>
      <c r="J95" s="18">
        <f t="shared" ref="J95:J139" si="5">H95-G95</f>
        <v>2.5636265990913662E-3</v>
      </c>
      <c r="K95" s="91">
        <f t="shared" si="4"/>
        <v>2.514680380243899E-5</v>
      </c>
    </row>
    <row r="96" spans="1:103" s="4" customFormat="1" x14ac:dyDescent="0.3">
      <c r="A96" s="23" t="s">
        <v>226</v>
      </c>
      <c r="B96" s="35">
        <v>55.686313350775663</v>
      </c>
      <c r="C96" s="35">
        <v>55.227127757612116</v>
      </c>
      <c r="D96" s="35"/>
      <c r="E96" s="35">
        <f t="shared" si="3"/>
        <v>-0.82459327172742514</v>
      </c>
      <c r="F96" s="35"/>
      <c r="G96" s="35">
        <v>3.0390439716348374</v>
      </c>
      <c r="H96" s="35">
        <v>3.0139842195198985</v>
      </c>
      <c r="I96" s="35"/>
      <c r="J96" s="35">
        <f t="shared" si="5"/>
        <v>-2.5059752114938938E-2</v>
      </c>
      <c r="K96" s="90">
        <f t="shared" si="4"/>
        <v>-2.4581297057671306E-4</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row>
    <row r="97" spans="1:103" x14ac:dyDescent="0.3">
      <c r="A97" s="22" t="s">
        <v>227</v>
      </c>
      <c r="B97" s="18">
        <v>95.66292225100581</v>
      </c>
      <c r="C97" s="18">
        <v>95.595792899876201</v>
      </c>
      <c r="D97" s="18"/>
      <c r="E97" s="18">
        <f t="shared" si="3"/>
        <v>-7.017280002535875E-2</v>
      </c>
      <c r="F97" s="18"/>
      <c r="G97" s="18">
        <v>1.0825343543847945</v>
      </c>
      <c r="H97" s="18">
        <v>1.0817747097170864</v>
      </c>
      <c r="I97" s="18"/>
      <c r="J97" s="18">
        <f t="shared" si="5"/>
        <v>-7.5964466770805927E-4</v>
      </c>
      <c r="K97" s="91">
        <f t="shared" si="4"/>
        <v>-7.4514109914424088E-6</v>
      </c>
    </row>
    <row r="98" spans="1:103" s="4" customFormat="1" x14ac:dyDescent="0.3">
      <c r="A98" s="23" t="s">
        <v>228</v>
      </c>
      <c r="B98" s="35">
        <v>101.07357927980745</v>
      </c>
      <c r="C98" s="35">
        <v>101.11143147935576</v>
      </c>
      <c r="D98" s="35"/>
      <c r="E98" s="35">
        <f t="shared" si="3"/>
        <v>3.7450142577344359E-2</v>
      </c>
      <c r="F98" s="35"/>
      <c r="G98" s="35">
        <v>1.2390220115762611</v>
      </c>
      <c r="H98" s="35">
        <v>1.239486027086161</v>
      </c>
      <c r="I98" s="35"/>
      <c r="J98" s="35">
        <f t="shared" si="5"/>
        <v>4.6401550989982887E-4</v>
      </c>
      <c r="K98" s="90">
        <f t="shared" si="4"/>
        <v>4.5515626155834814E-6</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row>
    <row r="99" spans="1:103" x14ac:dyDescent="0.3">
      <c r="A99" s="24" t="s">
        <v>230</v>
      </c>
      <c r="B99" s="18">
        <v>105.67655842202652</v>
      </c>
      <c r="C99" s="18">
        <v>105.50120915890477</v>
      </c>
      <c r="D99" s="18"/>
      <c r="E99" s="18">
        <f t="shared" si="3"/>
        <v>-0.16593014168901909</v>
      </c>
      <c r="F99" s="18"/>
      <c r="G99" s="18">
        <v>2.6763484339448795</v>
      </c>
      <c r="H99" s="18">
        <v>2.6719075651963422</v>
      </c>
      <c r="I99" s="18"/>
      <c r="J99" s="18">
        <f t="shared" si="5"/>
        <v>-4.4408687485373299E-3</v>
      </c>
      <c r="K99" s="91">
        <f t="shared" si="4"/>
        <v>-4.3560811536060604E-5</v>
      </c>
    </row>
    <row r="100" spans="1:103" s="4" customFormat="1" x14ac:dyDescent="0.3">
      <c r="A100" s="21" t="s">
        <v>231</v>
      </c>
      <c r="B100" s="35">
        <v>95.391471531690883</v>
      </c>
      <c r="C100" s="35">
        <v>94.323310143131536</v>
      </c>
      <c r="D100" s="35"/>
      <c r="E100" s="35">
        <f t="shared" si="3"/>
        <v>-1.11976612941177</v>
      </c>
      <c r="F100" s="35"/>
      <c r="G100" s="35">
        <v>0.39658895120085125</v>
      </c>
      <c r="H100" s="35">
        <v>0.39214808245231469</v>
      </c>
      <c r="I100" s="35"/>
      <c r="J100" s="35">
        <f t="shared" si="5"/>
        <v>-4.4408687485365528E-3</v>
      </c>
      <c r="K100" s="90">
        <f t="shared" si="4"/>
        <v>-4.3560811536052981E-5</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row>
    <row r="101" spans="1:103" x14ac:dyDescent="0.3">
      <c r="A101" s="22" t="s">
        <v>44</v>
      </c>
      <c r="B101" s="18">
        <v>95.391471531690883</v>
      </c>
      <c r="C101" s="18">
        <v>94.323310143131536</v>
      </c>
      <c r="D101" s="18"/>
      <c r="E101" s="18">
        <f t="shared" si="3"/>
        <v>-1.11976612941177</v>
      </c>
      <c r="F101" s="18"/>
      <c r="G101" s="18">
        <v>0.39658895120085125</v>
      </c>
      <c r="H101" s="18">
        <v>0.39214808245231469</v>
      </c>
      <c r="I101" s="18"/>
      <c r="J101" s="18">
        <f t="shared" si="5"/>
        <v>-4.4408687485365528E-3</v>
      </c>
      <c r="K101" s="91">
        <f t="shared" si="4"/>
        <v>-4.3560811536052981E-5</v>
      </c>
    </row>
    <row r="102" spans="1:103" s="4" customFormat="1" x14ac:dyDescent="0.3">
      <c r="A102" s="21" t="s">
        <v>234</v>
      </c>
      <c r="B102" s="35">
        <v>138.51621746035306</v>
      </c>
      <c r="C102" s="35">
        <v>138.51621746035306</v>
      </c>
      <c r="D102" s="35"/>
      <c r="E102" s="35">
        <f t="shared" si="3"/>
        <v>0</v>
      </c>
      <c r="F102" s="35"/>
      <c r="G102" s="35">
        <v>0.10599973724124483</v>
      </c>
      <c r="H102" s="35">
        <v>0.10599973724124481</v>
      </c>
      <c r="I102" s="35"/>
      <c r="J102" s="35">
        <f t="shared" si="5"/>
        <v>0</v>
      </c>
      <c r="K102" s="90">
        <f t="shared" si="4"/>
        <v>0</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row>
    <row r="103" spans="1:103" x14ac:dyDescent="0.3">
      <c r="A103" s="22" t="s">
        <v>235</v>
      </c>
      <c r="B103" s="18">
        <v>138.51621746035306</v>
      </c>
      <c r="C103" s="18">
        <v>138.51621746035306</v>
      </c>
      <c r="D103" s="18"/>
      <c r="E103" s="18">
        <f t="shared" si="3"/>
        <v>0</v>
      </c>
      <c r="F103" s="18"/>
      <c r="G103" s="18">
        <v>0.10599973724124483</v>
      </c>
      <c r="H103" s="18">
        <v>0.10599973724124481</v>
      </c>
      <c r="I103" s="18"/>
      <c r="J103" s="18">
        <f t="shared" si="5"/>
        <v>0</v>
      </c>
      <c r="K103" s="91">
        <f t="shared" si="4"/>
        <v>0</v>
      </c>
    </row>
    <row r="104" spans="1:103" s="4" customFormat="1" x14ac:dyDescent="0.3">
      <c r="A104" s="21" t="s">
        <v>237</v>
      </c>
      <c r="B104" s="35">
        <v>99.65875031246398</v>
      </c>
      <c r="C104" s="35">
        <v>99.65875031246398</v>
      </c>
      <c r="D104" s="35"/>
      <c r="E104" s="35">
        <f t="shared" si="3"/>
        <v>0</v>
      </c>
      <c r="F104" s="35"/>
      <c r="G104" s="35">
        <v>0.19486192916457826</v>
      </c>
      <c r="H104" s="35">
        <v>0.19486192916457823</v>
      </c>
      <c r="I104" s="35"/>
      <c r="J104" s="35">
        <f t="shared" si="5"/>
        <v>0</v>
      </c>
      <c r="K104" s="90">
        <f t="shared" si="4"/>
        <v>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row>
    <row r="105" spans="1:103" x14ac:dyDescent="0.3">
      <c r="A105" s="22" t="s">
        <v>45</v>
      </c>
      <c r="B105" s="18">
        <v>99.65875031246398</v>
      </c>
      <c r="C105" s="18">
        <v>99.65875031246398</v>
      </c>
      <c r="D105" s="18"/>
      <c r="E105" s="18">
        <f t="shared" si="3"/>
        <v>0</v>
      </c>
      <c r="F105" s="18"/>
      <c r="G105" s="18">
        <v>0.19486192916457826</v>
      </c>
      <c r="H105" s="18">
        <v>0.19486192916457823</v>
      </c>
      <c r="I105" s="18"/>
      <c r="J105" s="18">
        <f t="shared" si="5"/>
        <v>0</v>
      </c>
      <c r="K105" s="91">
        <f t="shared" si="4"/>
        <v>0</v>
      </c>
    </row>
    <row r="106" spans="1:103" s="4" customFormat="1" x14ac:dyDescent="0.3">
      <c r="A106" s="21" t="s">
        <v>239</v>
      </c>
      <c r="B106" s="35">
        <v>111.92967664669068</v>
      </c>
      <c r="C106" s="35">
        <v>111.92967664669068</v>
      </c>
      <c r="D106" s="35"/>
      <c r="E106" s="35">
        <f t="shared" si="3"/>
        <v>0</v>
      </c>
      <c r="F106" s="35"/>
      <c r="G106" s="35">
        <v>1.1003762479669137</v>
      </c>
      <c r="H106" s="35">
        <v>1.1003762479669135</v>
      </c>
      <c r="I106" s="35"/>
      <c r="J106" s="35">
        <f t="shared" si="5"/>
        <v>0</v>
      </c>
      <c r="K106" s="90">
        <f t="shared" si="4"/>
        <v>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row>
    <row r="107" spans="1:103" x14ac:dyDescent="0.3">
      <c r="A107" s="22" t="s">
        <v>240</v>
      </c>
      <c r="B107" s="18">
        <v>104.08329997330664</v>
      </c>
      <c r="C107" s="18">
        <v>104.08329997330664</v>
      </c>
      <c r="D107" s="18"/>
      <c r="E107" s="18">
        <f t="shared" si="3"/>
        <v>0</v>
      </c>
      <c r="F107" s="18"/>
      <c r="G107" s="18">
        <v>0.41196211880571421</v>
      </c>
      <c r="H107" s="18">
        <v>0.41196211880571415</v>
      </c>
      <c r="I107" s="18"/>
      <c r="J107" s="18">
        <f t="shared" si="5"/>
        <v>0</v>
      </c>
      <c r="K107" s="91">
        <f t="shared" si="4"/>
        <v>0</v>
      </c>
    </row>
    <row r="108" spans="1:103" s="4" customFormat="1" x14ac:dyDescent="0.3">
      <c r="A108" s="23" t="s">
        <v>241</v>
      </c>
      <c r="B108" s="35">
        <v>117.21764183994233</v>
      </c>
      <c r="C108" s="35">
        <v>117.21764183994233</v>
      </c>
      <c r="D108" s="35"/>
      <c r="E108" s="35">
        <f t="shared" si="3"/>
        <v>0</v>
      </c>
      <c r="F108" s="35"/>
      <c r="G108" s="35">
        <v>0.68841412916119937</v>
      </c>
      <c r="H108" s="35">
        <v>0.68841412916119926</v>
      </c>
      <c r="I108" s="35"/>
      <c r="J108" s="35">
        <f t="shared" si="5"/>
        <v>0</v>
      </c>
      <c r="K108" s="90">
        <f t="shared" si="4"/>
        <v>0</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row>
    <row r="109" spans="1:103" x14ac:dyDescent="0.3">
      <c r="A109" s="24" t="s">
        <v>46</v>
      </c>
      <c r="B109" s="18">
        <v>101.95384830162251</v>
      </c>
      <c r="C109" s="18">
        <v>101.95384830162251</v>
      </c>
      <c r="D109" s="18"/>
      <c r="E109" s="18">
        <f t="shared" si="3"/>
        <v>0</v>
      </c>
      <c r="F109" s="18"/>
      <c r="G109" s="18">
        <v>0.87852156837129125</v>
      </c>
      <c r="H109" s="18">
        <v>0.87852156837129114</v>
      </c>
      <c r="I109" s="18"/>
      <c r="J109" s="18">
        <f t="shared" si="5"/>
        <v>0</v>
      </c>
      <c r="K109" s="91">
        <f t="shared" si="4"/>
        <v>0</v>
      </c>
    </row>
    <row r="110" spans="1:103" s="4" customFormat="1" x14ac:dyDescent="0.3">
      <c r="A110" s="23" t="s">
        <v>47</v>
      </c>
      <c r="B110" s="35">
        <v>98.871536619191261</v>
      </c>
      <c r="C110" s="35">
        <v>98.871536619191261</v>
      </c>
      <c r="D110" s="35"/>
      <c r="E110" s="35">
        <f t="shared" si="3"/>
        <v>0</v>
      </c>
      <c r="F110" s="35"/>
      <c r="G110" s="35">
        <v>0.39056692633044504</v>
      </c>
      <c r="H110" s="35">
        <v>0.39056692633044499</v>
      </c>
      <c r="I110" s="35"/>
      <c r="J110" s="35">
        <f t="shared" si="5"/>
        <v>0</v>
      </c>
      <c r="K110" s="90">
        <f t="shared" si="4"/>
        <v>0</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row>
    <row r="111" spans="1:103" x14ac:dyDescent="0.3">
      <c r="A111" s="22" t="s">
        <v>244</v>
      </c>
      <c r="B111" s="18">
        <v>104.56299989803529</v>
      </c>
      <c r="C111" s="18">
        <v>104.56299989803529</v>
      </c>
      <c r="D111" s="18"/>
      <c r="E111" s="18">
        <f t="shared" si="3"/>
        <v>0</v>
      </c>
      <c r="F111" s="18"/>
      <c r="G111" s="18">
        <v>0.48795464204084615</v>
      </c>
      <c r="H111" s="18">
        <v>0.4879546420408461</v>
      </c>
      <c r="I111" s="18"/>
      <c r="J111" s="18">
        <f t="shared" si="5"/>
        <v>0</v>
      </c>
      <c r="K111" s="91">
        <f t="shared" si="4"/>
        <v>0</v>
      </c>
    </row>
    <row r="112" spans="1:103" s="4" customFormat="1" x14ac:dyDescent="0.3">
      <c r="A112" s="21" t="s">
        <v>245</v>
      </c>
      <c r="B112" s="35">
        <v>101.79316316766254</v>
      </c>
      <c r="C112" s="35">
        <v>101.47094497893191</v>
      </c>
      <c r="D112" s="35"/>
      <c r="E112" s="35">
        <f t="shared" si="3"/>
        <v>-0.31654207286977432</v>
      </c>
      <c r="F112" s="35"/>
      <c r="G112" s="35">
        <v>3.9999680568717069</v>
      </c>
      <c r="H112" s="35">
        <v>3.9873064750703562</v>
      </c>
      <c r="I112" s="35"/>
      <c r="J112" s="35">
        <f t="shared" si="5"/>
        <v>-1.2661581801350685E-2</v>
      </c>
      <c r="K112" s="90">
        <f t="shared" si="4"/>
        <v>-1.2419839671656886E-4</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row>
    <row r="113" spans="1:103" x14ac:dyDescent="0.3">
      <c r="A113" s="24" t="s">
        <v>246</v>
      </c>
      <c r="B113" s="18">
        <v>107.83155527408302</v>
      </c>
      <c r="C113" s="18">
        <v>108.94572574628711</v>
      </c>
      <c r="D113" s="18"/>
      <c r="E113" s="18">
        <f t="shared" si="3"/>
        <v>1.0332508599844692</v>
      </c>
      <c r="F113" s="18"/>
      <c r="G113" s="18">
        <v>0.40892903664046198</v>
      </c>
      <c r="H113" s="18">
        <v>0.41315429942827575</v>
      </c>
      <c r="I113" s="18"/>
      <c r="J113" s="18">
        <f t="shared" si="5"/>
        <v>4.2252627878137661E-3</v>
      </c>
      <c r="K113" s="91">
        <f t="shared" si="4"/>
        <v>4.144591664658119E-5</v>
      </c>
    </row>
    <row r="114" spans="1:103" s="4" customFormat="1" x14ac:dyDescent="0.3">
      <c r="A114" s="23" t="s">
        <v>247</v>
      </c>
      <c r="B114" s="35">
        <v>107.83155527408302</v>
      </c>
      <c r="C114" s="35">
        <v>108.94572574628711</v>
      </c>
      <c r="D114" s="35"/>
      <c r="E114" s="35">
        <f t="shared" si="3"/>
        <v>1.0332508599844692</v>
      </c>
      <c r="F114" s="35"/>
      <c r="G114" s="35">
        <v>0.40892903664046198</v>
      </c>
      <c r="H114" s="35">
        <v>0.41315429942827575</v>
      </c>
      <c r="I114" s="35"/>
      <c r="J114" s="35">
        <f t="shared" si="5"/>
        <v>4.2252627878137661E-3</v>
      </c>
      <c r="K114" s="90">
        <f t="shared" si="4"/>
        <v>4.144591664658119E-5</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row>
    <row r="115" spans="1:103" x14ac:dyDescent="0.3">
      <c r="A115" s="24" t="s">
        <v>48</v>
      </c>
      <c r="B115" s="18">
        <v>107.38267594180964</v>
      </c>
      <c r="C115" s="18">
        <v>107.64450127716789</v>
      </c>
      <c r="D115" s="18"/>
      <c r="E115" s="18">
        <f t="shared" si="3"/>
        <v>0.24382455834881522</v>
      </c>
      <c r="F115" s="18"/>
      <c r="G115" s="18">
        <v>0.16506344667556533</v>
      </c>
      <c r="H115" s="18">
        <v>0.16546591189541734</v>
      </c>
      <c r="I115" s="18"/>
      <c r="J115" s="18">
        <f t="shared" si="5"/>
        <v>4.0246521985201622E-4</v>
      </c>
      <c r="K115" s="91">
        <f t="shared" si="4"/>
        <v>3.9478112469699138E-6</v>
      </c>
    </row>
    <row r="116" spans="1:103" s="4" customFormat="1" x14ac:dyDescent="0.3">
      <c r="A116" s="23" t="s">
        <v>49</v>
      </c>
      <c r="B116" s="35">
        <v>107.38267594180964</v>
      </c>
      <c r="C116" s="35">
        <v>107.64450127716789</v>
      </c>
      <c r="D116" s="35"/>
      <c r="E116" s="35">
        <f t="shared" si="3"/>
        <v>0.24382455834881522</v>
      </c>
      <c r="F116" s="35"/>
      <c r="G116" s="35">
        <v>0.16506344667556533</v>
      </c>
      <c r="H116" s="35">
        <v>0.16546591189541734</v>
      </c>
      <c r="I116" s="35"/>
      <c r="J116" s="35">
        <f t="shared" si="5"/>
        <v>4.0246521985201622E-4</v>
      </c>
      <c r="K116" s="90">
        <f t="shared" si="4"/>
        <v>3.9478112469699138E-6</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row>
    <row r="117" spans="1:103" x14ac:dyDescent="0.3">
      <c r="A117" s="24" t="s">
        <v>250</v>
      </c>
      <c r="B117" s="18">
        <v>99.999998994204034</v>
      </c>
      <c r="C117" s="18">
        <v>98.43932749129101</v>
      </c>
      <c r="D117" s="18"/>
      <c r="E117" s="18">
        <f t="shared" si="3"/>
        <v>-1.5606715186101905</v>
      </c>
      <c r="F117" s="18"/>
      <c r="G117" s="18">
        <v>1.1078122207555936</v>
      </c>
      <c r="H117" s="18">
        <v>1.0905229109465775</v>
      </c>
      <c r="I117" s="18"/>
      <c r="J117" s="18">
        <f t="shared" si="5"/>
        <v>-1.7289309809016107E-2</v>
      </c>
      <c r="K117" s="91">
        <f t="shared" si="4"/>
        <v>-1.6959212461011643E-4</v>
      </c>
    </row>
    <row r="118" spans="1:103" s="4" customFormat="1" x14ac:dyDescent="0.3">
      <c r="A118" s="23" t="s">
        <v>251</v>
      </c>
      <c r="B118" s="35">
        <v>109.18980413111393</v>
      </c>
      <c r="C118" s="35">
        <v>107.62998080190992</v>
      </c>
      <c r="D118" s="35"/>
      <c r="E118" s="35">
        <f t="shared" si="3"/>
        <v>-1.4285430234227681</v>
      </c>
      <c r="F118" s="35"/>
      <c r="G118" s="35">
        <v>1.2096180061498649</v>
      </c>
      <c r="H118" s="35">
        <v>1.1923380925129454</v>
      </c>
      <c r="I118" s="35"/>
      <c r="J118" s="35">
        <f t="shared" si="5"/>
        <v>-1.7279913636919497E-2</v>
      </c>
      <c r="K118" s="90">
        <f t="shared" si="4"/>
        <v>-1.6949995685983205E-4</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row>
    <row r="119" spans="1:103" x14ac:dyDescent="0.3">
      <c r="A119" s="24" t="s">
        <v>252</v>
      </c>
      <c r="B119" s="18">
        <v>101.28518261272632</v>
      </c>
      <c r="C119" s="18">
        <v>101.28518261272632</v>
      </c>
      <c r="D119" s="18"/>
      <c r="E119" s="18">
        <f t="shared" si="3"/>
        <v>0</v>
      </c>
      <c r="F119" s="18"/>
      <c r="G119" s="18">
        <v>2.3181633528000862</v>
      </c>
      <c r="H119" s="18">
        <v>2.3181633528000858</v>
      </c>
      <c r="I119" s="18"/>
      <c r="J119" s="18">
        <f t="shared" si="5"/>
        <v>0</v>
      </c>
      <c r="K119" s="91">
        <f t="shared" si="4"/>
        <v>0</v>
      </c>
    </row>
    <row r="120" spans="1:103" s="4" customFormat="1" x14ac:dyDescent="0.3">
      <c r="A120" s="23" t="s">
        <v>253</v>
      </c>
      <c r="B120" s="35">
        <v>101.28518261272632</v>
      </c>
      <c r="C120" s="35">
        <v>101.28518261272632</v>
      </c>
      <c r="D120" s="35"/>
      <c r="E120" s="35">
        <f t="shared" si="3"/>
        <v>0</v>
      </c>
      <c r="F120" s="35"/>
      <c r="G120" s="35">
        <v>2.3181633528000862</v>
      </c>
      <c r="H120" s="35">
        <v>2.3181633528000858</v>
      </c>
      <c r="I120" s="35"/>
      <c r="J120" s="35">
        <f t="shared" si="5"/>
        <v>0</v>
      </c>
      <c r="K120" s="90">
        <f t="shared" si="4"/>
        <v>0</v>
      </c>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row>
    <row r="121" spans="1:103" x14ac:dyDescent="0.3">
      <c r="A121" s="24" t="s">
        <v>256</v>
      </c>
      <c r="B121" s="18">
        <v>104.21117043644746</v>
      </c>
      <c r="C121" s="18">
        <v>104.21117043644746</v>
      </c>
      <c r="D121" s="18"/>
      <c r="E121" s="18">
        <f t="shared" si="3"/>
        <v>0</v>
      </c>
      <c r="F121" s="18"/>
      <c r="G121" s="18">
        <v>5.1226101177698053</v>
      </c>
      <c r="H121" s="18">
        <v>5.1226101177698053</v>
      </c>
      <c r="I121" s="18"/>
      <c r="J121" s="18">
        <f t="shared" si="5"/>
        <v>0</v>
      </c>
      <c r="K121" s="91">
        <f t="shared" si="4"/>
        <v>0</v>
      </c>
    </row>
    <row r="122" spans="1:103" s="4" customFormat="1" x14ac:dyDescent="0.3">
      <c r="A122" s="21" t="s">
        <v>257</v>
      </c>
      <c r="B122" s="35">
        <v>104.46142153191926</v>
      </c>
      <c r="C122" s="35">
        <v>104.46142153191926</v>
      </c>
      <c r="D122" s="35"/>
      <c r="E122" s="35">
        <f t="shared" si="3"/>
        <v>0</v>
      </c>
      <c r="F122" s="35"/>
      <c r="G122" s="35">
        <v>4.9237039369599902</v>
      </c>
      <c r="H122" s="35">
        <v>4.9237039369599893</v>
      </c>
      <c r="I122" s="35"/>
      <c r="J122" s="35">
        <f t="shared" si="5"/>
        <v>0</v>
      </c>
      <c r="K122" s="90">
        <f t="shared" si="4"/>
        <v>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row>
    <row r="123" spans="1:103" x14ac:dyDescent="0.3">
      <c r="A123" s="22" t="s">
        <v>258</v>
      </c>
      <c r="B123" s="18">
        <v>104.46142153191926</v>
      </c>
      <c r="C123" s="18">
        <v>104.46142153191926</v>
      </c>
      <c r="D123" s="18"/>
      <c r="E123" s="18">
        <f t="shared" si="3"/>
        <v>0</v>
      </c>
      <c r="F123" s="18"/>
      <c r="G123" s="18">
        <v>4.9237039369599902</v>
      </c>
      <c r="H123" s="18">
        <v>4.9237039369599893</v>
      </c>
      <c r="I123" s="18"/>
      <c r="J123" s="18">
        <f t="shared" si="5"/>
        <v>0</v>
      </c>
      <c r="K123" s="91">
        <f t="shared" si="4"/>
        <v>0</v>
      </c>
    </row>
    <row r="124" spans="1:103" s="4" customFormat="1" x14ac:dyDescent="0.3">
      <c r="A124" s="21" t="s">
        <v>260</v>
      </c>
      <c r="B124" s="35">
        <v>98.377276827592951</v>
      </c>
      <c r="C124" s="35">
        <v>98.377276827592951</v>
      </c>
      <c r="D124" s="35"/>
      <c r="E124" s="35">
        <f t="shared" si="3"/>
        <v>0</v>
      </c>
      <c r="F124" s="35"/>
      <c r="G124" s="35">
        <v>0.19890618080981534</v>
      </c>
      <c r="H124" s="35">
        <v>0.19890618080981534</v>
      </c>
      <c r="I124" s="35"/>
      <c r="J124" s="35">
        <f t="shared" si="5"/>
        <v>0</v>
      </c>
      <c r="K124" s="90">
        <f t="shared" si="4"/>
        <v>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row>
    <row r="125" spans="1:103" x14ac:dyDescent="0.3">
      <c r="A125" s="22" t="s">
        <v>261</v>
      </c>
      <c r="B125" s="18">
        <v>98.377276827592951</v>
      </c>
      <c r="C125" s="18">
        <v>98.377276827592951</v>
      </c>
      <c r="D125" s="18"/>
      <c r="E125" s="18">
        <f t="shared" si="3"/>
        <v>0</v>
      </c>
      <c r="F125" s="18"/>
      <c r="G125" s="18">
        <v>0.19890618080981534</v>
      </c>
      <c r="H125" s="18">
        <v>0.19890618080981534</v>
      </c>
      <c r="I125" s="18"/>
      <c r="J125" s="18">
        <f t="shared" si="5"/>
        <v>0</v>
      </c>
      <c r="K125" s="91">
        <f t="shared" si="4"/>
        <v>0</v>
      </c>
    </row>
    <row r="126" spans="1:103" s="4" customFormat="1" x14ac:dyDescent="0.3">
      <c r="A126" s="21" t="s">
        <v>263</v>
      </c>
      <c r="B126" s="35">
        <v>100</v>
      </c>
      <c r="C126" s="35">
        <v>100</v>
      </c>
      <c r="D126" s="35"/>
      <c r="E126" s="35">
        <f t="shared" si="3"/>
        <v>0</v>
      </c>
      <c r="F126" s="35"/>
      <c r="G126" s="35">
        <v>0.1104971985580785</v>
      </c>
      <c r="H126" s="35">
        <v>0.11049719855807849</v>
      </c>
      <c r="I126" s="35"/>
      <c r="J126" s="35">
        <f t="shared" si="5"/>
        <v>0</v>
      </c>
      <c r="K126" s="90">
        <f t="shared" si="4"/>
        <v>0</v>
      </c>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row>
    <row r="127" spans="1:103" x14ac:dyDescent="0.3">
      <c r="A127" s="24" t="s">
        <v>264</v>
      </c>
      <c r="B127" s="18">
        <v>100</v>
      </c>
      <c r="C127" s="18">
        <v>100</v>
      </c>
      <c r="D127" s="18"/>
      <c r="E127" s="18">
        <f t="shared" si="3"/>
        <v>0</v>
      </c>
      <c r="F127" s="18"/>
      <c r="G127" s="18">
        <v>0.1104971985580785</v>
      </c>
      <c r="H127" s="18">
        <v>0.11049719855807849</v>
      </c>
      <c r="I127" s="18"/>
      <c r="J127" s="18">
        <f t="shared" si="5"/>
        <v>0</v>
      </c>
      <c r="K127" s="91">
        <f t="shared" si="4"/>
        <v>0</v>
      </c>
    </row>
    <row r="128" spans="1:103" s="4" customFormat="1" x14ac:dyDescent="0.3">
      <c r="A128" s="23" t="s">
        <v>265</v>
      </c>
      <c r="B128" s="35">
        <v>100</v>
      </c>
      <c r="C128" s="35">
        <v>100</v>
      </c>
      <c r="D128" s="35"/>
      <c r="E128" s="35">
        <f t="shared" si="3"/>
        <v>0</v>
      </c>
      <c r="F128" s="35"/>
      <c r="G128" s="35">
        <v>7.0190985176796297E-2</v>
      </c>
      <c r="H128" s="35">
        <v>7.0190985176796283E-2</v>
      </c>
      <c r="I128" s="35"/>
      <c r="J128" s="35">
        <f t="shared" si="5"/>
        <v>0</v>
      </c>
      <c r="K128" s="90">
        <f t="shared" si="4"/>
        <v>0</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row>
    <row r="129" spans="1:103" x14ac:dyDescent="0.3">
      <c r="A129" s="22" t="s">
        <v>266</v>
      </c>
      <c r="B129" s="18">
        <v>100</v>
      </c>
      <c r="C129" s="18">
        <v>100</v>
      </c>
      <c r="D129" s="18"/>
      <c r="E129" s="18">
        <f t="shared" si="3"/>
        <v>0</v>
      </c>
      <c r="F129" s="18"/>
      <c r="G129" s="18">
        <v>4.0306213381282215E-2</v>
      </c>
      <c r="H129" s="18">
        <v>4.0306213381282208E-2</v>
      </c>
      <c r="I129" s="18"/>
      <c r="J129" s="18">
        <f t="shared" si="5"/>
        <v>0</v>
      </c>
      <c r="K129" s="91">
        <f t="shared" si="4"/>
        <v>0</v>
      </c>
    </row>
    <row r="130" spans="1:103" s="4" customFormat="1" x14ac:dyDescent="0.3">
      <c r="A130" s="21" t="s">
        <v>268</v>
      </c>
      <c r="B130" s="35">
        <v>101.94049379193801</v>
      </c>
      <c r="C130" s="35">
        <v>102.70714123977241</v>
      </c>
      <c r="D130" s="35"/>
      <c r="E130" s="35">
        <f t="shared" si="3"/>
        <v>0.75205388881001145</v>
      </c>
      <c r="F130" s="35"/>
      <c r="G130" s="35">
        <v>5.5675316856527255</v>
      </c>
      <c r="H130" s="35">
        <v>5.6094025242054055</v>
      </c>
      <c r="I130" s="35"/>
      <c r="J130" s="35">
        <f t="shared" si="5"/>
        <v>4.1870838552680034E-2</v>
      </c>
      <c r="K130" s="90">
        <f t="shared" si="4"/>
        <v>4.1071416660329243E-4</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row>
    <row r="131" spans="1:103" x14ac:dyDescent="0.3">
      <c r="A131" s="24" t="s">
        <v>50</v>
      </c>
      <c r="B131" s="18">
        <v>102.42726354371105</v>
      </c>
      <c r="C131" s="18">
        <v>103.23458015291146</v>
      </c>
      <c r="D131" s="18"/>
      <c r="E131" s="18">
        <f t="shared" si="3"/>
        <v>0.78818527535482463</v>
      </c>
      <c r="F131" s="18"/>
      <c r="G131" s="18">
        <v>5.1103695333349588</v>
      </c>
      <c r="H131" s="18">
        <v>5.1506487135129237</v>
      </c>
      <c r="I131" s="18"/>
      <c r="J131" s="18">
        <f t="shared" si="5"/>
        <v>4.0279180177964946E-2</v>
      </c>
      <c r="K131" s="91">
        <f t="shared" si="4"/>
        <v>3.9510147133649519E-4</v>
      </c>
    </row>
    <row r="132" spans="1:103" s="4" customFormat="1" x14ac:dyDescent="0.3">
      <c r="A132" s="23" t="s">
        <v>269</v>
      </c>
      <c r="B132" s="35">
        <v>106.1956310607541</v>
      </c>
      <c r="C132" s="35">
        <v>106.1956310607541</v>
      </c>
      <c r="D132" s="35"/>
      <c r="E132" s="35">
        <f t="shared" si="3"/>
        <v>0</v>
      </c>
      <c r="F132" s="35"/>
      <c r="G132" s="35">
        <v>3.2292114487585934E-2</v>
      </c>
      <c r="H132" s="35">
        <v>3.2292114487585927E-2</v>
      </c>
      <c r="I132" s="35"/>
      <c r="J132" s="35">
        <f t="shared" si="5"/>
        <v>0</v>
      </c>
      <c r="K132" s="90">
        <f t="shared" si="4"/>
        <v>0</v>
      </c>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row>
    <row r="133" spans="1:103" x14ac:dyDescent="0.3">
      <c r="A133" s="22" t="s">
        <v>52</v>
      </c>
      <c r="B133" s="18">
        <v>102.05389633433225</v>
      </c>
      <c r="C133" s="18">
        <v>102.86398253081579</v>
      </c>
      <c r="D133" s="18"/>
      <c r="E133" s="18">
        <f t="shared" si="3"/>
        <v>0.79378272224870372</v>
      </c>
      <c r="F133" s="18"/>
      <c r="G133" s="18">
        <v>4.8690376563920079</v>
      </c>
      <c r="H133" s="18">
        <v>4.9076872360482309</v>
      </c>
      <c r="I133" s="18"/>
      <c r="J133" s="18">
        <f t="shared" si="5"/>
        <v>3.8649579656222954E-2</v>
      </c>
      <c r="K133" s="91">
        <f t="shared" si="4"/>
        <v>3.7911659873019501E-4</v>
      </c>
    </row>
    <row r="134" spans="1:103" s="4" customFormat="1" x14ac:dyDescent="0.3">
      <c r="A134" s="23" t="s">
        <v>51</v>
      </c>
      <c r="B134" s="35">
        <v>111.30183144947715</v>
      </c>
      <c r="C134" s="35">
        <v>112.16950141078219</v>
      </c>
      <c r="D134" s="35"/>
      <c r="E134" s="35">
        <f t="shared" si="3"/>
        <v>0.7795648553176715</v>
      </c>
      <c r="F134" s="35"/>
      <c r="G134" s="35">
        <v>0.20903976245536482</v>
      </c>
      <c r="H134" s="35">
        <v>0.21066936297710634</v>
      </c>
      <c r="I134" s="35"/>
      <c r="J134" s="35">
        <f t="shared" si="5"/>
        <v>1.6296005217415199E-3</v>
      </c>
      <c r="K134" s="90">
        <f t="shared" si="4"/>
        <v>1.5984872606295555E-5</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row>
    <row r="135" spans="1:103" x14ac:dyDescent="0.3">
      <c r="A135" s="24" t="s">
        <v>272</v>
      </c>
      <c r="B135" s="18">
        <v>94.867812421645908</v>
      </c>
      <c r="C135" s="18">
        <v>95.362096954153799</v>
      </c>
      <c r="D135" s="18"/>
      <c r="E135" s="18">
        <f t="shared" si="3"/>
        <v>0.52102448648336797</v>
      </c>
      <c r="F135" s="18"/>
      <c r="G135" s="18">
        <v>0.30548629018549467</v>
      </c>
      <c r="H135" s="18">
        <v>0.3070779485602107</v>
      </c>
      <c r="I135" s="18"/>
      <c r="J135" s="18">
        <f t="shared" si="5"/>
        <v>1.5916583747160318E-3</v>
      </c>
      <c r="K135" s="91">
        <f t="shared" si="4"/>
        <v>1.5612695266806481E-5</v>
      </c>
    </row>
    <row r="136" spans="1:103" s="4" customFormat="1" x14ac:dyDescent="0.3">
      <c r="A136" s="23" t="s">
        <v>273</v>
      </c>
      <c r="B136" s="35">
        <v>100.47367253408012</v>
      </c>
      <c r="C136" s="35">
        <v>100.47367253408012</v>
      </c>
      <c r="D136" s="35"/>
      <c r="E136" s="35">
        <f t="shared" si="3"/>
        <v>0</v>
      </c>
      <c r="F136" s="35"/>
      <c r="G136" s="35">
        <v>0.10257988785305024</v>
      </c>
      <c r="H136" s="35">
        <v>0.10257988785305025</v>
      </c>
      <c r="I136" s="35"/>
      <c r="J136" s="35">
        <f t="shared" si="5"/>
        <v>0</v>
      </c>
      <c r="K136" s="90">
        <f t="shared" si="4"/>
        <v>0</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row>
    <row r="137" spans="1:103" x14ac:dyDescent="0.3">
      <c r="A137" s="22" t="s">
        <v>274</v>
      </c>
      <c r="B137" s="18">
        <v>92.265288135360976</v>
      </c>
      <c r="C137" s="18">
        <v>92.989044590889819</v>
      </c>
      <c r="D137" s="18"/>
      <c r="E137" s="18">
        <f t="shared" si="3"/>
        <v>0.78442984372089075</v>
      </c>
      <c r="F137" s="18"/>
      <c r="G137" s="18">
        <v>0.20290640233244442</v>
      </c>
      <c r="H137" s="18">
        <v>0.20449806070716051</v>
      </c>
      <c r="I137" s="18"/>
      <c r="J137" s="18">
        <f t="shared" si="5"/>
        <v>1.5916583747160873E-3</v>
      </c>
      <c r="K137" s="91">
        <f t="shared" si="4"/>
        <v>1.5612695266807027E-5</v>
      </c>
    </row>
    <row r="138" spans="1:103" s="4" customFormat="1" x14ac:dyDescent="0.3">
      <c r="A138" s="21" t="s">
        <v>276</v>
      </c>
      <c r="B138" s="35">
        <v>100.93476649476835</v>
      </c>
      <c r="C138" s="35">
        <v>100.93476649476835</v>
      </c>
      <c r="D138" s="35"/>
      <c r="E138" s="35">
        <f t="shared" ref="E138:E139" si="6">((C138/B138-1)*100)</f>
        <v>0</v>
      </c>
      <c r="F138" s="35"/>
      <c r="G138" s="35">
        <v>0.15167586213227227</v>
      </c>
      <c r="H138" s="35">
        <v>0.15167586213227227</v>
      </c>
      <c r="I138" s="35"/>
      <c r="J138" s="35">
        <f t="shared" si="5"/>
        <v>0</v>
      </c>
      <c r="K138" s="90">
        <f t="shared" ref="K138:K139" si="7">J138/$G$5</f>
        <v>0</v>
      </c>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row>
    <row r="139" spans="1:103" x14ac:dyDescent="0.3">
      <c r="A139" s="102" t="s">
        <v>277</v>
      </c>
      <c r="B139" s="103">
        <v>100.93476649476835</v>
      </c>
      <c r="C139" s="103">
        <v>100.93476649476835</v>
      </c>
      <c r="D139" s="103"/>
      <c r="E139" s="103">
        <f t="shared" si="6"/>
        <v>0</v>
      </c>
      <c r="F139" s="103"/>
      <c r="G139" s="103">
        <v>0.15167586213227227</v>
      </c>
      <c r="H139" s="103">
        <v>0.15167586213227227</v>
      </c>
      <c r="I139" s="103"/>
      <c r="J139" s="103">
        <f t="shared" si="5"/>
        <v>0</v>
      </c>
      <c r="K139" s="92">
        <f t="shared" si="7"/>
        <v>0</v>
      </c>
    </row>
    <row r="140" spans="1:103" x14ac:dyDescent="0.3">
      <c r="A140" s="17" t="s">
        <v>284</v>
      </c>
      <c r="B140" s="34"/>
      <c r="C140" s="34"/>
    </row>
    <row r="141" spans="1:103" x14ac:dyDescent="0.3">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CY141"/>
  <sheetViews>
    <sheetView topLeftCell="A4" zoomScale="145" zoomScaleNormal="145" zoomScaleSheetLayoutView="100" workbookViewId="0">
      <selection activeCell="H5" sqref="H5"/>
    </sheetView>
  </sheetViews>
  <sheetFormatPr defaultColWidth="9.109375" defaultRowHeight="14.4" x14ac:dyDescent="0.3"/>
  <cols>
    <col min="1" max="1" width="54" customWidth="1"/>
    <col min="2" max="3" width="9.6640625" style="3" bestFit="1" customWidth="1"/>
    <col min="4" max="4" width="1.88671875" style="34" customWidth="1"/>
    <col min="5" max="5" width="12.109375" style="34" customWidth="1"/>
    <col min="6" max="6" width="1.88671875" style="34" customWidth="1"/>
    <col min="7" max="8" width="9.6640625" style="34" bestFit="1" customWidth="1"/>
    <col min="9" max="9" width="1.88671875" style="34" customWidth="1"/>
    <col min="10" max="10" width="12" style="34" bestFit="1" customWidth="1"/>
    <col min="11" max="11" width="13" customWidth="1"/>
  </cols>
  <sheetData>
    <row r="1" spans="1:11" ht="15.6" x14ac:dyDescent="0.3">
      <c r="A1" s="108" t="s">
        <v>287</v>
      </c>
    </row>
    <row r="2" spans="1:11" ht="6" customHeight="1" x14ac:dyDescent="0.3">
      <c r="A2" s="30"/>
      <c r="B2" s="15"/>
      <c r="C2" s="15"/>
      <c r="D2" s="14"/>
      <c r="E2" s="14"/>
      <c r="F2" s="14"/>
      <c r="G2" s="14"/>
      <c r="H2" s="14"/>
      <c r="I2" s="14"/>
      <c r="J2" s="14"/>
    </row>
    <row r="3" spans="1:11" ht="53.25" customHeight="1" x14ac:dyDescent="0.3">
      <c r="A3" s="131" t="s">
        <v>82</v>
      </c>
      <c r="B3" s="133" t="s">
        <v>84</v>
      </c>
      <c r="C3" s="133"/>
      <c r="D3" s="133"/>
      <c r="E3" s="127" t="s">
        <v>85</v>
      </c>
      <c r="F3" s="6"/>
      <c r="G3" s="130" t="s">
        <v>86</v>
      </c>
      <c r="H3" s="130"/>
      <c r="I3" s="6"/>
      <c r="J3" s="127" t="s">
        <v>87</v>
      </c>
      <c r="K3" s="127" t="s">
        <v>286</v>
      </c>
    </row>
    <row r="4" spans="1:11" ht="29.4" customHeight="1" x14ac:dyDescent="0.3">
      <c r="A4" s="132"/>
      <c r="B4" s="109">
        <v>44835</v>
      </c>
      <c r="C4" s="109">
        <v>44866</v>
      </c>
      <c r="D4" s="14"/>
      <c r="E4" s="85" t="s">
        <v>290</v>
      </c>
      <c r="F4" s="14"/>
      <c r="G4" s="109">
        <v>44835</v>
      </c>
      <c r="H4" s="109">
        <v>44866</v>
      </c>
      <c r="I4" s="14"/>
      <c r="J4" s="85" t="s">
        <v>291</v>
      </c>
      <c r="K4" s="85" t="s">
        <v>290</v>
      </c>
    </row>
    <row r="5" spans="1:11" ht="15.6" x14ac:dyDescent="0.3">
      <c r="A5" s="110" t="s">
        <v>83</v>
      </c>
      <c r="B5" s="11">
        <v>101.38914528263406</v>
      </c>
      <c r="C5" s="11">
        <v>101.31740879243276</v>
      </c>
      <c r="D5" s="9"/>
      <c r="E5" s="9">
        <f>((C5/B5-1)*100)</f>
        <v>-7.0753619631891418E-2</v>
      </c>
      <c r="F5" s="9"/>
      <c r="G5" s="9">
        <v>101.38914528263406</v>
      </c>
      <c r="H5" s="11">
        <v>101.31740879243276</v>
      </c>
      <c r="I5" s="9"/>
      <c r="J5" s="10">
        <f t="shared" ref="J5" si="0">H5-G5</f>
        <v>-7.1736490201303127E-2</v>
      </c>
      <c r="K5" s="88">
        <f>SUM(K7+K25+K30+K38+K50+K67+K77+K88+K99+K112+K121+K126+K130)</f>
        <v>-7.0753619631882018E-4</v>
      </c>
    </row>
    <row r="6" spans="1:11" ht="13.5" customHeight="1" x14ac:dyDescent="0.3">
      <c r="A6" s="111"/>
      <c r="B6" s="8"/>
      <c r="C6" s="8"/>
      <c r="D6" s="8"/>
      <c r="E6" s="8"/>
      <c r="F6" s="8"/>
      <c r="G6" s="8"/>
      <c r="H6" s="8"/>
      <c r="I6" s="8"/>
      <c r="J6" s="8"/>
      <c r="K6" s="8"/>
    </row>
    <row r="7" spans="1:11" ht="15.75" customHeight="1" x14ac:dyDescent="0.3">
      <c r="A7" s="20" t="s">
        <v>0</v>
      </c>
      <c r="B7" s="16">
        <v>114.13095353236484</v>
      </c>
      <c r="C7" s="16">
        <v>113.12552152584159</v>
      </c>
      <c r="D7" s="16"/>
      <c r="E7" s="16">
        <f>((C7/B7-1)*100)</f>
        <v>-0.88094594446557206</v>
      </c>
      <c r="F7" s="16"/>
      <c r="G7" s="16">
        <v>21.022210698406628</v>
      </c>
      <c r="H7" s="16">
        <v>20.837016385822007</v>
      </c>
      <c r="I7" s="16"/>
      <c r="J7" s="16">
        <f>H7-G7</f>
        <v>-0.18519431258462049</v>
      </c>
      <c r="K7" s="89">
        <f>J7/$G$5</f>
        <v>-1.8265694228743103E-3</v>
      </c>
    </row>
    <row r="8" spans="1:11" x14ac:dyDescent="0.3">
      <c r="A8" s="21" t="s">
        <v>1</v>
      </c>
      <c r="B8" s="35">
        <v>115.36512766324552</v>
      </c>
      <c r="C8" s="35">
        <v>114.02435009485527</v>
      </c>
      <c r="D8" s="35"/>
      <c r="E8" s="35">
        <f>((C8/B8-1)*100)</f>
        <v>-1.1622035146565457</v>
      </c>
      <c r="F8" s="35"/>
      <c r="G8" s="35">
        <v>18.300262188824455</v>
      </c>
      <c r="H8" s="35">
        <v>18.087575898474572</v>
      </c>
      <c r="I8" s="35"/>
      <c r="J8" s="35">
        <f t="shared" ref="J8:J94" si="1">H8-G8</f>
        <v>-0.21268629034988251</v>
      </c>
      <c r="K8" s="90">
        <f>J8/$G$5</f>
        <v>-2.0977224904795743E-3</v>
      </c>
    </row>
    <row r="9" spans="1:11" ht="15.75" customHeight="1" x14ac:dyDescent="0.3">
      <c r="A9" s="22" t="s">
        <v>3</v>
      </c>
      <c r="B9" s="18">
        <v>104.85520703313767</v>
      </c>
      <c r="C9" s="18">
        <v>106.64330293156161</v>
      </c>
      <c r="D9" s="18"/>
      <c r="E9" s="18">
        <f>((C9/B9-1)*100)</f>
        <v>1.7053000504389182</v>
      </c>
      <c r="F9" s="18"/>
      <c r="G9" s="18">
        <v>3.0770885458298318</v>
      </c>
      <c r="H9" s="18">
        <v>3.1295621383539185</v>
      </c>
      <c r="I9" s="18"/>
      <c r="J9" s="18">
        <f t="shared" si="1"/>
        <v>5.2473592524086676E-2</v>
      </c>
      <c r="K9" s="91">
        <f>J9/$G$5</f>
        <v>5.1754645310215825E-4</v>
      </c>
    </row>
    <row r="10" spans="1:11" x14ac:dyDescent="0.3">
      <c r="A10" s="23" t="s">
        <v>4</v>
      </c>
      <c r="B10" s="35">
        <v>134.37899093490478</v>
      </c>
      <c r="C10" s="35">
        <v>128.49320717038063</v>
      </c>
      <c r="D10" s="35"/>
      <c r="E10" s="35">
        <f t="shared" ref="E10:E73" si="2">((C10/B10-1)*100)</f>
        <v>-4.3799880647826246</v>
      </c>
      <c r="F10" s="35"/>
      <c r="G10" s="35">
        <v>1.4170259972303612</v>
      </c>
      <c r="H10" s="35">
        <v>1.3549604276768046</v>
      </c>
      <c r="I10" s="35"/>
      <c r="J10" s="35">
        <f t="shared" si="1"/>
        <v>-6.2065569553556577E-2</v>
      </c>
      <c r="K10" s="90">
        <f t="shared" ref="K10:K73" si="3">J10/$G$5</f>
        <v>-6.1215201470080029E-4</v>
      </c>
    </row>
    <row r="11" spans="1:11" ht="15.75" customHeight="1" x14ac:dyDescent="0.3">
      <c r="A11" s="22" t="s">
        <v>5</v>
      </c>
      <c r="B11" s="18">
        <v>115.52450715314555</v>
      </c>
      <c r="C11" s="18">
        <v>107.20506898026129</v>
      </c>
      <c r="D11" s="18"/>
      <c r="E11" s="18">
        <f t="shared" si="2"/>
        <v>-7.2014487470226207</v>
      </c>
      <c r="F11" s="18"/>
      <c r="G11" s="18">
        <v>3.7599287518909876</v>
      </c>
      <c r="H11" s="18">
        <v>3.4891594098989911</v>
      </c>
      <c r="I11" s="18"/>
      <c r="J11" s="18">
        <f>H11-G11</f>
        <v>-0.27076934199199654</v>
      </c>
      <c r="K11" s="91">
        <f t="shared" si="3"/>
        <v>-2.6705949757954406E-3</v>
      </c>
    </row>
    <row r="12" spans="1:11" ht="15.75" customHeight="1" x14ac:dyDescent="0.3">
      <c r="A12" s="23" t="s">
        <v>108</v>
      </c>
      <c r="B12" s="35">
        <v>116.4642940644835</v>
      </c>
      <c r="C12" s="35">
        <v>116.30579701859668</v>
      </c>
      <c r="D12" s="35"/>
      <c r="E12" s="35">
        <f t="shared" si="2"/>
        <v>-0.13609067668333141</v>
      </c>
      <c r="F12" s="35"/>
      <c r="G12" s="35">
        <v>3.4535267703877754</v>
      </c>
      <c r="H12" s="35">
        <v>3.4488268424365147</v>
      </c>
      <c r="I12" s="35"/>
      <c r="J12" s="35">
        <f t="shared" si="1"/>
        <v>-4.6999279512607295E-3</v>
      </c>
      <c r="K12" s="90">
        <f t="shared" si="3"/>
        <v>-4.6355336541787906E-5</v>
      </c>
    </row>
    <row r="13" spans="1:11" x14ac:dyDescent="0.3">
      <c r="A13" s="22" t="s">
        <v>6</v>
      </c>
      <c r="B13" s="18">
        <v>157.67330341632254</v>
      </c>
      <c r="C13" s="18">
        <v>158.21002152972321</v>
      </c>
      <c r="D13" s="18"/>
      <c r="E13" s="18">
        <f t="shared" si="2"/>
        <v>0.34039885115080271</v>
      </c>
      <c r="F13" s="18"/>
      <c r="G13" s="18">
        <v>0.57951501046269593</v>
      </c>
      <c r="H13" s="18">
        <v>0.58148767290055747</v>
      </c>
      <c r="I13" s="18"/>
      <c r="J13" s="18">
        <f t="shared" si="1"/>
        <v>1.9726624378615387E-3</v>
      </c>
      <c r="K13" s="91">
        <f t="shared" si="3"/>
        <v>1.9456347445897805E-5</v>
      </c>
    </row>
    <row r="14" spans="1:11" x14ac:dyDescent="0.3">
      <c r="A14" s="23" t="s">
        <v>7</v>
      </c>
      <c r="B14" s="35">
        <v>120.40615288551969</v>
      </c>
      <c r="C14" s="35">
        <v>120.48284109581849</v>
      </c>
      <c r="D14" s="35"/>
      <c r="E14" s="35">
        <f t="shared" si="2"/>
        <v>6.369127196657054E-2</v>
      </c>
      <c r="F14" s="35"/>
      <c r="G14" s="35">
        <v>2.2604497047696372</v>
      </c>
      <c r="H14" s="35">
        <v>2.2618894139387695</v>
      </c>
      <c r="I14" s="35"/>
      <c r="J14" s="35">
        <f t="shared" si="1"/>
        <v>1.439709169132275E-3</v>
      </c>
      <c r="K14" s="90">
        <f t="shared" si="3"/>
        <v>1.4199835348438118E-5</v>
      </c>
    </row>
    <row r="15" spans="1:11" ht="15.75" customHeight="1" x14ac:dyDescent="0.3">
      <c r="A15" s="22" t="s">
        <v>8</v>
      </c>
      <c r="B15" s="18">
        <v>112.28178493297102</v>
      </c>
      <c r="C15" s="18">
        <v>113.60664104109102</v>
      </c>
      <c r="D15" s="18"/>
      <c r="E15" s="18">
        <f t="shared" si="2"/>
        <v>1.1799385883568769</v>
      </c>
      <c r="F15" s="18"/>
      <c r="G15" s="18">
        <v>1.9208662500677833</v>
      </c>
      <c r="H15" s="18">
        <v>1.943531292183057</v>
      </c>
      <c r="I15" s="18"/>
      <c r="J15" s="18">
        <f t="shared" si="1"/>
        <v>2.2665042115273648E-2</v>
      </c>
      <c r="K15" s="91">
        <f t="shared" si="3"/>
        <v>2.2354505555887864E-4</v>
      </c>
    </row>
    <row r="16" spans="1:11" x14ac:dyDescent="0.3">
      <c r="A16" s="23" t="s">
        <v>9</v>
      </c>
      <c r="B16" s="35">
        <v>104.88912624789165</v>
      </c>
      <c r="C16" s="35">
        <v>108.34314172977024</v>
      </c>
      <c r="D16" s="35"/>
      <c r="E16" s="35">
        <f t="shared" si="2"/>
        <v>3.2930157828900963</v>
      </c>
      <c r="F16" s="35"/>
      <c r="G16" s="35">
        <v>1.1095018859471615</v>
      </c>
      <c r="H16" s="35">
        <v>1.1460379581628646</v>
      </c>
      <c r="I16" s="35"/>
      <c r="J16" s="35">
        <f t="shared" si="1"/>
        <v>3.6536072215703097E-2</v>
      </c>
      <c r="K16" s="90">
        <f t="shared" si="3"/>
        <v>3.603548694868128E-4</v>
      </c>
    </row>
    <row r="17" spans="1:11" ht="15.75" customHeight="1" x14ac:dyDescent="0.3">
      <c r="A17" s="22" t="s">
        <v>10</v>
      </c>
      <c r="B17" s="18">
        <v>112.79903044309158</v>
      </c>
      <c r="C17" s="18">
        <v>114.3233196316841</v>
      </c>
      <c r="D17" s="18"/>
      <c r="E17" s="18">
        <f t="shared" si="2"/>
        <v>1.3513318178399958</v>
      </c>
      <c r="F17" s="18"/>
      <c r="G17" s="18">
        <v>0.7223592722382236</v>
      </c>
      <c r="H17" s="18">
        <v>0.73212074292309604</v>
      </c>
      <c r="I17" s="18"/>
      <c r="J17" s="18">
        <f t="shared" si="1"/>
        <v>9.7614706848724309E-3</v>
      </c>
      <c r="K17" s="91">
        <f t="shared" si="3"/>
        <v>9.6277275616252545E-5</v>
      </c>
    </row>
    <row r="18" spans="1:11" x14ac:dyDescent="0.3">
      <c r="A18" s="21" t="s">
        <v>11</v>
      </c>
      <c r="B18" s="35">
        <v>106.47290033379871</v>
      </c>
      <c r="C18" s="35">
        <v>107.54828827676495</v>
      </c>
      <c r="D18" s="35"/>
      <c r="E18" s="35">
        <f t="shared" si="2"/>
        <v>1.0100109413708536</v>
      </c>
      <c r="F18" s="35"/>
      <c r="G18" s="35">
        <v>2.7219485095821709</v>
      </c>
      <c r="H18" s="35">
        <v>2.7494404873474321</v>
      </c>
      <c r="I18" s="35"/>
      <c r="J18" s="35">
        <f t="shared" si="1"/>
        <v>2.7491977765261133E-2</v>
      </c>
      <c r="K18" s="90">
        <f t="shared" si="3"/>
        <v>2.7115306760525538E-4</v>
      </c>
    </row>
    <row r="19" spans="1:11" ht="15.75" customHeight="1" x14ac:dyDescent="0.3">
      <c r="A19" s="22" t="s">
        <v>141</v>
      </c>
      <c r="B19" s="18">
        <v>105.89109339148513</v>
      </c>
      <c r="C19" s="18">
        <v>106.45982192867386</v>
      </c>
      <c r="D19" s="18"/>
      <c r="E19" s="18">
        <f t="shared" si="2"/>
        <v>0.53708817141600029</v>
      </c>
      <c r="F19" s="18"/>
      <c r="G19" s="18">
        <v>0.34397946910074445</v>
      </c>
      <c r="H19" s="18">
        <v>0.3458269421413841</v>
      </c>
      <c r="I19" s="18"/>
      <c r="J19" s="18">
        <f t="shared" si="1"/>
        <v>1.8474730406396467E-3</v>
      </c>
      <c r="K19" s="91">
        <f t="shared" si="3"/>
        <v>1.8221605828608184E-5</v>
      </c>
    </row>
    <row r="20" spans="1:11" x14ac:dyDescent="0.3">
      <c r="A20" s="23" t="s">
        <v>142</v>
      </c>
      <c r="B20" s="35">
        <v>123.07554681402364</v>
      </c>
      <c r="C20" s="35">
        <v>123.10123780691401</v>
      </c>
      <c r="D20" s="35"/>
      <c r="E20" s="35">
        <f t="shared" si="2"/>
        <v>2.0874165141182566E-2</v>
      </c>
      <c r="F20" s="35"/>
      <c r="G20" s="35">
        <v>0.38870758746688966</v>
      </c>
      <c r="H20" s="35">
        <v>0.38878872693061384</v>
      </c>
      <c r="I20" s="35"/>
      <c r="J20" s="35">
        <f t="shared" si="1"/>
        <v>8.1139463724178018E-5</v>
      </c>
      <c r="K20" s="90">
        <f t="shared" si="3"/>
        <v>8.0027761845700848E-7</v>
      </c>
    </row>
    <row r="21" spans="1:11" ht="15.75" customHeight="1" x14ac:dyDescent="0.3">
      <c r="A21" s="22" t="s">
        <v>143</v>
      </c>
      <c r="B21" s="18">
        <v>109.6818728850014</v>
      </c>
      <c r="C21" s="18">
        <v>108.9560269458743</v>
      </c>
      <c r="D21" s="18"/>
      <c r="E21" s="18">
        <f t="shared" si="2"/>
        <v>-0.66177383740348983</v>
      </c>
      <c r="F21" s="18"/>
      <c r="G21" s="18">
        <v>9.3846831640787928E-2</v>
      </c>
      <c r="H21" s="18">
        <v>9.3225777861757092E-2</v>
      </c>
      <c r="I21" s="18"/>
      <c r="J21" s="18">
        <f t="shared" si="1"/>
        <v>-6.2105377903083625E-4</v>
      </c>
      <c r="K21" s="91">
        <f t="shared" si="3"/>
        <v>-6.1254464400461851E-6</v>
      </c>
    </row>
    <row r="22" spans="1:11" x14ac:dyDescent="0.3">
      <c r="A22" s="23" t="s">
        <v>144</v>
      </c>
      <c r="B22" s="35">
        <v>100.39628941718792</v>
      </c>
      <c r="C22" s="35">
        <v>101.98567888576346</v>
      </c>
      <c r="D22" s="35"/>
      <c r="E22" s="35">
        <f t="shared" si="2"/>
        <v>1.5831157484027969</v>
      </c>
      <c r="F22" s="35"/>
      <c r="G22" s="35">
        <v>1.5717560895420557</v>
      </c>
      <c r="H22" s="35">
        <v>1.5966388077220761</v>
      </c>
      <c r="I22" s="35"/>
      <c r="J22" s="35">
        <f t="shared" si="1"/>
        <v>2.4882718180020413E-2</v>
      </c>
      <c r="K22" s="90">
        <f t="shared" si="3"/>
        <v>2.4541796965204643E-4</v>
      </c>
    </row>
    <row r="23" spans="1:11" ht="15.75" customHeight="1" x14ac:dyDescent="0.3">
      <c r="A23" s="22" t="s">
        <v>145</v>
      </c>
      <c r="B23" s="18">
        <v>115.99781078775763</v>
      </c>
      <c r="C23" s="18">
        <v>117.49056178518627</v>
      </c>
      <c r="D23" s="18"/>
      <c r="E23" s="18">
        <f t="shared" si="2"/>
        <v>1.2868785947693029</v>
      </c>
      <c r="F23" s="18"/>
      <c r="G23" s="18">
        <v>0.14850325681898949</v>
      </c>
      <c r="H23" s="18">
        <v>0.15041431344352835</v>
      </c>
      <c r="I23" s="18"/>
      <c r="J23" s="18">
        <f t="shared" si="1"/>
        <v>1.9110566245388594E-3</v>
      </c>
      <c r="K23" s="91">
        <f t="shared" si="3"/>
        <v>1.8848730001733087E-5</v>
      </c>
    </row>
    <row r="24" spans="1:11" x14ac:dyDescent="0.3">
      <c r="A24" s="23" t="s">
        <v>146</v>
      </c>
      <c r="B24" s="35">
        <v>128.16641031090134</v>
      </c>
      <c r="C24" s="35">
        <v>127.72052627486899</v>
      </c>
      <c r="D24" s="35"/>
      <c r="E24" s="35">
        <f t="shared" si="2"/>
        <v>-0.34789461213022843</v>
      </c>
      <c r="F24" s="35"/>
      <c r="G24" s="35">
        <v>0.17515527501270342</v>
      </c>
      <c r="H24" s="35">
        <v>0.17454591924807233</v>
      </c>
      <c r="I24" s="35"/>
      <c r="J24" s="35">
        <f t="shared" si="1"/>
        <v>-6.0935576463108654E-4</v>
      </c>
      <c r="K24" s="90">
        <f t="shared" si="3"/>
        <v>-6.0100690555427435E-6</v>
      </c>
    </row>
    <row r="25" spans="1:11" ht="15.75" customHeight="1" x14ac:dyDescent="0.3">
      <c r="A25" s="24" t="s">
        <v>147</v>
      </c>
      <c r="B25" s="18">
        <v>140.14048932250628</v>
      </c>
      <c r="C25" s="18">
        <v>138.84689066191453</v>
      </c>
      <c r="D25" s="18"/>
      <c r="E25" s="18">
        <f t="shared" si="2"/>
        <v>-0.92307274424794361</v>
      </c>
      <c r="F25" s="18"/>
      <c r="G25" s="18">
        <v>1.7834026391492082</v>
      </c>
      <c r="H25" s="18">
        <v>1.7669405354670233</v>
      </c>
      <c r="I25" s="18"/>
      <c r="J25" s="18">
        <f t="shared" si="1"/>
        <v>-1.6462103682184814E-2</v>
      </c>
      <c r="K25" s="91">
        <f t="shared" si="3"/>
        <v>-1.6236554353323308E-4</v>
      </c>
    </row>
    <row r="26" spans="1:11" x14ac:dyDescent="0.3">
      <c r="A26" s="21" t="s">
        <v>12</v>
      </c>
      <c r="B26" s="35">
        <v>138.07546380144072</v>
      </c>
      <c r="C26" s="35">
        <v>138.76806908180035</v>
      </c>
      <c r="D26" s="35"/>
      <c r="E26" s="35">
        <f t="shared" si="2"/>
        <v>0.50161358237812426</v>
      </c>
      <c r="F26" s="35"/>
      <c r="G26" s="35">
        <v>1.4007307227754859</v>
      </c>
      <c r="H26" s="35">
        <v>1.4077569783334709</v>
      </c>
      <c r="I26" s="35"/>
      <c r="J26" s="35">
        <f t="shared" si="1"/>
        <v>7.0262555579849728E-3</v>
      </c>
      <c r="K26" s="90">
        <f t="shared" si="3"/>
        <v>6.9299879571905519E-5</v>
      </c>
    </row>
    <row r="27" spans="1:11" ht="15.75" customHeight="1" x14ac:dyDescent="0.3">
      <c r="A27" s="22" t="s">
        <v>13</v>
      </c>
      <c r="B27" s="18">
        <v>138.07546380144072</v>
      </c>
      <c r="C27" s="18">
        <v>138.76806908180035</v>
      </c>
      <c r="D27" s="18"/>
      <c r="E27" s="18">
        <f t="shared" si="2"/>
        <v>0.50161358237812426</v>
      </c>
      <c r="F27" s="18"/>
      <c r="G27" s="18">
        <v>1.4007307227754859</v>
      </c>
      <c r="H27" s="18">
        <v>1.4077569783334709</v>
      </c>
      <c r="I27" s="18"/>
      <c r="J27" s="18">
        <f t="shared" si="1"/>
        <v>7.0262555579849728E-3</v>
      </c>
      <c r="K27" s="91">
        <f t="shared" si="3"/>
        <v>6.9299879571905519E-5</v>
      </c>
    </row>
    <row r="28" spans="1:11" x14ac:dyDescent="0.3">
      <c r="A28" s="21" t="s">
        <v>14</v>
      </c>
      <c r="B28" s="35">
        <v>148.25666031999927</v>
      </c>
      <c r="C28" s="35">
        <v>139.15668316373709</v>
      </c>
      <c r="D28" s="35"/>
      <c r="E28" s="35">
        <f t="shared" si="2"/>
        <v>-6.137988766656866</v>
      </c>
      <c r="F28" s="35"/>
      <c r="G28" s="35">
        <v>0.38267191637372228</v>
      </c>
      <c r="H28" s="35">
        <v>0.35918355713355266</v>
      </c>
      <c r="I28" s="35"/>
      <c r="J28" s="35">
        <f t="shared" si="1"/>
        <v>-2.3488359240169621E-2</v>
      </c>
      <c r="K28" s="90">
        <f t="shared" si="3"/>
        <v>-2.3166542310513696E-4</v>
      </c>
    </row>
    <row r="29" spans="1:11" ht="15.75" customHeight="1" x14ac:dyDescent="0.3">
      <c r="A29" s="22" t="s">
        <v>15</v>
      </c>
      <c r="B29" s="18">
        <v>148.25666031999927</v>
      </c>
      <c r="C29" s="18">
        <v>139.15668316373709</v>
      </c>
      <c r="D29" s="18"/>
      <c r="E29" s="18">
        <f t="shared" si="2"/>
        <v>-6.137988766656866</v>
      </c>
      <c r="F29" s="18"/>
      <c r="G29" s="18">
        <v>0.38267191637372228</v>
      </c>
      <c r="H29" s="18">
        <v>0.35918355713355266</v>
      </c>
      <c r="I29" s="18"/>
      <c r="J29" s="18">
        <f t="shared" si="1"/>
        <v>-2.3488359240169621E-2</v>
      </c>
      <c r="K29" s="91">
        <f t="shared" si="3"/>
        <v>-2.3166542310513696E-4</v>
      </c>
    </row>
    <row r="30" spans="1:11" x14ac:dyDescent="0.3">
      <c r="A30" s="21" t="s">
        <v>16</v>
      </c>
      <c r="B30" s="35">
        <v>102.51106381848612</v>
      </c>
      <c r="C30" s="35">
        <v>102.4613283031574</v>
      </c>
      <c r="D30" s="35"/>
      <c r="E30" s="35">
        <f t="shared" si="2"/>
        <v>-4.8517217045751515E-2</v>
      </c>
      <c r="F30" s="35"/>
      <c r="G30" s="35">
        <v>3.888549006388605</v>
      </c>
      <c r="H30" s="35">
        <v>3.8866623906272459</v>
      </c>
      <c r="I30" s="35"/>
      <c r="J30" s="35">
        <f t="shared" si="1"/>
        <v>-1.8866157613590673E-3</v>
      </c>
      <c r="K30" s="90">
        <f t="shared" si="3"/>
        <v>-1.8607670042980498E-5</v>
      </c>
    </row>
    <row r="31" spans="1:11" ht="15.75" customHeight="1" x14ac:dyDescent="0.3">
      <c r="A31" s="24" t="s">
        <v>17</v>
      </c>
      <c r="B31" s="18">
        <v>101.35681362424241</v>
      </c>
      <c r="C31" s="18">
        <v>101.29155875354618</v>
      </c>
      <c r="D31" s="18"/>
      <c r="E31" s="18">
        <f t="shared" si="2"/>
        <v>-6.4381335958463293E-2</v>
      </c>
      <c r="F31" s="18"/>
      <c r="G31" s="18">
        <v>2.930376844893952</v>
      </c>
      <c r="H31" s="18">
        <v>2.928490229132592</v>
      </c>
      <c r="I31" s="18"/>
      <c r="J31" s="18">
        <f t="shared" si="1"/>
        <v>-1.8866157613599555E-3</v>
      </c>
      <c r="K31" s="91">
        <f t="shared" si="3"/>
        <v>-1.8607670042989259E-5</v>
      </c>
    </row>
    <row r="32" spans="1:11" x14ac:dyDescent="0.3">
      <c r="A32" s="23" t="s">
        <v>18</v>
      </c>
      <c r="B32" s="35">
        <v>103.91387290489946</v>
      </c>
      <c r="C32" s="35">
        <v>103.91387290489946</v>
      </c>
      <c r="D32" s="35"/>
      <c r="E32" s="35">
        <f t="shared" si="2"/>
        <v>0</v>
      </c>
      <c r="F32" s="35"/>
      <c r="G32" s="35">
        <v>0.40671000186376061</v>
      </c>
      <c r="H32" s="35">
        <v>0.40671000186376055</v>
      </c>
      <c r="I32" s="35"/>
      <c r="J32" s="35">
        <f t="shared" si="1"/>
        <v>0</v>
      </c>
      <c r="K32" s="90">
        <f t="shared" si="3"/>
        <v>0</v>
      </c>
    </row>
    <row r="33" spans="1:11" x14ac:dyDescent="0.3">
      <c r="A33" s="22" t="s">
        <v>19</v>
      </c>
      <c r="B33" s="18">
        <v>101.29183068462986</v>
      </c>
      <c r="C33" s="18">
        <v>101.77403750209922</v>
      </c>
      <c r="D33" s="18"/>
      <c r="E33" s="18">
        <f t="shared" si="2"/>
        <v>0.47605696748704851</v>
      </c>
      <c r="F33" s="18"/>
      <c r="G33" s="18">
        <v>2.2371580225659988</v>
      </c>
      <c r="H33" s="18">
        <v>2.2478081692061198</v>
      </c>
      <c r="I33" s="18"/>
      <c r="J33" s="18">
        <f t="shared" si="1"/>
        <v>1.0650146640120983E-2</v>
      </c>
      <c r="K33" s="91">
        <f t="shared" si="3"/>
        <v>1.0504227657144617E-4</v>
      </c>
    </row>
    <row r="34" spans="1:11" x14ac:dyDescent="0.3">
      <c r="A34" s="23" t="s">
        <v>20</v>
      </c>
      <c r="B34" s="35">
        <v>96.253005500807177</v>
      </c>
      <c r="C34" s="35">
        <v>86.091305335386409</v>
      </c>
      <c r="D34" s="35"/>
      <c r="E34" s="35">
        <f t="shared" si="2"/>
        <v>-10.557280900008415</v>
      </c>
      <c r="F34" s="35"/>
      <c r="G34" s="35">
        <v>0.11874991790235707</v>
      </c>
      <c r="H34" s="35">
        <v>0.10621315550087586</v>
      </c>
      <c r="I34" s="35"/>
      <c r="J34" s="35">
        <f t="shared" si="1"/>
        <v>-1.2536762401481216E-2</v>
      </c>
      <c r="K34" s="90">
        <f t="shared" si="3"/>
        <v>-1.2364994661443816E-4</v>
      </c>
    </row>
    <row r="35" spans="1:11" x14ac:dyDescent="0.3">
      <c r="A35" s="22" t="s">
        <v>155</v>
      </c>
      <c r="B35" s="18">
        <v>100</v>
      </c>
      <c r="C35" s="18">
        <v>100</v>
      </c>
      <c r="D35" s="18"/>
      <c r="E35" s="18">
        <f t="shared" si="2"/>
        <v>0</v>
      </c>
      <c r="F35" s="18"/>
      <c r="G35" s="18">
        <v>0.16775890256183573</v>
      </c>
      <c r="H35" s="18">
        <v>0.16775890256183573</v>
      </c>
      <c r="I35" s="18"/>
      <c r="J35" s="18">
        <f t="shared" si="1"/>
        <v>0</v>
      </c>
      <c r="K35" s="91">
        <f>J35/$G$5</f>
        <v>0</v>
      </c>
    </row>
    <row r="36" spans="1:11" x14ac:dyDescent="0.3">
      <c r="A36" s="21" t="s">
        <v>21</v>
      </c>
      <c r="B36" s="35">
        <v>106.21013680635423</v>
      </c>
      <c r="C36" s="35">
        <v>106.21013680635423</v>
      </c>
      <c r="D36" s="35"/>
      <c r="E36" s="35">
        <f t="shared" si="2"/>
        <v>0</v>
      </c>
      <c r="F36" s="35"/>
      <c r="G36" s="35">
        <v>0.95817216149465345</v>
      </c>
      <c r="H36" s="35">
        <v>0.95817216149465356</v>
      </c>
      <c r="I36" s="35"/>
      <c r="J36" s="35">
        <f t="shared" si="1"/>
        <v>0</v>
      </c>
      <c r="K36" s="90">
        <f t="shared" si="3"/>
        <v>0</v>
      </c>
    </row>
    <row r="37" spans="1:11" x14ac:dyDescent="0.3">
      <c r="A37" s="22" t="s">
        <v>22</v>
      </c>
      <c r="B37" s="18">
        <v>106.21013680635423</v>
      </c>
      <c r="C37" s="18">
        <v>106.21013680635423</v>
      </c>
      <c r="D37" s="18"/>
      <c r="E37" s="18">
        <f t="shared" si="2"/>
        <v>0</v>
      </c>
      <c r="F37" s="18"/>
      <c r="G37" s="18">
        <v>0.95817216149465345</v>
      </c>
      <c r="H37" s="18">
        <v>0.95817216149465356</v>
      </c>
      <c r="I37" s="18"/>
      <c r="J37" s="18">
        <f t="shared" si="1"/>
        <v>0</v>
      </c>
      <c r="K37" s="91">
        <f t="shared" si="3"/>
        <v>0</v>
      </c>
    </row>
    <row r="38" spans="1:11" x14ac:dyDescent="0.3">
      <c r="A38" s="21" t="s">
        <v>23</v>
      </c>
      <c r="B38" s="35">
        <v>95.292625637835584</v>
      </c>
      <c r="C38" s="35">
        <v>95.522314967505594</v>
      </c>
      <c r="D38" s="35"/>
      <c r="E38" s="35">
        <f t="shared" si="2"/>
        <v>0.24103578648673185</v>
      </c>
      <c r="F38" s="35"/>
      <c r="G38" s="35">
        <v>30.389638408468844</v>
      </c>
      <c r="H38" s="35">
        <v>30.462888312417174</v>
      </c>
      <c r="I38" s="35"/>
      <c r="J38" s="35">
        <f t="shared" si="1"/>
        <v>7.3249903948330086E-2</v>
      </c>
      <c r="K38" s="90">
        <f t="shared" si="3"/>
        <v>7.2246297909048783E-4</v>
      </c>
    </row>
    <row r="39" spans="1:11" x14ac:dyDescent="0.3">
      <c r="A39" s="24" t="s">
        <v>24</v>
      </c>
      <c r="B39" s="18">
        <v>93.444075962093137</v>
      </c>
      <c r="C39" s="18">
        <v>93.754122819053563</v>
      </c>
      <c r="D39" s="18"/>
      <c r="E39" s="18">
        <f t="shared" si="2"/>
        <v>0.33179937172924667</v>
      </c>
      <c r="F39" s="18"/>
      <c r="G39" s="18">
        <v>22.076564993648518</v>
      </c>
      <c r="H39" s="18">
        <v>22.149814897596841</v>
      </c>
      <c r="I39" s="18"/>
      <c r="J39" s="18">
        <f t="shared" si="1"/>
        <v>7.3249903948322981E-2</v>
      </c>
      <c r="K39" s="91">
        <f t="shared" si="3"/>
        <v>7.2246297909041779E-4</v>
      </c>
    </row>
    <row r="40" spans="1:11" x14ac:dyDescent="0.3">
      <c r="A40" s="23" t="s">
        <v>160</v>
      </c>
      <c r="B40" s="35">
        <v>93.444075962093137</v>
      </c>
      <c r="C40" s="35">
        <v>93.754122819053563</v>
      </c>
      <c r="D40" s="35"/>
      <c r="E40" s="35">
        <f t="shared" si="2"/>
        <v>0.33179937172924667</v>
      </c>
      <c r="F40" s="35"/>
      <c r="G40" s="35">
        <v>22.076564993648518</v>
      </c>
      <c r="H40" s="35">
        <v>22.149814897596841</v>
      </c>
      <c r="I40" s="35"/>
      <c r="J40" s="35">
        <f t="shared" si="1"/>
        <v>7.3249903948322981E-2</v>
      </c>
      <c r="K40" s="90">
        <f t="shared" si="3"/>
        <v>7.2246297909041779E-4</v>
      </c>
    </row>
    <row r="41" spans="1:11" x14ac:dyDescent="0.3">
      <c r="A41" s="24" t="s">
        <v>161</v>
      </c>
      <c r="B41" s="18">
        <v>109.61727162718618</v>
      </c>
      <c r="C41" s="18">
        <v>109.61727162718618</v>
      </c>
      <c r="D41" s="18"/>
      <c r="E41" s="18">
        <f t="shared" si="2"/>
        <v>0</v>
      </c>
      <c r="F41" s="18"/>
      <c r="G41" s="18">
        <v>0.54303372285040019</v>
      </c>
      <c r="H41" s="18">
        <v>0.54303372285040019</v>
      </c>
      <c r="I41" s="18"/>
      <c r="J41" s="18">
        <f t="shared" si="1"/>
        <v>0</v>
      </c>
      <c r="K41" s="91">
        <f t="shared" si="3"/>
        <v>0</v>
      </c>
    </row>
    <row r="42" spans="1:11" x14ac:dyDescent="0.3">
      <c r="A42" s="23" t="s">
        <v>162</v>
      </c>
      <c r="B42" s="35">
        <v>115.77618962190756</v>
      </c>
      <c r="C42" s="35">
        <v>115.77618962190756</v>
      </c>
      <c r="D42" s="35"/>
      <c r="E42" s="35">
        <f t="shared" si="2"/>
        <v>0</v>
      </c>
      <c r="F42" s="35"/>
      <c r="G42" s="35">
        <v>0.3892479275814863</v>
      </c>
      <c r="H42" s="35">
        <v>0.3892479275814863</v>
      </c>
      <c r="I42" s="35"/>
      <c r="J42" s="35">
        <f t="shared" si="1"/>
        <v>0</v>
      </c>
      <c r="K42" s="90">
        <f t="shared" si="3"/>
        <v>0</v>
      </c>
    </row>
    <row r="43" spans="1:11" x14ac:dyDescent="0.3">
      <c r="A43" s="22" t="s">
        <v>163</v>
      </c>
      <c r="B43" s="18">
        <v>96.609178307929582</v>
      </c>
      <c r="C43" s="18">
        <v>96.609178307929582</v>
      </c>
      <c r="D43" s="18"/>
      <c r="E43" s="18">
        <f t="shared" si="2"/>
        <v>0</v>
      </c>
      <c r="F43" s="18"/>
      <c r="G43" s="18">
        <v>0.15378579526891384</v>
      </c>
      <c r="H43" s="18">
        <v>0.15378579526891387</v>
      </c>
      <c r="I43" s="18"/>
      <c r="J43" s="18">
        <f t="shared" si="1"/>
        <v>0</v>
      </c>
      <c r="K43" s="91">
        <f t="shared" si="3"/>
        <v>0</v>
      </c>
    </row>
    <row r="44" spans="1:11" x14ac:dyDescent="0.3">
      <c r="A44" s="21" t="s">
        <v>26</v>
      </c>
      <c r="B44" s="35">
        <v>99.999999999999986</v>
      </c>
      <c r="C44" s="35">
        <v>99.999999999999986</v>
      </c>
      <c r="D44" s="35"/>
      <c r="E44" s="35">
        <f t="shared" si="2"/>
        <v>0</v>
      </c>
      <c r="F44" s="35"/>
      <c r="G44" s="35">
        <v>3.4255583713825692</v>
      </c>
      <c r="H44" s="35">
        <v>3.4255583713825697</v>
      </c>
      <c r="I44" s="35"/>
      <c r="J44" s="35">
        <f t="shared" si="1"/>
        <v>0</v>
      </c>
      <c r="K44" s="90">
        <f t="shared" si="3"/>
        <v>0</v>
      </c>
    </row>
    <row r="45" spans="1:11" x14ac:dyDescent="0.3">
      <c r="A45" s="22" t="s">
        <v>164</v>
      </c>
      <c r="B45" s="18">
        <v>99.999999999999986</v>
      </c>
      <c r="C45" s="18">
        <v>99.999999999999986</v>
      </c>
      <c r="D45" s="18"/>
      <c r="E45" s="18">
        <f t="shared" si="2"/>
        <v>0</v>
      </c>
      <c r="F45" s="18"/>
      <c r="G45" s="18">
        <v>3.1492554763880807</v>
      </c>
      <c r="H45" s="18">
        <v>3.1492554763880807</v>
      </c>
      <c r="I45" s="18"/>
      <c r="J45" s="18">
        <f t="shared" si="1"/>
        <v>0</v>
      </c>
      <c r="K45" s="91">
        <f t="shared" si="3"/>
        <v>0</v>
      </c>
    </row>
    <row r="46" spans="1:11" x14ac:dyDescent="0.3">
      <c r="A46" s="23" t="s">
        <v>166</v>
      </c>
      <c r="B46" s="35">
        <v>100</v>
      </c>
      <c r="C46" s="35">
        <v>100</v>
      </c>
      <c r="D46" s="35"/>
      <c r="E46" s="35">
        <f t="shared" si="2"/>
        <v>0</v>
      </c>
      <c r="F46" s="35"/>
      <c r="G46" s="35">
        <v>0.27630289499448857</v>
      </c>
      <c r="H46" s="35">
        <v>0.27630289499448857</v>
      </c>
      <c r="I46" s="35"/>
      <c r="J46" s="35">
        <f t="shared" si="1"/>
        <v>0</v>
      </c>
      <c r="K46" s="90">
        <f t="shared" si="3"/>
        <v>0</v>
      </c>
    </row>
    <row r="47" spans="1:11" x14ac:dyDescent="0.3">
      <c r="A47" s="24" t="s">
        <v>27</v>
      </c>
      <c r="B47" s="18">
        <v>100</v>
      </c>
      <c r="C47" s="18">
        <v>100</v>
      </c>
      <c r="D47" s="18"/>
      <c r="E47" s="18">
        <f t="shared" si="2"/>
        <v>0</v>
      </c>
      <c r="F47" s="18"/>
      <c r="G47" s="18">
        <v>4.3444813205873611</v>
      </c>
      <c r="H47" s="18">
        <v>4.3444813205873603</v>
      </c>
      <c r="I47" s="18"/>
      <c r="J47" s="18">
        <f t="shared" si="1"/>
        <v>0</v>
      </c>
      <c r="K47" s="91">
        <f t="shared" si="3"/>
        <v>0</v>
      </c>
    </row>
    <row r="48" spans="1:11" x14ac:dyDescent="0.3">
      <c r="A48" s="23" t="s">
        <v>167</v>
      </c>
      <c r="B48" s="35">
        <v>100</v>
      </c>
      <c r="C48" s="35">
        <v>100</v>
      </c>
      <c r="D48" s="35"/>
      <c r="E48" s="35">
        <f t="shared" si="2"/>
        <v>0</v>
      </c>
      <c r="F48" s="35"/>
      <c r="G48" s="35">
        <v>3.7462797033363855</v>
      </c>
      <c r="H48" s="35">
        <v>3.7462797033363855</v>
      </c>
      <c r="I48" s="35"/>
      <c r="J48" s="35">
        <f t="shared" si="1"/>
        <v>0</v>
      </c>
      <c r="K48" s="90">
        <f t="shared" si="3"/>
        <v>0</v>
      </c>
    </row>
    <row r="49" spans="1:103" x14ac:dyDescent="0.3">
      <c r="A49" s="22" t="s">
        <v>28</v>
      </c>
      <c r="B49" s="18">
        <v>100</v>
      </c>
      <c r="C49" s="18">
        <v>100</v>
      </c>
      <c r="D49" s="18"/>
      <c r="E49" s="18">
        <f t="shared" si="2"/>
        <v>0</v>
      </c>
      <c r="F49" s="18"/>
      <c r="G49" s="18">
        <v>0.59820161725097509</v>
      </c>
      <c r="H49" s="18">
        <v>0.5982016172509752</v>
      </c>
      <c r="I49" s="18"/>
      <c r="J49" s="18">
        <f t="shared" si="1"/>
        <v>0</v>
      </c>
      <c r="K49" s="91">
        <f t="shared" si="3"/>
        <v>0</v>
      </c>
    </row>
    <row r="50" spans="1:103" s="4" customFormat="1" x14ac:dyDescent="0.3">
      <c r="A50" s="21" t="s">
        <v>29</v>
      </c>
      <c r="B50" s="35">
        <v>103.73357270157005</v>
      </c>
      <c r="C50" s="35">
        <v>104.24924816537111</v>
      </c>
      <c r="D50" s="35"/>
      <c r="E50" s="35">
        <f t="shared" si="2"/>
        <v>0.49711530256901781</v>
      </c>
      <c r="F50" s="35"/>
      <c r="G50" s="35">
        <v>5.6627632134612016</v>
      </c>
      <c r="H50" s="35">
        <v>5.690913675943567</v>
      </c>
      <c r="I50" s="35"/>
      <c r="J50" s="35">
        <f t="shared" si="1"/>
        <v>2.8150462482365413E-2</v>
      </c>
      <c r="K50" s="90">
        <f t="shared" si="3"/>
        <v>2.7764769496668224E-4</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row>
    <row r="51" spans="1:103" x14ac:dyDescent="0.3">
      <c r="A51" s="24" t="s">
        <v>169</v>
      </c>
      <c r="B51" s="18">
        <v>110.28628768322324</v>
      </c>
      <c r="C51" s="18">
        <v>110.28628768322324</v>
      </c>
      <c r="D51" s="18"/>
      <c r="E51" s="18">
        <f t="shared" si="2"/>
        <v>0</v>
      </c>
      <c r="F51" s="18"/>
      <c r="G51" s="18">
        <v>1.3376857098471748</v>
      </c>
      <c r="H51" s="18">
        <v>1.3376857098471748</v>
      </c>
      <c r="I51" s="18"/>
      <c r="J51" s="18">
        <f t="shared" si="1"/>
        <v>0</v>
      </c>
      <c r="K51" s="91">
        <f t="shared" si="3"/>
        <v>0</v>
      </c>
    </row>
    <row r="52" spans="1:103" s="4" customFormat="1" x14ac:dyDescent="0.3">
      <c r="A52" s="23" t="s">
        <v>170</v>
      </c>
      <c r="B52" s="35">
        <v>110.28628768322324</v>
      </c>
      <c r="C52" s="35">
        <v>110.28628768322324</v>
      </c>
      <c r="D52" s="35"/>
      <c r="E52" s="35">
        <f t="shared" si="2"/>
        <v>0</v>
      </c>
      <c r="F52" s="35"/>
      <c r="G52" s="35">
        <v>1.3376857098471748</v>
      </c>
      <c r="H52" s="35">
        <v>1.3376857098471748</v>
      </c>
      <c r="I52" s="35"/>
      <c r="J52" s="35">
        <f t="shared" si="1"/>
        <v>0</v>
      </c>
      <c r="K52" s="90">
        <f t="shared" si="3"/>
        <v>0</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row>
    <row r="53" spans="1:103" x14ac:dyDescent="0.3">
      <c r="A53" s="24" t="s">
        <v>30</v>
      </c>
      <c r="B53" s="18">
        <v>95.956281109873714</v>
      </c>
      <c r="C53" s="18">
        <v>97.073584863239176</v>
      </c>
      <c r="D53" s="18"/>
      <c r="E53" s="18">
        <f t="shared" si="2"/>
        <v>1.1643883448193559</v>
      </c>
      <c r="F53" s="18"/>
      <c r="G53" s="18">
        <v>0.35725649727144693</v>
      </c>
      <c r="H53" s="18">
        <v>0.36141635028678554</v>
      </c>
      <c r="I53" s="18"/>
      <c r="J53" s="18">
        <f t="shared" si="1"/>
        <v>4.1598530153386104E-3</v>
      </c>
      <c r="K53" s="91">
        <f t="shared" si="3"/>
        <v>4.1028583520874301E-5</v>
      </c>
    </row>
    <row r="54" spans="1:103" s="4" customFormat="1" x14ac:dyDescent="0.3">
      <c r="A54" s="23" t="s">
        <v>31</v>
      </c>
      <c r="B54" s="35">
        <v>95.956281109873714</v>
      </c>
      <c r="C54" s="35">
        <v>97.073584863239176</v>
      </c>
      <c r="D54" s="35"/>
      <c r="E54" s="35">
        <f t="shared" si="2"/>
        <v>1.1643883448193559</v>
      </c>
      <c r="F54" s="35"/>
      <c r="G54" s="35">
        <v>0.35725649727144693</v>
      </c>
      <c r="H54" s="35">
        <v>0.36141635028678554</v>
      </c>
      <c r="I54" s="35"/>
      <c r="J54" s="35">
        <f t="shared" si="1"/>
        <v>4.1598530153386104E-3</v>
      </c>
      <c r="K54" s="90">
        <f t="shared" si="3"/>
        <v>4.1028583520874301E-5</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row>
    <row r="55" spans="1:103" x14ac:dyDescent="0.3">
      <c r="A55" s="24" t="s">
        <v>32</v>
      </c>
      <c r="B55" s="18">
        <v>95.229517943679497</v>
      </c>
      <c r="C55" s="18">
        <v>95.229517943679497</v>
      </c>
      <c r="D55" s="18"/>
      <c r="E55" s="18">
        <f t="shared" si="2"/>
        <v>0</v>
      </c>
      <c r="F55" s="18"/>
      <c r="G55" s="18">
        <v>1.5850226124168116</v>
      </c>
      <c r="H55" s="18">
        <v>1.5850226124168112</v>
      </c>
      <c r="I55" s="18"/>
      <c r="J55" s="18">
        <f t="shared" si="1"/>
        <v>0</v>
      </c>
      <c r="K55" s="91">
        <f t="shared" si="3"/>
        <v>0</v>
      </c>
    </row>
    <row r="56" spans="1:103" s="4" customFormat="1" x14ac:dyDescent="0.3">
      <c r="A56" s="23" t="s">
        <v>175</v>
      </c>
      <c r="B56" s="35">
        <v>96.404618033649143</v>
      </c>
      <c r="C56" s="35">
        <v>96.404618033649143</v>
      </c>
      <c r="D56" s="35"/>
      <c r="E56" s="35">
        <f t="shared" si="2"/>
        <v>0</v>
      </c>
      <c r="F56" s="35"/>
      <c r="G56" s="35">
        <v>0.97414806549433941</v>
      </c>
      <c r="H56" s="35">
        <v>0.97414806549433941</v>
      </c>
      <c r="I56" s="35"/>
      <c r="J56" s="35">
        <f t="shared" si="1"/>
        <v>0</v>
      </c>
      <c r="K56" s="90">
        <f t="shared" si="3"/>
        <v>0</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row>
    <row r="57" spans="1:103" x14ac:dyDescent="0.3">
      <c r="A57" s="22" t="s">
        <v>179</v>
      </c>
      <c r="B57" s="18">
        <v>100.69010422152989</v>
      </c>
      <c r="C57" s="18">
        <v>100.69010422152989</v>
      </c>
      <c r="D57" s="18"/>
      <c r="E57" s="18">
        <f t="shared" si="2"/>
        <v>0</v>
      </c>
      <c r="F57" s="18"/>
      <c r="G57" s="18">
        <v>0.28834772638784484</v>
      </c>
      <c r="H57" s="18">
        <v>0.28834772638784484</v>
      </c>
      <c r="I57" s="18"/>
      <c r="J57" s="18">
        <f t="shared" si="1"/>
        <v>0</v>
      </c>
      <c r="K57" s="91">
        <f t="shared" si="3"/>
        <v>0</v>
      </c>
    </row>
    <row r="58" spans="1:103" s="4" customFormat="1" x14ac:dyDescent="0.3">
      <c r="A58" s="23" t="s">
        <v>182</v>
      </c>
      <c r="B58" s="35">
        <v>87.744839989921104</v>
      </c>
      <c r="C58" s="35">
        <v>87.744839989921104</v>
      </c>
      <c r="D58" s="35"/>
      <c r="E58" s="35">
        <f t="shared" si="2"/>
        <v>0</v>
      </c>
      <c r="F58" s="35"/>
      <c r="G58" s="35">
        <v>0.32252682053462733</v>
      </c>
      <c r="H58" s="35">
        <v>0.32252682053462739</v>
      </c>
      <c r="I58" s="35"/>
      <c r="J58" s="35">
        <f t="shared" si="1"/>
        <v>0</v>
      </c>
      <c r="K58" s="90">
        <f t="shared" si="3"/>
        <v>0</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x14ac:dyDescent="0.3">
      <c r="A59" s="24" t="s">
        <v>33</v>
      </c>
      <c r="B59" s="18">
        <v>94.805459109512299</v>
      </c>
      <c r="C59" s="18">
        <v>100.22976045574403</v>
      </c>
      <c r="D59" s="18"/>
      <c r="E59" s="18">
        <f t="shared" si="2"/>
        <v>5.7215073870018118</v>
      </c>
      <c r="F59" s="18"/>
      <c r="G59" s="18">
        <v>0.24772418049259987</v>
      </c>
      <c r="H59" s="18">
        <v>0.26189773777887365</v>
      </c>
      <c r="I59" s="18"/>
      <c r="J59" s="18">
        <f t="shared" si="1"/>
        <v>1.4173557286273786E-2</v>
      </c>
      <c r="K59" s="91">
        <f t="shared" si="3"/>
        <v>1.3979363616059039E-4</v>
      </c>
    </row>
    <row r="60" spans="1:103" s="4" customFormat="1" x14ac:dyDescent="0.3">
      <c r="A60" s="23" t="s">
        <v>34</v>
      </c>
      <c r="B60" s="35">
        <v>94.805459109512299</v>
      </c>
      <c r="C60" s="35">
        <v>100.22976045574403</v>
      </c>
      <c r="D60" s="35"/>
      <c r="E60" s="35">
        <f t="shared" si="2"/>
        <v>5.7215073870018118</v>
      </c>
      <c r="F60" s="35"/>
      <c r="G60" s="35">
        <v>0.24772418049259987</v>
      </c>
      <c r="H60" s="35">
        <v>0.26189773777887365</v>
      </c>
      <c r="I60" s="35"/>
      <c r="J60" s="35">
        <f t="shared" si="1"/>
        <v>1.4173557286273786E-2</v>
      </c>
      <c r="K60" s="90">
        <f t="shared" si="3"/>
        <v>1.3979363616059039E-4</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x14ac:dyDescent="0.3">
      <c r="A61" s="24" t="s">
        <v>35</v>
      </c>
      <c r="B61" s="18">
        <v>102.02337792150384</v>
      </c>
      <c r="C61" s="18">
        <v>108.33407228059366</v>
      </c>
      <c r="D61" s="18"/>
      <c r="E61" s="18">
        <f t="shared" si="2"/>
        <v>6.1855375578185878</v>
      </c>
      <c r="F61" s="18"/>
      <c r="G61" s="18">
        <v>0.13910787335995725</v>
      </c>
      <c r="H61" s="18">
        <v>0.14771244311252016</v>
      </c>
      <c r="I61" s="18"/>
      <c r="J61" s="18">
        <f t="shared" si="1"/>
        <v>8.6045697525629072E-3</v>
      </c>
      <c r="K61" s="91">
        <f t="shared" si="3"/>
        <v>8.4866774727971781E-5</v>
      </c>
    </row>
    <row r="62" spans="1:103" s="4" customFormat="1" x14ac:dyDescent="0.3">
      <c r="A62" s="23" t="s">
        <v>186</v>
      </c>
      <c r="B62" s="35">
        <v>101.59964519847912</v>
      </c>
      <c r="C62" s="35">
        <v>101.59964519847912</v>
      </c>
      <c r="D62" s="35"/>
      <c r="E62" s="35">
        <f t="shared" si="2"/>
        <v>0</v>
      </c>
      <c r="F62" s="35"/>
      <c r="G62" s="35">
        <v>2.6143596013718944E-2</v>
      </c>
      <c r="H62" s="35">
        <v>2.6143596013718948E-2</v>
      </c>
      <c r="I62" s="35"/>
      <c r="J62" s="35">
        <f t="shared" si="1"/>
        <v>0</v>
      </c>
      <c r="K62" s="90">
        <f t="shared" si="3"/>
        <v>0</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row>
    <row r="63" spans="1:103" x14ac:dyDescent="0.3">
      <c r="A63" s="22" t="s">
        <v>187</v>
      </c>
      <c r="B63" s="18">
        <v>102.12194754477491</v>
      </c>
      <c r="C63" s="18">
        <v>109.90064928624047</v>
      </c>
      <c r="D63" s="18"/>
      <c r="E63" s="18">
        <f t="shared" si="2"/>
        <v>7.6170714802075379</v>
      </c>
      <c r="F63" s="18"/>
      <c r="G63" s="18">
        <v>0.11296427734623832</v>
      </c>
      <c r="H63" s="18">
        <v>0.12156884709880118</v>
      </c>
      <c r="I63" s="18"/>
      <c r="J63" s="18">
        <f t="shared" si="1"/>
        <v>8.6045697525628656E-3</v>
      </c>
      <c r="K63" s="91">
        <f t="shared" si="3"/>
        <v>8.4866774727971361E-5</v>
      </c>
    </row>
    <row r="64" spans="1:103" s="4" customFormat="1" x14ac:dyDescent="0.3">
      <c r="A64" s="21" t="s">
        <v>36</v>
      </c>
      <c r="B64" s="35">
        <v>110.1741650573435</v>
      </c>
      <c r="C64" s="35">
        <v>110.24109215751069</v>
      </c>
      <c r="D64" s="35"/>
      <c r="E64" s="35">
        <f t="shared" si="2"/>
        <v>6.0746637047226493E-2</v>
      </c>
      <c r="F64" s="35"/>
      <c r="G64" s="35">
        <v>1.9959663400732115</v>
      </c>
      <c r="H64" s="35">
        <v>1.9971788225014007</v>
      </c>
      <c r="I64" s="35"/>
      <c r="J64" s="35">
        <f t="shared" si="1"/>
        <v>1.2124824281891655E-3</v>
      </c>
      <c r="K64" s="90">
        <f t="shared" si="3"/>
        <v>1.1958700557236472E-5</v>
      </c>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03" x14ac:dyDescent="0.3">
      <c r="A65" s="22" t="s">
        <v>37</v>
      </c>
      <c r="B65" s="18">
        <v>108.67287648664721</v>
      </c>
      <c r="C65" s="18">
        <v>108.81395727849329</v>
      </c>
      <c r="D65" s="18"/>
      <c r="E65" s="18">
        <f t="shared" si="2"/>
        <v>0.12982153082459202</v>
      </c>
      <c r="F65" s="18"/>
      <c r="G65" s="18">
        <v>0.9339609697155824</v>
      </c>
      <c r="H65" s="18">
        <v>0.93517345214377134</v>
      </c>
      <c r="I65" s="18"/>
      <c r="J65" s="18">
        <f t="shared" si="1"/>
        <v>1.2124824281889435E-3</v>
      </c>
      <c r="K65" s="91">
        <f t="shared" si="3"/>
        <v>1.1958700557234281E-5</v>
      </c>
    </row>
    <row r="66" spans="1:103" s="4" customFormat="1" x14ac:dyDescent="0.3">
      <c r="A66" s="23" t="s">
        <v>191</v>
      </c>
      <c r="B66" s="35">
        <v>111.52914669448093</v>
      </c>
      <c r="C66" s="35">
        <v>111.52914669448093</v>
      </c>
      <c r="D66" s="35"/>
      <c r="E66" s="35">
        <f t="shared" si="2"/>
        <v>0</v>
      </c>
      <c r="F66" s="35"/>
      <c r="G66" s="35">
        <v>1.0620053703576295</v>
      </c>
      <c r="H66" s="35">
        <v>1.0620053703576295</v>
      </c>
      <c r="I66" s="35"/>
      <c r="J66" s="35">
        <f t="shared" si="1"/>
        <v>0</v>
      </c>
      <c r="K66" s="90">
        <f t="shared" si="3"/>
        <v>0</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row>
    <row r="67" spans="1:103" x14ac:dyDescent="0.3">
      <c r="A67" s="24" t="s">
        <v>38</v>
      </c>
      <c r="B67" s="18">
        <v>108.96459992190577</v>
      </c>
      <c r="C67" s="18">
        <v>109.39284769341911</v>
      </c>
      <c r="D67" s="18"/>
      <c r="E67" s="18">
        <f t="shared" si="2"/>
        <v>0.39301550395289819</v>
      </c>
      <c r="F67" s="18"/>
      <c r="G67" s="18">
        <v>5.6585988009294645</v>
      </c>
      <c r="H67" s="18">
        <v>5.6808379715236104</v>
      </c>
      <c r="I67" s="18"/>
      <c r="J67" s="18">
        <f t="shared" si="1"/>
        <v>2.2239170594145818E-2</v>
      </c>
      <c r="K67" s="91">
        <f t="shared" si="3"/>
        <v>2.1934468953408709E-4</v>
      </c>
    </row>
    <row r="68" spans="1:103" s="4" customFormat="1" x14ac:dyDescent="0.3">
      <c r="A68" s="21" t="s">
        <v>193</v>
      </c>
      <c r="B68" s="35">
        <v>117.70908215012982</v>
      </c>
      <c r="C68" s="35">
        <v>118.06448737371556</v>
      </c>
      <c r="D68" s="35"/>
      <c r="E68" s="35">
        <f t="shared" si="2"/>
        <v>0.30193526029915763</v>
      </c>
      <c r="F68" s="35"/>
      <c r="G68" s="35">
        <v>3.0277573461845062</v>
      </c>
      <c r="H68" s="35">
        <v>3.0368992132089354</v>
      </c>
      <c r="I68" s="35"/>
      <c r="J68" s="35">
        <f t="shared" si="1"/>
        <v>9.1418670244292066E-3</v>
      </c>
      <c r="K68" s="90">
        <f t="shared" si="3"/>
        <v>9.0166131679532231E-5</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03" x14ac:dyDescent="0.3">
      <c r="A69" s="22" t="s">
        <v>194</v>
      </c>
      <c r="B69" s="18">
        <v>120.44214738990971</v>
      </c>
      <c r="C69" s="18">
        <v>120.44214738990971</v>
      </c>
      <c r="D69" s="18"/>
      <c r="E69" s="18">
        <f t="shared" si="2"/>
        <v>0</v>
      </c>
      <c r="F69" s="18"/>
      <c r="G69" s="18">
        <v>2.4701008622210701</v>
      </c>
      <c r="H69" s="18">
        <v>2.4701008622210701</v>
      </c>
      <c r="I69" s="18"/>
      <c r="J69" s="18">
        <f t="shared" si="1"/>
        <v>0</v>
      </c>
      <c r="K69" s="91">
        <f t="shared" si="3"/>
        <v>0</v>
      </c>
    </row>
    <row r="70" spans="1:103" s="4" customFormat="1" x14ac:dyDescent="0.3">
      <c r="A70" s="23" t="s">
        <v>196</v>
      </c>
      <c r="B70" s="35">
        <v>106.95843789070419</v>
      </c>
      <c r="C70" s="35">
        <v>108.71184674446296</v>
      </c>
      <c r="D70" s="35"/>
      <c r="E70" s="35">
        <f t="shared" si="2"/>
        <v>1.6393366323753655</v>
      </c>
      <c r="F70" s="35"/>
      <c r="G70" s="35">
        <v>0.55765648396343603</v>
      </c>
      <c r="H70" s="35">
        <v>0.56679835098786513</v>
      </c>
      <c r="I70" s="35"/>
      <c r="J70" s="35">
        <f t="shared" si="1"/>
        <v>9.1418670244290956E-3</v>
      </c>
      <c r="K70" s="90">
        <f t="shared" si="3"/>
        <v>9.0166131679531134E-5</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row>
    <row r="71" spans="1:103" x14ac:dyDescent="0.3">
      <c r="A71" s="24" t="s">
        <v>198</v>
      </c>
      <c r="B71" s="18">
        <v>101.01196918753585</v>
      </c>
      <c r="C71" s="18">
        <v>103.06322969262618</v>
      </c>
      <c r="D71" s="18"/>
      <c r="E71" s="18">
        <f t="shared" si="2"/>
        <v>2.0307103421397743</v>
      </c>
      <c r="F71" s="18"/>
      <c r="G71" s="18">
        <v>0.64496168153239675</v>
      </c>
      <c r="H71" s="18">
        <v>0.65805898510211369</v>
      </c>
      <c r="I71" s="18"/>
      <c r="J71" s="18">
        <f t="shared" si="1"/>
        <v>1.3097303569716945E-2</v>
      </c>
      <c r="K71" s="91">
        <f t="shared" si="3"/>
        <v>1.2917855785455815E-4</v>
      </c>
    </row>
    <row r="72" spans="1:103" s="4" customFormat="1" x14ac:dyDescent="0.3">
      <c r="A72" s="23" t="s">
        <v>199</v>
      </c>
      <c r="B72" s="35">
        <v>101.01196918753585</v>
      </c>
      <c r="C72" s="35">
        <v>103.06322969262618</v>
      </c>
      <c r="D72" s="35"/>
      <c r="E72" s="35">
        <f t="shared" si="2"/>
        <v>2.0307103421397743</v>
      </c>
      <c r="F72" s="35"/>
      <c r="G72" s="35">
        <v>0.64496168153239675</v>
      </c>
      <c r="H72" s="35">
        <v>0.65805898510211369</v>
      </c>
      <c r="I72" s="35"/>
      <c r="J72" s="35">
        <f t="shared" si="1"/>
        <v>1.3097303569716945E-2</v>
      </c>
      <c r="K72" s="90">
        <f t="shared" si="3"/>
        <v>1.2917855785455815E-4</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row>
    <row r="73" spans="1:103" x14ac:dyDescent="0.3">
      <c r="A73" s="24" t="s">
        <v>201</v>
      </c>
      <c r="B73" s="18">
        <v>100</v>
      </c>
      <c r="C73" s="18">
        <v>100</v>
      </c>
      <c r="D73" s="18"/>
      <c r="E73" s="18">
        <f t="shared" si="2"/>
        <v>0</v>
      </c>
      <c r="F73" s="18"/>
      <c r="G73" s="18">
        <v>0.17887792347822104</v>
      </c>
      <c r="H73" s="18">
        <v>0.17887792347822104</v>
      </c>
      <c r="I73" s="18"/>
      <c r="J73" s="18">
        <f t="shared" si="1"/>
        <v>0</v>
      </c>
      <c r="K73" s="91">
        <f t="shared" si="3"/>
        <v>0</v>
      </c>
    </row>
    <row r="74" spans="1:103" s="4" customFormat="1" x14ac:dyDescent="0.3">
      <c r="A74" s="23" t="s">
        <v>202</v>
      </c>
      <c r="B74" s="35">
        <v>100</v>
      </c>
      <c r="C74" s="35">
        <v>100</v>
      </c>
      <c r="D74" s="35"/>
      <c r="E74" s="35">
        <f t="shared" ref="E74:E137" si="4">((C74/B74-1)*100)</f>
        <v>0</v>
      </c>
      <c r="F74" s="35"/>
      <c r="G74" s="35">
        <v>0.17887792347822104</v>
      </c>
      <c r="H74" s="35">
        <v>0.17887792347822104</v>
      </c>
      <c r="I74" s="35"/>
      <c r="J74" s="35">
        <f t="shared" si="1"/>
        <v>0</v>
      </c>
      <c r="K74" s="90">
        <f t="shared" ref="K74:K137" si="5">J74/$G$5</f>
        <v>0</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row>
    <row r="75" spans="1:103" x14ac:dyDescent="0.3">
      <c r="A75" s="24" t="s">
        <v>203</v>
      </c>
      <c r="B75" s="18">
        <v>100.19718305759277</v>
      </c>
      <c r="C75" s="18">
        <v>100.19718305759277</v>
      </c>
      <c r="D75" s="18"/>
      <c r="E75" s="18">
        <f t="shared" si="4"/>
        <v>0</v>
      </c>
      <c r="F75" s="18"/>
      <c r="G75" s="18">
        <v>1.8070018497343399</v>
      </c>
      <c r="H75" s="18">
        <v>1.8070018497343399</v>
      </c>
      <c r="I75" s="18"/>
      <c r="J75" s="18">
        <f t="shared" si="1"/>
        <v>0</v>
      </c>
      <c r="K75" s="91">
        <f t="shared" si="5"/>
        <v>0</v>
      </c>
    </row>
    <row r="76" spans="1:103" s="4" customFormat="1" x14ac:dyDescent="0.3">
      <c r="A76" s="23" t="s">
        <v>204</v>
      </c>
      <c r="B76" s="35">
        <v>100.19718305759277</v>
      </c>
      <c r="C76" s="35">
        <v>100.19718305759277</v>
      </c>
      <c r="D76" s="35"/>
      <c r="E76" s="35">
        <f t="shared" si="4"/>
        <v>0</v>
      </c>
      <c r="F76" s="35"/>
      <c r="G76" s="35">
        <v>1.8070018497343399</v>
      </c>
      <c r="H76" s="35">
        <v>1.8070018497343399</v>
      </c>
      <c r="I76" s="35"/>
      <c r="J76" s="35">
        <f t="shared" si="1"/>
        <v>0</v>
      </c>
      <c r="K76" s="90">
        <f t="shared" si="5"/>
        <v>0</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row>
    <row r="77" spans="1:103" x14ac:dyDescent="0.3">
      <c r="A77" s="24" t="s">
        <v>39</v>
      </c>
      <c r="B77" s="18">
        <v>109.86761296403424</v>
      </c>
      <c r="C77" s="18">
        <v>109.86761296403424</v>
      </c>
      <c r="D77" s="18"/>
      <c r="E77" s="18">
        <f t="shared" si="4"/>
        <v>0</v>
      </c>
      <c r="F77" s="18"/>
      <c r="G77" s="18">
        <v>7.313553657784154</v>
      </c>
      <c r="H77" s="18">
        <v>7.3135536577841531</v>
      </c>
      <c r="I77" s="18"/>
      <c r="J77" s="18">
        <f t="shared" si="1"/>
        <v>0</v>
      </c>
      <c r="K77" s="91">
        <f t="shared" si="5"/>
        <v>0</v>
      </c>
    </row>
    <row r="78" spans="1:103" s="4" customFormat="1" x14ac:dyDescent="0.3">
      <c r="A78" s="21" t="s">
        <v>205</v>
      </c>
      <c r="B78" s="35">
        <v>101.12756653121363</v>
      </c>
      <c r="C78" s="35">
        <v>101.12756653121363</v>
      </c>
      <c r="D78" s="35"/>
      <c r="E78" s="35">
        <f t="shared" si="4"/>
        <v>0</v>
      </c>
      <c r="F78" s="35"/>
      <c r="G78" s="35">
        <v>3.030069619545448</v>
      </c>
      <c r="H78" s="35">
        <v>3.030069619545448</v>
      </c>
      <c r="I78" s="35"/>
      <c r="J78" s="35">
        <f t="shared" si="1"/>
        <v>0</v>
      </c>
      <c r="K78" s="90">
        <f t="shared" si="5"/>
        <v>0</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row>
    <row r="79" spans="1:103" x14ac:dyDescent="0.3">
      <c r="A79" s="22" t="s">
        <v>206</v>
      </c>
      <c r="B79" s="18">
        <v>101.13793266665391</v>
      </c>
      <c r="C79" s="18">
        <v>101.13793266665391</v>
      </c>
      <c r="D79" s="18"/>
      <c r="E79" s="18">
        <f t="shared" si="4"/>
        <v>0</v>
      </c>
      <c r="F79" s="18"/>
      <c r="G79" s="18">
        <v>3.0121580653010196</v>
      </c>
      <c r="H79" s="18">
        <v>3.0121580653010196</v>
      </c>
      <c r="I79" s="18"/>
      <c r="J79" s="18">
        <f t="shared" si="1"/>
        <v>0</v>
      </c>
      <c r="K79" s="91">
        <f t="shared" si="5"/>
        <v>0</v>
      </c>
    </row>
    <row r="80" spans="1:103" s="4" customFormat="1" x14ac:dyDescent="0.3">
      <c r="A80" s="23" t="s">
        <v>207</v>
      </c>
      <c r="B80" s="35">
        <v>99.414009788535935</v>
      </c>
      <c r="C80" s="35">
        <v>99.414009788535935</v>
      </c>
      <c r="D80" s="35"/>
      <c r="E80" s="35">
        <f t="shared" si="4"/>
        <v>0</v>
      </c>
      <c r="F80" s="35"/>
      <c r="G80" s="35">
        <v>1.7911554244428286E-2</v>
      </c>
      <c r="H80" s="35">
        <v>1.791155424442829E-2</v>
      </c>
      <c r="I80" s="35"/>
      <c r="J80" s="35">
        <f t="shared" si="1"/>
        <v>0</v>
      </c>
      <c r="K80" s="90">
        <f t="shared" si="5"/>
        <v>0</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row>
    <row r="81" spans="1:103" x14ac:dyDescent="0.3">
      <c r="A81" s="24" t="s">
        <v>208</v>
      </c>
      <c r="B81" s="18">
        <v>149.35972348324898</v>
      </c>
      <c r="C81" s="18">
        <v>149.35972348324898</v>
      </c>
      <c r="D81" s="18"/>
      <c r="E81" s="18">
        <f t="shared" si="4"/>
        <v>0</v>
      </c>
      <c r="F81" s="18"/>
      <c r="G81" s="18">
        <v>1.0141200209126529</v>
      </c>
      <c r="H81" s="18">
        <v>1.0141200209126529</v>
      </c>
      <c r="I81" s="18"/>
      <c r="J81" s="18">
        <f t="shared" si="1"/>
        <v>0</v>
      </c>
      <c r="K81" s="91">
        <f t="shared" si="5"/>
        <v>0</v>
      </c>
    </row>
    <row r="82" spans="1:103" s="4" customFormat="1" x14ac:dyDescent="0.3">
      <c r="A82" s="23" t="s">
        <v>209</v>
      </c>
      <c r="B82" s="35">
        <v>155.96940775165453</v>
      </c>
      <c r="C82" s="35">
        <v>155.96940775165453</v>
      </c>
      <c r="D82" s="35"/>
      <c r="E82" s="35">
        <f t="shared" si="4"/>
        <v>0</v>
      </c>
      <c r="F82" s="35"/>
      <c r="G82" s="35">
        <v>0.93393636401900049</v>
      </c>
      <c r="H82" s="35">
        <v>0.93393636401900049</v>
      </c>
      <c r="I82" s="35"/>
      <c r="J82" s="35">
        <f t="shared" si="1"/>
        <v>0</v>
      </c>
      <c r="K82" s="90">
        <f t="shared" si="5"/>
        <v>0</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row>
    <row r="83" spans="1:103" x14ac:dyDescent="0.3">
      <c r="A83" s="22" t="s">
        <v>212</v>
      </c>
      <c r="B83" s="18">
        <v>100</v>
      </c>
      <c r="C83" s="18">
        <v>100</v>
      </c>
      <c r="D83" s="18"/>
      <c r="E83" s="18">
        <f t="shared" si="4"/>
        <v>0</v>
      </c>
      <c r="F83" s="18"/>
      <c r="G83" s="18">
        <v>8.0183656893652352E-2</v>
      </c>
      <c r="H83" s="18">
        <v>8.0183656893652339E-2</v>
      </c>
      <c r="I83" s="18"/>
      <c r="J83" s="18">
        <f t="shared" si="1"/>
        <v>0</v>
      </c>
      <c r="K83" s="91">
        <f t="shared" si="5"/>
        <v>0</v>
      </c>
    </row>
    <row r="84" spans="1:103" s="4" customFormat="1" x14ac:dyDescent="0.3">
      <c r="A84" s="21" t="s">
        <v>213</v>
      </c>
      <c r="B84" s="35">
        <v>109.65767385867021</v>
      </c>
      <c r="C84" s="35">
        <v>109.65767385867021</v>
      </c>
      <c r="D84" s="35"/>
      <c r="E84" s="35">
        <f t="shared" si="4"/>
        <v>0</v>
      </c>
      <c r="F84" s="35"/>
      <c r="G84" s="35">
        <v>3.2693640173260534</v>
      </c>
      <c r="H84" s="35">
        <v>3.2693640173260534</v>
      </c>
      <c r="I84" s="35"/>
      <c r="J84" s="35">
        <f t="shared" si="1"/>
        <v>0</v>
      </c>
      <c r="K84" s="90">
        <f t="shared" si="5"/>
        <v>0</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row>
    <row r="85" spans="1:103" x14ac:dyDescent="0.3">
      <c r="A85" s="22" t="s">
        <v>40</v>
      </c>
      <c r="B85" s="18">
        <v>118.43262547405703</v>
      </c>
      <c r="C85" s="18">
        <v>118.43262547405703</v>
      </c>
      <c r="D85" s="18"/>
      <c r="E85" s="18">
        <f t="shared" si="4"/>
        <v>0</v>
      </c>
      <c r="F85" s="18"/>
      <c r="G85" s="18">
        <v>0.77945836990995809</v>
      </c>
      <c r="H85" s="18">
        <v>0.7794583699099582</v>
      </c>
      <c r="I85" s="18"/>
      <c r="J85" s="18">
        <f t="shared" si="1"/>
        <v>0</v>
      </c>
      <c r="K85" s="91">
        <f t="shared" si="5"/>
        <v>0</v>
      </c>
    </row>
    <row r="86" spans="1:103" s="4" customFormat="1" x14ac:dyDescent="0.3">
      <c r="A86" s="23" t="s">
        <v>41</v>
      </c>
      <c r="B86" s="35">
        <v>106.86766239259217</v>
      </c>
      <c r="C86" s="35">
        <v>106.86766239259217</v>
      </c>
      <c r="D86" s="35"/>
      <c r="E86" s="35">
        <f t="shared" si="4"/>
        <v>0</v>
      </c>
      <c r="F86" s="35"/>
      <c r="G86" s="35">
        <v>1.8879384407864161</v>
      </c>
      <c r="H86" s="35">
        <v>1.8879384407864161</v>
      </c>
      <c r="I86" s="35"/>
      <c r="J86" s="35">
        <f t="shared" si="1"/>
        <v>0</v>
      </c>
      <c r="K86" s="90">
        <f t="shared" si="5"/>
        <v>0</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row>
    <row r="87" spans="1:103" x14ac:dyDescent="0.3">
      <c r="A87" s="22" t="s">
        <v>42</v>
      </c>
      <c r="B87" s="18">
        <v>108.13734761265353</v>
      </c>
      <c r="C87" s="18">
        <v>108.13734761265353</v>
      </c>
      <c r="D87" s="18"/>
      <c r="E87" s="18">
        <f t="shared" si="4"/>
        <v>0</v>
      </c>
      <c r="F87" s="18"/>
      <c r="G87" s="18">
        <v>0.60196720662967973</v>
      </c>
      <c r="H87" s="18">
        <v>0.60196720662967973</v>
      </c>
      <c r="I87" s="18"/>
      <c r="J87" s="18">
        <f t="shared" si="1"/>
        <v>0</v>
      </c>
      <c r="K87" s="91">
        <f t="shared" si="5"/>
        <v>0</v>
      </c>
    </row>
    <row r="88" spans="1:103" s="4" customFormat="1" x14ac:dyDescent="0.3">
      <c r="A88" s="21" t="s">
        <v>218</v>
      </c>
      <c r="B88" s="35">
        <v>76.134834099798283</v>
      </c>
      <c r="C88" s="35">
        <v>75.928982113224862</v>
      </c>
      <c r="D88" s="35"/>
      <c r="E88" s="35">
        <f t="shared" si="4"/>
        <v>-0.27037819022970311</v>
      </c>
      <c r="F88" s="35"/>
      <c r="G88" s="35">
        <v>7.1013686036531789</v>
      </c>
      <c r="H88" s="35">
        <v>7.082168051741081</v>
      </c>
      <c r="I88" s="35"/>
      <c r="J88" s="35">
        <f t="shared" si="1"/>
        <v>-1.9200551912097907E-2</v>
      </c>
      <c r="K88" s="90">
        <f t="shared" si="5"/>
        <v>-1.8937482763637203E-4</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row>
    <row r="89" spans="1:103" x14ac:dyDescent="0.3">
      <c r="A89" s="24" t="s">
        <v>219</v>
      </c>
      <c r="B89" s="18">
        <v>98.870894804451325</v>
      </c>
      <c r="C89" s="18">
        <v>98.870894804451325</v>
      </c>
      <c r="D89" s="18"/>
      <c r="E89" s="18">
        <f t="shared" si="4"/>
        <v>0</v>
      </c>
      <c r="F89" s="18"/>
      <c r="G89" s="18">
        <v>1.8731733846775829</v>
      </c>
      <c r="H89" s="18">
        <v>1.8731733846775829</v>
      </c>
      <c r="I89" s="18"/>
      <c r="J89" s="18">
        <f t="shared" si="1"/>
        <v>0</v>
      </c>
      <c r="K89" s="91">
        <f t="shared" si="5"/>
        <v>0</v>
      </c>
    </row>
    <row r="90" spans="1:103" s="4" customFormat="1" x14ac:dyDescent="0.3">
      <c r="A90" s="23" t="s">
        <v>220</v>
      </c>
      <c r="B90" s="35">
        <v>94.677299535932008</v>
      </c>
      <c r="C90" s="35">
        <v>94.677299535932008</v>
      </c>
      <c r="D90" s="35"/>
      <c r="E90" s="35">
        <f t="shared" si="4"/>
        <v>0</v>
      </c>
      <c r="F90" s="35"/>
      <c r="G90" s="35">
        <v>0.83555678566035474</v>
      </c>
      <c r="H90" s="35">
        <v>0.83555678566035485</v>
      </c>
      <c r="I90" s="35"/>
      <c r="J90" s="35">
        <f t="shared" si="1"/>
        <v>0</v>
      </c>
      <c r="K90" s="90">
        <f t="shared" si="5"/>
        <v>0</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row>
    <row r="91" spans="1:103" x14ac:dyDescent="0.3">
      <c r="A91" s="22" t="s">
        <v>43</v>
      </c>
      <c r="B91" s="18">
        <v>112.72737103801038</v>
      </c>
      <c r="C91" s="18">
        <v>112.72737103801038</v>
      </c>
      <c r="D91" s="18"/>
      <c r="E91" s="18">
        <f t="shared" si="4"/>
        <v>0</v>
      </c>
      <c r="F91" s="18"/>
      <c r="G91" s="18">
        <v>0.48634110477502385</v>
      </c>
      <c r="H91" s="18">
        <v>0.4863411047750239</v>
      </c>
      <c r="I91" s="18"/>
      <c r="J91" s="18">
        <f t="shared" si="1"/>
        <v>0</v>
      </c>
      <c r="K91" s="91">
        <f t="shared" si="5"/>
        <v>0</v>
      </c>
    </row>
    <row r="92" spans="1:103" s="4" customFormat="1" x14ac:dyDescent="0.3">
      <c r="A92" s="23" t="s">
        <v>222</v>
      </c>
      <c r="B92" s="35">
        <v>100.95810024992738</v>
      </c>
      <c r="C92" s="35">
        <v>100.95810024992738</v>
      </c>
      <c r="D92" s="35"/>
      <c r="E92" s="35">
        <f t="shared" si="4"/>
        <v>0</v>
      </c>
      <c r="F92" s="35"/>
      <c r="G92" s="35">
        <v>0.3932848708199424</v>
      </c>
      <c r="H92" s="35">
        <v>0.39328487081994246</v>
      </c>
      <c r="I92" s="35"/>
      <c r="J92" s="35">
        <f t="shared" si="1"/>
        <v>0</v>
      </c>
      <c r="K92" s="90">
        <f t="shared" si="5"/>
        <v>0</v>
      </c>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row>
    <row r="93" spans="1:103" x14ac:dyDescent="0.3">
      <c r="A93" s="22" t="s">
        <v>223</v>
      </c>
      <c r="B93" s="18">
        <v>82.695990902525381</v>
      </c>
      <c r="C93" s="18">
        <v>82.695990902525381</v>
      </c>
      <c r="D93" s="18"/>
      <c r="E93" s="18">
        <f t="shared" si="4"/>
        <v>0</v>
      </c>
      <c r="F93" s="18"/>
      <c r="G93" s="18">
        <v>0.15799062342226164</v>
      </c>
      <c r="H93" s="18">
        <v>0.15799062342226167</v>
      </c>
      <c r="I93" s="18"/>
      <c r="J93" s="18">
        <f t="shared" si="1"/>
        <v>0</v>
      </c>
      <c r="K93" s="91">
        <f t="shared" si="5"/>
        <v>0</v>
      </c>
    </row>
    <row r="94" spans="1:103" s="4" customFormat="1" x14ac:dyDescent="0.3">
      <c r="A94" s="21" t="s">
        <v>224</v>
      </c>
      <c r="B94" s="35">
        <v>70.339577211150484</v>
      </c>
      <c r="C94" s="35">
        <v>70.081255046971165</v>
      </c>
      <c r="D94" s="35"/>
      <c r="E94" s="35">
        <f t="shared" si="4"/>
        <v>-0.36725009506933803</v>
      </c>
      <c r="F94" s="35"/>
      <c r="G94" s="35">
        <v>5.2281952189755962</v>
      </c>
      <c r="H94" s="35">
        <v>5.2089946670634983</v>
      </c>
      <c r="I94" s="35"/>
      <c r="J94" s="35">
        <f t="shared" si="1"/>
        <v>-1.9200551912097907E-2</v>
      </c>
      <c r="K94" s="90">
        <f t="shared" si="5"/>
        <v>-1.8937482763637203E-4</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row>
    <row r="95" spans="1:103" x14ac:dyDescent="0.3">
      <c r="A95" s="22" t="s">
        <v>225</v>
      </c>
      <c r="B95" s="18">
        <v>96.573003425338911</v>
      </c>
      <c r="C95" s="18">
        <v>100.67885162615717</v>
      </c>
      <c r="D95" s="18"/>
      <c r="E95" s="18">
        <f t="shared" si="4"/>
        <v>4.2515486266226699</v>
      </c>
      <c r="F95" s="18"/>
      <c r="G95" s="18">
        <v>7.8296044400194234E-2</v>
      </c>
      <c r="H95" s="18">
        <v>8.1624838800590571E-2</v>
      </c>
      <c r="I95" s="18"/>
      <c r="J95" s="18">
        <f t="shared" ref="J95:J138" si="6">H95-G95</f>
        <v>3.3287944003963371E-3</v>
      </c>
      <c r="K95" s="91">
        <f t="shared" si="5"/>
        <v>3.2831861745327221E-5</v>
      </c>
    </row>
    <row r="96" spans="1:103" s="4" customFormat="1" x14ac:dyDescent="0.3">
      <c r="A96" s="23" t="s">
        <v>226</v>
      </c>
      <c r="B96" s="35">
        <v>55.68927484374548</v>
      </c>
      <c r="C96" s="35">
        <v>55.230064830310162</v>
      </c>
      <c r="D96" s="35"/>
      <c r="E96" s="35">
        <f t="shared" si="4"/>
        <v>-0.82459327172742514</v>
      </c>
      <c r="F96" s="35"/>
      <c r="G96" s="35">
        <v>2.7262932469724852</v>
      </c>
      <c r="H96" s="35">
        <v>2.7038124162903912</v>
      </c>
      <c r="I96" s="35"/>
      <c r="J96" s="35">
        <f t="shared" si="6"/>
        <v>-2.2480830682094055E-2</v>
      </c>
      <c r="K96" s="90">
        <f t="shared" si="5"/>
        <v>-2.2172818026452556E-4</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row>
    <row r="97" spans="1:103" x14ac:dyDescent="0.3">
      <c r="A97" s="22" t="s">
        <v>227</v>
      </c>
      <c r="B97" s="18">
        <v>95.66409903971369</v>
      </c>
      <c r="C97" s="18">
        <v>95.596968862798505</v>
      </c>
      <c r="D97" s="18"/>
      <c r="E97" s="18">
        <f t="shared" si="4"/>
        <v>-7.0172800025347648E-2</v>
      </c>
      <c r="F97" s="18"/>
      <c r="G97" s="18">
        <v>1.2269964667670663</v>
      </c>
      <c r="H97" s="18">
        <v>1.2261354489901237</v>
      </c>
      <c r="I97" s="18"/>
      <c r="J97" s="18">
        <f t="shared" si="6"/>
        <v>-8.610177769425853E-4</v>
      </c>
      <c r="K97" s="91">
        <f t="shared" si="5"/>
        <v>-8.4922086535239828E-6</v>
      </c>
    </row>
    <row r="98" spans="1:103" s="4" customFormat="1" x14ac:dyDescent="0.3">
      <c r="A98" s="23" t="s">
        <v>228</v>
      </c>
      <c r="B98" s="35">
        <v>101.96363329469987</v>
      </c>
      <c r="C98" s="35">
        <v>102.03286697004057</v>
      </c>
      <c r="D98" s="35"/>
      <c r="E98" s="35">
        <f t="shared" si="4"/>
        <v>6.7900361240158524E-2</v>
      </c>
      <c r="F98" s="35"/>
      <c r="G98" s="35">
        <v>1.1966094608358508</v>
      </c>
      <c r="H98" s="35">
        <v>1.1974219629823923</v>
      </c>
      <c r="I98" s="35"/>
      <c r="J98" s="35">
        <f t="shared" si="6"/>
        <v>8.1250214654149389E-4</v>
      </c>
      <c r="K98" s="90">
        <f t="shared" si="5"/>
        <v>8.0136995363413857E-6</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row>
    <row r="99" spans="1:103" x14ac:dyDescent="0.3">
      <c r="A99" s="24" t="s">
        <v>230</v>
      </c>
      <c r="B99" s="18">
        <v>104.19064722655874</v>
      </c>
      <c r="C99" s="18">
        <v>103.87170940438001</v>
      </c>
      <c r="D99" s="18"/>
      <c r="E99" s="18">
        <f t="shared" si="4"/>
        <v>-0.30610983871249831</v>
      </c>
      <c r="F99" s="18"/>
      <c r="G99" s="18">
        <v>2.5402863165087655</v>
      </c>
      <c r="H99" s="18">
        <v>2.5325102501624648</v>
      </c>
      <c r="I99" s="18"/>
      <c r="J99" s="18">
        <f t="shared" si="6"/>
        <v>-7.7760663463006807E-3</v>
      </c>
      <c r="K99" s="91">
        <f t="shared" si="5"/>
        <v>-7.6695254946907671E-5</v>
      </c>
    </row>
    <row r="100" spans="1:103" s="4" customFormat="1" x14ac:dyDescent="0.3">
      <c r="A100" s="21" t="s">
        <v>231</v>
      </c>
      <c r="B100" s="35">
        <v>96.67791439828784</v>
      </c>
      <c r="C100" s="35">
        <v>94.813995601894334</v>
      </c>
      <c r="D100" s="35"/>
      <c r="E100" s="35">
        <f t="shared" si="4"/>
        <v>-1.9279675280484909</v>
      </c>
      <c r="F100" s="35"/>
      <c r="G100" s="35">
        <v>0.40332973627267421</v>
      </c>
      <c r="H100" s="35">
        <v>0.39555366992637347</v>
      </c>
      <c r="I100" s="35"/>
      <c r="J100" s="35">
        <f t="shared" si="6"/>
        <v>-7.7760663463007362E-3</v>
      </c>
      <c r="K100" s="90">
        <f t="shared" si="5"/>
        <v>-7.6695254946908227E-5</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row>
    <row r="101" spans="1:103" x14ac:dyDescent="0.3">
      <c r="A101" s="22" t="s">
        <v>44</v>
      </c>
      <c r="B101" s="18">
        <v>96.67791439828784</v>
      </c>
      <c r="C101" s="18">
        <v>94.813995601894334</v>
      </c>
      <c r="D101" s="18"/>
      <c r="E101" s="18">
        <f t="shared" si="4"/>
        <v>-1.9279675280484909</v>
      </c>
      <c r="F101" s="18"/>
      <c r="G101" s="18">
        <v>0.40332973627267421</v>
      </c>
      <c r="H101" s="18">
        <v>0.39555366992637347</v>
      </c>
      <c r="I101" s="18"/>
      <c r="J101" s="18">
        <f t="shared" si="6"/>
        <v>-7.7760663463007362E-3</v>
      </c>
      <c r="K101" s="91">
        <f t="shared" si="5"/>
        <v>-7.6695254946908227E-5</v>
      </c>
    </row>
    <row r="102" spans="1:103" s="4" customFormat="1" x14ac:dyDescent="0.3">
      <c r="A102" s="21" t="s">
        <v>234</v>
      </c>
      <c r="B102" s="35">
        <v>124.81453978697509</v>
      </c>
      <c r="C102" s="35">
        <v>124.81453978697509</v>
      </c>
      <c r="D102" s="35"/>
      <c r="E102" s="35">
        <f t="shared" si="4"/>
        <v>0</v>
      </c>
      <c r="F102" s="35"/>
      <c r="G102" s="35">
        <v>7.0988120811705885E-2</v>
      </c>
      <c r="H102" s="35">
        <v>7.0988120811705885E-2</v>
      </c>
      <c r="I102" s="35"/>
      <c r="J102" s="35">
        <f t="shared" si="6"/>
        <v>0</v>
      </c>
      <c r="K102" s="90">
        <f t="shared" si="5"/>
        <v>0</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row>
    <row r="103" spans="1:103" x14ac:dyDescent="0.3">
      <c r="A103" s="22" t="s">
        <v>235</v>
      </c>
      <c r="B103" s="18">
        <v>124.81453978697509</v>
      </c>
      <c r="C103" s="18">
        <v>124.81453978697509</v>
      </c>
      <c r="D103" s="18"/>
      <c r="E103" s="18">
        <f t="shared" si="4"/>
        <v>0</v>
      </c>
      <c r="F103" s="18"/>
      <c r="G103" s="18">
        <v>7.0988120811705885E-2</v>
      </c>
      <c r="H103" s="18">
        <v>7.0988120811705885E-2</v>
      </c>
      <c r="I103" s="18"/>
      <c r="J103" s="18">
        <f t="shared" si="6"/>
        <v>0</v>
      </c>
      <c r="K103" s="91">
        <f t="shared" si="5"/>
        <v>0</v>
      </c>
    </row>
    <row r="104" spans="1:103" s="4" customFormat="1" x14ac:dyDescent="0.3">
      <c r="A104" s="21" t="s">
        <v>237</v>
      </c>
      <c r="B104" s="35">
        <v>99.244190760953188</v>
      </c>
      <c r="C104" s="35">
        <v>99.244190760953188</v>
      </c>
      <c r="D104" s="35"/>
      <c r="E104" s="35">
        <f t="shared" si="4"/>
        <v>0</v>
      </c>
      <c r="F104" s="35"/>
      <c r="G104" s="35">
        <v>0.30999254455984482</v>
      </c>
      <c r="H104" s="35">
        <v>0.30999254455984482</v>
      </c>
      <c r="I104" s="35"/>
      <c r="J104" s="35">
        <f t="shared" si="6"/>
        <v>0</v>
      </c>
      <c r="K104" s="90">
        <f t="shared" si="5"/>
        <v>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row>
    <row r="105" spans="1:103" x14ac:dyDescent="0.3">
      <c r="A105" s="22" t="s">
        <v>45</v>
      </c>
      <c r="B105" s="18">
        <v>99.244190760953188</v>
      </c>
      <c r="C105" s="18">
        <v>99.244190760953188</v>
      </c>
      <c r="D105" s="18"/>
      <c r="E105" s="18">
        <f t="shared" si="4"/>
        <v>0</v>
      </c>
      <c r="F105" s="18"/>
      <c r="G105" s="18">
        <v>0.30999254455984482</v>
      </c>
      <c r="H105" s="18">
        <v>0.30999254455984482</v>
      </c>
      <c r="I105" s="18"/>
      <c r="J105" s="18">
        <f t="shared" si="6"/>
        <v>0</v>
      </c>
      <c r="K105" s="91">
        <f t="shared" si="5"/>
        <v>0</v>
      </c>
    </row>
    <row r="106" spans="1:103" s="4" customFormat="1" x14ac:dyDescent="0.3">
      <c r="A106" s="21" t="s">
        <v>239</v>
      </c>
      <c r="B106" s="35">
        <v>111.99229942464144</v>
      </c>
      <c r="C106" s="35">
        <v>111.99229942464144</v>
      </c>
      <c r="D106" s="35"/>
      <c r="E106" s="35">
        <f t="shared" si="4"/>
        <v>0</v>
      </c>
      <c r="F106" s="35"/>
      <c r="G106" s="35">
        <v>1.1477633347173357</v>
      </c>
      <c r="H106" s="35">
        <v>1.1477633347173357</v>
      </c>
      <c r="I106" s="35"/>
      <c r="J106" s="35">
        <f t="shared" si="6"/>
        <v>0</v>
      </c>
      <c r="K106" s="90">
        <f t="shared" si="5"/>
        <v>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row>
    <row r="107" spans="1:103" x14ac:dyDescent="0.3">
      <c r="A107" s="22" t="s">
        <v>240</v>
      </c>
      <c r="B107" s="18">
        <v>104.08329997330664</v>
      </c>
      <c r="C107" s="18">
        <v>104.08329997330664</v>
      </c>
      <c r="D107" s="18"/>
      <c r="E107" s="18">
        <f t="shared" si="4"/>
        <v>0</v>
      </c>
      <c r="F107" s="18"/>
      <c r="G107" s="18">
        <v>0.59019927876627154</v>
      </c>
      <c r="H107" s="18">
        <v>0.59019927876627154</v>
      </c>
      <c r="I107" s="18"/>
      <c r="J107" s="18">
        <f t="shared" si="6"/>
        <v>0</v>
      </c>
      <c r="K107" s="91">
        <f t="shared" si="5"/>
        <v>0</v>
      </c>
    </row>
    <row r="108" spans="1:103" s="4" customFormat="1" x14ac:dyDescent="0.3">
      <c r="A108" s="23" t="s">
        <v>241</v>
      </c>
      <c r="B108" s="35">
        <v>121.78832856309067</v>
      </c>
      <c r="C108" s="35">
        <v>121.78832856309067</v>
      </c>
      <c r="D108" s="35"/>
      <c r="E108" s="35">
        <f t="shared" si="4"/>
        <v>0</v>
      </c>
      <c r="F108" s="35"/>
      <c r="G108" s="35">
        <v>0.55756405595106406</v>
      </c>
      <c r="H108" s="35">
        <v>0.55756405595106406</v>
      </c>
      <c r="I108" s="35"/>
      <c r="J108" s="35">
        <f t="shared" si="6"/>
        <v>0</v>
      </c>
      <c r="K108" s="90">
        <f t="shared" si="5"/>
        <v>0</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row>
    <row r="109" spans="1:103" x14ac:dyDescent="0.3">
      <c r="A109" s="24" t="s">
        <v>46</v>
      </c>
      <c r="B109" s="18">
        <v>97.028812573248601</v>
      </c>
      <c r="C109" s="18">
        <v>97.028812573248601</v>
      </c>
      <c r="D109" s="18"/>
      <c r="E109" s="18">
        <f t="shared" si="4"/>
        <v>0</v>
      </c>
      <c r="F109" s="18"/>
      <c r="G109" s="18">
        <v>0.6082125801472047</v>
      </c>
      <c r="H109" s="18">
        <v>0.6082125801472047</v>
      </c>
      <c r="I109" s="18"/>
      <c r="J109" s="18">
        <f t="shared" si="6"/>
        <v>0</v>
      </c>
      <c r="K109" s="91">
        <f t="shared" si="5"/>
        <v>0</v>
      </c>
    </row>
    <row r="110" spans="1:103" s="4" customFormat="1" x14ac:dyDescent="0.3">
      <c r="A110" s="23" t="s">
        <v>47</v>
      </c>
      <c r="B110" s="35">
        <v>94.427867136880081</v>
      </c>
      <c r="C110" s="35">
        <v>94.427867136880081</v>
      </c>
      <c r="D110" s="35"/>
      <c r="E110" s="35">
        <f t="shared" si="4"/>
        <v>0</v>
      </c>
      <c r="F110" s="35"/>
      <c r="G110" s="35">
        <v>0.30208978733615688</v>
      </c>
      <c r="H110" s="35">
        <v>0.30208978733615688</v>
      </c>
      <c r="I110" s="35"/>
      <c r="J110" s="35">
        <f t="shared" si="6"/>
        <v>0</v>
      </c>
      <c r="K110" s="90">
        <f t="shared" si="5"/>
        <v>0</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row>
    <row r="111" spans="1:103" x14ac:dyDescent="0.3">
      <c r="A111" s="22" t="s">
        <v>244</v>
      </c>
      <c r="B111" s="18">
        <v>99.739879744518532</v>
      </c>
      <c r="C111" s="18">
        <v>99.739879744518532</v>
      </c>
      <c r="D111" s="18"/>
      <c r="E111" s="18">
        <f t="shared" si="4"/>
        <v>0</v>
      </c>
      <c r="F111" s="18"/>
      <c r="G111" s="18">
        <v>0.30612279281104787</v>
      </c>
      <c r="H111" s="18">
        <v>0.30612279281104787</v>
      </c>
      <c r="I111" s="18"/>
      <c r="J111" s="18">
        <f t="shared" si="6"/>
        <v>0</v>
      </c>
      <c r="K111" s="91">
        <f t="shared" si="5"/>
        <v>0</v>
      </c>
    </row>
    <row r="112" spans="1:103" s="4" customFormat="1" x14ac:dyDescent="0.3">
      <c r="A112" s="21" t="s">
        <v>245</v>
      </c>
      <c r="B112" s="35">
        <v>101.16920328010345</v>
      </c>
      <c r="C112" s="35">
        <v>101.16920328010345</v>
      </c>
      <c r="D112" s="35"/>
      <c r="E112" s="35">
        <f t="shared" si="4"/>
        <v>0</v>
      </c>
      <c r="F112" s="35"/>
      <c r="G112" s="35">
        <v>5.2151539494506052</v>
      </c>
      <c r="H112" s="35">
        <v>5.2151539494506052</v>
      </c>
      <c r="I112" s="35"/>
      <c r="J112" s="35">
        <f t="shared" si="6"/>
        <v>0</v>
      </c>
      <c r="K112" s="90">
        <f t="shared" si="5"/>
        <v>0</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row>
    <row r="113" spans="1:103" x14ac:dyDescent="0.3">
      <c r="A113" s="24" t="s">
        <v>246</v>
      </c>
      <c r="B113" s="18">
        <v>108.80508895713932</v>
      </c>
      <c r="C113" s="18">
        <v>108.80508895713932</v>
      </c>
      <c r="D113" s="18"/>
      <c r="E113" s="18">
        <f t="shared" si="4"/>
        <v>0</v>
      </c>
      <c r="F113" s="18"/>
      <c r="G113" s="18">
        <v>0.63143804759459166</v>
      </c>
      <c r="H113" s="18">
        <v>0.63143804759459166</v>
      </c>
      <c r="I113" s="18"/>
      <c r="J113" s="18">
        <f t="shared" si="6"/>
        <v>0</v>
      </c>
      <c r="K113" s="91">
        <f t="shared" si="5"/>
        <v>0</v>
      </c>
    </row>
    <row r="114" spans="1:103" s="4" customFormat="1" x14ac:dyDescent="0.3">
      <c r="A114" s="23" t="s">
        <v>247</v>
      </c>
      <c r="B114" s="35">
        <v>108.80508895713932</v>
      </c>
      <c r="C114" s="35">
        <v>108.80508895713932</v>
      </c>
      <c r="D114" s="35"/>
      <c r="E114" s="35">
        <f t="shared" si="4"/>
        <v>0</v>
      </c>
      <c r="F114" s="35"/>
      <c r="G114" s="35">
        <v>0.63143804759459166</v>
      </c>
      <c r="H114" s="35">
        <v>0.63143804759459166</v>
      </c>
      <c r="I114" s="35"/>
      <c r="J114" s="35">
        <f t="shared" si="6"/>
        <v>0</v>
      </c>
      <c r="K114" s="90">
        <f t="shared" si="5"/>
        <v>0</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row>
    <row r="115" spans="1:103" x14ac:dyDescent="0.3">
      <c r="A115" s="24" t="s">
        <v>48</v>
      </c>
      <c r="B115" s="18">
        <v>107.417469836046</v>
      </c>
      <c r="C115" s="18">
        <v>107.417469836046</v>
      </c>
      <c r="D115" s="18"/>
      <c r="E115" s="18">
        <f t="shared" si="4"/>
        <v>0</v>
      </c>
      <c r="F115" s="18"/>
      <c r="G115" s="18">
        <v>0.27313468898654614</v>
      </c>
      <c r="H115" s="18">
        <v>0.27313468898654614</v>
      </c>
      <c r="I115" s="18"/>
      <c r="J115" s="18">
        <f t="shared" si="6"/>
        <v>0</v>
      </c>
      <c r="K115" s="91">
        <f t="shared" si="5"/>
        <v>0</v>
      </c>
    </row>
    <row r="116" spans="1:103" s="4" customFormat="1" x14ac:dyDescent="0.3">
      <c r="A116" s="23" t="s">
        <v>49</v>
      </c>
      <c r="B116" s="35">
        <v>107.417469836046</v>
      </c>
      <c r="C116" s="35">
        <v>107.417469836046</v>
      </c>
      <c r="D116" s="35"/>
      <c r="E116" s="35">
        <f t="shared" si="4"/>
        <v>0</v>
      </c>
      <c r="F116" s="35"/>
      <c r="G116" s="35">
        <v>0.27313468898654614</v>
      </c>
      <c r="H116" s="35">
        <v>0.27313468898654614</v>
      </c>
      <c r="I116" s="35"/>
      <c r="J116" s="35">
        <f t="shared" si="6"/>
        <v>0</v>
      </c>
      <c r="K116" s="90">
        <f t="shared" si="5"/>
        <v>0</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row>
    <row r="117" spans="1:103" x14ac:dyDescent="0.3">
      <c r="A117" s="24" t="s">
        <v>250</v>
      </c>
      <c r="B117" s="18">
        <v>99.999998715078419</v>
      </c>
      <c r="C117" s="18">
        <v>99.999998715078419</v>
      </c>
      <c r="D117" s="18"/>
      <c r="E117" s="18">
        <f t="shared" si="4"/>
        <v>0</v>
      </c>
      <c r="F117" s="18"/>
      <c r="G117" s="18">
        <v>1.5184182981919765</v>
      </c>
      <c r="H117" s="18">
        <v>1.5184182981919765</v>
      </c>
      <c r="I117" s="18"/>
      <c r="J117" s="18">
        <f t="shared" si="6"/>
        <v>0</v>
      </c>
      <c r="K117" s="91">
        <f t="shared" si="5"/>
        <v>0</v>
      </c>
    </row>
    <row r="118" spans="1:103" s="4" customFormat="1" x14ac:dyDescent="0.3">
      <c r="A118" s="23" t="s">
        <v>251</v>
      </c>
      <c r="B118" s="35">
        <v>111.740132450811</v>
      </c>
      <c r="C118" s="35">
        <v>111.74121600727675</v>
      </c>
      <c r="D118" s="35"/>
      <c r="E118" s="35">
        <f t="shared" si="4"/>
        <v>9.6971109839749658E-4</v>
      </c>
      <c r="F118" s="35"/>
      <c r="G118" s="35">
        <v>1.6966826393581067</v>
      </c>
      <c r="H118" s="35">
        <v>1.6966990922779654</v>
      </c>
      <c r="I118" s="35"/>
      <c r="J118" s="35">
        <f t="shared" si="6"/>
        <v>1.6452919858744863E-5</v>
      </c>
      <c r="K118" s="90">
        <f t="shared" si="5"/>
        <v>1.6227496358589898E-7</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row>
    <row r="119" spans="1:103" x14ac:dyDescent="0.3">
      <c r="A119" s="24" t="s">
        <v>252</v>
      </c>
      <c r="B119" s="18">
        <v>99.654194536915924</v>
      </c>
      <c r="C119" s="18">
        <v>99.654194536915924</v>
      </c>
      <c r="D119" s="18"/>
      <c r="E119" s="18">
        <f t="shared" si="4"/>
        <v>0</v>
      </c>
      <c r="F119" s="18"/>
      <c r="G119" s="18">
        <v>2.7921629146774904</v>
      </c>
      <c r="H119" s="18">
        <v>2.7921629146774909</v>
      </c>
      <c r="I119" s="18"/>
      <c r="J119" s="18">
        <f t="shared" si="6"/>
        <v>0</v>
      </c>
      <c r="K119" s="91">
        <f t="shared" si="5"/>
        <v>0</v>
      </c>
    </row>
    <row r="120" spans="1:103" s="4" customFormat="1" x14ac:dyDescent="0.3">
      <c r="A120" s="23" t="s">
        <v>253</v>
      </c>
      <c r="B120" s="35">
        <v>99.654194536915924</v>
      </c>
      <c r="C120" s="35">
        <v>99.654194536915924</v>
      </c>
      <c r="D120" s="35"/>
      <c r="E120" s="35">
        <f t="shared" si="4"/>
        <v>0</v>
      </c>
      <c r="F120" s="35"/>
      <c r="G120" s="35">
        <v>2.7921629146774904</v>
      </c>
      <c r="H120" s="35">
        <v>2.7921629146774909</v>
      </c>
      <c r="I120" s="35"/>
      <c r="J120" s="35">
        <f t="shared" si="6"/>
        <v>0</v>
      </c>
      <c r="K120" s="90">
        <f t="shared" si="5"/>
        <v>0</v>
      </c>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row>
    <row r="121" spans="1:103" x14ac:dyDescent="0.3">
      <c r="A121" s="24" t="s">
        <v>256</v>
      </c>
      <c r="B121" s="18">
        <v>104.54968452426276</v>
      </c>
      <c r="C121" s="18">
        <v>104.54968452426276</v>
      </c>
      <c r="D121" s="18"/>
      <c r="E121" s="18">
        <f t="shared" si="4"/>
        <v>0</v>
      </c>
      <c r="F121" s="18"/>
      <c r="G121" s="18">
        <v>5.7170271621575512</v>
      </c>
      <c r="H121" s="18">
        <v>5.7170271621575512</v>
      </c>
      <c r="I121" s="18"/>
      <c r="J121" s="18">
        <f t="shared" si="6"/>
        <v>0</v>
      </c>
      <c r="K121" s="91">
        <f t="shared" si="5"/>
        <v>0</v>
      </c>
    </row>
    <row r="122" spans="1:103" s="4" customFormat="1" x14ac:dyDescent="0.3">
      <c r="A122" s="21" t="s">
        <v>257</v>
      </c>
      <c r="B122" s="35">
        <v>104.6503014795356</v>
      </c>
      <c r="C122" s="35">
        <v>104.6503014795356</v>
      </c>
      <c r="D122" s="35"/>
      <c r="E122" s="35">
        <f t="shared" si="4"/>
        <v>0</v>
      </c>
      <c r="F122" s="35"/>
      <c r="G122" s="35">
        <v>5.6816040714830445</v>
      </c>
      <c r="H122" s="35">
        <v>5.6816040714830445</v>
      </c>
      <c r="I122" s="35"/>
      <c r="J122" s="35">
        <f t="shared" si="6"/>
        <v>0</v>
      </c>
      <c r="K122" s="90">
        <f t="shared" si="5"/>
        <v>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row>
    <row r="123" spans="1:103" x14ac:dyDescent="0.3">
      <c r="A123" s="22" t="s">
        <v>258</v>
      </c>
      <c r="B123" s="18">
        <v>104.6503014795356</v>
      </c>
      <c r="C123" s="18">
        <v>104.6503014795356</v>
      </c>
      <c r="D123" s="18"/>
      <c r="E123" s="18">
        <f t="shared" si="4"/>
        <v>0</v>
      </c>
      <c r="F123" s="18"/>
      <c r="G123" s="18">
        <v>5.6816040714830445</v>
      </c>
      <c r="H123" s="18">
        <v>5.6816040714830445</v>
      </c>
      <c r="I123" s="18"/>
      <c r="J123" s="18">
        <f t="shared" si="6"/>
        <v>0</v>
      </c>
      <c r="K123" s="91">
        <f t="shared" si="5"/>
        <v>0</v>
      </c>
    </row>
    <row r="124" spans="1:103" s="4" customFormat="1" x14ac:dyDescent="0.3">
      <c r="A124" s="21" t="s">
        <v>260</v>
      </c>
      <c r="B124" s="35">
        <v>90.581089047376111</v>
      </c>
      <c r="C124" s="35">
        <v>90.581089047376111</v>
      </c>
      <c r="D124" s="35"/>
      <c r="E124" s="35">
        <f t="shared" si="4"/>
        <v>0</v>
      </c>
      <c r="F124" s="35"/>
      <c r="G124" s="35">
        <v>3.542309067450692E-2</v>
      </c>
      <c r="H124" s="35">
        <v>3.542309067450692E-2</v>
      </c>
      <c r="I124" s="35"/>
      <c r="J124" s="35">
        <f t="shared" si="6"/>
        <v>0</v>
      </c>
      <c r="K124" s="90">
        <f t="shared" si="5"/>
        <v>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row>
    <row r="125" spans="1:103" x14ac:dyDescent="0.3">
      <c r="A125" s="22" t="s">
        <v>261</v>
      </c>
      <c r="B125" s="18">
        <v>90.581089047376111</v>
      </c>
      <c r="C125" s="18">
        <v>90.581089047376111</v>
      </c>
      <c r="D125" s="18"/>
      <c r="E125" s="18">
        <f t="shared" si="4"/>
        <v>0</v>
      </c>
      <c r="F125" s="18"/>
      <c r="G125" s="18">
        <v>3.542309067450692E-2</v>
      </c>
      <c r="H125" s="18">
        <v>3.542309067450692E-2</v>
      </c>
      <c r="I125" s="18"/>
      <c r="J125" s="18">
        <f t="shared" si="6"/>
        <v>0</v>
      </c>
      <c r="K125" s="91">
        <f t="shared" si="5"/>
        <v>0</v>
      </c>
    </row>
    <row r="126" spans="1:103" s="4" customFormat="1" x14ac:dyDescent="0.3">
      <c r="A126" s="21" t="s">
        <v>263</v>
      </c>
      <c r="B126" s="35">
        <v>100</v>
      </c>
      <c r="C126" s="35">
        <v>100</v>
      </c>
      <c r="D126" s="35"/>
      <c r="E126" s="35">
        <f t="shared" si="4"/>
        <v>0</v>
      </c>
      <c r="F126" s="35"/>
      <c r="G126" s="35">
        <v>0.13744789565095256</v>
      </c>
      <c r="H126" s="35">
        <v>0.13744789565095256</v>
      </c>
      <c r="I126" s="35"/>
      <c r="J126" s="35">
        <f t="shared" si="6"/>
        <v>0</v>
      </c>
      <c r="K126" s="90">
        <f t="shared" si="5"/>
        <v>0</v>
      </c>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row>
    <row r="127" spans="1:103" x14ac:dyDescent="0.3">
      <c r="A127" s="24" t="s">
        <v>264</v>
      </c>
      <c r="B127" s="18">
        <v>100</v>
      </c>
      <c r="C127" s="18">
        <v>100</v>
      </c>
      <c r="D127" s="18"/>
      <c r="E127" s="18">
        <f t="shared" si="4"/>
        <v>0</v>
      </c>
      <c r="F127" s="18"/>
      <c r="G127" s="18">
        <v>0.13744789565095256</v>
      </c>
      <c r="H127" s="18">
        <v>0.13744789565095256</v>
      </c>
      <c r="I127" s="18"/>
      <c r="J127" s="18">
        <f t="shared" si="6"/>
        <v>0</v>
      </c>
      <c r="K127" s="91">
        <f t="shared" si="5"/>
        <v>0</v>
      </c>
    </row>
    <row r="128" spans="1:103" s="4" customFormat="1" x14ac:dyDescent="0.3">
      <c r="A128" s="23" t="s">
        <v>265</v>
      </c>
      <c r="B128" s="35">
        <v>100</v>
      </c>
      <c r="C128" s="35">
        <v>100</v>
      </c>
      <c r="D128" s="35"/>
      <c r="E128" s="35">
        <f t="shared" si="4"/>
        <v>0</v>
      </c>
      <c r="F128" s="35"/>
      <c r="G128" s="35">
        <v>9.8800146309281328E-2</v>
      </c>
      <c r="H128" s="35">
        <v>9.8800146309281328E-2</v>
      </c>
      <c r="I128" s="35"/>
      <c r="J128" s="35">
        <f t="shared" si="6"/>
        <v>0</v>
      </c>
      <c r="K128" s="90">
        <f t="shared" si="5"/>
        <v>0</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row>
    <row r="129" spans="1:103" x14ac:dyDescent="0.3">
      <c r="A129" s="22" t="s">
        <v>266</v>
      </c>
      <c r="B129" s="18">
        <v>100</v>
      </c>
      <c r="C129" s="18">
        <v>100</v>
      </c>
      <c r="D129" s="18"/>
      <c r="E129" s="18">
        <f t="shared" si="4"/>
        <v>0</v>
      </c>
      <c r="F129" s="18"/>
      <c r="G129" s="18">
        <v>3.8647749341671221E-2</v>
      </c>
      <c r="H129" s="18">
        <v>3.8647749341671221E-2</v>
      </c>
      <c r="I129" s="18"/>
      <c r="J129" s="18">
        <f t="shared" si="6"/>
        <v>0</v>
      </c>
      <c r="K129" s="91">
        <f t="shared" si="5"/>
        <v>0</v>
      </c>
    </row>
    <row r="130" spans="1:103" s="4" customFormat="1" x14ac:dyDescent="0.3">
      <c r="A130" s="21" t="s">
        <v>268</v>
      </c>
      <c r="B130" s="35">
        <v>103.57170466810665</v>
      </c>
      <c r="C130" s="35">
        <v>104.30567897204445</v>
      </c>
      <c r="D130" s="35"/>
      <c r="E130" s="35">
        <f t="shared" si="4"/>
        <v>0.70866295605522822</v>
      </c>
      <c r="F130" s="35"/>
      <c r="G130" s="35">
        <v>4.9591449306249009</v>
      </c>
      <c r="H130" s="35">
        <v>4.9942885536853314</v>
      </c>
      <c r="I130" s="35"/>
      <c r="J130" s="35">
        <f t="shared" si="6"/>
        <v>3.5143623060430507E-2</v>
      </c>
      <c r="K130" s="90">
        <f t="shared" si="5"/>
        <v>3.4662115912372632E-4</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row>
    <row r="131" spans="1:103" x14ac:dyDescent="0.3">
      <c r="A131" s="24" t="s">
        <v>50</v>
      </c>
      <c r="B131" s="18">
        <v>104.35325447175968</v>
      </c>
      <c r="C131" s="18">
        <v>105.16551991492295</v>
      </c>
      <c r="D131" s="18"/>
      <c r="E131" s="18">
        <f t="shared" si="4"/>
        <v>0.7783805567684432</v>
      </c>
      <c r="F131" s="18"/>
      <c r="G131" s="18">
        <v>4.5149667158097992</v>
      </c>
      <c r="H131" s="18">
        <v>4.5501103388702289</v>
      </c>
      <c r="I131" s="18"/>
      <c r="J131" s="18">
        <f t="shared" si="6"/>
        <v>3.5143623060429618E-2</v>
      </c>
      <c r="K131" s="91">
        <f t="shared" si="5"/>
        <v>3.4662115912371754E-4</v>
      </c>
    </row>
    <row r="132" spans="1:103" s="4" customFormat="1" x14ac:dyDescent="0.3">
      <c r="A132" s="23" t="s">
        <v>269</v>
      </c>
      <c r="B132" s="35">
        <v>112.45593503545534</v>
      </c>
      <c r="C132" s="35">
        <v>112.45593503545534</v>
      </c>
      <c r="D132" s="35"/>
      <c r="E132" s="35">
        <f t="shared" si="4"/>
        <v>0</v>
      </c>
      <c r="F132" s="35"/>
      <c r="G132" s="35">
        <v>2.8898390382237953E-2</v>
      </c>
      <c r="H132" s="35">
        <v>2.8898390382237949E-2</v>
      </c>
      <c r="I132" s="35"/>
      <c r="J132" s="35">
        <f t="shared" si="6"/>
        <v>0</v>
      </c>
      <c r="K132" s="90">
        <f t="shared" si="5"/>
        <v>0</v>
      </c>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row>
    <row r="133" spans="1:103" x14ac:dyDescent="0.3">
      <c r="A133" s="22" t="s">
        <v>52</v>
      </c>
      <c r="B133" s="18">
        <v>103.72964499352108</v>
      </c>
      <c r="C133" s="18">
        <v>104.59497025533842</v>
      </c>
      <c r="D133" s="18"/>
      <c r="E133" s="18">
        <f t="shared" si="4"/>
        <v>0.83421211156309294</v>
      </c>
      <c r="F133" s="18"/>
      <c r="G133" s="18">
        <v>4.2127922351283269</v>
      </c>
      <c r="H133" s="18">
        <v>4.2479358581887565</v>
      </c>
      <c r="I133" s="18"/>
      <c r="J133" s="18">
        <f t="shared" si="6"/>
        <v>3.5143623060429618E-2</v>
      </c>
      <c r="K133" s="91">
        <f t="shared" si="5"/>
        <v>3.4662115912371754E-4</v>
      </c>
    </row>
    <row r="134" spans="1:103" s="4" customFormat="1" x14ac:dyDescent="0.3">
      <c r="A134" s="23" t="s">
        <v>51</v>
      </c>
      <c r="B134" s="35">
        <v>114.05462413635232</v>
      </c>
      <c r="C134" s="35">
        <v>114.05462413635232</v>
      </c>
      <c r="D134" s="35"/>
      <c r="E134" s="35">
        <f t="shared" si="4"/>
        <v>0</v>
      </c>
      <c r="F134" s="35"/>
      <c r="G134" s="35">
        <v>0.27327609029923505</v>
      </c>
      <c r="H134" s="35">
        <v>0.27327609029923505</v>
      </c>
      <c r="I134" s="35"/>
      <c r="J134" s="35">
        <f t="shared" si="6"/>
        <v>0</v>
      </c>
      <c r="K134" s="90">
        <f t="shared" si="5"/>
        <v>0</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row>
    <row r="135" spans="1:103" x14ac:dyDescent="0.3">
      <c r="A135" s="24" t="s">
        <v>272</v>
      </c>
      <c r="B135" s="18">
        <v>94.317262627430026</v>
      </c>
      <c r="C135" s="18">
        <v>94.317262627430026</v>
      </c>
      <c r="D135" s="18"/>
      <c r="E135" s="18">
        <f t="shared" si="4"/>
        <v>0</v>
      </c>
      <c r="F135" s="18"/>
      <c r="G135" s="18">
        <v>0.28764411584603783</v>
      </c>
      <c r="H135" s="18">
        <v>0.28764411584603783</v>
      </c>
      <c r="I135" s="18"/>
      <c r="J135" s="18">
        <f t="shared" si="6"/>
        <v>0</v>
      </c>
      <c r="K135" s="91">
        <f t="shared" si="5"/>
        <v>0</v>
      </c>
    </row>
    <row r="136" spans="1:103" s="4" customFormat="1" x14ac:dyDescent="0.3">
      <c r="A136" s="23" t="s">
        <v>273</v>
      </c>
      <c r="B136" s="35">
        <v>100</v>
      </c>
      <c r="C136" s="35">
        <v>100</v>
      </c>
      <c r="D136" s="35"/>
      <c r="E136" s="35">
        <f t="shared" si="4"/>
        <v>0</v>
      </c>
      <c r="F136" s="35"/>
      <c r="G136" s="35">
        <v>0.10808107191305678</v>
      </c>
      <c r="H136" s="35">
        <v>0.10808107191305678</v>
      </c>
      <c r="I136" s="35"/>
      <c r="J136" s="35">
        <f t="shared" si="6"/>
        <v>0</v>
      </c>
      <c r="K136" s="90">
        <f t="shared" si="5"/>
        <v>0</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row>
    <row r="137" spans="1:103" x14ac:dyDescent="0.3">
      <c r="A137" s="22" t="s">
        <v>274</v>
      </c>
      <c r="B137" s="18">
        <v>91.19783580415907</v>
      </c>
      <c r="C137" s="18">
        <v>91.19783580415907</v>
      </c>
      <c r="D137" s="18"/>
      <c r="E137" s="18">
        <f t="shared" si="4"/>
        <v>0</v>
      </c>
      <c r="F137" s="18"/>
      <c r="G137" s="18">
        <v>0.17956304393298103</v>
      </c>
      <c r="H137" s="18">
        <v>0.17956304393298106</v>
      </c>
      <c r="I137" s="18"/>
      <c r="J137" s="18">
        <f t="shared" si="6"/>
        <v>0</v>
      </c>
      <c r="K137" s="91">
        <f t="shared" si="5"/>
        <v>0</v>
      </c>
    </row>
    <row r="138" spans="1:103" s="4" customFormat="1" x14ac:dyDescent="0.3">
      <c r="A138" s="21" t="s">
        <v>276</v>
      </c>
      <c r="B138" s="35">
        <v>100</v>
      </c>
      <c r="C138" s="35">
        <v>100</v>
      </c>
      <c r="D138" s="35"/>
      <c r="E138" s="35">
        <f t="shared" ref="E138" si="7">((C138/B138-1)*100)</f>
        <v>0</v>
      </c>
      <c r="F138" s="35"/>
      <c r="G138" s="35">
        <v>0.15653409896906476</v>
      </c>
      <c r="H138" s="35">
        <v>0.15653409896906473</v>
      </c>
      <c r="I138" s="35"/>
      <c r="J138" s="35">
        <f t="shared" si="6"/>
        <v>0</v>
      </c>
      <c r="K138" s="90">
        <f t="shared" ref="K138:K139" si="8">J138/$G$5</f>
        <v>0</v>
      </c>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row>
    <row r="139" spans="1:103" x14ac:dyDescent="0.3">
      <c r="A139" s="104" t="s">
        <v>277</v>
      </c>
      <c r="B139" s="105">
        <v>100</v>
      </c>
      <c r="C139" s="105">
        <v>100</v>
      </c>
      <c r="D139" s="105"/>
      <c r="E139" s="105">
        <f>((C139/B139-1)*100)</f>
        <v>0</v>
      </c>
      <c r="F139" s="105"/>
      <c r="G139" s="105">
        <v>0.15653409896906476</v>
      </c>
      <c r="H139" s="105">
        <v>0.15653409896906473</v>
      </c>
      <c r="I139" s="105"/>
      <c r="J139" s="105">
        <f>H139-G139</f>
        <v>0</v>
      </c>
      <c r="K139" s="92">
        <f t="shared" si="8"/>
        <v>0</v>
      </c>
    </row>
    <row r="140" spans="1:103" x14ac:dyDescent="0.3">
      <c r="A140" s="17" t="s">
        <v>284</v>
      </c>
      <c r="B140"/>
      <c r="C140"/>
      <c r="D140"/>
      <c r="E140"/>
      <c r="F140"/>
      <c r="G140"/>
      <c r="H140"/>
      <c r="I140"/>
      <c r="J140"/>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CY141"/>
  <sheetViews>
    <sheetView topLeftCell="A4" zoomScale="145" zoomScaleNormal="145" zoomScaleSheetLayoutView="100" workbookViewId="0">
      <selection activeCell="E8" sqref="E8"/>
    </sheetView>
  </sheetViews>
  <sheetFormatPr defaultColWidth="9.109375" defaultRowHeight="14.4" x14ac:dyDescent="0.3"/>
  <cols>
    <col min="1" max="1" width="54" customWidth="1"/>
    <col min="2" max="3" width="9.6640625" style="3" bestFit="1" customWidth="1"/>
    <col min="4" max="4" width="1.88671875" style="34" customWidth="1"/>
    <col min="5" max="5" width="11.33203125" style="34" customWidth="1"/>
    <col min="6" max="6" width="1.88671875" style="34" customWidth="1"/>
    <col min="7" max="8" width="9.6640625" style="34" bestFit="1" customWidth="1"/>
    <col min="9" max="9" width="1.88671875" style="34" customWidth="1"/>
    <col min="10" max="10" width="12" style="34" bestFit="1" customWidth="1"/>
    <col min="11" max="11" width="13" customWidth="1"/>
  </cols>
  <sheetData>
    <row r="1" spans="1:14" ht="15.6" x14ac:dyDescent="0.3">
      <c r="A1" s="108" t="s">
        <v>288</v>
      </c>
    </row>
    <row r="2" spans="1:14" ht="6" customHeight="1" x14ac:dyDescent="0.3">
      <c r="A2" s="30"/>
      <c r="B2" s="15"/>
      <c r="C2" s="15"/>
      <c r="D2" s="14"/>
      <c r="E2" s="14"/>
      <c r="F2" s="14"/>
      <c r="G2" s="14"/>
      <c r="H2" s="14"/>
      <c r="I2" s="14"/>
      <c r="J2" s="14"/>
    </row>
    <row r="3" spans="1:14" ht="53.25" customHeight="1" x14ac:dyDescent="0.3">
      <c r="A3" s="131" t="s">
        <v>82</v>
      </c>
      <c r="B3" s="133" t="s">
        <v>84</v>
      </c>
      <c r="C3" s="133"/>
      <c r="D3" s="133"/>
      <c r="E3" s="127" t="s">
        <v>85</v>
      </c>
      <c r="F3" s="6"/>
      <c r="G3" s="130" t="s">
        <v>86</v>
      </c>
      <c r="H3" s="130"/>
      <c r="I3" s="6"/>
      <c r="J3" s="127" t="s">
        <v>87</v>
      </c>
      <c r="K3" s="127" t="s">
        <v>286</v>
      </c>
    </row>
    <row r="4" spans="1:14" ht="28.8" x14ac:dyDescent="0.3">
      <c r="A4" s="132"/>
      <c r="B4" s="109">
        <v>44835</v>
      </c>
      <c r="C4" s="109">
        <v>44866</v>
      </c>
      <c r="D4" s="14"/>
      <c r="E4" s="85" t="s">
        <v>290</v>
      </c>
      <c r="F4" s="14"/>
      <c r="G4" s="109">
        <v>44835</v>
      </c>
      <c r="H4" s="109">
        <v>44866</v>
      </c>
      <c r="I4" s="14"/>
      <c r="J4" s="85" t="s">
        <v>291</v>
      </c>
      <c r="K4" s="85" t="s">
        <v>290</v>
      </c>
    </row>
    <row r="5" spans="1:14" ht="15.6" x14ac:dyDescent="0.3">
      <c r="A5" s="110" t="s">
        <v>83</v>
      </c>
      <c r="B5" s="11">
        <v>102.68843803309926</v>
      </c>
      <c r="C5" s="11">
        <v>102.82848851419995</v>
      </c>
      <c r="D5" s="9"/>
      <c r="E5" s="9">
        <f>((C5/B5-1)*100)</f>
        <v>0.13638388486885145</v>
      </c>
      <c r="F5" s="9"/>
      <c r="G5" s="9">
        <v>102.68843803309926</v>
      </c>
      <c r="H5" s="9">
        <v>102.82848851419995</v>
      </c>
      <c r="I5" s="9"/>
      <c r="J5" s="10">
        <f t="shared" ref="J5" si="0">H5-G5</f>
        <v>0.14005048110068685</v>
      </c>
      <c r="K5" s="88">
        <f>SUM(K7+K25+K30+K38+K50+K67+K77+K88+K99+K112+K121+K126+K130)</f>
        <v>1.3638388486884694E-3</v>
      </c>
      <c r="N5" s="61"/>
    </row>
    <row r="6" spans="1:14" ht="13.5" customHeight="1" x14ac:dyDescent="0.3">
      <c r="A6" s="111"/>
      <c r="B6" s="8"/>
      <c r="C6" s="8"/>
      <c r="D6" s="8"/>
      <c r="E6" s="8"/>
      <c r="F6" s="8"/>
      <c r="G6" s="8"/>
      <c r="H6" s="8"/>
      <c r="I6" s="8"/>
      <c r="J6" s="8"/>
      <c r="K6" s="8"/>
    </row>
    <row r="7" spans="1:14" ht="15.75" customHeight="1" x14ac:dyDescent="0.3">
      <c r="A7" s="20" t="s">
        <v>0</v>
      </c>
      <c r="B7" s="16">
        <v>109.44098850143916</v>
      </c>
      <c r="C7" s="16">
        <v>109.88717705580073</v>
      </c>
      <c r="D7" s="16"/>
      <c r="E7" s="16">
        <f>((C7/B7-1)*100)</f>
        <v>0.40769784746206295</v>
      </c>
      <c r="F7" s="16"/>
      <c r="G7" s="16">
        <v>29.206070235799668</v>
      </c>
      <c r="H7" s="16">
        <v>29.325142755479284</v>
      </c>
      <c r="I7" s="16"/>
      <c r="J7" s="16">
        <f>H7-G7</f>
        <v>0.11907251967961585</v>
      </c>
      <c r="K7" s="89">
        <f>J7/$G$5</f>
        <v>1.1595513765749904E-3</v>
      </c>
    </row>
    <row r="8" spans="1:14" x14ac:dyDescent="0.3">
      <c r="A8" s="21" t="s">
        <v>1</v>
      </c>
      <c r="B8" s="35">
        <v>109.7844464299568</v>
      </c>
      <c r="C8" s="35">
        <v>110.14456068882507</v>
      </c>
      <c r="D8" s="35"/>
      <c r="E8" s="35">
        <f>((C8/B8-1)*100)</f>
        <v>0.32801937849913365</v>
      </c>
      <c r="F8" s="35"/>
      <c r="G8" s="35">
        <v>26.769972061611266</v>
      </c>
      <c r="H8" s="35">
        <v>26.857782757592155</v>
      </c>
      <c r="I8" s="35"/>
      <c r="J8" s="35">
        <f t="shared" ref="J8:J94" si="1">H8-G8</f>
        <v>8.7810695980888198E-2</v>
      </c>
      <c r="K8" s="90">
        <f>J8/$G$5</f>
        <v>8.5511765163459239E-4</v>
      </c>
    </row>
    <row r="9" spans="1:14" ht="15.75" customHeight="1" x14ac:dyDescent="0.3">
      <c r="A9" s="22" t="s">
        <v>3</v>
      </c>
      <c r="B9" s="18">
        <v>104.46522737154389</v>
      </c>
      <c r="C9" s="18">
        <v>105.47894578172186</v>
      </c>
      <c r="D9" s="18"/>
      <c r="E9" s="18">
        <f>((C9/B9-1)*100)</f>
        <v>0.97038836336664769</v>
      </c>
      <c r="F9" s="18"/>
      <c r="G9" s="18">
        <v>5.4927355261589303</v>
      </c>
      <c r="H9" s="18">
        <v>5.5460363925352825</v>
      </c>
      <c r="I9" s="18"/>
      <c r="J9" s="18">
        <f t="shared" si="1"/>
        <v>5.3300866376352118E-2</v>
      </c>
      <c r="K9" s="91">
        <f>J9/$G$5</f>
        <v>5.1905421289173573E-4</v>
      </c>
    </row>
    <row r="10" spans="1:14" x14ac:dyDescent="0.3">
      <c r="A10" s="23" t="s">
        <v>4</v>
      </c>
      <c r="B10" s="35">
        <v>128.10058612074309</v>
      </c>
      <c r="C10" s="35">
        <v>115.42807258930027</v>
      </c>
      <c r="D10" s="35"/>
      <c r="E10" s="35">
        <f t="shared" ref="E10:E73" si="2">((C10/B10-1)*100)</f>
        <v>-9.892627282359312</v>
      </c>
      <c r="F10" s="35"/>
      <c r="G10" s="35">
        <v>1.4204095079827499</v>
      </c>
      <c r="H10" s="35">
        <v>1.2798936894748227</v>
      </c>
      <c r="I10" s="35"/>
      <c r="J10" s="35">
        <f t="shared" si="1"/>
        <v>-0.14051581850792716</v>
      </c>
      <c r="K10" s="90">
        <f t="shared" ref="K10:K73" si="3">J10/$G$5</f>
        <v>-1.3683703949478238E-3</v>
      </c>
    </row>
    <row r="11" spans="1:14" ht="15.75" customHeight="1" x14ac:dyDescent="0.3">
      <c r="A11" s="22" t="s">
        <v>5</v>
      </c>
      <c r="B11" s="18">
        <v>110.2538008173654</v>
      </c>
      <c r="C11" s="18">
        <v>104.63766493882351</v>
      </c>
      <c r="D11" s="18"/>
      <c r="E11" s="18">
        <f t="shared" si="2"/>
        <v>-5.0938251896140869</v>
      </c>
      <c r="F11" s="18"/>
      <c r="G11" s="18">
        <v>5.7709328384093217</v>
      </c>
      <c r="H11" s="18">
        <v>5.4769716078107171</v>
      </c>
      <c r="I11" s="18"/>
      <c r="J11" s="18">
        <f t="shared" si="1"/>
        <v>-0.29396123059860457</v>
      </c>
      <c r="K11" s="91">
        <f t="shared" si="3"/>
        <v>-2.8626516892179517E-3</v>
      </c>
    </row>
    <row r="12" spans="1:14" ht="15.75" customHeight="1" x14ac:dyDescent="0.3">
      <c r="A12" s="23" t="s">
        <v>108</v>
      </c>
      <c r="B12" s="35">
        <v>107.12869718531131</v>
      </c>
      <c r="C12" s="35">
        <v>113.17014376618562</v>
      </c>
      <c r="D12" s="35"/>
      <c r="E12" s="35">
        <f t="shared" si="2"/>
        <v>5.6394287801557086</v>
      </c>
      <c r="F12" s="35"/>
      <c r="G12" s="35">
        <v>5.0532028551866333</v>
      </c>
      <c r="H12" s="35">
        <v>5.3381746313216771</v>
      </c>
      <c r="I12" s="35"/>
      <c r="J12" s="35">
        <f t="shared" si="1"/>
        <v>0.28497177613504387</v>
      </c>
      <c r="K12" s="90">
        <f t="shared" si="3"/>
        <v>2.7751106316680927E-3</v>
      </c>
    </row>
    <row r="13" spans="1:14" x14ac:dyDescent="0.3">
      <c r="A13" s="22" t="s">
        <v>6</v>
      </c>
      <c r="B13" s="18">
        <v>128.61171621790626</v>
      </c>
      <c r="C13" s="18">
        <v>140.77815503952846</v>
      </c>
      <c r="D13" s="18"/>
      <c r="E13" s="18">
        <f t="shared" si="2"/>
        <v>9.459821530573965</v>
      </c>
      <c r="F13" s="18"/>
      <c r="G13" s="18">
        <v>1.3036177637229502</v>
      </c>
      <c r="H13" s="18">
        <v>1.4269376776120006</v>
      </c>
      <c r="I13" s="18"/>
      <c r="J13" s="18">
        <f t="shared" si="1"/>
        <v>0.12331991388905039</v>
      </c>
      <c r="K13" s="91">
        <f t="shared" si="3"/>
        <v>1.2009133282298154E-3</v>
      </c>
    </row>
    <row r="14" spans="1:14" x14ac:dyDescent="0.3">
      <c r="A14" s="23" t="s">
        <v>7</v>
      </c>
      <c r="B14" s="35">
        <v>115.58274313906769</v>
      </c>
      <c r="C14" s="35">
        <v>118.03872008579225</v>
      </c>
      <c r="D14" s="35"/>
      <c r="E14" s="35">
        <f t="shared" si="2"/>
        <v>2.1248647332842374</v>
      </c>
      <c r="F14" s="35"/>
      <c r="G14" s="35">
        <v>2.340844075668175</v>
      </c>
      <c r="H14" s="35">
        <v>2.3905838458932216</v>
      </c>
      <c r="I14" s="35"/>
      <c r="J14" s="35">
        <f t="shared" si="1"/>
        <v>4.9739770225046609E-2</v>
      </c>
      <c r="K14" s="90">
        <f t="shared" si="3"/>
        <v>4.8437556532911853E-4</v>
      </c>
    </row>
    <row r="15" spans="1:14" ht="15.75" customHeight="1" x14ac:dyDescent="0.3">
      <c r="A15" s="22" t="s">
        <v>8</v>
      </c>
      <c r="B15" s="18">
        <v>108.99466485364174</v>
      </c>
      <c r="C15" s="18">
        <v>108.11969876356513</v>
      </c>
      <c r="D15" s="18"/>
      <c r="E15" s="18">
        <f t="shared" si="2"/>
        <v>-0.80276047570907449</v>
      </c>
      <c r="F15" s="18"/>
      <c r="G15" s="18">
        <v>2.8098713516003135</v>
      </c>
      <c r="H15" s="18">
        <v>2.7873148149713938</v>
      </c>
      <c r="I15" s="18"/>
      <c r="J15" s="18">
        <f t="shared" si="1"/>
        <v>-2.2556536628919766E-2</v>
      </c>
      <c r="K15" s="91">
        <f t="shared" si="3"/>
        <v>-2.1965994478997903E-4</v>
      </c>
    </row>
    <row r="16" spans="1:14" x14ac:dyDescent="0.3">
      <c r="A16" s="23" t="s">
        <v>9</v>
      </c>
      <c r="B16" s="35">
        <v>101.49549310189617</v>
      </c>
      <c r="C16" s="35">
        <v>101.98170264744172</v>
      </c>
      <c r="D16" s="35"/>
      <c r="E16" s="35">
        <f t="shared" si="2"/>
        <v>0.47904545382859709</v>
      </c>
      <c r="F16" s="35"/>
      <c r="G16" s="35">
        <v>1.3424315518627072</v>
      </c>
      <c r="H16" s="35">
        <v>1.348862409182666</v>
      </c>
      <c r="I16" s="35"/>
      <c r="J16" s="35">
        <f t="shared" si="1"/>
        <v>6.4308573199587382E-3</v>
      </c>
      <c r="K16" s="90">
        <f t="shared" si="3"/>
        <v>6.262494048147757E-5</v>
      </c>
    </row>
    <row r="17" spans="1:11" ht="15.75" customHeight="1" x14ac:dyDescent="0.3">
      <c r="A17" s="22" t="s">
        <v>10</v>
      </c>
      <c r="B17" s="18">
        <v>109.69758243152516</v>
      </c>
      <c r="C17" s="18">
        <v>112.10122919877192</v>
      </c>
      <c r="D17" s="18"/>
      <c r="E17" s="18">
        <f t="shared" si="2"/>
        <v>2.1911574657966115</v>
      </c>
      <c r="F17" s="18"/>
      <c r="G17" s="18">
        <v>1.2359265910194801</v>
      </c>
      <c r="H17" s="18">
        <v>1.263007688790369</v>
      </c>
      <c r="I17" s="18"/>
      <c r="J17" s="18">
        <f t="shared" si="1"/>
        <v>2.7081097770888851E-2</v>
      </c>
      <c r="K17" s="91">
        <f t="shared" si="3"/>
        <v>2.6372100199011577E-4</v>
      </c>
    </row>
    <row r="18" spans="1:11" x14ac:dyDescent="0.3">
      <c r="A18" s="21" t="s">
        <v>11</v>
      </c>
      <c r="B18" s="35">
        <v>105.80362739267804</v>
      </c>
      <c r="C18" s="35">
        <v>107.16137823428252</v>
      </c>
      <c r="D18" s="35"/>
      <c r="E18" s="35">
        <f t="shared" si="2"/>
        <v>1.2832743782643208</v>
      </c>
      <c r="F18" s="35"/>
      <c r="G18" s="35">
        <v>2.4360981741884085</v>
      </c>
      <c r="H18" s="35">
        <v>2.4673599978871334</v>
      </c>
      <c r="I18" s="35"/>
      <c r="J18" s="35">
        <f t="shared" si="1"/>
        <v>3.1261823698724989E-2</v>
      </c>
      <c r="K18" s="90">
        <f t="shared" si="3"/>
        <v>3.0443372494037211E-4</v>
      </c>
    </row>
    <row r="19" spans="1:11" ht="15.75" customHeight="1" x14ac:dyDescent="0.3">
      <c r="A19" s="22" t="s">
        <v>141</v>
      </c>
      <c r="B19" s="18">
        <v>102.78421270905389</v>
      </c>
      <c r="C19" s="18">
        <v>102.72945511269143</v>
      </c>
      <c r="D19" s="18"/>
      <c r="E19" s="18">
        <f t="shared" si="2"/>
        <v>-5.3274325812524559E-2</v>
      </c>
      <c r="F19" s="18"/>
      <c r="G19" s="18">
        <v>0.56900485770032705</v>
      </c>
      <c r="H19" s="18">
        <v>0.56870172419854659</v>
      </c>
      <c r="I19" s="18"/>
      <c r="J19" s="18">
        <f t="shared" si="1"/>
        <v>-3.031335017804615E-4</v>
      </c>
      <c r="K19" s="91">
        <f t="shared" si="3"/>
        <v>-2.9519730515596449E-6</v>
      </c>
    </row>
    <row r="20" spans="1:11" x14ac:dyDescent="0.3">
      <c r="A20" s="23" t="s">
        <v>142</v>
      </c>
      <c r="B20" s="35">
        <v>106.91985122917639</v>
      </c>
      <c r="C20" s="35">
        <v>110.73977070689322</v>
      </c>
      <c r="D20" s="35"/>
      <c r="E20" s="35">
        <f t="shared" si="2"/>
        <v>3.5726943442233816</v>
      </c>
      <c r="F20" s="35"/>
      <c r="G20" s="35">
        <v>0.59224564606105767</v>
      </c>
      <c r="H20" s="35">
        <v>0.61340477276179028</v>
      </c>
      <c r="I20" s="35"/>
      <c r="J20" s="35">
        <f t="shared" si="1"/>
        <v>2.1159126700732611E-2</v>
      </c>
      <c r="K20" s="90">
        <f t="shared" si="3"/>
        <v>2.0605169487447508E-4</v>
      </c>
    </row>
    <row r="21" spans="1:11" ht="15.75" customHeight="1" x14ac:dyDescent="0.3">
      <c r="A21" s="22" t="s">
        <v>143</v>
      </c>
      <c r="B21" s="18">
        <v>102.04313555871748</v>
      </c>
      <c r="C21" s="18">
        <v>106.10517540965706</v>
      </c>
      <c r="D21" s="18"/>
      <c r="E21" s="18">
        <f t="shared" si="2"/>
        <v>3.9807085784836715</v>
      </c>
      <c r="F21" s="18"/>
      <c r="G21" s="18">
        <v>0.15662186689938459</v>
      </c>
      <c r="H21" s="18">
        <v>0.1628565269908297</v>
      </c>
      <c r="I21" s="18"/>
      <c r="J21" s="18">
        <f t="shared" si="1"/>
        <v>6.2346600914451045E-3</v>
      </c>
      <c r="K21" s="91">
        <f t="shared" si="3"/>
        <v>6.0714333676353172E-5</v>
      </c>
    </row>
    <row r="22" spans="1:11" x14ac:dyDescent="0.3">
      <c r="A22" s="23" t="s">
        <v>144</v>
      </c>
      <c r="B22" s="35">
        <v>99.122188097661208</v>
      </c>
      <c r="C22" s="35">
        <v>99.122188097661208</v>
      </c>
      <c r="D22" s="35"/>
      <c r="E22" s="35">
        <f t="shared" si="2"/>
        <v>0</v>
      </c>
      <c r="F22" s="35"/>
      <c r="G22" s="35">
        <v>0.59924525242091309</v>
      </c>
      <c r="H22" s="35">
        <v>0.59924525242091309</v>
      </c>
      <c r="I22" s="35"/>
      <c r="J22" s="35">
        <f t="shared" si="1"/>
        <v>0</v>
      </c>
      <c r="K22" s="90">
        <f t="shared" si="3"/>
        <v>0</v>
      </c>
    </row>
    <row r="23" spans="1:11" ht="15.75" customHeight="1" x14ac:dyDescent="0.3">
      <c r="A23" s="22" t="s">
        <v>145</v>
      </c>
      <c r="B23" s="18">
        <v>117.52077070360055</v>
      </c>
      <c r="C23" s="18">
        <v>119.23241819857599</v>
      </c>
      <c r="D23" s="18"/>
      <c r="E23" s="18">
        <f t="shared" si="2"/>
        <v>1.4564638103781613</v>
      </c>
      <c r="F23" s="18"/>
      <c r="G23" s="18">
        <v>0.28726925499645295</v>
      </c>
      <c r="H23" s="18">
        <v>0.29145322773381921</v>
      </c>
      <c r="I23" s="18"/>
      <c r="J23" s="18">
        <f t="shared" si="1"/>
        <v>4.1839727373662594E-3</v>
      </c>
      <c r="K23" s="91">
        <f t="shared" si="3"/>
        <v>4.0744341013519474E-5</v>
      </c>
    </row>
    <row r="24" spans="1:11" x14ac:dyDescent="0.3">
      <c r="A24" s="23" t="s">
        <v>146</v>
      </c>
      <c r="B24" s="35">
        <v>120.3789919024497</v>
      </c>
      <c r="C24" s="35">
        <v>120.37234081771814</v>
      </c>
      <c r="D24" s="35"/>
      <c r="E24" s="35">
        <f t="shared" si="2"/>
        <v>-5.5251208092466086E-3</v>
      </c>
      <c r="F24" s="35"/>
      <c r="G24" s="35">
        <v>0.23171129611027313</v>
      </c>
      <c r="H24" s="35">
        <v>0.23169849378123436</v>
      </c>
      <c r="I24" s="35"/>
      <c r="J24" s="35">
        <f t="shared" si="1"/>
        <v>-1.2802329038774651E-5</v>
      </c>
      <c r="K24" s="90">
        <f t="shared" si="3"/>
        <v>-1.2467157241838769E-7</v>
      </c>
    </row>
    <row r="25" spans="1:11" ht="15.75" customHeight="1" x14ac:dyDescent="0.3">
      <c r="A25" s="24" t="s">
        <v>147</v>
      </c>
      <c r="B25" s="18">
        <v>146.00787574471232</v>
      </c>
      <c r="C25" s="18">
        <v>145.53102115060383</v>
      </c>
      <c r="D25" s="18"/>
      <c r="E25" s="18">
        <f t="shared" si="2"/>
        <v>-0.32659511802106689</v>
      </c>
      <c r="F25" s="18"/>
      <c r="G25" s="18">
        <v>3.4979075169813858</v>
      </c>
      <c r="H25" s="18">
        <v>3.4864835217980334</v>
      </c>
      <c r="I25" s="18"/>
      <c r="J25" s="18">
        <f t="shared" si="1"/>
        <v>-1.1423995183352353E-2</v>
      </c>
      <c r="K25" s="91">
        <f t="shared" si="3"/>
        <v>-1.1124908901302103E-4</v>
      </c>
    </row>
    <row r="26" spans="1:11" x14ac:dyDescent="0.3">
      <c r="A26" s="21" t="s">
        <v>12</v>
      </c>
      <c r="B26" s="35">
        <v>145.89487994052573</v>
      </c>
      <c r="C26" s="35">
        <v>145.89487994052573</v>
      </c>
      <c r="D26" s="35"/>
      <c r="E26" s="35">
        <f t="shared" si="2"/>
        <v>0</v>
      </c>
      <c r="F26" s="35"/>
      <c r="G26" s="35">
        <v>2.6148239108758022</v>
      </c>
      <c r="H26" s="35">
        <v>2.6148239108758022</v>
      </c>
      <c r="I26" s="35"/>
      <c r="J26" s="35">
        <f t="shared" si="1"/>
        <v>0</v>
      </c>
      <c r="K26" s="90">
        <f t="shared" si="3"/>
        <v>0</v>
      </c>
    </row>
    <row r="27" spans="1:11" ht="15.75" customHeight="1" x14ac:dyDescent="0.3">
      <c r="A27" s="22" t="s">
        <v>13</v>
      </c>
      <c r="B27" s="18">
        <v>145.89487994052573</v>
      </c>
      <c r="C27" s="18">
        <v>145.89487994052573</v>
      </c>
      <c r="D27" s="18"/>
      <c r="E27" s="18">
        <f t="shared" si="2"/>
        <v>0</v>
      </c>
      <c r="F27" s="18"/>
      <c r="G27" s="18">
        <v>2.6148239108758022</v>
      </c>
      <c r="H27" s="18">
        <v>2.6148239108758022</v>
      </c>
      <c r="I27" s="18"/>
      <c r="J27" s="18">
        <f t="shared" si="1"/>
        <v>0</v>
      </c>
      <c r="K27" s="91">
        <f t="shared" si="3"/>
        <v>0</v>
      </c>
    </row>
    <row r="28" spans="1:11" x14ac:dyDescent="0.3">
      <c r="A28" s="21" t="s">
        <v>14</v>
      </c>
      <c r="B28" s="35">
        <v>146.34348682448348</v>
      </c>
      <c r="C28" s="35">
        <v>144.45031693995722</v>
      </c>
      <c r="D28" s="35"/>
      <c r="E28" s="35">
        <f t="shared" si="2"/>
        <v>-1.2936482009594519</v>
      </c>
      <c r="F28" s="35"/>
      <c r="G28" s="35">
        <v>0.88308360610558367</v>
      </c>
      <c r="H28" s="35">
        <v>0.87165961092223088</v>
      </c>
      <c r="I28" s="35"/>
      <c r="J28" s="35">
        <f t="shared" si="1"/>
        <v>-1.1423995183352798E-2</v>
      </c>
      <c r="K28" s="90">
        <f t="shared" si="3"/>
        <v>-1.1124908901302535E-4</v>
      </c>
    </row>
    <row r="29" spans="1:11" ht="15.75" customHeight="1" x14ac:dyDescent="0.3">
      <c r="A29" s="22" t="s">
        <v>15</v>
      </c>
      <c r="B29" s="18">
        <v>146.34348682448348</v>
      </c>
      <c r="C29" s="18">
        <v>144.45031693995722</v>
      </c>
      <c r="D29" s="18"/>
      <c r="E29" s="18">
        <f t="shared" si="2"/>
        <v>-1.2936482009594519</v>
      </c>
      <c r="F29" s="18"/>
      <c r="G29" s="18">
        <v>0.88308360610558367</v>
      </c>
      <c r="H29" s="18">
        <v>0.87165961092223088</v>
      </c>
      <c r="I29" s="18"/>
      <c r="J29" s="18">
        <f t="shared" si="1"/>
        <v>-1.1423995183352798E-2</v>
      </c>
      <c r="K29" s="91">
        <f t="shared" si="3"/>
        <v>-1.1124908901302535E-4</v>
      </c>
    </row>
    <row r="30" spans="1:11" x14ac:dyDescent="0.3">
      <c r="A30" s="21" t="s">
        <v>16</v>
      </c>
      <c r="B30" s="35">
        <v>98.97566445218105</v>
      </c>
      <c r="C30" s="35">
        <v>98.807966881425031</v>
      </c>
      <c r="D30" s="35"/>
      <c r="E30" s="35">
        <f t="shared" si="2"/>
        <v>-0.16943313458334108</v>
      </c>
      <c r="F30" s="35"/>
      <c r="G30" s="35">
        <v>5.0221932856305633</v>
      </c>
      <c r="H30" s="35">
        <v>5.0136840261218847</v>
      </c>
      <c r="I30" s="35"/>
      <c r="J30" s="35">
        <f t="shared" si="1"/>
        <v>-8.509259508678646E-3</v>
      </c>
      <c r="K30" s="90">
        <f t="shared" si="3"/>
        <v>-8.2864825599313156E-5</v>
      </c>
    </row>
    <row r="31" spans="1:11" ht="15.75" customHeight="1" x14ac:dyDescent="0.3">
      <c r="A31" s="24" t="s">
        <v>17</v>
      </c>
      <c r="B31" s="18">
        <v>100.42066971105753</v>
      </c>
      <c r="C31" s="18">
        <v>100.09441097744825</v>
      </c>
      <c r="D31" s="18"/>
      <c r="E31" s="18">
        <f t="shared" si="2"/>
        <v>-0.32489201132399614</v>
      </c>
      <c r="F31" s="18"/>
      <c r="G31" s="18">
        <v>3.951797576406515</v>
      </c>
      <c r="H31" s="18">
        <v>3.9389585017770745</v>
      </c>
      <c r="I31" s="18"/>
      <c r="J31" s="18">
        <f t="shared" si="1"/>
        <v>-1.283907462944045E-2</v>
      </c>
      <c r="K31" s="91">
        <f t="shared" si="3"/>
        <v>-1.2502940813358238E-4</v>
      </c>
    </row>
    <row r="32" spans="1:11" x14ac:dyDescent="0.3">
      <c r="A32" s="23" t="s">
        <v>18</v>
      </c>
      <c r="B32" s="35">
        <v>96.917019608156622</v>
      </c>
      <c r="C32" s="35">
        <v>97.408409718094617</v>
      </c>
      <c r="D32" s="35"/>
      <c r="E32" s="35">
        <f t="shared" si="2"/>
        <v>0.50702148283627846</v>
      </c>
      <c r="F32" s="35"/>
      <c r="G32" s="35">
        <v>0.63240503485424049</v>
      </c>
      <c r="H32" s="35">
        <v>0.63561146423948978</v>
      </c>
      <c r="I32" s="35"/>
      <c r="J32" s="35">
        <f t="shared" si="1"/>
        <v>3.2064293852492876E-3</v>
      </c>
      <c r="K32" s="90">
        <f t="shared" si="3"/>
        <v>3.1224833551521824E-5</v>
      </c>
    </row>
    <row r="33" spans="1:11" x14ac:dyDescent="0.3">
      <c r="A33" s="22" t="s">
        <v>19</v>
      </c>
      <c r="B33" s="18">
        <v>98.717524579969165</v>
      </c>
      <c r="C33" s="18">
        <v>98.142494782001762</v>
      </c>
      <c r="D33" s="18"/>
      <c r="E33" s="18">
        <f t="shared" si="2"/>
        <v>-0.58250022011197</v>
      </c>
      <c r="F33" s="18"/>
      <c r="G33" s="18">
        <v>2.7545919230048237</v>
      </c>
      <c r="H33" s="18">
        <v>2.7385464189901345</v>
      </c>
      <c r="I33" s="18"/>
      <c r="J33" s="18">
        <f t="shared" si="1"/>
        <v>-1.6045504014689183E-2</v>
      </c>
      <c r="K33" s="91">
        <f t="shared" si="3"/>
        <v>-1.5625424168509879E-4</v>
      </c>
    </row>
    <row r="34" spans="1:11" x14ac:dyDescent="0.3">
      <c r="A34" s="23" t="s">
        <v>20</v>
      </c>
      <c r="B34" s="35">
        <v>131.33531929087027</v>
      </c>
      <c r="C34" s="35">
        <v>131.33531929087027</v>
      </c>
      <c r="D34" s="35"/>
      <c r="E34" s="35">
        <f t="shared" si="2"/>
        <v>0</v>
      </c>
      <c r="F34" s="35"/>
      <c r="G34" s="35">
        <v>0.28161058988529797</v>
      </c>
      <c r="H34" s="35">
        <v>0.28161058988529797</v>
      </c>
      <c r="I34" s="35"/>
      <c r="J34" s="35">
        <f t="shared" si="1"/>
        <v>0</v>
      </c>
      <c r="K34" s="90">
        <f t="shared" si="3"/>
        <v>0</v>
      </c>
    </row>
    <row r="35" spans="1:11" x14ac:dyDescent="0.3">
      <c r="A35" s="22" t="s">
        <v>155</v>
      </c>
      <c r="B35" s="18">
        <v>101.89545577492984</v>
      </c>
      <c r="C35" s="18">
        <v>101.89545577492984</v>
      </c>
      <c r="D35" s="18"/>
      <c r="E35" s="18">
        <f t="shared" si="2"/>
        <v>0</v>
      </c>
      <c r="F35" s="18"/>
      <c r="G35" s="18">
        <v>0.28319002866215237</v>
      </c>
      <c r="H35" s="18">
        <v>0.28319002866215237</v>
      </c>
      <c r="I35" s="18"/>
      <c r="J35" s="18">
        <f t="shared" si="1"/>
        <v>0</v>
      </c>
      <c r="K35" s="91">
        <f>J35/$G$5</f>
        <v>0</v>
      </c>
    </row>
    <row r="36" spans="1:11" x14ac:dyDescent="0.3">
      <c r="A36" s="21" t="s">
        <v>21</v>
      </c>
      <c r="B36" s="35">
        <v>93.982851863053583</v>
      </c>
      <c r="C36" s="35">
        <v>94.363018160042856</v>
      </c>
      <c r="D36" s="35"/>
      <c r="E36" s="35">
        <f t="shared" si="2"/>
        <v>0.40450602365549315</v>
      </c>
      <c r="F36" s="35"/>
      <c r="G36" s="35">
        <v>1.0703957092240486</v>
      </c>
      <c r="H36" s="35">
        <v>1.0747255243448097</v>
      </c>
      <c r="I36" s="35"/>
      <c r="J36" s="35">
        <f t="shared" si="1"/>
        <v>4.3298151207611379E-3</v>
      </c>
      <c r="K36" s="90">
        <f t="shared" si="3"/>
        <v>4.2164582534262735E-5</v>
      </c>
    </row>
    <row r="37" spans="1:11" x14ac:dyDescent="0.3">
      <c r="A37" s="22" t="s">
        <v>22</v>
      </c>
      <c r="B37" s="18">
        <v>93.982851863053583</v>
      </c>
      <c r="C37" s="18">
        <v>94.363018160042856</v>
      </c>
      <c r="D37" s="18"/>
      <c r="E37" s="18">
        <f t="shared" si="2"/>
        <v>0.40450602365549315</v>
      </c>
      <c r="F37" s="18"/>
      <c r="G37" s="18">
        <v>1.0703957092240486</v>
      </c>
      <c r="H37" s="18">
        <v>1.0747255243448097</v>
      </c>
      <c r="I37" s="18"/>
      <c r="J37" s="18">
        <f t="shared" si="1"/>
        <v>4.3298151207611379E-3</v>
      </c>
      <c r="K37" s="91">
        <f t="shared" si="3"/>
        <v>4.2164582534262735E-5</v>
      </c>
    </row>
    <row r="38" spans="1:11" x14ac:dyDescent="0.3">
      <c r="A38" s="21" t="s">
        <v>23</v>
      </c>
      <c r="B38" s="35">
        <v>102.34918306226004</v>
      </c>
      <c r="C38" s="35">
        <v>102.4177658245243</v>
      </c>
      <c r="D38" s="35"/>
      <c r="E38" s="35">
        <f t="shared" si="2"/>
        <v>6.7008607408758358E-2</v>
      </c>
      <c r="F38" s="35"/>
      <c r="G38" s="35">
        <v>12.418901359698088</v>
      </c>
      <c r="H38" s="35">
        <v>12.427223092554689</v>
      </c>
      <c r="I38" s="35"/>
      <c r="J38" s="35">
        <f t="shared" si="1"/>
        <v>8.3217328566007609E-3</v>
      </c>
      <c r="K38" s="90">
        <f t="shared" si="3"/>
        <v>8.1038654555427565E-5</v>
      </c>
    </row>
    <row r="39" spans="1:11" x14ac:dyDescent="0.3">
      <c r="A39" s="24" t="s">
        <v>24</v>
      </c>
      <c r="B39" s="18">
        <v>93.444075263810106</v>
      </c>
      <c r="C39" s="18">
        <v>93.754122172663983</v>
      </c>
      <c r="D39" s="18"/>
      <c r="E39" s="18">
        <f t="shared" si="2"/>
        <v>0.33179942974292942</v>
      </c>
      <c r="F39" s="18"/>
      <c r="G39" s="18">
        <v>0.95562162572400589</v>
      </c>
      <c r="H39" s="18">
        <v>0.95879237282865815</v>
      </c>
      <c r="I39" s="18"/>
      <c r="J39" s="18">
        <f t="shared" si="1"/>
        <v>3.1707471046522606E-3</v>
      </c>
      <c r="K39" s="91">
        <f t="shared" si="3"/>
        <v>3.0877352556772197E-5</v>
      </c>
    </row>
    <row r="40" spans="1:11" x14ac:dyDescent="0.3">
      <c r="A40" s="23" t="s">
        <v>160</v>
      </c>
      <c r="B40" s="35">
        <v>93.444075263810106</v>
      </c>
      <c r="C40" s="35">
        <v>93.754122172663983</v>
      </c>
      <c r="D40" s="35"/>
      <c r="E40" s="35">
        <f t="shared" si="2"/>
        <v>0.33179942974292942</v>
      </c>
      <c r="F40" s="35"/>
      <c r="G40" s="35">
        <v>0.95562162572400589</v>
      </c>
      <c r="H40" s="35">
        <v>0.95879237282865815</v>
      </c>
      <c r="I40" s="35"/>
      <c r="J40" s="35">
        <f t="shared" si="1"/>
        <v>3.1707471046522606E-3</v>
      </c>
      <c r="K40" s="90">
        <f t="shared" si="3"/>
        <v>3.0877352556772197E-5</v>
      </c>
    </row>
    <row r="41" spans="1:11" x14ac:dyDescent="0.3">
      <c r="A41" s="24" t="s">
        <v>161</v>
      </c>
      <c r="B41" s="18">
        <v>110.60451451303253</v>
      </c>
      <c r="C41" s="18">
        <v>110.43168386163649</v>
      </c>
      <c r="D41" s="18"/>
      <c r="E41" s="18">
        <f t="shared" si="2"/>
        <v>-0.15626003346878026</v>
      </c>
      <c r="F41" s="18"/>
      <c r="G41" s="18">
        <v>3.729632358195806</v>
      </c>
      <c r="H41" s="18">
        <v>3.7238044334246267</v>
      </c>
      <c r="I41" s="18"/>
      <c r="J41" s="18">
        <f t="shared" si="1"/>
        <v>-5.8279247711792159E-3</v>
      </c>
      <c r="K41" s="91">
        <f t="shared" si="3"/>
        <v>-5.6753465948140318E-5</v>
      </c>
    </row>
    <row r="42" spans="1:11" x14ac:dyDescent="0.3">
      <c r="A42" s="23" t="s">
        <v>162</v>
      </c>
      <c r="B42" s="35">
        <v>110.40793093989076</v>
      </c>
      <c r="C42" s="35">
        <v>110.18337355840677</v>
      </c>
      <c r="D42" s="35"/>
      <c r="E42" s="35">
        <f t="shared" si="2"/>
        <v>-0.20338881416611665</v>
      </c>
      <c r="F42" s="35"/>
      <c r="G42" s="35">
        <v>2.865410664334191</v>
      </c>
      <c r="H42" s="35">
        <v>2.8595827395630122</v>
      </c>
      <c r="I42" s="35"/>
      <c r="J42" s="35">
        <f t="shared" si="1"/>
        <v>-5.8279247711787718E-3</v>
      </c>
      <c r="K42" s="90">
        <f t="shared" si="3"/>
        <v>-5.6753465948135995E-5</v>
      </c>
    </row>
    <row r="43" spans="1:11" x14ac:dyDescent="0.3">
      <c r="A43" s="22" t="s">
        <v>163</v>
      </c>
      <c r="B43" s="18">
        <v>111.26134449130673</v>
      </c>
      <c r="C43" s="18">
        <v>111.26134449130673</v>
      </c>
      <c r="D43" s="18"/>
      <c r="E43" s="18">
        <f t="shared" si="2"/>
        <v>0</v>
      </c>
      <c r="F43" s="18"/>
      <c r="G43" s="18">
        <v>0.86422169386161496</v>
      </c>
      <c r="H43" s="18">
        <v>0.86422169386161485</v>
      </c>
      <c r="I43" s="18"/>
      <c r="J43" s="18">
        <f t="shared" si="1"/>
        <v>0</v>
      </c>
      <c r="K43" s="91">
        <f t="shared" si="3"/>
        <v>0</v>
      </c>
    </row>
    <row r="44" spans="1:11" x14ac:dyDescent="0.3">
      <c r="A44" s="21" t="s">
        <v>26</v>
      </c>
      <c r="B44" s="35">
        <v>100.00000000000006</v>
      </c>
      <c r="C44" s="35">
        <v>100.00000000000006</v>
      </c>
      <c r="D44" s="35"/>
      <c r="E44" s="35">
        <f t="shared" si="2"/>
        <v>0</v>
      </c>
      <c r="F44" s="35"/>
      <c r="G44" s="35">
        <v>0.38751312168952085</v>
      </c>
      <c r="H44" s="35">
        <v>0.38751312168952079</v>
      </c>
      <c r="I44" s="35"/>
      <c r="J44" s="35">
        <f t="shared" si="1"/>
        <v>0</v>
      </c>
      <c r="K44" s="90">
        <f t="shared" si="3"/>
        <v>0</v>
      </c>
    </row>
    <row r="45" spans="1:11" x14ac:dyDescent="0.3">
      <c r="A45" s="22" t="s">
        <v>164</v>
      </c>
      <c r="B45" s="18">
        <v>100.00000000000006</v>
      </c>
      <c r="C45" s="18">
        <v>100.00000000000006</v>
      </c>
      <c r="D45" s="18"/>
      <c r="E45" s="18">
        <f t="shared" si="2"/>
        <v>0</v>
      </c>
      <c r="F45" s="18"/>
      <c r="G45" s="18">
        <v>0.17574859045368224</v>
      </c>
      <c r="H45" s="18">
        <v>0.17574859045368224</v>
      </c>
      <c r="I45" s="18"/>
      <c r="J45" s="18">
        <f t="shared" si="1"/>
        <v>0</v>
      </c>
      <c r="K45" s="91">
        <f t="shared" si="3"/>
        <v>0</v>
      </c>
    </row>
    <row r="46" spans="1:11" x14ac:dyDescent="0.3">
      <c r="A46" s="23" t="s">
        <v>166</v>
      </c>
      <c r="B46" s="35">
        <v>99.999999999999986</v>
      </c>
      <c r="C46" s="35">
        <v>99.999999999999986</v>
      </c>
      <c r="D46" s="35"/>
      <c r="E46" s="35">
        <f t="shared" si="2"/>
        <v>0</v>
      </c>
      <c r="F46" s="35"/>
      <c r="G46" s="35">
        <v>0.21176453123583855</v>
      </c>
      <c r="H46" s="35">
        <v>0.21176453123583852</v>
      </c>
      <c r="I46" s="35"/>
      <c r="J46" s="35">
        <f t="shared" si="1"/>
        <v>0</v>
      </c>
      <c r="K46" s="90">
        <f t="shared" si="3"/>
        <v>0</v>
      </c>
    </row>
    <row r="47" spans="1:11" x14ac:dyDescent="0.3">
      <c r="A47" s="24" t="s">
        <v>27</v>
      </c>
      <c r="B47" s="18">
        <v>99.92522601503002</v>
      </c>
      <c r="C47" s="18">
        <v>100.0745658007563</v>
      </c>
      <c r="D47" s="18"/>
      <c r="E47" s="18">
        <f t="shared" si="2"/>
        <v>0.14945153659580157</v>
      </c>
      <c r="F47" s="18"/>
      <c r="G47" s="18">
        <v>7.3461342540887573</v>
      </c>
      <c r="H47" s="18">
        <v>7.3571131646118824</v>
      </c>
      <c r="I47" s="18"/>
      <c r="J47" s="18">
        <f t="shared" si="1"/>
        <v>1.0978910523125052E-2</v>
      </c>
      <c r="K47" s="91">
        <f t="shared" si="3"/>
        <v>1.0691476794676975E-4</v>
      </c>
    </row>
    <row r="48" spans="1:11" x14ac:dyDescent="0.3">
      <c r="A48" s="23" t="s">
        <v>167</v>
      </c>
      <c r="B48" s="35">
        <v>100.00000000000007</v>
      </c>
      <c r="C48" s="35">
        <v>100.00000000000007</v>
      </c>
      <c r="D48" s="35"/>
      <c r="E48" s="35">
        <f t="shared" si="2"/>
        <v>0</v>
      </c>
      <c r="F48" s="35"/>
      <c r="G48" s="35">
        <v>5.9924285360400038</v>
      </c>
      <c r="H48" s="35">
        <v>5.9924285360400029</v>
      </c>
      <c r="I48" s="35"/>
      <c r="J48" s="35">
        <f t="shared" si="1"/>
        <v>0</v>
      </c>
      <c r="K48" s="90">
        <f t="shared" si="3"/>
        <v>0</v>
      </c>
    </row>
    <row r="49" spans="1:103" x14ac:dyDescent="0.3">
      <c r="A49" s="22" t="s">
        <v>28</v>
      </c>
      <c r="B49" s="18">
        <v>99.595563838944273</v>
      </c>
      <c r="C49" s="18">
        <v>100.40331013809133</v>
      </c>
      <c r="D49" s="18"/>
      <c r="E49" s="18">
        <f t="shared" si="2"/>
        <v>0.81102638311607578</v>
      </c>
      <c r="F49" s="18"/>
      <c r="G49" s="18">
        <v>1.3537057180487535</v>
      </c>
      <c r="H49" s="18">
        <v>1.3646846285718794</v>
      </c>
      <c r="I49" s="18"/>
      <c r="J49" s="18">
        <f t="shared" si="1"/>
        <v>1.097891052312594E-2</v>
      </c>
      <c r="K49" s="91">
        <f t="shared" si="3"/>
        <v>1.0691476794677839E-4</v>
      </c>
    </row>
    <row r="50" spans="1:103" s="4" customFormat="1" x14ac:dyDescent="0.3">
      <c r="A50" s="21" t="s">
        <v>29</v>
      </c>
      <c r="B50" s="35">
        <v>102.02369926167117</v>
      </c>
      <c r="C50" s="35">
        <v>102.36612227291644</v>
      </c>
      <c r="D50" s="35"/>
      <c r="E50" s="35">
        <f t="shared" si="2"/>
        <v>0.33563085216801181</v>
      </c>
      <c r="F50" s="35"/>
      <c r="G50" s="35">
        <v>8.6157470889183934</v>
      </c>
      <c r="H50" s="35">
        <v>8.644664194293572</v>
      </c>
      <c r="I50" s="35"/>
      <c r="J50" s="35">
        <f t="shared" si="1"/>
        <v>2.8917105375178664E-2</v>
      </c>
      <c r="K50" s="90">
        <f t="shared" si="3"/>
        <v>2.8160040145763928E-4</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row>
    <row r="51" spans="1:103" x14ac:dyDescent="0.3">
      <c r="A51" s="24" t="s">
        <v>169</v>
      </c>
      <c r="B51" s="18">
        <v>103.06157559199832</v>
      </c>
      <c r="C51" s="18">
        <v>103.06157559199832</v>
      </c>
      <c r="D51" s="18"/>
      <c r="E51" s="18">
        <f t="shared" si="2"/>
        <v>0</v>
      </c>
      <c r="F51" s="18"/>
      <c r="G51" s="18">
        <v>1.5159197863418457</v>
      </c>
      <c r="H51" s="18">
        <v>1.5159197863418457</v>
      </c>
      <c r="I51" s="18"/>
      <c r="J51" s="18">
        <f t="shared" si="1"/>
        <v>0</v>
      </c>
      <c r="K51" s="91">
        <f t="shared" si="3"/>
        <v>0</v>
      </c>
    </row>
    <row r="52" spans="1:103" s="4" customFormat="1" x14ac:dyDescent="0.3">
      <c r="A52" s="23" t="s">
        <v>170</v>
      </c>
      <c r="B52" s="35">
        <v>103.06157559199832</v>
      </c>
      <c r="C52" s="35">
        <v>103.06157559199832</v>
      </c>
      <c r="D52" s="35"/>
      <c r="E52" s="35">
        <f t="shared" si="2"/>
        <v>0</v>
      </c>
      <c r="F52" s="35"/>
      <c r="G52" s="35">
        <v>1.5159197863418457</v>
      </c>
      <c r="H52" s="35">
        <v>1.5159197863418457</v>
      </c>
      <c r="I52" s="35"/>
      <c r="J52" s="35">
        <f t="shared" si="1"/>
        <v>0</v>
      </c>
      <c r="K52" s="90">
        <f t="shared" si="3"/>
        <v>0</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row>
    <row r="53" spans="1:103" x14ac:dyDescent="0.3">
      <c r="A53" s="24" t="s">
        <v>30</v>
      </c>
      <c r="B53" s="18">
        <v>100.91292545018264</v>
      </c>
      <c r="C53" s="18">
        <v>98.977019273767652</v>
      </c>
      <c r="D53" s="18"/>
      <c r="E53" s="18">
        <f t="shared" si="2"/>
        <v>-1.9183926813921226</v>
      </c>
      <c r="F53" s="18"/>
      <c r="G53" s="18">
        <v>0.5278269648550189</v>
      </c>
      <c r="H53" s="18">
        <v>0.51770117099082591</v>
      </c>
      <c r="I53" s="18"/>
      <c r="J53" s="18">
        <f t="shared" si="1"/>
        <v>-1.0125793864192989E-2</v>
      </c>
      <c r="K53" s="91">
        <f t="shared" si="3"/>
        <v>-9.8606951845242515E-5</v>
      </c>
    </row>
    <row r="54" spans="1:103" s="4" customFormat="1" x14ac:dyDescent="0.3">
      <c r="A54" s="23" t="s">
        <v>31</v>
      </c>
      <c r="B54" s="35">
        <v>100.91292545018264</v>
      </c>
      <c r="C54" s="35">
        <v>98.977019273767652</v>
      </c>
      <c r="D54" s="35"/>
      <c r="E54" s="35">
        <f t="shared" si="2"/>
        <v>-1.9183926813921226</v>
      </c>
      <c r="F54" s="35"/>
      <c r="G54" s="35">
        <v>0.5278269648550189</v>
      </c>
      <c r="H54" s="35">
        <v>0.51770117099082591</v>
      </c>
      <c r="I54" s="35"/>
      <c r="J54" s="35">
        <f t="shared" si="1"/>
        <v>-1.0125793864192989E-2</v>
      </c>
      <c r="K54" s="90">
        <f t="shared" si="3"/>
        <v>-9.8606951845242515E-5</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row>
    <row r="55" spans="1:103" x14ac:dyDescent="0.3">
      <c r="A55" s="24" t="s">
        <v>32</v>
      </c>
      <c r="B55" s="18">
        <v>99.366896931258651</v>
      </c>
      <c r="C55" s="18">
        <v>100.48910918652535</v>
      </c>
      <c r="D55" s="18"/>
      <c r="E55" s="18">
        <f t="shared" si="2"/>
        <v>1.1293622825346405</v>
      </c>
      <c r="F55" s="18"/>
      <c r="G55" s="18">
        <v>2.9117855961086541</v>
      </c>
      <c r="H55" s="18">
        <v>2.9446702043793813</v>
      </c>
      <c r="I55" s="18"/>
      <c r="J55" s="18">
        <f t="shared" si="1"/>
        <v>3.2884608270727256E-2</v>
      </c>
      <c r="K55" s="91">
        <f t="shared" si="3"/>
        <v>3.2023671701119516E-4</v>
      </c>
    </row>
    <row r="56" spans="1:103" s="4" customFormat="1" x14ac:dyDescent="0.3">
      <c r="A56" s="23" t="s">
        <v>175</v>
      </c>
      <c r="B56" s="35">
        <v>99.7635024212383</v>
      </c>
      <c r="C56" s="35">
        <v>99.121012029474016</v>
      </c>
      <c r="D56" s="35"/>
      <c r="E56" s="35">
        <f t="shared" si="2"/>
        <v>-0.64401346802305248</v>
      </c>
      <c r="F56" s="35"/>
      <c r="G56" s="35">
        <v>1.8983600126680691</v>
      </c>
      <c r="H56" s="35">
        <v>1.8861343185149224</v>
      </c>
      <c r="I56" s="35"/>
      <c r="J56" s="35">
        <f t="shared" si="1"/>
        <v>-1.2225694153146671E-2</v>
      </c>
      <c r="K56" s="90">
        <f t="shared" si="3"/>
        <v>-1.1905618964820557E-4</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row>
    <row r="57" spans="1:103" x14ac:dyDescent="0.3">
      <c r="A57" s="22" t="s">
        <v>179</v>
      </c>
      <c r="B57" s="18">
        <v>95.883035248068481</v>
      </c>
      <c r="C57" s="18">
        <v>102.97151161374138</v>
      </c>
      <c r="D57" s="18"/>
      <c r="E57" s="18">
        <f t="shared" si="2"/>
        <v>7.3928368530820965</v>
      </c>
      <c r="F57" s="18"/>
      <c r="G57" s="18">
        <v>0.61018934030808536</v>
      </c>
      <c r="H57" s="18">
        <v>0.65529964273195995</v>
      </c>
      <c r="I57" s="18"/>
      <c r="J57" s="18">
        <f t="shared" si="1"/>
        <v>4.5110302423874593E-2</v>
      </c>
      <c r="K57" s="91">
        <f t="shared" si="3"/>
        <v>4.392929066594072E-4</v>
      </c>
    </row>
    <row r="58" spans="1:103" s="4" customFormat="1" x14ac:dyDescent="0.3">
      <c r="A58" s="23" t="s">
        <v>182</v>
      </c>
      <c r="B58" s="35">
        <v>103.10622605840007</v>
      </c>
      <c r="C58" s="35">
        <v>103.10622605840007</v>
      </c>
      <c r="D58" s="35"/>
      <c r="E58" s="35">
        <f t="shared" si="2"/>
        <v>0</v>
      </c>
      <c r="F58" s="35"/>
      <c r="G58" s="35">
        <v>0.40323624313249939</v>
      </c>
      <c r="H58" s="35">
        <v>0.40323624313249945</v>
      </c>
      <c r="I58" s="35"/>
      <c r="J58" s="35">
        <f t="shared" si="1"/>
        <v>0</v>
      </c>
      <c r="K58" s="90">
        <f t="shared" si="3"/>
        <v>0</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x14ac:dyDescent="0.3">
      <c r="A59" s="24" t="s">
        <v>33</v>
      </c>
      <c r="B59" s="18">
        <v>98.131308041641233</v>
      </c>
      <c r="C59" s="18">
        <v>98.640141528217228</v>
      </c>
      <c r="D59" s="18"/>
      <c r="E59" s="18">
        <f t="shared" si="2"/>
        <v>0.51852308578224093</v>
      </c>
      <c r="F59" s="18"/>
      <c r="G59" s="18">
        <v>0.42171603742448588</v>
      </c>
      <c r="H59" s="18">
        <v>0.42390273243497784</v>
      </c>
      <c r="I59" s="18"/>
      <c r="J59" s="18">
        <f t="shared" si="1"/>
        <v>2.1866950104919569E-3</v>
      </c>
      <c r="K59" s="91">
        <f t="shared" si="3"/>
        <v>2.1294461697694982E-5</v>
      </c>
    </row>
    <row r="60" spans="1:103" s="4" customFormat="1" x14ac:dyDescent="0.3">
      <c r="A60" s="23" t="s">
        <v>34</v>
      </c>
      <c r="B60" s="35">
        <v>98.131308041641233</v>
      </c>
      <c r="C60" s="35">
        <v>98.640141528217228</v>
      </c>
      <c r="D60" s="35"/>
      <c r="E60" s="35">
        <f t="shared" si="2"/>
        <v>0.51852308578224093</v>
      </c>
      <c r="F60" s="35"/>
      <c r="G60" s="35">
        <v>0.42171603742448588</v>
      </c>
      <c r="H60" s="35">
        <v>0.42390273243497784</v>
      </c>
      <c r="I60" s="35"/>
      <c r="J60" s="35">
        <f t="shared" si="1"/>
        <v>2.1866950104919569E-3</v>
      </c>
      <c r="K60" s="90">
        <f t="shared" si="3"/>
        <v>2.1294461697694982E-5</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row>
    <row r="61" spans="1:103" x14ac:dyDescent="0.3">
      <c r="A61" s="24" t="s">
        <v>35</v>
      </c>
      <c r="B61" s="18">
        <v>114.39957196490468</v>
      </c>
      <c r="C61" s="18">
        <v>114.39957196490468</v>
      </c>
      <c r="D61" s="18"/>
      <c r="E61" s="18">
        <f t="shared" si="2"/>
        <v>0</v>
      </c>
      <c r="F61" s="18"/>
      <c r="G61" s="18">
        <v>0.69487289646660377</v>
      </c>
      <c r="H61" s="18">
        <v>0.69487289646660377</v>
      </c>
      <c r="I61" s="18"/>
      <c r="J61" s="18">
        <f t="shared" si="1"/>
        <v>0</v>
      </c>
      <c r="K61" s="91">
        <f t="shared" si="3"/>
        <v>0</v>
      </c>
    </row>
    <row r="62" spans="1:103" s="4" customFormat="1" x14ac:dyDescent="0.3">
      <c r="A62" s="23" t="s">
        <v>186</v>
      </c>
      <c r="B62" s="35">
        <v>112.47213335688659</v>
      </c>
      <c r="C62" s="35">
        <v>112.47213335688659</v>
      </c>
      <c r="D62" s="35"/>
      <c r="E62" s="35">
        <f t="shared" si="2"/>
        <v>0</v>
      </c>
      <c r="F62" s="35"/>
      <c r="G62" s="35">
        <v>0.28177866619785902</v>
      </c>
      <c r="H62" s="35">
        <v>0.28177866619785902</v>
      </c>
      <c r="I62" s="35"/>
      <c r="J62" s="35">
        <f t="shared" si="1"/>
        <v>0</v>
      </c>
      <c r="K62" s="90">
        <f t="shared" si="3"/>
        <v>0</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row>
    <row r="63" spans="1:103" x14ac:dyDescent="0.3">
      <c r="A63" s="22" t="s">
        <v>187</v>
      </c>
      <c r="B63" s="18">
        <v>115.75265850939205</v>
      </c>
      <c r="C63" s="18">
        <v>115.75265850939205</v>
      </c>
      <c r="D63" s="18"/>
      <c r="E63" s="18">
        <f t="shared" si="2"/>
        <v>0</v>
      </c>
      <c r="F63" s="18"/>
      <c r="G63" s="18">
        <v>0.41309423026874476</v>
      </c>
      <c r="H63" s="18">
        <v>0.4130942302687447</v>
      </c>
      <c r="I63" s="18"/>
      <c r="J63" s="18">
        <f t="shared" si="1"/>
        <v>0</v>
      </c>
      <c r="K63" s="91">
        <f t="shared" si="3"/>
        <v>0</v>
      </c>
    </row>
    <row r="64" spans="1:103" s="4" customFormat="1" x14ac:dyDescent="0.3">
      <c r="A64" s="21" t="s">
        <v>36</v>
      </c>
      <c r="B64" s="35">
        <v>102.42445808298359</v>
      </c>
      <c r="C64" s="35">
        <v>102.58438277100309</v>
      </c>
      <c r="D64" s="35"/>
      <c r="E64" s="35">
        <f t="shared" si="2"/>
        <v>0.15613915954519886</v>
      </c>
      <c r="F64" s="35"/>
      <c r="G64" s="35">
        <v>2.5436258077217868</v>
      </c>
      <c r="H64" s="35">
        <v>2.547597403679938</v>
      </c>
      <c r="I64" s="35"/>
      <c r="J64" s="35">
        <f t="shared" si="1"/>
        <v>3.9715959581512195E-3</v>
      </c>
      <c r="K64" s="90">
        <f t="shared" si="3"/>
        <v>3.867617459397977E-5</v>
      </c>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row>
    <row r="65" spans="1:103" x14ac:dyDescent="0.3">
      <c r="A65" s="22" t="s">
        <v>37</v>
      </c>
      <c r="B65" s="18">
        <v>103.02745992005318</v>
      </c>
      <c r="C65" s="18">
        <v>103.26515488860336</v>
      </c>
      <c r="D65" s="18"/>
      <c r="E65" s="18">
        <f t="shared" si="2"/>
        <v>0.23071030648977864</v>
      </c>
      <c r="F65" s="18"/>
      <c r="G65" s="18">
        <v>1.7214644714310381</v>
      </c>
      <c r="H65" s="18">
        <v>1.7254360673891895</v>
      </c>
      <c r="I65" s="18"/>
      <c r="J65" s="18">
        <f t="shared" si="1"/>
        <v>3.9715959581514415E-3</v>
      </c>
      <c r="K65" s="91">
        <f t="shared" si="3"/>
        <v>3.8676174593981932E-5</v>
      </c>
    </row>
    <row r="66" spans="1:103" s="4" customFormat="1" x14ac:dyDescent="0.3">
      <c r="A66" s="23" t="s">
        <v>191</v>
      </c>
      <c r="B66" s="35">
        <v>101.18446151860883</v>
      </c>
      <c r="C66" s="35">
        <v>101.18446151860883</v>
      </c>
      <c r="D66" s="35"/>
      <c r="E66" s="35">
        <f t="shared" si="2"/>
        <v>0</v>
      </c>
      <c r="F66" s="35"/>
      <c r="G66" s="35">
        <v>0.82216133629074861</v>
      </c>
      <c r="H66" s="35">
        <v>0.82216133629074861</v>
      </c>
      <c r="I66" s="35"/>
      <c r="J66" s="35">
        <f t="shared" si="1"/>
        <v>0</v>
      </c>
      <c r="K66" s="90">
        <f t="shared" si="3"/>
        <v>0</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row>
    <row r="67" spans="1:103" x14ac:dyDescent="0.3">
      <c r="A67" s="24" t="s">
        <v>38</v>
      </c>
      <c r="B67" s="18">
        <v>101.05517408137405</v>
      </c>
      <c r="C67" s="18">
        <v>101.28414746842458</v>
      </c>
      <c r="D67" s="18"/>
      <c r="E67" s="18">
        <f t="shared" si="2"/>
        <v>0.2265825467443694</v>
      </c>
      <c r="F67" s="18"/>
      <c r="G67" s="18">
        <v>8.6289637802093715</v>
      </c>
      <c r="H67" s="18">
        <v>8.648515506100221</v>
      </c>
      <c r="I67" s="18"/>
      <c r="J67" s="18">
        <f t="shared" si="1"/>
        <v>1.9551725890849525E-2</v>
      </c>
      <c r="K67" s="91">
        <f t="shared" si="3"/>
        <v>1.9039851287393694E-4</v>
      </c>
    </row>
    <row r="68" spans="1:103" s="4" customFormat="1" x14ac:dyDescent="0.3">
      <c r="A68" s="21" t="s">
        <v>193</v>
      </c>
      <c r="B68" s="35">
        <v>102.04630209915884</v>
      </c>
      <c r="C68" s="35">
        <v>102.04973321497029</v>
      </c>
      <c r="D68" s="35"/>
      <c r="E68" s="35">
        <f t="shared" si="2"/>
        <v>3.3623127353665794E-3</v>
      </c>
      <c r="F68" s="35"/>
      <c r="G68" s="35">
        <v>3.9855059419180274</v>
      </c>
      <c r="H68" s="35">
        <v>3.9856399470918809</v>
      </c>
      <c r="I68" s="35"/>
      <c r="J68" s="35">
        <f t="shared" si="1"/>
        <v>1.3400517385342425E-4</v>
      </c>
      <c r="K68" s="90">
        <f t="shared" si="3"/>
        <v>1.3049684698702959E-6</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row>
    <row r="69" spans="1:103" x14ac:dyDescent="0.3">
      <c r="A69" s="22" t="s">
        <v>194</v>
      </c>
      <c r="B69" s="18">
        <v>100.44327758685982</v>
      </c>
      <c r="C69" s="18">
        <v>100.44749614869048</v>
      </c>
      <c r="D69" s="18"/>
      <c r="E69" s="18">
        <f t="shared" si="2"/>
        <v>4.1999444183815626E-3</v>
      </c>
      <c r="F69" s="18"/>
      <c r="G69" s="18">
        <v>3.1906416015396588</v>
      </c>
      <c r="H69" s="18">
        <v>3.1907756067135127</v>
      </c>
      <c r="I69" s="18"/>
      <c r="J69" s="18">
        <f t="shared" si="1"/>
        <v>1.3400517385386834E-4</v>
      </c>
      <c r="K69" s="91">
        <f t="shared" si="3"/>
        <v>1.3049684698746207E-6</v>
      </c>
    </row>
    <row r="70" spans="1:103" s="4" customFormat="1" x14ac:dyDescent="0.3">
      <c r="A70" s="23" t="s">
        <v>196</v>
      </c>
      <c r="B70" s="35">
        <v>109.03111453875717</v>
      </c>
      <c r="C70" s="35">
        <v>109.03111453875717</v>
      </c>
      <c r="D70" s="35"/>
      <c r="E70" s="35">
        <f t="shared" si="2"/>
        <v>0</v>
      </c>
      <c r="F70" s="35"/>
      <c r="G70" s="35">
        <v>0.79486434037836895</v>
      </c>
      <c r="H70" s="35">
        <v>0.79486434037836884</v>
      </c>
      <c r="I70" s="35"/>
      <c r="J70" s="35">
        <f t="shared" si="1"/>
        <v>0</v>
      </c>
      <c r="K70" s="90">
        <f t="shared" si="3"/>
        <v>0</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row>
    <row r="71" spans="1:103" x14ac:dyDescent="0.3">
      <c r="A71" s="24" t="s">
        <v>198</v>
      </c>
      <c r="B71" s="18">
        <v>100.4020072418941</v>
      </c>
      <c r="C71" s="18">
        <v>102.05471982145811</v>
      </c>
      <c r="D71" s="18"/>
      <c r="E71" s="18">
        <f t="shared" si="2"/>
        <v>1.6460951578211036</v>
      </c>
      <c r="F71" s="18"/>
      <c r="G71" s="18">
        <v>1.1796232207314039</v>
      </c>
      <c r="H71" s="18">
        <v>1.1990409414483969</v>
      </c>
      <c r="I71" s="18"/>
      <c r="J71" s="18">
        <f t="shared" si="1"/>
        <v>1.9417720716992992E-2</v>
      </c>
      <c r="K71" s="91">
        <f t="shared" si="3"/>
        <v>1.8909354440403638E-4</v>
      </c>
    </row>
    <row r="72" spans="1:103" s="4" customFormat="1" x14ac:dyDescent="0.3">
      <c r="A72" s="23" t="s">
        <v>199</v>
      </c>
      <c r="B72" s="35">
        <v>100.4020072418941</v>
      </c>
      <c r="C72" s="35">
        <v>102.05471982145811</v>
      </c>
      <c r="D72" s="35"/>
      <c r="E72" s="35">
        <f t="shared" si="2"/>
        <v>1.6460951578211036</v>
      </c>
      <c r="F72" s="35"/>
      <c r="G72" s="35">
        <v>1.1796232207314039</v>
      </c>
      <c r="H72" s="35">
        <v>1.1990409414483969</v>
      </c>
      <c r="I72" s="35"/>
      <c r="J72" s="35">
        <f t="shared" si="1"/>
        <v>1.9417720716992992E-2</v>
      </c>
      <c r="K72" s="90">
        <f t="shared" si="3"/>
        <v>1.8909354440403638E-4</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row>
    <row r="73" spans="1:103" x14ac:dyDescent="0.3">
      <c r="A73" s="24" t="s">
        <v>201</v>
      </c>
      <c r="B73" s="18">
        <v>100</v>
      </c>
      <c r="C73" s="18">
        <v>100</v>
      </c>
      <c r="D73" s="18"/>
      <c r="E73" s="18">
        <f t="shared" si="2"/>
        <v>0</v>
      </c>
      <c r="F73" s="18"/>
      <c r="G73" s="18">
        <v>0.31909801771719898</v>
      </c>
      <c r="H73" s="18">
        <v>0.31909801771719892</v>
      </c>
      <c r="I73" s="18"/>
      <c r="J73" s="18">
        <f t="shared" si="1"/>
        <v>0</v>
      </c>
      <c r="K73" s="91">
        <f t="shared" si="3"/>
        <v>0</v>
      </c>
    </row>
    <row r="74" spans="1:103" s="4" customFormat="1" x14ac:dyDescent="0.3">
      <c r="A74" s="23" t="s">
        <v>202</v>
      </c>
      <c r="B74" s="35">
        <v>100</v>
      </c>
      <c r="C74" s="35">
        <v>100</v>
      </c>
      <c r="D74" s="35"/>
      <c r="E74" s="35">
        <f t="shared" ref="E74:E137" si="4">((C74/B74-1)*100)</f>
        <v>0</v>
      </c>
      <c r="F74" s="35"/>
      <c r="G74" s="35">
        <v>0.31909801771719898</v>
      </c>
      <c r="H74" s="35">
        <v>0.31909801771719892</v>
      </c>
      <c r="I74" s="35"/>
      <c r="J74" s="35">
        <f t="shared" si="1"/>
        <v>0</v>
      </c>
      <c r="K74" s="90">
        <f t="shared" ref="K74:K137" si="5">J74/$G$5</f>
        <v>0</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row>
    <row r="75" spans="1:103" x14ac:dyDescent="0.3">
      <c r="A75" s="24" t="s">
        <v>203</v>
      </c>
      <c r="B75" s="18">
        <v>100.17381724940965</v>
      </c>
      <c r="C75" s="18">
        <v>100.17381724940965</v>
      </c>
      <c r="D75" s="18"/>
      <c r="E75" s="18">
        <f t="shared" si="4"/>
        <v>0</v>
      </c>
      <c r="F75" s="18"/>
      <c r="G75" s="18">
        <v>3.1447365998427435</v>
      </c>
      <c r="H75" s="18">
        <v>3.1447365998427435</v>
      </c>
      <c r="I75" s="18"/>
      <c r="J75" s="18">
        <f t="shared" si="1"/>
        <v>0</v>
      </c>
      <c r="K75" s="91">
        <f t="shared" si="5"/>
        <v>0</v>
      </c>
    </row>
    <row r="76" spans="1:103" s="4" customFormat="1" x14ac:dyDescent="0.3">
      <c r="A76" s="23" t="s">
        <v>204</v>
      </c>
      <c r="B76" s="35">
        <v>100.17381724940965</v>
      </c>
      <c r="C76" s="35">
        <v>100.17381724940965</v>
      </c>
      <c r="D76" s="35"/>
      <c r="E76" s="35">
        <f t="shared" si="4"/>
        <v>0</v>
      </c>
      <c r="F76" s="35"/>
      <c r="G76" s="35">
        <v>3.1447365998427435</v>
      </c>
      <c r="H76" s="35">
        <v>3.1447365998427435</v>
      </c>
      <c r="I76" s="35"/>
      <c r="J76" s="35">
        <f t="shared" si="1"/>
        <v>0</v>
      </c>
      <c r="K76" s="90">
        <f t="shared" si="5"/>
        <v>0</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row>
    <row r="77" spans="1:103" x14ac:dyDescent="0.3">
      <c r="A77" s="24" t="s">
        <v>39</v>
      </c>
      <c r="B77" s="18">
        <v>110.05692569081428</v>
      </c>
      <c r="C77" s="18">
        <v>109.96086405690644</v>
      </c>
      <c r="D77" s="18"/>
      <c r="E77" s="18">
        <f t="shared" si="4"/>
        <v>-8.728358829294125E-2</v>
      </c>
      <c r="F77" s="18"/>
      <c r="G77" s="18">
        <v>11.013987011288807</v>
      </c>
      <c r="H77" s="18">
        <v>11.004373608211234</v>
      </c>
      <c r="I77" s="18"/>
      <c r="J77" s="18">
        <f t="shared" si="1"/>
        <v>-9.6134030775729684E-3</v>
      </c>
      <c r="K77" s="91">
        <f t="shared" si="5"/>
        <v>-9.3617190617645862E-5</v>
      </c>
    </row>
    <row r="78" spans="1:103" s="4" customFormat="1" x14ac:dyDescent="0.3">
      <c r="A78" s="21" t="s">
        <v>205</v>
      </c>
      <c r="B78" s="35">
        <v>95.918672807140325</v>
      </c>
      <c r="C78" s="35">
        <v>95.616812325594282</v>
      </c>
      <c r="D78" s="35"/>
      <c r="E78" s="35">
        <f t="shared" si="4"/>
        <v>-0.31470460621675356</v>
      </c>
      <c r="F78" s="35"/>
      <c r="G78" s="35">
        <v>3.0547385985670181</v>
      </c>
      <c r="H78" s="35">
        <v>3.0451251954894469</v>
      </c>
      <c r="I78" s="35"/>
      <c r="J78" s="35">
        <f t="shared" si="1"/>
        <v>-9.6134030775711921E-3</v>
      </c>
      <c r="K78" s="90">
        <f t="shared" si="5"/>
        <v>-9.3617190617628556E-5</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row>
    <row r="79" spans="1:103" x14ac:dyDescent="0.3">
      <c r="A79" s="22" t="s">
        <v>206</v>
      </c>
      <c r="B79" s="18">
        <v>95.937096351924183</v>
      </c>
      <c r="C79" s="18">
        <v>95.616534798676881</v>
      </c>
      <c r="D79" s="18"/>
      <c r="E79" s="18">
        <f t="shared" si="4"/>
        <v>-0.33413722682558156</v>
      </c>
      <c r="F79" s="18"/>
      <c r="G79" s="18">
        <v>2.8770823200100573</v>
      </c>
      <c r="H79" s="18">
        <v>2.8674689169324865</v>
      </c>
      <c r="I79" s="18"/>
      <c r="J79" s="18">
        <f t="shared" si="1"/>
        <v>-9.613403077570748E-3</v>
      </c>
      <c r="K79" s="91">
        <f t="shared" si="5"/>
        <v>-9.3617190617624233E-5</v>
      </c>
    </row>
    <row r="80" spans="1:103" s="4" customFormat="1" x14ac:dyDescent="0.3">
      <c r="A80" s="23" t="s">
        <v>207</v>
      </c>
      <c r="B80" s="35">
        <v>95.62129198378048</v>
      </c>
      <c r="C80" s="35">
        <v>95.62129198378048</v>
      </c>
      <c r="D80" s="35"/>
      <c r="E80" s="35">
        <f t="shared" si="4"/>
        <v>0</v>
      </c>
      <c r="F80" s="35"/>
      <c r="G80" s="35">
        <v>0.17765627855696073</v>
      </c>
      <c r="H80" s="35">
        <v>0.17765627855696076</v>
      </c>
      <c r="I80" s="35"/>
      <c r="J80" s="35">
        <f t="shared" si="1"/>
        <v>0</v>
      </c>
      <c r="K80" s="90">
        <f t="shared" si="5"/>
        <v>0</v>
      </c>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row>
    <row r="81" spans="1:103" x14ac:dyDescent="0.3">
      <c r="A81" s="24" t="s">
        <v>208</v>
      </c>
      <c r="B81" s="18">
        <v>136.71527234689376</v>
      </c>
      <c r="C81" s="18">
        <v>136.71527234689376</v>
      </c>
      <c r="D81" s="18"/>
      <c r="E81" s="18">
        <f t="shared" si="4"/>
        <v>0</v>
      </c>
      <c r="F81" s="18"/>
      <c r="G81" s="18">
        <v>1.1695755219350954</v>
      </c>
      <c r="H81" s="18">
        <v>1.1695755219350954</v>
      </c>
      <c r="I81" s="18"/>
      <c r="J81" s="18">
        <f t="shared" si="1"/>
        <v>0</v>
      </c>
      <c r="K81" s="91">
        <f t="shared" si="5"/>
        <v>0</v>
      </c>
    </row>
    <row r="82" spans="1:103" s="4" customFormat="1" x14ac:dyDescent="0.3">
      <c r="A82" s="23" t="s">
        <v>209</v>
      </c>
      <c r="B82" s="35">
        <v>141.0081948674609</v>
      </c>
      <c r="C82" s="35">
        <v>141.0081948674609</v>
      </c>
      <c r="D82" s="35"/>
      <c r="E82" s="35">
        <f t="shared" si="4"/>
        <v>0</v>
      </c>
      <c r="F82" s="35"/>
      <c r="G82" s="35">
        <v>1.0739195213751871</v>
      </c>
      <c r="H82" s="35">
        <v>1.0739195213751871</v>
      </c>
      <c r="I82" s="35"/>
      <c r="J82" s="35">
        <f t="shared" si="1"/>
        <v>0</v>
      </c>
      <c r="K82" s="90">
        <f t="shared" si="5"/>
        <v>0</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row>
    <row r="83" spans="1:103" x14ac:dyDescent="0.3">
      <c r="A83" s="22" t="s">
        <v>212</v>
      </c>
      <c r="B83" s="18">
        <v>101.88968587263916</v>
      </c>
      <c r="C83" s="18">
        <v>101.88968587263916</v>
      </c>
      <c r="D83" s="18"/>
      <c r="E83" s="18">
        <f t="shared" si="4"/>
        <v>0</v>
      </c>
      <c r="F83" s="18"/>
      <c r="G83" s="18">
        <v>9.5656000559908264E-2</v>
      </c>
      <c r="H83" s="18">
        <v>9.5656000559908264E-2</v>
      </c>
      <c r="I83" s="18"/>
      <c r="J83" s="18">
        <f t="shared" si="1"/>
        <v>0</v>
      </c>
      <c r="K83" s="91">
        <f t="shared" si="5"/>
        <v>0</v>
      </c>
    </row>
    <row r="84" spans="1:103" s="4" customFormat="1" x14ac:dyDescent="0.3">
      <c r="A84" s="21" t="s">
        <v>213</v>
      </c>
      <c r="B84" s="35">
        <v>113.78062795654505</v>
      </c>
      <c r="C84" s="35">
        <v>113.78062795654505</v>
      </c>
      <c r="D84" s="35"/>
      <c r="E84" s="35">
        <f t="shared" si="4"/>
        <v>0</v>
      </c>
      <c r="F84" s="35"/>
      <c r="G84" s="35">
        <v>6.7896728907866928</v>
      </c>
      <c r="H84" s="35">
        <v>6.7896728907866928</v>
      </c>
      <c r="I84" s="35"/>
      <c r="J84" s="35">
        <f t="shared" si="1"/>
        <v>0</v>
      </c>
      <c r="K84" s="90">
        <f t="shared" si="5"/>
        <v>0</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row>
    <row r="85" spans="1:103" x14ac:dyDescent="0.3">
      <c r="A85" s="22" t="s">
        <v>40</v>
      </c>
      <c r="B85" s="18">
        <v>122.43342990235887</v>
      </c>
      <c r="C85" s="18">
        <v>122.43342990235887</v>
      </c>
      <c r="D85" s="18"/>
      <c r="E85" s="18">
        <f t="shared" si="4"/>
        <v>0</v>
      </c>
      <c r="F85" s="18"/>
      <c r="G85" s="18">
        <v>0.51994558962640425</v>
      </c>
      <c r="H85" s="18">
        <v>0.51994558962640414</v>
      </c>
      <c r="I85" s="18"/>
      <c r="J85" s="18">
        <f t="shared" si="1"/>
        <v>0</v>
      </c>
      <c r="K85" s="91">
        <f t="shared" si="5"/>
        <v>0</v>
      </c>
    </row>
    <row r="86" spans="1:103" s="4" customFormat="1" x14ac:dyDescent="0.3">
      <c r="A86" s="23" t="s">
        <v>41</v>
      </c>
      <c r="B86" s="35">
        <v>124.38112718584561</v>
      </c>
      <c r="C86" s="35">
        <v>124.38112718584561</v>
      </c>
      <c r="D86" s="35"/>
      <c r="E86" s="35">
        <f t="shared" si="4"/>
        <v>0</v>
      </c>
      <c r="F86" s="35"/>
      <c r="G86" s="35">
        <v>4.4720483650657465</v>
      </c>
      <c r="H86" s="35">
        <v>4.4720483650657465</v>
      </c>
      <c r="I86" s="35"/>
      <c r="J86" s="35">
        <f t="shared" si="1"/>
        <v>0</v>
      </c>
      <c r="K86" s="90">
        <f t="shared" si="5"/>
        <v>0</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row>
    <row r="87" spans="1:103" x14ac:dyDescent="0.3">
      <c r="A87" s="22" t="s">
        <v>42</v>
      </c>
      <c r="B87" s="18">
        <v>92.320248465510531</v>
      </c>
      <c r="C87" s="18">
        <v>92.320248465510531</v>
      </c>
      <c r="D87" s="18"/>
      <c r="E87" s="18">
        <f t="shared" si="4"/>
        <v>0</v>
      </c>
      <c r="F87" s="18"/>
      <c r="G87" s="18">
        <v>1.7976789360945424</v>
      </c>
      <c r="H87" s="18">
        <v>1.7976789360945427</v>
      </c>
      <c r="I87" s="18"/>
      <c r="J87" s="18">
        <f t="shared" si="1"/>
        <v>0</v>
      </c>
      <c r="K87" s="91">
        <f t="shared" si="5"/>
        <v>0</v>
      </c>
    </row>
    <row r="88" spans="1:103" s="4" customFormat="1" x14ac:dyDescent="0.3">
      <c r="A88" s="21" t="s">
        <v>218</v>
      </c>
      <c r="B88" s="35">
        <v>74.10036143340686</v>
      </c>
      <c r="C88" s="35">
        <v>73.853055811388984</v>
      </c>
      <c r="D88" s="35"/>
      <c r="E88" s="35">
        <f t="shared" si="4"/>
        <v>-0.33374415081649511</v>
      </c>
      <c r="F88" s="35"/>
      <c r="G88" s="35">
        <v>8.2618671547718741</v>
      </c>
      <c r="H88" s="35">
        <v>8.234293656394593</v>
      </c>
      <c r="I88" s="35"/>
      <c r="J88" s="35">
        <f t="shared" si="1"/>
        <v>-2.7573498377281069E-2</v>
      </c>
      <c r="K88" s="90">
        <f t="shared" si="5"/>
        <v>-2.68516094951151E-4</v>
      </c>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row>
    <row r="89" spans="1:103" x14ac:dyDescent="0.3">
      <c r="A89" s="24" t="s">
        <v>219</v>
      </c>
      <c r="B89" s="18">
        <v>96.421828849793172</v>
      </c>
      <c r="C89" s="18">
        <v>96.421828849793172</v>
      </c>
      <c r="D89" s="18"/>
      <c r="E89" s="18">
        <f t="shared" si="4"/>
        <v>0</v>
      </c>
      <c r="F89" s="18"/>
      <c r="G89" s="18">
        <v>2.5843800189856752</v>
      </c>
      <c r="H89" s="18">
        <v>2.5843800189856752</v>
      </c>
      <c r="I89" s="18"/>
      <c r="J89" s="18">
        <f t="shared" si="1"/>
        <v>0</v>
      </c>
      <c r="K89" s="91">
        <f t="shared" si="5"/>
        <v>0</v>
      </c>
    </row>
    <row r="90" spans="1:103" s="4" customFormat="1" x14ac:dyDescent="0.3">
      <c r="A90" s="23" t="s">
        <v>220</v>
      </c>
      <c r="B90" s="35">
        <v>96.05167447835521</v>
      </c>
      <c r="C90" s="35">
        <v>96.05167447835521</v>
      </c>
      <c r="D90" s="35"/>
      <c r="E90" s="35">
        <f t="shared" si="4"/>
        <v>0</v>
      </c>
      <c r="F90" s="35"/>
      <c r="G90" s="35">
        <v>0.91521931974572768</v>
      </c>
      <c r="H90" s="35">
        <v>0.91521931974572768</v>
      </c>
      <c r="I90" s="35"/>
      <c r="J90" s="35">
        <f t="shared" si="1"/>
        <v>0</v>
      </c>
      <c r="K90" s="90">
        <f t="shared" si="5"/>
        <v>0</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row>
    <row r="91" spans="1:103" x14ac:dyDescent="0.3">
      <c r="A91" s="22" t="s">
        <v>43</v>
      </c>
      <c r="B91" s="18">
        <v>103.92766100646092</v>
      </c>
      <c r="C91" s="18">
        <v>103.92766100646092</v>
      </c>
      <c r="D91" s="18"/>
      <c r="E91" s="18">
        <f t="shared" si="4"/>
        <v>0</v>
      </c>
      <c r="F91" s="18"/>
      <c r="G91" s="18">
        <v>0.68915489852324963</v>
      </c>
      <c r="H91" s="18">
        <v>0.68915489852324963</v>
      </c>
      <c r="I91" s="18"/>
      <c r="J91" s="18">
        <f t="shared" si="1"/>
        <v>0</v>
      </c>
      <c r="K91" s="91">
        <f t="shared" si="5"/>
        <v>0</v>
      </c>
    </row>
    <row r="92" spans="1:103" s="4" customFormat="1" x14ac:dyDescent="0.3">
      <c r="A92" s="23" t="s">
        <v>222</v>
      </c>
      <c r="B92" s="35">
        <v>91.70134748346031</v>
      </c>
      <c r="C92" s="35">
        <v>91.70134748346031</v>
      </c>
      <c r="D92" s="35"/>
      <c r="E92" s="35">
        <f t="shared" si="4"/>
        <v>0</v>
      </c>
      <c r="F92" s="35"/>
      <c r="G92" s="35">
        <v>0.79799792053360008</v>
      </c>
      <c r="H92" s="35">
        <v>0.79799792053360008</v>
      </c>
      <c r="I92" s="35"/>
      <c r="J92" s="35">
        <f t="shared" si="1"/>
        <v>0</v>
      </c>
      <c r="K92" s="90">
        <f t="shared" si="5"/>
        <v>0</v>
      </c>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row>
    <row r="93" spans="1:103" x14ac:dyDescent="0.3">
      <c r="A93" s="22" t="s">
        <v>223</v>
      </c>
      <c r="B93" s="18">
        <v>93.760251023238027</v>
      </c>
      <c r="C93" s="18">
        <v>93.760251023238027</v>
      </c>
      <c r="D93" s="18"/>
      <c r="E93" s="18">
        <f t="shared" si="4"/>
        <v>0</v>
      </c>
      <c r="F93" s="18"/>
      <c r="G93" s="18">
        <v>0.18200788018309746</v>
      </c>
      <c r="H93" s="18">
        <v>0.18200788018309746</v>
      </c>
      <c r="I93" s="18"/>
      <c r="J93" s="18">
        <f t="shared" si="1"/>
        <v>0</v>
      </c>
      <c r="K93" s="91">
        <f t="shared" si="5"/>
        <v>0</v>
      </c>
    </row>
    <row r="94" spans="1:103" s="4" customFormat="1" x14ac:dyDescent="0.3">
      <c r="A94" s="21" t="s">
        <v>224</v>
      </c>
      <c r="B94" s="35">
        <v>67.036253480144921</v>
      </c>
      <c r="C94" s="35">
        <v>66.710682680538383</v>
      </c>
      <c r="D94" s="35"/>
      <c r="E94" s="35">
        <f t="shared" si="4"/>
        <v>-0.48566377550166573</v>
      </c>
      <c r="F94" s="35"/>
      <c r="G94" s="35">
        <v>5.6774871357861993</v>
      </c>
      <c r="H94" s="35">
        <v>5.6499136374089192</v>
      </c>
      <c r="I94" s="35"/>
      <c r="J94" s="35">
        <f t="shared" si="1"/>
        <v>-2.7573498377280181E-2</v>
      </c>
      <c r="K94" s="90">
        <f t="shared" si="5"/>
        <v>-2.6851609495114238E-4</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row>
    <row r="95" spans="1:103" x14ac:dyDescent="0.3">
      <c r="A95" s="22" t="s">
        <v>225</v>
      </c>
      <c r="B95" s="18">
        <v>96.572984530263156</v>
      </c>
      <c r="C95" s="18">
        <v>100.67883192774806</v>
      </c>
      <c r="D95" s="18"/>
      <c r="E95" s="18">
        <f t="shared" si="4"/>
        <v>4.2515486266226477</v>
      </c>
      <c r="F95" s="18"/>
      <c r="G95" s="18">
        <v>3.6334842058771424E-2</v>
      </c>
      <c r="H95" s="18">
        <v>3.7879635537306632E-2</v>
      </c>
      <c r="I95" s="18"/>
      <c r="J95" s="18">
        <f t="shared" ref="J95:J137" si="6">H95-G95</f>
        <v>1.5447934785352072E-3</v>
      </c>
      <c r="K95" s="91">
        <f t="shared" si="5"/>
        <v>1.5043499620057308E-5</v>
      </c>
    </row>
    <row r="96" spans="1:103" s="4" customFormat="1" x14ac:dyDescent="0.3">
      <c r="A96" s="23" t="s">
        <v>226</v>
      </c>
      <c r="B96" s="35">
        <v>55.683202534696612</v>
      </c>
      <c r="C96" s="35">
        <v>55.224042593113154</v>
      </c>
      <c r="D96" s="35"/>
      <c r="E96" s="35">
        <f t="shared" si="4"/>
        <v>-0.82459327172741403</v>
      </c>
      <c r="F96" s="35"/>
      <c r="G96" s="35">
        <v>3.4554765452749083</v>
      </c>
      <c r="H96" s="35">
        <v>3.4269829181764528</v>
      </c>
      <c r="I96" s="35"/>
      <c r="J96" s="35">
        <f t="shared" si="6"/>
        <v>-2.8493627098455487E-2</v>
      </c>
      <c r="K96" s="90">
        <f t="shared" si="5"/>
        <v>-2.7747648756008169E-4</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row>
    <row r="97" spans="1:103" x14ac:dyDescent="0.3">
      <c r="A97" s="22" t="s">
        <v>227</v>
      </c>
      <c r="B97" s="18">
        <v>95.660762544048794</v>
      </c>
      <c r="C97" s="18">
        <v>95.593634708446032</v>
      </c>
      <c r="D97" s="18"/>
      <c r="E97" s="18">
        <f t="shared" si="4"/>
        <v>-7.0172800025347648E-2</v>
      </c>
      <c r="F97" s="18"/>
      <c r="G97" s="18">
        <v>0.89018074971200167</v>
      </c>
      <c r="H97" s="18">
        <v>0.88955608495464211</v>
      </c>
      <c r="I97" s="18"/>
      <c r="J97" s="18">
        <f t="shared" si="6"/>
        <v>-6.2466475735956095E-4</v>
      </c>
      <c r="K97" s="91">
        <f t="shared" si="5"/>
        <v>-6.0831070111146751E-6</v>
      </c>
    </row>
    <row r="98" spans="1:103" s="4" customFormat="1" x14ac:dyDescent="0.3">
      <c r="A98" s="23" t="s">
        <v>228</v>
      </c>
      <c r="B98" s="35">
        <v>100</v>
      </c>
      <c r="C98" s="35">
        <v>100</v>
      </c>
      <c r="D98" s="35"/>
      <c r="E98" s="35">
        <f t="shared" si="4"/>
        <v>0</v>
      </c>
      <c r="F98" s="35"/>
      <c r="G98" s="35">
        <v>1.2954949987405175</v>
      </c>
      <c r="H98" s="35">
        <v>1.2954949987405175</v>
      </c>
      <c r="I98" s="35"/>
      <c r="J98" s="35">
        <f t="shared" si="6"/>
        <v>0</v>
      </c>
      <c r="K98" s="90">
        <f t="shared" si="5"/>
        <v>0</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row>
    <row r="99" spans="1:103" x14ac:dyDescent="0.3">
      <c r="A99" s="24" t="s">
        <v>230</v>
      </c>
      <c r="B99" s="18">
        <v>107.49114194386672</v>
      </c>
      <c r="C99" s="18">
        <v>107.49114194386672</v>
      </c>
      <c r="D99" s="18"/>
      <c r="E99" s="18">
        <f t="shared" si="4"/>
        <v>0</v>
      </c>
      <c r="F99" s="18"/>
      <c r="G99" s="18">
        <v>2.8575173114910757</v>
      </c>
      <c r="H99" s="18">
        <v>2.8575173114910757</v>
      </c>
      <c r="I99" s="18"/>
      <c r="J99" s="18">
        <f t="shared" si="6"/>
        <v>0</v>
      </c>
      <c r="K99" s="91">
        <f t="shared" si="5"/>
        <v>0</v>
      </c>
    </row>
    <row r="100" spans="1:103" s="4" customFormat="1" x14ac:dyDescent="0.3">
      <c r="A100" s="21" t="s">
        <v>231</v>
      </c>
      <c r="B100" s="35">
        <v>93.664653050130781</v>
      </c>
      <c r="C100" s="35">
        <v>93.664653050130781</v>
      </c>
      <c r="D100" s="35"/>
      <c r="E100" s="35">
        <f t="shared" si="4"/>
        <v>0</v>
      </c>
      <c r="F100" s="35"/>
      <c r="G100" s="35">
        <v>0.38761348846181348</v>
      </c>
      <c r="H100" s="35">
        <v>0.38761348846181348</v>
      </c>
      <c r="I100" s="35"/>
      <c r="J100" s="35">
        <f t="shared" si="6"/>
        <v>0</v>
      </c>
      <c r="K100" s="90">
        <f t="shared" si="5"/>
        <v>0</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row>
    <row r="101" spans="1:103" x14ac:dyDescent="0.3">
      <c r="A101" s="22" t="s">
        <v>44</v>
      </c>
      <c r="B101" s="18">
        <v>93.664653050130781</v>
      </c>
      <c r="C101" s="18">
        <v>93.664653050130781</v>
      </c>
      <c r="D101" s="18"/>
      <c r="E101" s="18">
        <f t="shared" si="4"/>
        <v>0</v>
      </c>
      <c r="F101" s="18"/>
      <c r="G101" s="18">
        <v>0.38761348846181348</v>
      </c>
      <c r="H101" s="18">
        <v>0.38761348846181348</v>
      </c>
      <c r="I101" s="18"/>
      <c r="J101" s="18">
        <f t="shared" si="6"/>
        <v>0</v>
      </c>
      <c r="K101" s="91">
        <f t="shared" si="5"/>
        <v>0</v>
      </c>
    </row>
    <row r="102" spans="1:103" s="4" customFormat="1" x14ac:dyDescent="0.3">
      <c r="A102" s="21" t="s">
        <v>234</v>
      </c>
      <c r="B102" s="35">
        <v>148.62068339756584</v>
      </c>
      <c r="C102" s="35">
        <v>148.62068339756584</v>
      </c>
      <c r="D102" s="35"/>
      <c r="E102" s="35">
        <f t="shared" si="4"/>
        <v>0</v>
      </c>
      <c r="F102" s="35"/>
      <c r="G102" s="35">
        <v>0.15261826243504772</v>
      </c>
      <c r="H102" s="35">
        <v>0.15261826243504772</v>
      </c>
      <c r="I102" s="35"/>
      <c r="J102" s="35">
        <f t="shared" si="6"/>
        <v>0</v>
      </c>
      <c r="K102" s="90">
        <f t="shared" si="5"/>
        <v>0</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row>
    <row r="103" spans="1:103" x14ac:dyDescent="0.3">
      <c r="A103" s="22" t="s">
        <v>235</v>
      </c>
      <c r="B103" s="18">
        <v>148.62068339756584</v>
      </c>
      <c r="C103" s="18">
        <v>148.62068339756584</v>
      </c>
      <c r="D103" s="18"/>
      <c r="E103" s="18">
        <f t="shared" si="4"/>
        <v>0</v>
      </c>
      <c r="F103" s="18"/>
      <c r="G103" s="18">
        <v>0.15261826243504772</v>
      </c>
      <c r="H103" s="18">
        <v>0.15261826243504772</v>
      </c>
      <c r="I103" s="18"/>
      <c r="J103" s="18">
        <f t="shared" si="6"/>
        <v>0</v>
      </c>
      <c r="K103" s="91">
        <f t="shared" si="5"/>
        <v>0</v>
      </c>
    </row>
    <row r="104" spans="1:103" s="4" customFormat="1" x14ac:dyDescent="0.3">
      <c r="A104" s="21" t="s">
        <v>237</v>
      </c>
      <c r="B104" s="35">
        <v>103.9717643141519</v>
      </c>
      <c r="C104" s="35">
        <v>103.9717643141519</v>
      </c>
      <c r="D104" s="35"/>
      <c r="E104" s="35">
        <f t="shared" si="4"/>
        <v>0</v>
      </c>
      <c r="F104" s="35"/>
      <c r="G104" s="35">
        <v>4.1563680133892937E-2</v>
      </c>
      <c r="H104" s="35">
        <v>4.1563680133892937E-2</v>
      </c>
      <c r="I104" s="35"/>
      <c r="J104" s="35">
        <f t="shared" si="6"/>
        <v>0</v>
      </c>
      <c r="K104" s="90">
        <f t="shared" si="5"/>
        <v>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row>
    <row r="105" spans="1:103" x14ac:dyDescent="0.3">
      <c r="A105" s="22" t="s">
        <v>45</v>
      </c>
      <c r="B105" s="18">
        <v>103.9717643141519</v>
      </c>
      <c r="C105" s="18">
        <v>103.9717643141519</v>
      </c>
      <c r="D105" s="18"/>
      <c r="E105" s="18">
        <f t="shared" si="4"/>
        <v>0</v>
      </c>
      <c r="F105" s="18"/>
      <c r="G105" s="18">
        <v>4.1563680133892937E-2</v>
      </c>
      <c r="H105" s="18">
        <v>4.1563680133892937E-2</v>
      </c>
      <c r="I105" s="18"/>
      <c r="J105" s="18">
        <f t="shared" si="6"/>
        <v>0</v>
      </c>
      <c r="K105" s="91">
        <f t="shared" si="5"/>
        <v>0</v>
      </c>
    </row>
    <row r="106" spans="1:103" s="4" customFormat="1" x14ac:dyDescent="0.3">
      <c r="A106" s="21" t="s">
        <v>239</v>
      </c>
      <c r="B106" s="35">
        <v>111.83753952196014</v>
      </c>
      <c r="C106" s="35">
        <v>111.83753952196014</v>
      </c>
      <c r="D106" s="35"/>
      <c r="E106" s="35">
        <f t="shared" si="4"/>
        <v>0</v>
      </c>
      <c r="F106" s="35"/>
      <c r="G106" s="35">
        <v>1.0372795868349896</v>
      </c>
      <c r="H106" s="35">
        <v>1.0372795868349893</v>
      </c>
      <c r="I106" s="35"/>
      <c r="J106" s="35">
        <f t="shared" si="6"/>
        <v>0</v>
      </c>
      <c r="K106" s="90">
        <f t="shared" si="5"/>
        <v>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row>
    <row r="107" spans="1:103" x14ac:dyDescent="0.3">
      <c r="A107" s="22" t="s">
        <v>240</v>
      </c>
      <c r="B107" s="18">
        <v>104.08329997330664</v>
      </c>
      <c r="C107" s="18">
        <v>104.08329997330664</v>
      </c>
      <c r="D107" s="18"/>
      <c r="E107" s="18">
        <f t="shared" si="4"/>
        <v>0</v>
      </c>
      <c r="F107" s="18"/>
      <c r="G107" s="18">
        <v>0.17463650006956175</v>
      </c>
      <c r="H107" s="18">
        <v>0.17463650006956172</v>
      </c>
      <c r="I107" s="18"/>
      <c r="J107" s="18">
        <f t="shared" si="6"/>
        <v>0</v>
      </c>
      <c r="K107" s="91">
        <f t="shared" si="5"/>
        <v>0</v>
      </c>
    </row>
    <row r="108" spans="1:103" s="4" customFormat="1" x14ac:dyDescent="0.3">
      <c r="A108" s="23" t="s">
        <v>241</v>
      </c>
      <c r="B108" s="35">
        <v>113.55011456050386</v>
      </c>
      <c r="C108" s="35">
        <v>113.55011456050386</v>
      </c>
      <c r="D108" s="35"/>
      <c r="E108" s="35">
        <f t="shared" si="4"/>
        <v>0</v>
      </c>
      <c r="F108" s="35"/>
      <c r="G108" s="35">
        <v>0.86264308676542767</v>
      </c>
      <c r="H108" s="35">
        <v>0.86264308676542767</v>
      </c>
      <c r="I108" s="35"/>
      <c r="J108" s="35">
        <f t="shared" si="6"/>
        <v>0</v>
      </c>
      <c r="K108" s="90">
        <f t="shared" si="5"/>
        <v>0</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row>
    <row r="109" spans="1:103" x14ac:dyDescent="0.3">
      <c r="A109" s="24" t="s">
        <v>46</v>
      </c>
      <c r="B109" s="18">
        <v>105.45409045848956</v>
      </c>
      <c r="C109" s="18">
        <v>105.45409045848956</v>
      </c>
      <c r="D109" s="18"/>
      <c r="E109" s="18">
        <f t="shared" si="4"/>
        <v>0</v>
      </c>
      <c r="F109" s="18"/>
      <c r="G109" s="18">
        <v>1.2384422936253325</v>
      </c>
      <c r="H109" s="18">
        <v>1.2384422936253325</v>
      </c>
      <c r="I109" s="18"/>
      <c r="J109" s="18">
        <f t="shared" si="6"/>
        <v>0</v>
      </c>
      <c r="K109" s="91">
        <f t="shared" si="5"/>
        <v>0</v>
      </c>
    </row>
    <row r="110" spans="1:103" s="4" customFormat="1" x14ac:dyDescent="0.3">
      <c r="A110" s="23" t="s">
        <v>47</v>
      </c>
      <c r="B110" s="35">
        <v>102.69528903126967</v>
      </c>
      <c r="C110" s="35">
        <v>102.69528903126967</v>
      </c>
      <c r="D110" s="35"/>
      <c r="E110" s="35">
        <f t="shared" si="4"/>
        <v>0</v>
      </c>
      <c r="F110" s="35"/>
      <c r="G110" s="35">
        <v>0.50837564680416991</v>
      </c>
      <c r="H110" s="35">
        <v>0.50837564680416991</v>
      </c>
      <c r="I110" s="35"/>
      <c r="J110" s="35">
        <f t="shared" si="6"/>
        <v>0</v>
      </c>
      <c r="K110" s="90">
        <f t="shared" si="5"/>
        <v>0</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row>
    <row r="111" spans="1:103" x14ac:dyDescent="0.3">
      <c r="A111" s="22" t="s">
        <v>244</v>
      </c>
      <c r="B111" s="18">
        <v>107.46437091718877</v>
      </c>
      <c r="C111" s="18">
        <v>107.46437091718877</v>
      </c>
      <c r="D111" s="18"/>
      <c r="E111" s="18">
        <f t="shared" si="4"/>
        <v>0</v>
      </c>
      <c r="F111" s="18"/>
      <c r="G111" s="18">
        <v>0.73006664682116262</v>
      </c>
      <c r="H111" s="18">
        <v>0.73006664682116251</v>
      </c>
      <c r="I111" s="18"/>
      <c r="J111" s="18">
        <f t="shared" si="6"/>
        <v>0</v>
      </c>
      <c r="K111" s="91">
        <f t="shared" si="5"/>
        <v>0</v>
      </c>
    </row>
    <row r="112" spans="1:103" s="4" customFormat="1" x14ac:dyDescent="0.3">
      <c r="A112" s="21" t="s">
        <v>245</v>
      </c>
      <c r="B112" s="35">
        <v>103.65692935844288</v>
      </c>
      <c r="C112" s="35">
        <v>102.3722464693613</v>
      </c>
      <c r="D112" s="35"/>
      <c r="E112" s="35">
        <f t="shared" si="4"/>
        <v>-1.239360356353203</v>
      </c>
      <c r="F112" s="35"/>
      <c r="G112" s="35">
        <v>2.3819286766462215</v>
      </c>
      <c r="H112" s="35">
        <v>2.3524079969112597</v>
      </c>
      <c r="I112" s="35"/>
      <c r="J112" s="35">
        <f t="shared" si="6"/>
        <v>-2.9520679734961863E-2</v>
      </c>
      <c r="K112" s="90">
        <f t="shared" si="5"/>
        <v>-2.8747812607147214E-4</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row>
    <row r="113" spans="1:103" x14ac:dyDescent="0.3">
      <c r="A113" s="24" t="s">
        <v>246</v>
      </c>
      <c r="B113" s="18">
        <v>101.08159095064573</v>
      </c>
      <c r="C113" s="18">
        <v>109.92082637796744</v>
      </c>
      <c r="D113" s="18"/>
      <c r="E113" s="18">
        <f t="shared" si="4"/>
        <v>8.7446540405538009</v>
      </c>
      <c r="F113" s="18"/>
      <c r="G113" s="18">
        <v>0.1126547428246048</v>
      </c>
      <c r="H113" s="18">
        <v>0.1225060103448921</v>
      </c>
      <c r="I113" s="18"/>
      <c r="J113" s="18">
        <f t="shared" si="6"/>
        <v>9.8512675202872962E-3</v>
      </c>
      <c r="K113" s="91">
        <f t="shared" si="5"/>
        <v>9.5933560866043812E-5</v>
      </c>
    </row>
    <row r="114" spans="1:103" s="4" customFormat="1" x14ac:dyDescent="0.3">
      <c r="A114" s="23" t="s">
        <v>247</v>
      </c>
      <c r="B114" s="35">
        <v>101.08159095064573</v>
      </c>
      <c r="C114" s="35">
        <v>109.92082637796744</v>
      </c>
      <c r="D114" s="35"/>
      <c r="E114" s="35">
        <f t="shared" si="4"/>
        <v>8.7446540405538009</v>
      </c>
      <c r="F114" s="35"/>
      <c r="G114" s="35">
        <v>0.1126547428246048</v>
      </c>
      <c r="H114" s="35">
        <v>0.1225060103448921</v>
      </c>
      <c r="I114" s="35"/>
      <c r="J114" s="35">
        <f t="shared" si="6"/>
        <v>9.8512675202872962E-3</v>
      </c>
      <c r="K114" s="90">
        <f t="shared" si="5"/>
        <v>9.5933560866043812E-5</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row>
    <row r="115" spans="1:103" x14ac:dyDescent="0.3">
      <c r="A115" s="24" t="s">
        <v>48</v>
      </c>
      <c r="B115" s="18">
        <v>106.78830232902035</v>
      </c>
      <c r="C115" s="18">
        <v>111.52281098748063</v>
      </c>
      <c r="D115" s="18"/>
      <c r="E115" s="18">
        <f t="shared" si="4"/>
        <v>4.4335461424164224</v>
      </c>
      <c r="F115" s="18"/>
      <c r="G115" s="18">
        <v>2.1164865399282133E-2</v>
      </c>
      <c r="H115" s="18">
        <v>2.2103219472739629E-2</v>
      </c>
      <c r="I115" s="18"/>
      <c r="J115" s="18">
        <f t="shared" si="6"/>
        <v>9.3835407345749591E-4</v>
      </c>
      <c r="K115" s="91">
        <f t="shared" si="5"/>
        <v>9.1378746374060045E-6</v>
      </c>
    </row>
    <row r="116" spans="1:103" s="4" customFormat="1" x14ac:dyDescent="0.3">
      <c r="A116" s="23" t="s">
        <v>49</v>
      </c>
      <c r="B116" s="35">
        <v>106.78830232902035</v>
      </c>
      <c r="C116" s="35">
        <v>111.52281098748063</v>
      </c>
      <c r="D116" s="35"/>
      <c r="E116" s="35">
        <f t="shared" si="4"/>
        <v>4.4335461424164224</v>
      </c>
      <c r="F116" s="35"/>
      <c r="G116" s="35">
        <v>2.1164865399282133E-2</v>
      </c>
      <c r="H116" s="35">
        <v>2.2103219472739629E-2</v>
      </c>
      <c r="I116" s="35"/>
      <c r="J116" s="35">
        <f t="shared" si="6"/>
        <v>9.3835407345749591E-4</v>
      </c>
      <c r="K116" s="90">
        <f t="shared" si="5"/>
        <v>9.1378746374060045E-6</v>
      </c>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row>
    <row r="117" spans="1:103" x14ac:dyDescent="0.3">
      <c r="A117" s="24" t="s">
        <v>250</v>
      </c>
      <c r="B117" s="18">
        <v>100</v>
      </c>
      <c r="C117" s="18">
        <v>92.815634749889114</v>
      </c>
      <c r="D117" s="18"/>
      <c r="E117" s="18">
        <f t="shared" si="4"/>
        <v>-7.1843652501108917</v>
      </c>
      <c r="F117" s="18"/>
      <c r="G117" s="18">
        <v>0.56108368555014809</v>
      </c>
      <c r="H117" s="18">
        <v>0.52077338422144182</v>
      </c>
      <c r="I117" s="18"/>
      <c r="J117" s="18">
        <f t="shared" si="6"/>
        <v>-4.0310301328706277E-2</v>
      </c>
      <c r="K117" s="91">
        <f t="shared" si="5"/>
        <v>-3.9254956157491825E-4</v>
      </c>
    </row>
    <row r="118" spans="1:103" s="4" customFormat="1" x14ac:dyDescent="0.3">
      <c r="A118" s="23" t="s">
        <v>251</v>
      </c>
      <c r="B118" s="35">
        <v>100</v>
      </c>
      <c r="C118" s="35">
        <v>92.815634749889114</v>
      </c>
      <c r="D118" s="35"/>
      <c r="E118" s="35">
        <f t="shared" si="4"/>
        <v>-7.1843652501108917</v>
      </c>
      <c r="F118" s="35"/>
      <c r="G118" s="35">
        <v>0.56108368555014809</v>
      </c>
      <c r="H118" s="35">
        <v>0.52077338422144182</v>
      </c>
      <c r="I118" s="35"/>
      <c r="J118" s="35">
        <f t="shared" si="6"/>
        <v>-4.0310301328706277E-2</v>
      </c>
      <c r="K118" s="90">
        <f t="shared" si="5"/>
        <v>-3.9254956157491825E-4</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row>
    <row r="119" spans="1:103" x14ac:dyDescent="0.3">
      <c r="A119" s="24" t="s">
        <v>252</v>
      </c>
      <c r="B119" s="18">
        <v>105.07501650538295</v>
      </c>
      <c r="C119" s="18">
        <v>105.07501650538295</v>
      </c>
      <c r="D119" s="18"/>
      <c r="E119" s="18">
        <f t="shared" si="4"/>
        <v>0</v>
      </c>
      <c r="F119" s="18"/>
      <c r="G119" s="18">
        <v>1.6870253828721862</v>
      </c>
      <c r="H119" s="18">
        <v>1.6870253828721862</v>
      </c>
      <c r="I119" s="18"/>
      <c r="J119" s="18">
        <f t="shared" si="6"/>
        <v>0</v>
      </c>
      <c r="K119" s="91">
        <f t="shared" si="5"/>
        <v>0</v>
      </c>
    </row>
    <row r="120" spans="1:103" s="4" customFormat="1" x14ac:dyDescent="0.3">
      <c r="A120" s="23" t="s">
        <v>253</v>
      </c>
      <c r="B120" s="35">
        <v>105.07501650538295</v>
      </c>
      <c r="C120" s="35">
        <v>105.07501650538295</v>
      </c>
      <c r="D120" s="35"/>
      <c r="E120" s="35">
        <f t="shared" si="4"/>
        <v>0</v>
      </c>
      <c r="F120" s="35"/>
      <c r="G120" s="35">
        <v>1.6870253828721862</v>
      </c>
      <c r="H120" s="35">
        <v>1.6870253828721862</v>
      </c>
      <c r="I120" s="35"/>
      <c r="J120" s="35">
        <f t="shared" si="6"/>
        <v>0</v>
      </c>
      <c r="K120" s="90">
        <f t="shared" si="5"/>
        <v>0</v>
      </c>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row>
    <row r="121" spans="1:103" x14ac:dyDescent="0.3">
      <c r="A121" s="24" t="s">
        <v>256</v>
      </c>
      <c r="B121" s="18">
        <v>103.62148716203357</v>
      </c>
      <c r="C121" s="18">
        <v>103.62148716203357</v>
      </c>
      <c r="D121" s="18"/>
      <c r="E121" s="18">
        <f t="shared" si="4"/>
        <v>0</v>
      </c>
      <c r="F121" s="18"/>
      <c r="G121" s="18">
        <v>4.3311343510000953</v>
      </c>
      <c r="H121" s="18">
        <v>4.3311343510000953</v>
      </c>
      <c r="I121" s="18"/>
      <c r="J121" s="18">
        <f t="shared" si="6"/>
        <v>0</v>
      </c>
      <c r="K121" s="91">
        <f t="shared" si="5"/>
        <v>0</v>
      </c>
    </row>
    <row r="122" spans="1:103" s="4" customFormat="1" x14ac:dyDescent="0.3">
      <c r="A122" s="21" t="s">
        <v>257</v>
      </c>
      <c r="B122" s="35">
        <v>104.098322716228</v>
      </c>
      <c r="C122" s="35">
        <v>104.098322716228</v>
      </c>
      <c r="D122" s="35"/>
      <c r="E122" s="35">
        <f t="shared" si="4"/>
        <v>0</v>
      </c>
      <c r="F122" s="35"/>
      <c r="G122" s="35">
        <v>3.9145478305358212</v>
      </c>
      <c r="H122" s="35">
        <v>3.9145478305358217</v>
      </c>
      <c r="I122" s="35"/>
      <c r="J122" s="35">
        <f t="shared" si="6"/>
        <v>0</v>
      </c>
      <c r="K122" s="90">
        <f t="shared" si="5"/>
        <v>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row>
    <row r="123" spans="1:103" x14ac:dyDescent="0.3">
      <c r="A123" s="22" t="s">
        <v>258</v>
      </c>
      <c r="B123" s="18">
        <v>104.098322716228</v>
      </c>
      <c r="C123" s="18">
        <v>104.098322716228</v>
      </c>
      <c r="D123" s="18"/>
      <c r="E123" s="18">
        <f t="shared" si="4"/>
        <v>0</v>
      </c>
      <c r="F123" s="18"/>
      <c r="G123" s="18">
        <v>3.9145478305358212</v>
      </c>
      <c r="H123" s="18">
        <v>3.9145478305358217</v>
      </c>
      <c r="I123" s="18"/>
      <c r="J123" s="18">
        <f t="shared" si="6"/>
        <v>0</v>
      </c>
      <c r="K123" s="91">
        <f t="shared" si="5"/>
        <v>0</v>
      </c>
    </row>
    <row r="124" spans="1:103" s="4" customFormat="1" x14ac:dyDescent="0.3">
      <c r="A124" s="21" t="s">
        <v>260</v>
      </c>
      <c r="B124" s="35">
        <v>99.345376378118914</v>
      </c>
      <c r="C124" s="35">
        <v>99.345376378118914</v>
      </c>
      <c r="D124" s="35"/>
      <c r="E124" s="35">
        <f t="shared" si="4"/>
        <v>0</v>
      </c>
      <c r="F124" s="35"/>
      <c r="G124" s="35">
        <v>0.41658652046427352</v>
      </c>
      <c r="H124" s="35">
        <v>0.41658652046427358</v>
      </c>
      <c r="I124" s="35"/>
      <c r="J124" s="35">
        <f t="shared" si="6"/>
        <v>0</v>
      </c>
      <c r="K124" s="90">
        <f t="shared" si="5"/>
        <v>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row>
    <row r="125" spans="1:103" x14ac:dyDescent="0.3">
      <c r="A125" s="22" t="s">
        <v>261</v>
      </c>
      <c r="B125" s="18">
        <v>99.345376378118914</v>
      </c>
      <c r="C125" s="18">
        <v>99.345376378118914</v>
      </c>
      <c r="D125" s="18"/>
      <c r="E125" s="18">
        <f t="shared" si="4"/>
        <v>0</v>
      </c>
      <c r="F125" s="18"/>
      <c r="G125" s="18">
        <v>0.41658652046427352</v>
      </c>
      <c r="H125" s="18">
        <v>0.41658652046427358</v>
      </c>
      <c r="I125" s="18"/>
      <c r="J125" s="18">
        <f t="shared" si="6"/>
        <v>0</v>
      </c>
      <c r="K125" s="91">
        <f t="shared" si="5"/>
        <v>0</v>
      </c>
    </row>
    <row r="126" spans="1:103" s="4" customFormat="1" x14ac:dyDescent="0.3">
      <c r="A126" s="21" t="s">
        <v>263</v>
      </c>
      <c r="B126" s="35">
        <v>100</v>
      </c>
      <c r="C126" s="35">
        <v>100</v>
      </c>
      <c r="D126" s="35"/>
      <c r="E126" s="35">
        <f t="shared" si="4"/>
        <v>0</v>
      </c>
      <c r="F126" s="35"/>
      <c r="G126" s="35">
        <v>7.4611915913581822E-2</v>
      </c>
      <c r="H126" s="35">
        <v>7.4611915913581822E-2</v>
      </c>
      <c r="I126" s="35"/>
      <c r="J126" s="35">
        <f t="shared" si="6"/>
        <v>0</v>
      </c>
      <c r="K126" s="90">
        <f t="shared" si="5"/>
        <v>0</v>
      </c>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row>
    <row r="127" spans="1:103" x14ac:dyDescent="0.3">
      <c r="A127" s="24" t="s">
        <v>264</v>
      </c>
      <c r="B127" s="18">
        <v>100</v>
      </c>
      <c r="C127" s="18">
        <v>100</v>
      </c>
      <c r="D127" s="18"/>
      <c r="E127" s="18">
        <f t="shared" si="4"/>
        <v>0</v>
      </c>
      <c r="F127" s="18"/>
      <c r="G127" s="18">
        <v>7.4611915913581822E-2</v>
      </c>
      <c r="H127" s="18">
        <v>7.4611915913581822E-2</v>
      </c>
      <c r="I127" s="18"/>
      <c r="J127" s="18">
        <f t="shared" si="6"/>
        <v>0</v>
      </c>
      <c r="K127" s="91">
        <f t="shared" si="5"/>
        <v>0</v>
      </c>
    </row>
    <row r="128" spans="1:103" s="4" customFormat="1" x14ac:dyDescent="0.3">
      <c r="A128" s="23" t="s">
        <v>265</v>
      </c>
      <c r="B128" s="35">
        <v>100</v>
      </c>
      <c r="C128" s="35">
        <v>100</v>
      </c>
      <c r="D128" s="35"/>
      <c r="E128" s="35">
        <f t="shared" si="4"/>
        <v>0</v>
      </c>
      <c r="F128" s="35"/>
      <c r="G128" s="35">
        <v>3.2097431235565368E-2</v>
      </c>
      <c r="H128" s="35">
        <v>3.2097431235565368E-2</v>
      </c>
      <c r="I128" s="35"/>
      <c r="J128" s="35">
        <f t="shared" si="6"/>
        <v>0</v>
      </c>
      <c r="K128" s="90">
        <f t="shared" si="5"/>
        <v>0</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row>
    <row r="129" spans="1:103" x14ac:dyDescent="0.3">
      <c r="A129" s="22" t="s">
        <v>266</v>
      </c>
      <c r="B129" s="18">
        <v>100</v>
      </c>
      <c r="C129" s="18">
        <v>100</v>
      </c>
      <c r="D129" s="18"/>
      <c r="E129" s="18">
        <f t="shared" si="4"/>
        <v>0</v>
      </c>
      <c r="F129" s="18"/>
      <c r="G129" s="18">
        <v>4.2514484678016454E-2</v>
      </c>
      <c r="H129" s="18">
        <v>4.2514484678016447E-2</v>
      </c>
      <c r="I129" s="18"/>
      <c r="J129" s="18">
        <f t="shared" si="6"/>
        <v>0</v>
      </c>
      <c r="K129" s="91">
        <f t="shared" si="5"/>
        <v>0</v>
      </c>
    </row>
    <row r="130" spans="1:103" s="4" customFormat="1" x14ac:dyDescent="0.3">
      <c r="A130" s="21" t="s">
        <v>268</v>
      </c>
      <c r="B130" s="35">
        <v>100.30485922331165</v>
      </c>
      <c r="C130" s="35">
        <v>101.10426842157557</v>
      </c>
      <c r="D130" s="35"/>
      <c r="E130" s="35">
        <f t="shared" si="4"/>
        <v>0.79697953265072119</v>
      </c>
      <c r="F130" s="35"/>
      <c r="G130" s="35">
        <v>6.3776083447501239</v>
      </c>
      <c r="H130" s="35">
        <v>6.4284365779304053</v>
      </c>
      <c r="I130" s="35"/>
      <c r="J130" s="35">
        <f t="shared" si="6"/>
        <v>5.0828233180281401E-2</v>
      </c>
      <c r="K130" s="90">
        <f t="shared" si="5"/>
        <v>4.9497522947907814E-4</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row>
    <row r="131" spans="1:103" x14ac:dyDescent="0.3">
      <c r="A131" s="24" t="s">
        <v>50</v>
      </c>
      <c r="B131" s="18">
        <v>100.53756245195967</v>
      </c>
      <c r="C131" s="18">
        <v>101.34002347393674</v>
      </c>
      <c r="D131" s="18"/>
      <c r="E131" s="18">
        <f t="shared" si="4"/>
        <v>0.79817035783069645</v>
      </c>
      <c r="F131" s="18"/>
      <c r="G131" s="18">
        <v>5.903157872745636</v>
      </c>
      <c r="H131" s="18">
        <v>5.9502751290618408</v>
      </c>
      <c r="I131" s="18"/>
      <c r="J131" s="18">
        <f t="shared" si="6"/>
        <v>4.7117256316204781E-2</v>
      </c>
      <c r="K131" s="91">
        <f t="shared" si="5"/>
        <v>4.5883701435810734E-4</v>
      </c>
    </row>
    <row r="132" spans="1:103" s="4" customFormat="1" x14ac:dyDescent="0.3">
      <c r="A132" s="23" t="s">
        <v>269</v>
      </c>
      <c r="B132" s="35">
        <v>100.35581682413108</v>
      </c>
      <c r="C132" s="35">
        <v>100.35581682413108</v>
      </c>
      <c r="D132" s="35"/>
      <c r="E132" s="35">
        <f t="shared" si="4"/>
        <v>0</v>
      </c>
      <c r="F132" s="35"/>
      <c r="G132" s="35">
        <v>3.6810912213602935E-2</v>
      </c>
      <c r="H132" s="35">
        <v>3.6810912213602942E-2</v>
      </c>
      <c r="I132" s="35"/>
      <c r="J132" s="35">
        <f t="shared" si="6"/>
        <v>0</v>
      </c>
      <c r="K132" s="90">
        <f t="shared" si="5"/>
        <v>0</v>
      </c>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row>
    <row r="133" spans="1:103" x14ac:dyDescent="0.3">
      <c r="A133" s="22" t="s">
        <v>52</v>
      </c>
      <c r="B133" s="18">
        <v>100.46854372050922</v>
      </c>
      <c r="C133" s="18">
        <v>101.22637064998877</v>
      </c>
      <c r="D133" s="18"/>
      <c r="E133" s="18">
        <f t="shared" si="4"/>
        <v>0.75429273822036347</v>
      </c>
      <c r="F133" s="18"/>
      <c r="G133" s="18">
        <v>5.7428388922209113</v>
      </c>
      <c r="H133" s="18">
        <v>5.7861567089526282</v>
      </c>
      <c r="I133" s="18"/>
      <c r="J133" s="18">
        <f t="shared" si="6"/>
        <v>4.3317816731716974E-2</v>
      </c>
      <c r="K133" s="91">
        <f t="shared" si="5"/>
        <v>4.2183733204466964E-4</v>
      </c>
    </row>
    <row r="134" spans="1:103" s="4" customFormat="1" x14ac:dyDescent="0.3">
      <c r="A134" s="23" t="s">
        <v>51</v>
      </c>
      <c r="B134" s="35">
        <v>103.91288235647897</v>
      </c>
      <c r="C134" s="35">
        <v>107.10952144218403</v>
      </c>
      <c r="D134" s="35"/>
      <c r="E134" s="35">
        <f t="shared" si="4"/>
        <v>3.0762683251714718</v>
      </c>
      <c r="F134" s="35"/>
      <c r="G134" s="35">
        <v>0.12350806831112207</v>
      </c>
      <c r="H134" s="35">
        <v>0.12730750789560824</v>
      </c>
      <c r="I134" s="35"/>
      <c r="J134" s="35">
        <f t="shared" si="6"/>
        <v>3.7994395844861695E-3</v>
      </c>
      <c r="K134" s="90">
        <f t="shared" si="5"/>
        <v>3.6999682313421762E-5</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row>
    <row r="135" spans="1:103" x14ac:dyDescent="0.3">
      <c r="A135" s="24" t="s">
        <v>272</v>
      </c>
      <c r="B135" s="18">
        <v>95.516399220145729</v>
      </c>
      <c r="C135" s="18">
        <v>96.592986072726021</v>
      </c>
      <c r="D135" s="18"/>
      <c r="E135" s="18">
        <f t="shared" si="4"/>
        <v>1.1271225269903429</v>
      </c>
      <c r="F135" s="18"/>
      <c r="G135" s="18">
        <v>0.32924342963748587</v>
      </c>
      <c r="H135" s="18">
        <v>0.3329544065015656</v>
      </c>
      <c r="I135" s="18"/>
      <c r="J135" s="18">
        <f t="shared" si="6"/>
        <v>3.7109768640797292E-3</v>
      </c>
      <c r="K135" s="91">
        <f t="shared" si="5"/>
        <v>3.6138215121001069E-5</v>
      </c>
    </row>
    <row r="136" spans="1:103" s="4" customFormat="1" x14ac:dyDescent="0.3">
      <c r="A136" s="23" t="s">
        <v>273</v>
      </c>
      <c r="B136" s="35">
        <v>101.19787155219051</v>
      </c>
      <c r="C136" s="35">
        <v>101.19787155219051</v>
      </c>
      <c r="D136" s="35"/>
      <c r="E136" s="35">
        <f t="shared" si="4"/>
        <v>0</v>
      </c>
      <c r="F136" s="35"/>
      <c r="G136" s="35">
        <v>9.5254973614563504E-2</v>
      </c>
      <c r="H136" s="35">
        <v>9.525497361456349E-2</v>
      </c>
      <c r="I136" s="35"/>
      <c r="J136" s="35">
        <f t="shared" si="6"/>
        <v>0</v>
      </c>
      <c r="K136" s="90">
        <f t="shared" si="5"/>
        <v>0</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row>
    <row r="137" spans="1:103" x14ac:dyDescent="0.3">
      <c r="A137" s="22" t="s">
        <v>274</v>
      </c>
      <c r="B137" s="18">
        <v>93.38214286785734</v>
      </c>
      <c r="C137" s="18">
        <v>94.863151707314188</v>
      </c>
      <c r="D137" s="18"/>
      <c r="E137" s="18">
        <f t="shared" si="4"/>
        <v>1.5859657895756163</v>
      </c>
      <c r="F137" s="18"/>
      <c r="G137" s="18">
        <v>0.23398845602292243</v>
      </c>
      <c r="H137" s="18">
        <v>0.23769943288700215</v>
      </c>
      <c r="I137" s="18"/>
      <c r="J137" s="18">
        <f t="shared" si="6"/>
        <v>3.7109768640797292E-3</v>
      </c>
      <c r="K137" s="91">
        <f t="shared" si="5"/>
        <v>3.6138215121001069E-5</v>
      </c>
    </row>
    <row r="138" spans="1:103" s="4" customFormat="1" x14ac:dyDescent="0.3">
      <c r="A138" s="21" t="s">
        <v>276</v>
      </c>
      <c r="B138" s="35">
        <v>102.30747444080862</v>
      </c>
      <c r="C138" s="35">
        <v>102.30747444080862</v>
      </c>
      <c r="D138" s="35"/>
      <c r="E138" s="35">
        <f t="shared" ref="E138" si="7">((C138/B138-1)*100)</f>
        <v>0</v>
      </c>
      <c r="F138" s="35"/>
      <c r="G138" s="35">
        <v>0.14520704236700155</v>
      </c>
      <c r="H138" s="35">
        <v>0.14520704236700155</v>
      </c>
      <c r="I138" s="35"/>
      <c r="J138" s="35">
        <f>H138-G138</f>
        <v>0</v>
      </c>
      <c r="K138" s="90">
        <f t="shared" ref="K138:K139" si="8">J138/$G$5</f>
        <v>0</v>
      </c>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row>
    <row r="139" spans="1:103" x14ac:dyDescent="0.3">
      <c r="A139" s="104" t="s">
        <v>277</v>
      </c>
      <c r="B139" s="105">
        <v>102.30747444080862</v>
      </c>
      <c r="C139" s="105">
        <v>102.30747444080862</v>
      </c>
      <c r="D139" s="105"/>
      <c r="E139" s="105">
        <f>((C139/B139-1)*100)</f>
        <v>0</v>
      </c>
      <c r="F139" s="105"/>
      <c r="G139" s="105">
        <v>0.14520704236700155</v>
      </c>
      <c r="H139" s="105">
        <v>0.14520704236700155</v>
      </c>
      <c r="I139" s="105"/>
      <c r="J139" s="105">
        <f>H139-G139</f>
        <v>0</v>
      </c>
      <c r="K139" s="92">
        <f t="shared" si="8"/>
        <v>0</v>
      </c>
    </row>
    <row r="140" spans="1:103" x14ac:dyDescent="0.3">
      <c r="A140" s="17" t="s">
        <v>284</v>
      </c>
      <c r="B140" s="34"/>
      <c r="C140" s="34"/>
    </row>
    <row r="141" spans="1:103" x14ac:dyDescent="0.3">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279"/>
  <sheetViews>
    <sheetView topLeftCell="B1" zoomScale="145" zoomScaleNormal="145" zoomScaleSheetLayoutView="130" workbookViewId="0">
      <selection activeCell="O5" sqref="O5"/>
    </sheetView>
  </sheetViews>
  <sheetFormatPr defaultColWidth="9.109375" defaultRowHeight="14.4" x14ac:dyDescent="0.3"/>
  <cols>
    <col min="1" max="1" width="62.6640625" customWidth="1"/>
    <col min="2" max="2" width="9.6640625" style="1" bestFit="1" customWidth="1"/>
    <col min="3" max="3" width="9.6640625" style="3" bestFit="1" customWidth="1"/>
    <col min="4" max="4" width="1.88671875" customWidth="1"/>
    <col min="5" max="5" width="11" customWidth="1"/>
    <col min="6" max="6" width="1.88671875" customWidth="1"/>
    <col min="7" max="7" width="9.6640625" bestFit="1" customWidth="1"/>
    <col min="8" max="8" width="9.6640625" style="34" bestFit="1" customWidth="1"/>
    <col min="9" max="9" width="1.88671875" customWidth="1"/>
    <col min="10" max="10" width="13.33203125" customWidth="1"/>
    <col min="11" max="11" width="12.88671875" customWidth="1"/>
    <col min="15" max="15" width="16.6640625" bestFit="1" customWidth="1"/>
  </cols>
  <sheetData>
    <row r="1" spans="1:17" ht="15.6" x14ac:dyDescent="0.3">
      <c r="A1" s="108" t="s">
        <v>90</v>
      </c>
    </row>
    <row r="2" spans="1:17" ht="3.6" customHeight="1" x14ac:dyDescent="0.3">
      <c r="A2" s="30"/>
      <c r="B2" s="12"/>
      <c r="C2" s="15"/>
      <c r="D2" s="30"/>
      <c r="E2" s="30"/>
      <c r="F2" s="30"/>
      <c r="G2" s="30"/>
      <c r="H2" s="14"/>
      <c r="I2" s="30"/>
      <c r="J2" s="30"/>
    </row>
    <row r="3" spans="1:17" ht="47.25" customHeight="1" x14ac:dyDescent="0.3">
      <c r="A3" s="131" t="s">
        <v>82</v>
      </c>
      <c r="B3" s="137" t="s">
        <v>84</v>
      </c>
      <c r="C3" s="137"/>
      <c r="D3" s="13"/>
      <c r="E3" s="19" t="s">
        <v>85</v>
      </c>
      <c r="F3" s="30"/>
      <c r="G3" s="136" t="s">
        <v>86</v>
      </c>
      <c r="H3" s="136"/>
      <c r="I3" s="19"/>
      <c r="J3" s="128" t="s">
        <v>87</v>
      </c>
      <c r="K3" s="127" t="s">
        <v>286</v>
      </c>
    </row>
    <row r="4" spans="1:17" s="34" customFormat="1" ht="40.5" customHeight="1" x14ac:dyDescent="0.3">
      <c r="A4" s="132"/>
      <c r="B4" s="112">
        <v>44835</v>
      </c>
      <c r="C4" s="112">
        <v>44866</v>
      </c>
      <c r="D4" s="113"/>
      <c r="E4" s="114" t="s">
        <v>292</v>
      </c>
      <c r="F4" s="113"/>
      <c r="G4" s="112">
        <v>44835</v>
      </c>
      <c r="H4" s="112">
        <v>44866</v>
      </c>
      <c r="I4" s="113"/>
      <c r="J4" s="85" t="s">
        <v>293</v>
      </c>
      <c r="K4" s="85" t="s">
        <v>292</v>
      </c>
      <c r="L4"/>
      <c r="M4"/>
      <c r="N4"/>
      <c r="O4"/>
      <c r="P4"/>
      <c r="Q4"/>
    </row>
    <row r="5" spans="1:17" s="4" customFormat="1" ht="15.6" x14ac:dyDescent="0.3">
      <c r="A5" s="110" t="s">
        <v>83</v>
      </c>
      <c r="B5" s="11">
        <v>101.94641908498606</v>
      </c>
      <c r="C5" s="11">
        <v>101.96551919088198</v>
      </c>
      <c r="D5" s="9"/>
      <c r="E5" s="9">
        <f>((C5/B5-1)*100)</f>
        <v>1.8735435797889721E-2</v>
      </c>
      <c r="F5" s="9"/>
      <c r="G5" s="9">
        <v>101.94641908498606</v>
      </c>
      <c r="H5" s="9">
        <v>101.96551919088198</v>
      </c>
      <c r="I5" s="9"/>
      <c r="J5" s="10">
        <f>H5-G5</f>
        <v>1.9100105895915931E-2</v>
      </c>
      <c r="K5" s="88">
        <f>SUM(K7+K74+K82+K100+K119+K154+K169+K190+K209+K231+K246+K253+K259)</f>
        <v>1.8735435797888309E-4</v>
      </c>
      <c r="L5"/>
      <c r="M5" s="61"/>
      <c r="N5" s="61"/>
      <c r="O5"/>
      <c r="P5"/>
      <c r="Q5"/>
    </row>
    <row r="6" spans="1:17" ht="15.6" x14ac:dyDescent="0.3">
      <c r="A6" s="111"/>
      <c r="B6" s="8"/>
      <c r="C6" s="8"/>
      <c r="D6" s="8"/>
      <c r="E6" s="8"/>
      <c r="F6" s="8"/>
      <c r="G6" s="8"/>
      <c r="H6" s="8"/>
      <c r="I6" s="8"/>
      <c r="J6" s="8"/>
      <c r="K6" s="8"/>
    </row>
    <row r="7" spans="1:17" x14ac:dyDescent="0.3">
      <c r="A7" s="20" t="s">
        <v>0</v>
      </c>
      <c r="B7" s="16">
        <v>111.68702468017939</v>
      </c>
      <c r="C7" s="16">
        <v>111.43802845681842</v>
      </c>
      <c r="D7" s="16"/>
      <c r="E7" s="16">
        <f t="shared" ref="E7:E70" si="0">((C7/B7-1)*100)</f>
        <v>-0.2229410480527938</v>
      </c>
      <c r="F7" s="16"/>
      <c r="G7" s="16">
        <v>24.532313037301716</v>
      </c>
      <c r="H7" s="16">
        <v>24.477620441504758</v>
      </c>
      <c r="I7" s="16"/>
      <c r="J7" s="16">
        <f t="shared" ref="J7:J70" si="1">H7-G7</f>
        <v>-5.4692595796957733E-2</v>
      </c>
      <c r="K7" s="89">
        <f>J7/$G$5</f>
        <v>-5.3648373614147344E-4</v>
      </c>
      <c r="M7" s="61"/>
      <c r="N7" s="61"/>
      <c r="P7" s="61"/>
    </row>
    <row r="8" spans="1:17" s="4" customFormat="1" x14ac:dyDescent="0.3">
      <c r="A8" s="21" t="s">
        <v>1</v>
      </c>
      <c r="B8" s="35">
        <v>112.37474170206256</v>
      </c>
      <c r="C8" s="35">
        <v>111.94538029042837</v>
      </c>
      <c r="D8" s="35"/>
      <c r="E8" s="35">
        <f t="shared" si="0"/>
        <v>-0.38207999869983578</v>
      </c>
      <c r="F8" s="35"/>
      <c r="G8" s="35">
        <v>21.932967307771559</v>
      </c>
      <c r="H8" s="35">
        <v>21.849165826567187</v>
      </c>
      <c r="I8" s="35"/>
      <c r="J8" s="35">
        <f t="shared" si="1"/>
        <v>-8.3801481204371697E-2</v>
      </c>
      <c r="K8" s="90">
        <f>J8/$G$5</f>
        <v>-8.2201495605757255E-4</v>
      </c>
      <c r="L8"/>
      <c r="M8" s="61"/>
      <c r="N8" s="61"/>
      <c r="O8"/>
      <c r="P8"/>
      <c r="Q8"/>
    </row>
    <row r="9" spans="1:17" x14ac:dyDescent="0.3">
      <c r="A9" s="22" t="s">
        <v>3</v>
      </c>
      <c r="B9" s="18">
        <v>104.63148644979566</v>
      </c>
      <c r="C9" s="18">
        <v>105.97534332639668</v>
      </c>
      <c r="D9" s="18"/>
      <c r="E9" s="18">
        <f t="shared" si="0"/>
        <v>1.2843713897210396</v>
      </c>
      <c r="F9" s="18"/>
      <c r="G9" s="18">
        <v>4.1131728135100962</v>
      </c>
      <c r="H9" s="18">
        <v>4.1660012283366026</v>
      </c>
      <c r="I9" s="18"/>
      <c r="J9" s="18">
        <f t="shared" si="1"/>
        <v>5.2828414826506354E-2</v>
      </c>
      <c r="K9" s="91">
        <f t="shared" ref="K9:K72" si="2">J9/$G$5</f>
        <v>5.1819784648312911E-4</v>
      </c>
      <c r="M9" s="61"/>
      <c r="N9" s="61"/>
    </row>
    <row r="10" spans="1:17" s="4" customFormat="1" x14ac:dyDescent="0.3">
      <c r="A10" s="23" t="s">
        <v>97</v>
      </c>
      <c r="B10" s="35">
        <v>99.837852132229997</v>
      </c>
      <c r="C10" s="35">
        <v>100.45383486788819</v>
      </c>
      <c r="D10" s="35"/>
      <c r="E10" s="35">
        <f t="shared" si="0"/>
        <v>0.61698316069775938</v>
      </c>
      <c r="F10" s="35"/>
      <c r="G10" s="35">
        <v>1.0572904017412619</v>
      </c>
      <c r="H10" s="35">
        <v>1.0638137054796792</v>
      </c>
      <c r="I10" s="35"/>
      <c r="J10" s="35">
        <f t="shared" si="1"/>
        <v>6.5233037384173631E-3</v>
      </c>
      <c r="K10" s="90">
        <f>J10/$G$5</f>
        <v>6.3987571088488276E-5</v>
      </c>
      <c r="L10"/>
      <c r="M10" s="61"/>
      <c r="N10" s="61"/>
      <c r="O10"/>
      <c r="P10"/>
      <c r="Q10"/>
    </row>
    <row r="11" spans="1:17" x14ac:dyDescent="0.3">
      <c r="A11" s="22" t="s">
        <v>98</v>
      </c>
      <c r="B11" s="18">
        <v>99.716588382154953</v>
      </c>
      <c r="C11" s="18">
        <v>100.5112443747031</v>
      </c>
      <c r="D11" s="18"/>
      <c r="E11" s="18">
        <f t="shared" si="0"/>
        <v>0.79691454094146241</v>
      </c>
      <c r="F11" s="18"/>
      <c r="G11" s="18">
        <v>0.53878107619374116</v>
      </c>
      <c r="H11" s="18">
        <v>0.54307470093376986</v>
      </c>
      <c r="I11" s="18"/>
      <c r="J11" s="18">
        <f t="shared" si="1"/>
        <v>4.2936247400287009E-3</v>
      </c>
      <c r="K11" s="91">
        <f t="shared" si="2"/>
        <v>4.2116484115537075E-5</v>
      </c>
      <c r="M11" s="61"/>
      <c r="N11" s="61"/>
    </row>
    <row r="12" spans="1:17" s="4" customFormat="1" x14ac:dyDescent="0.3">
      <c r="A12" s="23" t="s">
        <v>99</v>
      </c>
      <c r="B12" s="35">
        <v>103.47107297402292</v>
      </c>
      <c r="C12" s="35">
        <v>105.9031690019158</v>
      </c>
      <c r="D12" s="35"/>
      <c r="E12" s="35">
        <f t="shared" si="0"/>
        <v>2.3505081739158884</v>
      </c>
      <c r="F12" s="35"/>
      <c r="G12" s="35">
        <v>1.4386753352180937</v>
      </c>
      <c r="H12" s="35">
        <v>1.4724915165685066</v>
      </c>
      <c r="I12" s="35"/>
      <c r="J12" s="35">
        <f t="shared" si="1"/>
        <v>3.3816181350412977E-2</v>
      </c>
      <c r="K12" s="90">
        <f t="shared" si="2"/>
        <v>3.3170543559968144E-4</v>
      </c>
      <c r="L12"/>
      <c r="M12" s="61"/>
      <c r="N12" s="61"/>
      <c r="O12" s="61"/>
      <c r="P12"/>
      <c r="Q12"/>
    </row>
    <row r="13" spans="1:17" x14ac:dyDescent="0.3">
      <c r="A13" s="22" t="s">
        <v>100</v>
      </c>
      <c r="B13" s="18">
        <v>113.35660686796275</v>
      </c>
      <c r="C13" s="18">
        <v>114.7426590698386</v>
      </c>
      <c r="D13" s="18"/>
      <c r="E13" s="18">
        <f t="shared" si="0"/>
        <v>1.2227361423144067</v>
      </c>
      <c r="F13" s="18"/>
      <c r="G13" s="18">
        <v>0.1498092253377401</v>
      </c>
      <c r="H13" s="18">
        <v>0.15164099688046587</v>
      </c>
      <c r="I13" s="18"/>
      <c r="J13" s="18">
        <f t="shared" si="1"/>
        <v>1.831771542725763E-3</v>
      </c>
      <c r="K13" s="91">
        <f t="shared" si="2"/>
        <v>1.7967983173579987E-5</v>
      </c>
      <c r="M13" s="61"/>
      <c r="N13" s="61"/>
    </row>
    <row r="14" spans="1:17" s="4" customFormat="1" x14ac:dyDescent="0.3">
      <c r="A14" s="23" t="s">
        <v>101</v>
      </c>
      <c r="B14" s="35">
        <v>118.70352684159236</v>
      </c>
      <c r="C14" s="35">
        <v>120.08463248254331</v>
      </c>
      <c r="D14" s="35"/>
      <c r="E14" s="35">
        <f t="shared" si="0"/>
        <v>1.1634916650741234</v>
      </c>
      <c r="F14" s="35"/>
      <c r="G14" s="35">
        <v>0.62704968333790367</v>
      </c>
      <c r="H14" s="35">
        <v>0.63434535413941384</v>
      </c>
      <c r="I14" s="35"/>
      <c r="J14" s="35">
        <f t="shared" si="1"/>
        <v>7.2956708015101679E-3</v>
      </c>
      <c r="K14" s="90">
        <f t="shared" si="2"/>
        <v>7.1563777001605559E-5</v>
      </c>
      <c r="L14"/>
      <c r="M14" s="61"/>
      <c r="N14" s="61"/>
      <c r="O14"/>
      <c r="P14"/>
      <c r="Q14"/>
    </row>
    <row r="15" spans="1:17" x14ac:dyDescent="0.3">
      <c r="A15" s="22" t="s">
        <v>102</v>
      </c>
      <c r="B15" s="18">
        <v>107.33254809607443</v>
      </c>
      <c r="C15" s="18">
        <v>107.00078551539299</v>
      </c>
      <c r="D15" s="18"/>
      <c r="E15" s="18">
        <f t="shared" si="0"/>
        <v>-0.30909783338459729</v>
      </c>
      <c r="F15" s="18"/>
      <c r="G15" s="18">
        <v>0.30156709168135543</v>
      </c>
      <c r="H15" s="18">
        <v>0.30063495433476739</v>
      </c>
      <c r="I15" s="18"/>
      <c r="J15" s="18">
        <f t="shared" si="1"/>
        <v>-9.321373465880356E-4</v>
      </c>
      <c r="K15" s="91">
        <f t="shared" si="2"/>
        <v>-9.1434044957574595E-6</v>
      </c>
      <c r="M15" s="61"/>
      <c r="N15" s="61"/>
    </row>
    <row r="16" spans="1:17" s="4" customFormat="1" x14ac:dyDescent="0.3">
      <c r="A16" s="23" t="s">
        <v>4</v>
      </c>
      <c r="B16" s="35">
        <v>131.60863603949565</v>
      </c>
      <c r="C16" s="35">
        <v>122.72819828400979</v>
      </c>
      <c r="D16" s="35"/>
      <c r="E16" s="35">
        <f t="shared" si="0"/>
        <v>-6.7476102045619939</v>
      </c>
      <c r="F16" s="35"/>
      <c r="G16" s="35">
        <v>1.4184772035898274</v>
      </c>
      <c r="H16" s="35">
        <v>1.3227638910510144</v>
      </c>
      <c r="I16" s="35"/>
      <c r="J16" s="35">
        <f t="shared" si="1"/>
        <v>-9.5713312538812989E-2</v>
      </c>
      <c r="K16" s="90">
        <f t="shared" si="2"/>
        <v>-9.3885899473352818E-4</v>
      </c>
      <c r="L16"/>
      <c r="M16" s="61"/>
      <c r="N16" s="61"/>
      <c r="O16"/>
      <c r="P16"/>
      <c r="Q16"/>
    </row>
    <row r="17" spans="1:17" x14ac:dyDescent="0.3">
      <c r="A17" s="22" t="s">
        <v>103</v>
      </c>
      <c r="B17" s="18">
        <v>137.10114625759516</v>
      </c>
      <c r="C17" s="18">
        <v>125.44214175553751</v>
      </c>
      <c r="D17" s="18"/>
      <c r="E17" s="18">
        <f t="shared" si="0"/>
        <v>-8.5039438548178978</v>
      </c>
      <c r="F17" s="18"/>
      <c r="G17" s="18">
        <v>1.15386546608177</v>
      </c>
      <c r="H17" s="18">
        <v>1.0557413946860434</v>
      </c>
      <c r="I17" s="18"/>
      <c r="J17" s="18">
        <f t="shared" si="1"/>
        <v>-9.8124071395726542E-2</v>
      </c>
      <c r="K17" s="91">
        <f t="shared" si="2"/>
        <v>-9.6250630749400749E-4</v>
      </c>
      <c r="M17" s="61"/>
      <c r="N17" s="61"/>
    </row>
    <row r="18" spans="1:17" s="4" customFormat="1" x14ac:dyDescent="0.3">
      <c r="A18" s="21" t="s">
        <v>104</v>
      </c>
      <c r="B18" s="35">
        <v>112.03660871706886</v>
      </c>
      <c r="C18" s="35">
        <v>113.05732400848726</v>
      </c>
      <c r="D18" s="35"/>
      <c r="E18" s="35">
        <f t="shared" si="0"/>
        <v>0.91105514805081</v>
      </c>
      <c r="F18" s="35"/>
      <c r="G18" s="35">
        <v>0.26461173750805733</v>
      </c>
      <c r="H18" s="35">
        <v>0.26702249636497116</v>
      </c>
      <c r="I18" s="35"/>
      <c r="J18" s="35">
        <f t="shared" si="1"/>
        <v>2.4107588569138305E-3</v>
      </c>
      <c r="K18" s="90">
        <f t="shared" si="2"/>
        <v>2.3647312760481941E-5</v>
      </c>
      <c r="L18"/>
      <c r="M18" s="61"/>
      <c r="N18" s="61"/>
      <c r="O18"/>
      <c r="P18"/>
      <c r="Q18"/>
    </row>
    <row r="19" spans="1:17" x14ac:dyDescent="0.3">
      <c r="A19" s="22" t="s">
        <v>5</v>
      </c>
      <c r="B19" s="18">
        <v>112.64109558369515</v>
      </c>
      <c r="C19" s="18">
        <v>105.80053568910044</v>
      </c>
      <c r="D19" s="18"/>
      <c r="E19" s="18">
        <f t="shared" si="0"/>
        <v>-6.0728811799526605</v>
      </c>
      <c r="F19" s="18"/>
      <c r="G19" s="18">
        <v>4.6224594582603897</v>
      </c>
      <c r="H19" s="18">
        <v>4.3417429877687521</v>
      </c>
      <c r="I19" s="18"/>
      <c r="J19" s="18">
        <f t="shared" si="1"/>
        <v>-0.28071647049163762</v>
      </c>
      <c r="K19" s="91">
        <f t="shared" si="2"/>
        <v>-2.7535687178734808E-3</v>
      </c>
      <c r="M19" s="61"/>
      <c r="N19" s="61"/>
    </row>
    <row r="20" spans="1:17" x14ac:dyDescent="0.3">
      <c r="A20" s="23" t="s">
        <v>105</v>
      </c>
      <c r="B20" s="35">
        <v>115.66464528847962</v>
      </c>
      <c r="C20" s="35">
        <v>103.75189765883354</v>
      </c>
      <c r="D20" s="35"/>
      <c r="E20" s="35">
        <f t="shared" si="0"/>
        <v>-10.299385434446673</v>
      </c>
      <c r="F20" s="35"/>
      <c r="G20" s="35">
        <v>2.3000628580805706</v>
      </c>
      <c r="H20" s="35">
        <v>2.0631705190923024</v>
      </c>
      <c r="I20" s="35"/>
      <c r="J20" s="35">
        <f t="shared" si="1"/>
        <v>-0.23689233898826823</v>
      </c>
      <c r="K20" s="90">
        <f t="shared" si="2"/>
        <v>-2.3236945555761656E-3</v>
      </c>
      <c r="M20" s="61"/>
      <c r="N20" s="61"/>
    </row>
    <row r="21" spans="1:17" x14ac:dyDescent="0.3">
      <c r="A21" s="22" t="s">
        <v>106</v>
      </c>
      <c r="B21" s="18">
        <v>112.8636250848965</v>
      </c>
      <c r="C21" s="18">
        <v>110.35531181243877</v>
      </c>
      <c r="D21" s="18"/>
      <c r="E21" s="18">
        <f t="shared" si="0"/>
        <v>-2.2224284135574757</v>
      </c>
      <c r="F21" s="18"/>
      <c r="G21" s="18">
        <v>1.508405649776791</v>
      </c>
      <c r="H21" s="18">
        <v>1.4748824140244452</v>
      </c>
      <c r="I21" s="18"/>
      <c r="J21" s="18">
        <f t="shared" si="1"/>
        <v>-3.3523235752345837E-2</v>
      </c>
      <c r="K21" s="91">
        <f t="shared" si="2"/>
        <v>-3.2883191046072653E-4</v>
      </c>
      <c r="M21" s="61"/>
      <c r="N21" s="61"/>
    </row>
    <row r="22" spans="1:17" x14ac:dyDescent="0.3">
      <c r="A22" s="23" t="s">
        <v>107</v>
      </c>
      <c r="B22" s="35">
        <v>104.53752069442703</v>
      </c>
      <c r="C22" s="35">
        <v>103.21461888303654</v>
      </c>
      <c r="D22" s="35"/>
      <c r="E22" s="35">
        <f t="shared" si="0"/>
        <v>-1.2654803773828327</v>
      </c>
      <c r="F22" s="35"/>
      <c r="G22" s="35">
        <v>0.81399095040302749</v>
      </c>
      <c r="H22" s="35">
        <v>0.80369005465200527</v>
      </c>
      <c r="I22" s="35"/>
      <c r="J22" s="35">
        <f t="shared" si="1"/>
        <v>-1.0300895751022221E-2</v>
      </c>
      <c r="K22" s="90">
        <f t="shared" si="2"/>
        <v>-1.0104225183657542E-4</v>
      </c>
      <c r="M22" s="61"/>
      <c r="N22" s="61"/>
    </row>
    <row r="23" spans="1:17" x14ac:dyDescent="0.3">
      <c r="A23" s="22" t="s">
        <v>108</v>
      </c>
      <c r="B23" s="18">
        <v>111.38247437819351</v>
      </c>
      <c r="C23" s="18">
        <v>114.59890836072911</v>
      </c>
      <c r="D23" s="18"/>
      <c r="E23" s="18">
        <f t="shared" si="0"/>
        <v>2.8877379502401546</v>
      </c>
      <c r="F23" s="18"/>
      <c r="G23" s="18">
        <v>4.13963663591898</v>
      </c>
      <c r="H23" s="18">
        <v>4.2591784940564565</v>
      </c>
      <c r="I23" s="18"/>
      <c r="J23" s="18">
        <f t="shared" si="1"/>
        <v>0.11954185813747653</v>
      </c>
      <c r="K23" s="91">
        <f t="shared" si="2"/>
        <v>1.1725949691064903E-3</v>
      </c>
      <c r="M23" s="61"/>
      <c r="N23" s="61"/>
    </row>
    <row r="24" spans="1:17" x14ac:dyDescent="0.3">
      <c r="A24" s="23" t="s">
        <v>109</v>
      </c>
      <c r="B24" s="35">
        <v>108.64158236751146</v>
      </c>
      <c r="C24" s="35">
        <v>108.9552565898792</v>
      </c>
      <c r="D24" s="35"/>
      <c r="E24" s="35">
        <f t="shared" si="0"/>
        <v>0.28872390803977854</v>
      </c>
      <c r="F24" s="35"/>
      <c r="G24" s="35">
        <v>0.20161433480844237</v>
      </c>
      <c r="H24" s="35">
        <v>0.20219644359506972</v>
      </c>
      <c r="I24" s="35"/>
      <c r="J24" s="35">
        <f t="shared" si="1"/>
        <v>5.8210878662734444E-4</v>
      </c>
      <c r="K24" s="90">
        <f t="shared" si="2"/>
        <v>5.7099483420018749E-6</v>
      </c>
      <c r="M24" s="61"/>
      <c r="N24" s="61"/>
    </row>
    <row r="25" spans="1:17" x14ac:dyDescent="0.3">
      <c r="A25" s="24" t="s">
        <v>110</v>
      </c>
      <c r="B25" s="18">
        <v>106.42594934421855</v>
      </c>
      <c r="C25" s="18">
        <v>107.22801963618808</v>
      </c>
      <c r="D25" s="18"/>
      <c r="E25" s="18">
        <f t="shared" si="0"/>
        <v>0.75364166062108495</v>
      </c>
      <c r="F25" s="18"/>
      <c r="G25" s="18">
        <v>0.10104778268072158</v>
      </c>
      <c r="H25" s="18">
        <v>0.10180932086813736</v>
      </c>
      <c r="I25" s="18"/>
      <c r="J25" s="18">
        <f t="shared" si="1"/>
        <v>7.6153818741578339E-4</v>
      </c>
      <c r="K25" s="91">
        <f t="shared" si="2"/>
        <v>7.4699846669546948E-6</v>
      </c>
      <c r="M25" s="61"/>
      <c r="N25" s="61"/>
    </row>
    <row r="26" spans="1:17" x14ac:dyDescent="0.3">
      <c r="A26" s="21" t="s">
        <v>111</v>
      </c>
      <c r="B26" s="35">
        <v>109.43611843276366</v>
      </c>
      <c r="C26" s="35">
        <v>115.9025663527752</v>
      </c>
      <c r="D26" s="35"/>
      <c r="E26" s="35">
        <f t="shared" si="0"/>
        <v>5.9088790909414879</v>
      </c>
      <c r="F26" s="35"/>
      <c r="G26" s="35">
        <v>1.8776546682520625</v>
      </c>
      <c r="H26" s="35">
        <v>1.9886030123444951</v>
      </c>
      <c r="I26" s="35"/>
      <c r="J26" s="35">
        <f t="shared" si="1"/>
        <v>0.11094834409243259</v>
      </c>
      <c r="K26" s="90">
        <f t="shared" si="2"/>
        <v>1.0883005512919706E-3</v>
      </c>
      <c r="M26" s="61"/>
      <c r="N26" s="61"/>
    </row>
    <row r="27" spans="1:17" x14ac:dyDescent="0.3">
      <c r="A27" s="22" t="s">
        <v>112</v>
      </c>
      <c r="B27" s="18">
        <v>104.97719742720429</v>
      </c>
      <c r="C27" s="18">
        <v>104.82081203590774</v>
      </c>
      <c r="D27" s="18"/>
      <c r="E27" s="18">
        <f t="shared" si="0"/>
        <v>-0.14897081950105973</v>
      </c>
      <c r="F27" s="18"/>
      <c r="G27" s="18">
        <v>9.9431833175653128E-2</v>
      </c>
      <c r="H27" s="18">
        <v>9.928370875892642E-2</v>
      </c>
      <c r="I27" s="18"/>
      <c r="J27" s="18">
        <f t="shared" si="1"/>
        <v>-1.4812441672670817E-4</v>
      </c>
      <c r="K27" s="91">
        <f t="shared" si="2"/>
        <v>-1.4529634101539804E-6</v>
      </c>
      <c r="M27" s="61"/>
      <c r="N27" s="61"/>
    </row>
    <row r="28" spans="1:17" x14ac:dyDescent="0.3">
      <c r="A28" s="21" t="s">
        <v>113</v>
      </c>
      <c r="B28" s="35">
        <v>112.3529095375138</v>
      </c>
      <c r="C28" s="35">
        <v>112.3529095375138</v>
      </c>
      <c r="D28" s="35"/>
      <c r="E28" s="35">
        <f t="shared" si="0"/>
        <v>0</v>
      </c>
      <c r="F28" s="35"/>
      <c r="G28" s="35">
        <v>0.31272113814043467</v>
      </c>
      <c r="H28" s="35">
        <v>0.31272113814043462</v>
      </c>
      <c r="I28" s="35"/>
      <c r="J28" s="35">
        <f t="shared" si="1"/>
        <v>0</v>
      </c>
      <c r="K28" s="90">
        <f t="shared" si="2"/>
        <v>0</v>
      </c>
      <c r="M28" s="61"/>
      <c r="N28" s="61"/>
    </row>
    <row r="29" spans="1:17" x14ac:dyDescent="0.3">
      <c r="A29" s="22" t="s">
        <v>114</v>
      </c>
      <c r="B29" s="18">
        <v>119.57765653920907</v>
      </c>
      <c r="C29" s="18">
        <v>121.0011650178611</v>
      </c>
      <c r="D29" s="18"/>
      <c r="E29" s="18">
        <f t="shared" si="0"/>
        <v>1.1904468776616772</v>
      </c>
      <c r="F29" s="18"/>
      <c r="G29" s="18">
        <v>1.0883086947392562</v>
      </c>
      <c r="H29" s="18">
        <v>1.1012644316150999</v>
      </c>
      <c r="I29" s="18"/>
      <c r="J29" s="18">
        <f t="shared" si="1"/>
        <v>1.2955736875843726E-2</v>
      </c>
      <c r="K29" s="91">
        <f t="shared" si="2"/>
        <v>1.2708378569965635E-4</v>
      </c>
      <c r="M29" s="61"/>
      <c r="N29" s="61"/>
    </row>
    <row r="30" spans="1:17" x14ac:dyDescent="0.3">
      <c r="A30" s="21" t="s">
        <v>115</v>
      </c>
      <c r="B30" s="35">
        <v>104.9694578753664</v>
      </c>
      <c r="C30" s="35">
        <v>103.698055205464</v>
      </c>
      <c r="D30" s="35"/>
      <c r="E30" s="35">
        <f t="shared" si="0"/>
        <v>-1.2112119997913839</v>
      </c>
      <c r="F30" s="35"/>
      <c r="G30" s="35">
        <v>0.45885818412240881</v>
      </c>
      <c r="H30" s="35">
        <v>0.45330043873429332</v>
      </c>
      <c r="I30" s="35"/>
      <c r="J30" s="35">
        <f t="shared" si="1"/>
        <v>-5.557745388115487E-3</v>
      </c>
      <c r="K30" s="90">
        <f t="shared" si="2"/>
        <v>-5.4516337483932203E-5</v>
      </c>
      <c r="M30" s="61"/>
      <c r="N30" s="61"/>
    </row>
    <row r="31" spans="1:17" x14ac:dyDescent="0.3">
      <c r="A31" s="24" t="s">
        <v>6</v>
      </c>
      <c r="B31" s="18">
        <v>138.07440882107937</v>
      </c>
      <c r="C31" s="18">
        <v>146.4541146135897</v>
      </c>
      <c r="D31" s="18"/>
      <c r="E31" s="18">
        <f t="shared" si="0"/>
        <v>6.0689782154845107</v>
      </c>
      <c r="F31" s="18"/>
      <c r="G31" s="18">
        <v>0.89008666143079596</v>
      </c>
      <c r="H31" s="18">
        <v>0.9441058270119641</v>
      </c>
      <c r="I31" s="18"/>
      <c r="J31" s="18">
        <f t="shared" si="1"/>
        <v>5.4019165581168149E-2</v>
      </c>
      <c r="K31" s="91">
        <f t="shared" si="2"/>
        <v>5.2987800911512056E-4</v>
      </c>
      <c r="M31" s="61"/>
      <c r="N31" s="61"/>
    </row>
    <row r="32" spans="1:17" x14ac:dyDescent="0.3">
      <c r="A32" s="23" t="s">
        <v>116</v>
      </c>
      <c r="B32" s="35">
        <v>141.01998655959588</v>
      </c>
      <c r="C32" s="35">
        <v>150.32744709870835</v>
      </c>
      <c r="D32" s="35"/>
      <c r="E32" s="35">
        <f t="shared" si="0"/>
        <v>6.6001002880390125</v>
      </c>
      <c r="F32" s="35"/>
      <c r="G32" s="35">
        <v>0.79313099252739827</v>
      </c>
      <c r="H32" s="35">
        <v>0.84547843344972562</v>
      </c>
      <c r="I32" s="35"/>
      <c r="J32" s="35">
        <f t="shared" si="1"/>
        <v>5.2347440922327348E-2</v>
      </c>
      <c r="K32" s="90">
        <f t="shared" si="2"/>
        <v>5.1347993771795662E-4</v>
      </c>
      <c r="M32" s="61"/>
      <c r="N32" s="61"/>
    </row>
    <row r="33" spans="1:14" x14ac:dyDescent="0.3">
      <c r="A33" s="22" t="s">
        <v>117</v>
      </c>
      <c r="B33" s="18">
        <v>117.92479750686782</v>
      </c>
      <c r="C33" s="18">
        <v>119.95807512859666</v>
      </c>
      <c r="D33" s="18"/>
      <c r="E33" s="18">
        <f t="shared" si="0"/>
        <v>1.7242154870865223</v>
      </c>
      <c r="F33" s="18"/>
      <c r="G33" s="18">
        <v>9.6955668903397657E-2</v>
      </c>
      <c r="H33" s="18">
        <v>9.8627393562238375E-2</v>
      </c>
      <c r="I33" s="18"/>
      <c r="J33" s="18">
        <f t="shared" si="1"/>
        <v>1.6717246588407175E-3</v>
      </c>
      <c r="K33" s="91">
        <f t="shared" si="2"/>
        <v>1.639807139716315E-5</v>
      </c>
      <c r="M33" s="61"/>
      <c r="N33" s="61"/>
    </row>
    <row r="34" spans="1:14" x14ac:dyDescent="0.3">
      <c r="A34" s="23" t="s">
        <v>7</v>
      </c>
      <c r="B34" s="35">
        <v>118.24733049105511</v>
      </c>
      <c r="C34" s="35">
        <v>119.38892134846395</v>
      </c>
      <c r="D34" s="35"/>
      <c r="E34" s="35">
        <f t="shared" si="0"/>
        <v>0.96542632520164595</v>
      </c>
      <c r="F34" s="35"/>
      <c r="G34" s="35">
        <v>2.2949312923427865</v>
      </c>
      <c r="H34" s="35">
        <v>2.3170871631843535</v>
      </c>
      <c r="I34" s="35"/>
      <c r="J34" s="35">
        <f t="shared" si="1"/>
        <v>2.2155870841567005E-2</v>
      </c>
      <c r="K34" s="90">
        <f t="shared" si="2"/>
        <v>2.1732858339140981E-4</v>
      </c>
      <c r="M34" s="61"/>
      <c r="N34" s="61"/>
    </row>
    <row r="35" spans="1:14" x14ac:dyDescent="0.3">
      <c r="A35" s="22" t="s">
        <v>118</v>
      </c>
      <c r="B35" s="18">
        <v>123.45030109073076</v>
      </c>
      <c r="C35" s="18">
        <v>124.40971471527523</v>
      </c>
      <c r="D35" s="18"/>
      <c r="E35" s="18">
        <f t="shared" si="0"/>
        <v>0.77716588462537484</v>
      </c>
      <c r="F35" s="18"/>
      <c r="G35" s="18">
        <v>1.0348014716813916</v>
      </c>
      <c r="H35" s="18">
        <v>1.0428435956929005</v>
      </c>
      <c r="I35" s="18"/>
      <c r="J35" s="18">
        <f t="shared" si="1"/>
        <v>8.0421240115089443E-3</v>
      </c>
      <c r="K35" s="91">
        <f>J35/$G$5</f>
        <v>7.8885792004177723E-5</v>
      </c>
      <c r="M35" s="61"/>
      <c r="N35" s="61"/>
    </row>
    <row r="36" spans="1:14" x14ac:dyDescent="0.3">
      <c r="A36" s="21" t="s">
        <v>119</v>
      </c>
      <c r="B36" s="35">
        <v>128.87559481244841</v>
      </c>
      <c r="C36" s="35">
        <v>124.24231930236898</v>
      </c>
      <c r="D36" s="35"/>
      <c r="E36" s="35">
        <f t="shared" si="0"/>
        <v>-3.5951535407632407</v>
      </c>
      <c r="F36" s="35"/>
      <c r="G36" s="35">
        <v>0.60791501043475449</v>
      </c>
      <c r="H36" s="35">
        <v>0.58605953241227815</v>
      </c>
      <c r="I36" s="35"/>
      <c r="J36" s="35">
        <f t="shared" si="1"/>
        <v>-2.1855478022476338E-2</v>
      </c>
      <c r="K36" s="90">
        <f t="shared" si="2"/>
        <v>-2.143820079080645E-4</v>
      </c>
      <c r="M36" s="61"/>
      <c r="N36" s="61"/>
    </row>
    <row r="37" spans="1:14" x14ac:dyDescent="0.3">
      <c r="A37" s="22" t="s">
        <v>120</v>
      </c>
      <c r="B37" s="18">
        <v>102.03814553456105</v>
      </c>
      <c r="C37" s="18">
        <v>117.69631172816544</v>
      </c>
      <c r="D37" s="18"/>
      <c r="E37" s="18">
        <f t="shared" si="0"/>
        <v>15.3454045166872</v>
      </c>
      <c r="F37" s="18"/>
      <c r="G37" s="18">
        <v>0.25607632015713361</v>
      </c>
      <c r="H37" s="18">
        <v>0.2953722673566927</v>
      </c>
      <c r="I37" s="18"/>
      <c r="J37" s="18">
        <f t="shared" si="1"/>
        <v>3.9295947199559089E-2</v>
      </c>
      <c r="K37" s="91">
        <f t="shared" si="2"/>
        <v>3.8545686599154237E-4</v>
      </c>
      <c r="M37" s="61"/>
      <c r="N37" s="61"/>
    </row>
    <row r="38" spans="1:14" x14ac:dyDescent="0.3">
      <c r="A38" s="21" t="s">
        <v>121</v>
      </c>
      <c r="B38" s="35">
        <v>101.17390986089073</v>
      </c>
      <c r="C38" s="35">
        <v>98.667470392564411</v>
      </c>
      <c r="D38" s="35"/>
      <c r="E38" s="35">
        <f t="shared" si="0"/>
        <v>-2.4773575240618406</v>
      </c>
      <c r="F38" s="35"/>
      <c r="G38" s="35">
        <v>0.24382373299968968</v>
      </c>
      <c r="H38" s="35">
        <v>0.23778334740477336</v>
      </c>
      <c r="I38" s="35"/>
      <c r="J38" s="35">
        <f t="shared" si="1"/>
        <v>-6.0403855949163199E-3</v>
      </c>
      <c r="K38" s="90">
        <f t="shared" si="2"/>
        <v>-5.9250591135337922E-5</v>
      </c>
      <c r="M38" s="61"/>
      <c r="N38" s="61"/>
    </row>
    <row r="39" spans="1:14" x14ac:dyDescent="0.3">
      <c r="A39" s="24" t="s">
        <v>122</v>
      </c>
      <c r="B39" s="18">
        <v>107.65776637064839</v>
      </c>
      <c r="C39" s="18">
        <v>113.12535082891249</v>
      </c>
      <c r="D39" s="18"/>
      <c r="E39" s="18">
        <f t="shared" si="0"/>
        <v>5.0786716486761252</v>
      </c>
      <c r="F39" s="18"/>
      <c r="G39" s="18">
        <v>6.1640015636551061E-2</v>
      </c>
      <c r="H39" s="18">
        <v>6.4770509634924103E-2</v>
      </c>
      <c r="I39" s="18"/>
      <c r="J39" s="18">
        <f t="shared" si="1"/>
        <v>3.130493998373042E-3</v>
      </c>
      <c r="K39" s="91">
        <f t="shared" si="2"/>
        <v>3.0707248243445944E-5</v>
      </c>
      <c r="M39" s="61"/>
      <c r="N39" s="61"/>
    </row>
    <row r="40" spans="1:14" x14ac:dyDescent="0.3">
      <c r="A40" s="23" t="s">
        <v>123</v>
      </c>
      <c r="B40" s="35">
        <v>111.07005341750708</v>
      </c>
      <c r="C40" s="35">
        <v>110.55946565083522</v>
      </c>
      <c r="D40" s="35"/>
      <c r="E40" s="35">
        <f t="shared" si="0"/>
        <v>-0.45969885757827234</v>
      </c>
      <c r="F40" s="35"/>
      <c r="G40" s="35">
        <v>9.0674741433265801E-2</v>
      </c>
      <c r="H40" s="35">
        <v>9.025791068278502E-2</v>
      </c>
      <c r="I40" s="35"/>
      <c r="J40" s="35">
        <f t="shared" si="1"/>
        <v>-4.1683075048078166E-4</v>
      </c>
      <c r="K40" s="90">
        <f t="shared" si="2"/>
        <v>-4.0887238043476264E-6</v>
      </c>
      <c r="M40" s="61"/>
      <c r="N40" s="61"/>
    </row>
    <row r="41" spans="1:14" x14ac:dyDescent="0.3">
      <c r="A41" s="24" t="s">
        <v>8</v>
      </c>
      <c r="B41" s="18">
        <v>110.53665341561845</v>
      </c>
      <c r="C41" s="18">
        <v>110.69362427525429</v>
      </c>
      <c r="D41" s="18"/>
      <c r="E41" s="18">
        <f t="shared" si="0"/>
        <v>0.14200797182237768</v>
      </c>
      <c r="F41" s="18"/>
      <c r="G41" s="18">
        <v>2.3021654246101937</v>
      </c>
      <c r="H41" s="18">
        <v>2.3054346830376784</v>
      </c>
      <c r="I41" s="18"/>
      <c r="J41" s="18">
        <f t="shared" si="1"/>
        <v>3.2692584274847114E-3</v>
      </c>
      <c r="K41" s="91">
        <f t="shared" si="2"/>
        <v>3.2068398839584005E-5</v>
      </c>
      <c r="M41" s="61"/>
      <c r="N41" s="61"/>
    </row>
    <row r="42" spans="1:14" x14ac:dyDescent="0.3">
      <c r="A42" s="23" t="s">
        <v>124</v>
      </c>
      <c r="B42" s="35">
        <v>90.628342147221801</v>
      </c>
      <c r="C42" s="35">
        <v>87.660135340323322</v>
      </c>
      <c r="D42" s="35"/>
      <c r="E42" s="35">
        <f t="shared" si="0"/>
        <v>-3.2751418999552695</v>
      </c>
      <c r="F42" s="35"/>
      <c r="G42" s="35">
        <v>5.3383207875533391E-2</v>
      </c>
      <c r="H42" s="35">
        <v>5.1634832066861577E-2</v>
      </c>
      <c r="I42" s="35"/>
      <c r="J42" s="35">
        <f t="shared" si="1"/>
        <v>-1.7483758086718135E-3</v>
      </c>
      <c r="K42" s="90">
        <f t="shared" si="2"/>
        <v>-1.7149948221470209E-5</v>
      </c>
      <c r="M42" s="61"/>
      <c r="N42" s="61"/>
    </row>
    <row r="43" spans="1:14" x14ac:dyDescent="0.3">
      <c r="A43" s="22" t="s">
        <v>125</v>
      </c>
      <c r="B43" s="18">
        <v>99.626168446516829</v>
      </c>
      <c r="C43" s="18">
        <v>97.812795322953676</v>
      </c>
      <c r="D43" s="18"/>
      <c r="E43" s="18">
        <f t="shared" si="0"/>
        <v>-1.8201775214678029</v>
      </c>
      <c r="F43" s="18"/>
      <c r="G43" s="18">
        <v>0.71917589532205961</v>
      </c>
      <c r="H43" s="18">
        <v>0.70608561733559261</v>
      </c>
      <c r="I43" s="18"/>
      <c r="J43" s="18">
        <f t="shared" si="1"/>
        <v>-1.3090277986467003E-2</v>
      </c>
      <c r="K43" s="91">
        <f t="shared" si="2"/>
        <v>-1.2840350945092534E-4</v>
      </c>
      <c r="M43" s="61"/>
      <c r="N43" s="61"/>
    </row>
    <row r="44" spans="1:14" x14ac:dyDescent="0.3">
      <c r="A44" s="21" t="s">
        <v>126</v>
      </c>
      <c r="B44" s="35">
        <v>116.25823774496141</v>
      </c>
      <c r="C44" s="35">
        <v>130.14069010362198</v>
      </c>
      <c r="D44" s="35"/>
      <c r="E44" s="35">
        <f t="shared" si="0"/>
        <v>11.941048331658743</v>
      </c>
      <c r="F44" s="35"/>
      <c r="G44" s="35">
        <v>8.7853032150832039E-2</v>
      </c>
      <c r="H44" s="35">
        <v>9.8343605180790578E-2</v>
      </c>
      <c r="I44" s="35"/>
      <c r="J44" s="35">
        <f t="shared" si="1"/>
        <v>1.0490573029958539E-2</v>
      </c>
      <c r="K44" s="90">
        <f t="shared" si="2"/>
        <v>1.0290281035975608E-4</v>
      </c>
      <c r="M44" s="61"/>
      <c r="N44" s="61"/>
    </row>
    <row r="45" spans="1:14" x14ac:dyDescent="0.3">
      <c r="A45" s="22" t="s">
        <v>127</v>
      </c>
      <c r="B45" s="18">
        <v>121.8789359636018</v>
      </c>
      <c r="C45" s="18">
        <v>120.70301403367743</v>
      </c>
      <c r="D45" s="18"/>
      <c r="E45" s="18">
        <f t="shared" si="0"/>
        <v>-0.96482786022643596</v>
      </c>
      <c r="F45" s="18"/>
      <c r="G45" s="18">
        <v>0.79659066439063719</v>
      </c>
      <c r="H45" s="18">
        <v>0.78890493572863352</v>
      </c>
      <c r="I45" s="18"/>
      <c r="J45" s="18">
        <f t="shared" si="1"/>
        <v>-7.6857286620036769E-3</v>
      </c>
      <c r="K45" s="91">
        <f t="shared" si="2"/>
        <v>-7.538988353869092E-5</v>
      </c>
      <c r="M45" s="61"/>
      <c r="N45" s="61"/>
    </row>
    <row r="46" spans="1:14" x14ac:dyDescent="0.3">
      <c r="A46" s="23" t="s">
        <v>128</v>
      </c>
      <c r="B46" s="35">
        <v>117.53920942169349</v>
      </c>
      <c r="C46" s="35">
        <v>114.98565601061577</v>
      </c>
      <c r="D46" s="35"/>
      <c r="E46" s="35">
        <f t="shared" si="0"/>
        <v>-2.1725119844190677</v>
      </c>
      <c r="F46" s="35"/>
      <c r="G46" s="35">
        <v>0.23082888541265081</v>
      </c>
      <c r="H46" s="35">
        <v>0.22581410021356002</v>
      </c>
      <c r="I46" s="35"/>
      <c r="J46" s="35">
        <f t="shared" si="1"/>
        <v>-5.0147851990907932E-3</v>
      </c>
      <c r="K46" s="90">
        <f t="shared" si="2"/>
        <v>-4.9190400644776891E-5</v>
      </c>
      <c r="M46" s="61"/>
      <c r="N46" s="61"/>
    </row>
    <row r="47" spans="1:14" x14ac:dyDescent="0.3">
      <c r="A47" s="24" t="s">
        <v>129</v>
      </c>
      <c r="B47" s="18">
        <v>103.6576588434486</v>
      </c>
      <c r="C47" s="18">
        <v>103.61762959199679</v>
      </c>
      <c r="D47" s="18"/>
      <c r="E47" s="18">
        <f t="shared" si="0"/>
        <v>-3.8616781334288586E-2</v>
      </c>
      <c r="F47" s="18"/>
      <c r="G47" s="18">
        <v>6.794686996560842E-2</v>
      </c>
      <c r="H47" s="18">
        <v>6.7920631071410303E-2</v>
      </c>
      <c r="I47" s="18"/>
      <c r="J47" s="18">
        <f t="shared" si="1"/>
        <v>-2.6238894198116203E-5</v>
      </c>
      <c r="K47" s="91">
        <f t="shared" si="2"/>
        <v>-2.5737926288752283E-7</v>
      </c>
      <c r="M47" s="61"/>
      <c r="N47" s="61"/>
    </row>
    <row r="48" spans="1:14" x14ac:dyDescent="0.3">
      <c r="A48" s="23" t="s">
        <v>130</v>
      </c>
      <c r="B48" s="35">
        <v>111.43356652766417</v>
      </c>
      <c r="C48" s="35">
        <v>117.97831438963325</v>
      </c>
      <c r="D48" s="35"/>
      <c r="E48" s="35">
        <f t="shared" si="0"/>
        <v>5.8732283870177593</v>
      </c>
      <c r="F48" s="35"/>
      <c r="G48" s="35">
        <v>0.34638686949287228</v>
      </c>
      <c r="H48" s="35">
        <v>0.36673096144082984</v>
      </c>
      <c r="I48" s="35"/>
      <c r="J48" s="35">
        <f t="shared" si="1"/>
        <v>2.0344091947957554E-2</v>
      </c>
      <c r="K48" s="90">
        <f t="shared" si="2"/>
        <v>1.9955670959857861E-4</v>
      </c>
      <c r="M48" s="61"/>
      <c r="N48" s="61"/>
    </row>
    <row r="49" spans="1:14" x14ac:dyDescent="0.3">
      <c r="A49" s="22" t="s">
        <v>9</v>
      </c>
      <c r="B49" s="18">
        <v>103.24562072614229</v>
      </c>
      <c r="C49" s="18">
        <v>105.26235491272254</v>
      </c>
      <c r="D49" s="18"/>
      <c r="E49" s="18">
        <f t="shared" si="0"/>
        <v>1.9533362988146674</v>
      </c>
      <c r="F49" s="18"/>
      <c r="G49" s="18">
        <v>1.2094066999768338</v>
      </c>
      <c r="H49" s="18">
        <v>1.2330304800477778</v>
      </c>
      <c r="I49" s="18"/>
      <c r="J49" s="18">
        <f t="shared" si="1"/>
        <v>2.3623780070944012E-2</v>
      </c>
      <c r="K49" s="91">
        <f t="shared" si="2"/>
        <v>2.3172741409632457E-4</v>
      </c>
      <c r="M49" s="61"/>
      <c r="N49" s="61"/>
    </row>
    <row r="50" spans="1:14" x14ac:dyDescent="0.3">
      <c r="A50" s="21" t="s">
        <v>131</v>
      </c>
      <c r="B50" s="35">
        <v>99.633463581667328</v>
      </c>
      <c r="C50" s="35">
        <v>99.770881287680467</v>
      </c>
      <c r="D50" s="35"/>
      <c r="E50" s="35">
        <f t="shared" si="0"/>
        <v>0.1379232449351786</v>
      </c>
      <c r="F50" s="35"/>
      <c r="G50" s="35">
        <v>0.4079465660193079</v>
      </c>
      <c r="H50" s="35">
        <v>0.40850921916076333</v>
      </c>
      <c r="I50" s="35"/>
      <c r="J50" s="35">
        <f t="shared" si="1"/>
        <v>5.62653141455427E-4</v>
      </c>
      <c r="K50" s="90">
        <f t="shared" si="2"/>
        <v>5.5191064728460927E-6</v>
      </c>
      <c r="M50" s="61"/>
      <c r="N50" s="61"/>
    </row>
    <row r="51" spans="1:14" x14ac:dyDescent="0.3">
      <c r="A51" s="24" t="s">
        <v>132</v>
      </c>
      <c r="B51" s="18">
        <v>107.75276049169796</v>
      </c>
      <c r="C51" s="18">
        <v>111.2065846769399</v>
      </c>
      <c r="D51" s="18"/>
      <c r="E51" s="18">
        <f t="shared" si="0"/>
        <v>3.2053231578304198</v>
      </c>
      <c r="F51" s="18"/>
      <c r="G51" s="18">
        <v>0.15299059835658482</v>
      </c>
      <c r="H51" s="18">
        <v>0.15789444143501175</v>
      </c>
      <c r="I51" s="18"/>
      <c r="J51" s="18">
        <f t="shared" si="1"/>
        <v>4.9038430784269227E-3</v>
      </c>
      <c r="K51" s="91">
        <f t="shared" si="2"/>
        <v>4.8102161139558119E-5</v>
      </c>
      <c r="M51" s="61"/>
      <c r="N51" s="61"/>
    </row>
    <row r="52" spans="1:14" x14ac:dyDescent="0.3">
      <c r="A52" s="23" t="s">
        <v>133</v>
      </c>
      <c r="B52" s="35">
        <v>101.78551092970609</v>
      </c>
      <c r="C52" s="35">
        <v>101.52654807411203</v>
      </c>
      <c r="D52" s="35"/>
      <c r="E52" s="35">
        <f t="shared" si="0"/>
        <v>-0.25442015590303457</v>
      </c>
      <c r="F52" s="35"/>
      <c r="G52" s="35">
        <v>6.6719520869531049E-2</v>
      </c>
      <c r="H52" s="35">
        <v>6.654977296051702E-2</v>
      </c>
      <c r="I52" s="35"/>
      <c r="J52" s="35">
        <f t="shared" si="1"/>
        <v>-1.6974790901402859E-4</v>
      </c>
      <c r="K52" s="90">
        <f t="shared" si="2"/>
        <v>-1.6650698527480485E-6</v>
      </c>
      <c r="M52" s="61"/>
      <c r="N52" s="61"/>
    </row>
    <row r="53" spans="1:14" x14ac:dyDescent="0.3">
      <c r="A53" s="24" t="s">
        <v>134</v>
      </c>
      <c r="B53" s="18">
        <v>104.27735728718083</v>
      </c>
      <c r="C53" s="18">
        <v>109.32892576470097</v>
      </c>
      <c r="D53" s="18"/>
      <c r="E53" s="18">
        <f t="shared" si="0"/>
        <v>4.8443579785092394</v>
      </c>
      <c r="F53" s="18"/>
      <c r="G53" s="18">
        <v>0.38354100163393545</v>
      </c>
      <c r="H53" s="18">
        <v>0.40212110074744317</v>
      </c>
      <c r="I53" s="18"/>
      <c r="J53" s="18">
        <f t="shared" si="1"/>
        <v>1.858009911350772E-2</v>
      </c>
      <c r="K53" s="91">
        <f t="shared" si="2"/>
        <v>1.8225357281081845E-4</v>
      </c>
      <c r="M53" s="61"/>
      <c r="N53" s="61"/>
    </row>
    <row r="54" spans="1:14" x14ac:dyDescent="0.3">
      <c r="A54" s="23" t="s">
        <v>135</v>
      </c>
      <c r="B54" s="35">
        <v>106.22139052986772</v>
      </c>
      <c r="C54" s="35">
        <v>106.08577022805005</v>
      </c>
      <c r="D54" s="35"/>
      <c r="E54" s="35">
        <f t="shared" si="0"/>
        <v>-0.12767701603334514</v>
      </c>
      <c r="F54" s="35"/>
      <c r="G54" s="35">
        <v>0.19820901309747446</v>
      </c>
      <c r="H54" s="35">
        <v>0.19795594574404243</v>
      </c>
      <c r="I54" s="35"/>
      <c r="J54" s="35">
        <f t="shared" si="1"/>
        <v>-2.5306735343202935E-4</v>
      </c>
      <c r="K54" s="90">
        <f t="shared" si="2"/>
        <v>-2.4823564741500498E-6</v>
      </c>
      <c r="M54" s="61"/>
      <c r="N54" s="61"/>
    </row>
    <row r="55" spans="1:14" x14ac:dyDescent="0.3">
      <c r="A55" s="24" t="s">
        <v>10</v>
      </c>
      <c r="B55" s="18">
        <v>111.03366492439538</v>
      </c>
      <c r="C55" s="18">
        <v>113.05849048895517</v>
      </c>
      <c r="D55" s="18"/>
      <c r="E55" s="18">
        <f t="shared" si="0"/>
        <v>1.8236140957236024</v>
      </c>
      <c r="F55" s="18"/>
      <c r="G55" s="18">
        <v>0.94263111813165945</v>
      </c>
      <c r="H55" s="18">
        <v>0.95982107207258527</v>
      </c>
      <c r="I55" s="18"/>
      <c r="J55" s="18">
        <f t="shared" si="1"/>
        <v>1.7189953940925817E-2</v>
      </c>
      <c r="K55" s="91">
        <f t="shared" si="2"/>
        <v>1.6861753551731599E-4</v>
      </c>
      <c r="M55" s="61"/>
      <c r="N55" s="61"/>
    </row>
    <row r="56" spans="1:14" x14ac:dyDescent="0.3">
      <c r="A56" s="23" t="s">
        <v>136</v>
      </c>
      <c r="B56" s="35">
        <v>109.03717131801147</v>
      </c>
      <c r="C56" s="35">
        <v>111.6204434603269</v>
      </c>
      <c r="D56" s="35"/>
      <c r="E56" s="35">
        <f t="shared" si="0"/>
        <v>2.3691665063294787</v>
      </c>
      <c r="F56" s="35"/>
      <c r="G56" s="35">
        <v>5.7980155659069596E-2</v>
      </c>
      <c r="H56" s="35">
        <v>5.9353802087261966E-2</v>
      </c>
      <c r="I56" s="35"/>
      <c r="J56" s="35">
        <f t="shared" si="1"/>
        <v>1.3736464281923697E-3</v>
      </c>
      <c r="K56" s="90">
        <f t="shared" si="2"/>
        <v>1.3474199883835551E-5</v>
      </c>
      <c r="M56" s="61"/>
      <c r="N56" s="61"/>
    </row>
    <row r="57" spans="1:14" x14ac:dyDescent="0.3">
      <c r="A57" s="22" t="s">
        <v>137</v>
      </c>
      <c r="B57" s="18">
        <v>105.01953757271737</v>
      </c>
      <c r="C57" s="18">
        <v>104.94803448858983</v>
      </c>
      <c r="D57" s="18"/>
      <c r="E57" s="18">
        <f t="shared" si="0"/>
        <v>-6.808550654494594E-2</v>
      </c>
      <c r="F57" s="18"/>
      <c r="G57" s="18">
        <v>9.1362823469859675E-2</v>
      </c>
      <c r="H57" s="18">
        <v>9.1300618628706462E-2</v>
      </c>
      <c r="I57" s="18"/>
      <c r="J57" s="18">
        <f t="shared" si="1"/>
        <v>-6.2204841153212787E-5</v>
      </c>
      <c r="K57" s="91">
        <f t="shared" si="2"/>
        <v>-6.1017190904328556E-7</v>
      </c>
      <c r="M57" s="61"/>
      <c r="N57" s="61"/>
    </row>
    <row r="58" spans="1:14" x14ac:dyDescent="0.3">
      <c r="A58" s="23" t="s">
        <v>138</v>
      </c>
      <c r="B58" s="35">
        <v>119.28407829122715</v>
      </c>
      <c r="C58" s="35">
        <v>119.36221786202823</v>
      </c>
      <c r="D58" s="35"/>
      <c r="E58" s="35">
        <f t="shared" si="0"/>
        <v>6.5507125444108638E-2</v>
      </c>
      <c r="F58" s="35"/>
      <c r="G58" s="35">
        <v>0.30580429594476927</v>
      </c>
      <c r="H58" s="35">
        <v>0.30600461954852726</v>
      </c>
      <c r="I58" s="35"/>
      <c r="J58" s="35">
        <f t="shared" si="1"/>
        <v>2.003236037579903E-4</v>
      </c>
      <c r="K58" s="90">
        <f t="shared" si="2"/>
        <v>1.964989114438572E-6</v>
      </c>
      <c r="M58" s="61"/>
      <c r="N58" s="61"/>
    </row>
    <row r="59" spans="1:14" x14ac:dyDescent="0.3">
      <c r="A59" s="24" t="s">
        <v>139</v>
      </c>
      <c r="B59" s="18">
        <v>107.97169503688096</v>
      </c>
      <c r="C59" s="18">
        <v>111.33831594334232</v>
      </c>
      <c r="D59" s="18"/>
      <c r="E59" s="18">
        <f t="shared" si="0"/>
        <v>3.1180587702280604</v>
      </c>
      <c r="F59" s="18"/>
      <c r="G59" s="18">
        <v>0.42673991940268086</v>
      </c>
      <c r="H59" s="18">
        <v>0.44004592088568029</v>
      </c>
      <c r="I59" s="18"/>
      <c r="J59" s="18">
        <f t="shared" si="1"/>
        <v>1.330600148299943E-2</v>
      </c>
      <c r="K59" s="91">
        <f t="shared" si="2"/>
        <v>1.3051955725788746E-4</v>
      </c>
      <c r="M59" s="61"/>
      <c r="N59" s="61"/>
    </row>
    <row r="60" spans="1:14" x14ac:dyDescent="0.3">
      <c r="A60" s="23" t="s">
        <v>140</v>
      </c>
      <c r="B60" s="35">
        <v>106.21514624667388</v>
      </c>
      <c r="C60" s="35">
        <v>110.36308734663484</v>
      </c>
      <c r="D60" s="35"/>
      <c r="E60" s="35">
        <f t="shared" si="0"/>
        <v>3.9052256166251409</v>
      </c>
      <c r="F60" s="35"/>
      <c r="G60" s="35">
        <v>6.0743923655280092E-2</v>
      </c>
      <c r="H60" s="35">
        <v>6.3116110922409319E-2</v>
      </c>
      <c r="I60" s="35"/>
      <c r="J60" s="35">
        <f t="shared" si="1"/>
        <v>2.3721872671292263E-3</v>
      </c>
      <c r="K60" s="90">
        <f t="shared" si="2"/>
        <v>2.3268961170197542E-5</v>
      </c>
      <c r="M60" s="61"/>
      <c r="N60" s="61"/>
    </row>
    <row r="61" spans="1:14" x14ac:dyDescent="0.3">
      <c r="A61" s="24" t="s">
        <v>11</v>
      </c>
      <c r="B61" s="18">
        <v>106.20285836487372</v>
      </c>
      <c r="C61" s="18">
        <v>107.39217566074643</v>
      </c>
      <c r="D61" s="18"/>
      <c r="E61" s="18">
        <f t="shared" si="0"/>
        <v>1.1198543185972021</v>
      </c>
      <c r="F61" s="18"/>
      <c r="G61" s="18">
        <v>2.5993457295301572</v>
      </c>
      <c r="H61" s="18">
        <v>2.628454614937572</v>
      </c>
      <c r="I61" s="18"/>
      <c r="J61" s="18">
        <f t="shared" si="1"/>
        <v>2.9108885407414853E-2</v>
      </c>
      <c r="K61" s="91">
        <f t="shared" si="2"/>
        <v>2.8553121991610789E-4</v>
      </c>
      <c r="M61" s="61"/>
      <c r="N61" s="61"/>
    </row>
    <row r="62" spans="1:14" x14ac:dyDescent="0.3">
      <c r="A62" s="23" t="s">
        <v>141</v>
      </c>
      <c r="B62" s="35">
        <v>104.14694990041069</v>
      </c>
      <c r="C62" s="35">
        <v>104.36566522732141</v>
      </c>
      <c r="D62" s="35"/>
      <c r="E62" s="35">
        <f t="shared" si="0"/>
        <v>0.21000646405859857</v>
      </c>
      <c r="F62" s="35"/>
      <c r="G62" s="35">
        <v>0.44049409514304089</v>
      </c>
      <c r="H62" s="35">
        <v>0.44141916121663766</v>
      </c>
      <c r="I62" s="35"/>
      <c r="J62" s="35">
        <f t="shared" si="1"/>
        <v>9.2506607359676973E-4</v>
      </c>
      <c r="K62" s="90">
        <f t="shared" si="2"/>
        <v>9.0740418535505663E-6</v>
      </c>
      <c r="M62" s="61"/>
      <c r="N62" s="61"/>
    </row>
    <row r="63" spans="1:14" x14ac:dyDescent="0.3">
      <c r="A63" s="22" t="s">
        <v>141</v>
      </c>
      <c r="B63" s="18">
        <v>104.14694990041069</v>
      </c>
      <c r="C63" s="18">
        <v>104.36566522732141</v>
      </c>
      <c r="D63" s="18"/>
      <c r="E63" s="18">
        <f t="shared" si="0"/>
        <v>0.21000646405859857</v>
      </c>
      <c r="F63" s="18"/>
      <c r="G63" s="18">
        <v>0.44049409514304089</v>
      </c>
      <c r="H63" s="18">
        <v>0.44141916121663766</v>
      </c>
      <c r="I63" s="18"/>
      <c r="J63" s="18">
        <f t="shared" si="1"/>
        <v>9.2506607359676973E-4</v>
      </c>
      <c r="K63" s="91">
        <f t="shared" si="2"/>
        <v>9.0740418535505663E-6</v>
      </c>
      <c r="M63" s="61"/>
      <c r="N63" s="61"/>
    </row>
    <row r="64" spans="1:14" x14ac:dyDescent="0.3">
      <c r="A64" s="21" t="s">
        <v>142</v>
      </c>
      <c r="B64" s="35">
        <v>113.89198065569924</v>
      </c>
      <c r="C64" s="35">
        <v>116.07446818682625</v>
      </c>
      <c r="D64" s="35"/>
      <c r="E64" s="35">
        <f t="shared" si="0"/>
        <v>1.9162784935005783</v>
      </c>
      <c r="F64" s="35"/>
      <c r="G64" s="35">
        <v>0.47600617956285535</v>
      </c>
      <c r="H64" s="35">
        <v>0.48512778360955211</v>
      </c>
      <c r="I64" s="35"/>
      <c r="J64" s="35">
        <f t="shared" si="1"/>
        <v>9.1216040466967629E-3</v>
      </c>
      <c r="K64" s="90">
        <f t="shared" si="2"/>
        <v>8.9474491880805324E-5</v>
      </c>
      <c r="M64" s="61"/>
      <c r="N64" s="61"/>
    </row>
    <row r="65" spans="1:14" x14ac:dyDescent="0.3">
      <c r="A65" s="22" t="s">
        <v>142</v>
      </c>
      <c r="B65" s="18">
        <v>113.89198065569924</v>
      </c>
      <c r="C65" s="18">
        <v>116.07446818682625</v>
      </c>
      <c r="D65" s="18"/>
      <c r="E65" s="18">
        <f t="shared" si="0"/>
        <v>1.9162784935005783</v>
      </c>
      <c r="F65" s="18"/>
      <c r="G65" s="18">
        <v>0.47600617956285535</v>
      </c>
      <c r="H65" s="18">
        <v>0.48512778360955211</v>
      </c>
      <c r="I65" s="18"/>
      <c r="J65" s="18">
        <f t="shared" si="1"/>
        <v>9.1216040466967629E-3</v>
      </c>
      <c r="K65" s="91">
        <f t="shared" si="2"/>
        <v>8.9474491880805324E-5</v>
      </c>
      <c r="M65" s="61"/>
      <c r="N65" s="61"/>
    </row>
    <row r="66" spans="1:14" x14ac:dyDescent="0.3">
      <c r="A66" s="23" t="s">
        <v>143</v>
      </c>
      <c r="B66" s="35">
        <v>105.29751643653358</v>
      </c>
      <c r="C66" s="35">
        <v>107.31974220632308</v>
      </c>
      <c r="D66" s="35"/>
      <c r="E66" s="35">
        <f t="shared" si="0"/>
        <v>1.9204876223347211</v>
      </c>
      <c r="F66" s="35"/>
      <c r="G66" s="35">
        <v>0.12077138931172919</v>
      </c>
      <c r="H66" s="35">
        <v>0.12309078889478262</v>
      </c>
      <c r="I66" s="35"/>
      <c r="J66" s="35">
        <f t="shared" si="1"/>
        <v>2.3193995830534248E-3</v>
      </c>
      <c r="K66" s="90">
        <f t="shared" si="2"/>
        <v>2.27511628546746E-5</v>
      </c>
      <c r="M66" s="61"/>
      <c r="N66" s="61"/>
    </row>
    <row r="67" spans="1:14" x14ac:dyDescent="0.3">
      <c r="A67" s="24" t="s">
        <v>143</v>
      </c>
      <c r="B67" s="18">
        <v>105.29751643653358</v>
      </c>
      <c r="C67" s="18">
        <v>107.31974220632308</v>
      </c>
      <c r="D67" s="18"/>
      <c r="E67" s="18">
        <f t="shared" si="0"/>
        <v>1.9204876223347211</v>
      </c>
      <c r="F67" s="18"/>
      <c r="G67" s="18">
        <v>0.12077138931172919</v>
      </c>
      <c r="H67" s="18">
        <v>0.12309078889478262</v>
      </c>
      <c r="I67" s="18"/>
      <c r="J67" s="18">
        <f t="shared" si="1"/>
        <v>2.3193995830534248E-3</v>
      </c>
      <c r="K67" s="91">
        <f t="shared" si="2"/>
        <v>2.27511628546746E-5</v>
      </c>
      <c r="M67" s="61"/>
      <c r="N67" s="61"/>
    </row>
    <row r="68" spans="1:14" x14ac:dyDescent="0.3">
      <c r="A68" s="21" t="s">
        <v>144</v>
      </c>
      <c r="B68" s="35">
        <v>100.10985236010573</v>
      </c>
      <c r="C68" s="35">
        <v>101.3419232740585</v>
      </c>
      <c r="D68" s="35"/>
      <c r="E68" s="35">
        <f t="shared" si="0"/>
        <v>1.2307189401507435</v>
      </c>
      <c r="F68" s="35"/>
      <c r="G68" s="35">
        <v>1.1546408460090358</v>
      </c>
      <c r="H68" s="35">
        <v>1.1688512295915856</v>
      </c>
      <c r="I68" s="35"/>
      <c r="J68" s="35">
        <f t="shared" si="1"/>
        <v>1.4210383582549779E-2</v>
      </c>
      <c r="K68" s="90">
        <f t="shared" si="2"/>
        <v>1.3939070847308047E-4</v>
      </c>
      <c r="M68" s="61"/>
      <c r="N68" s="61"/>
    </row>
    <row r="69" spans="1:14" x14ac:dyDescent="0.3">
      <c r="A69" s="22" t="s">
        <v>144</v>
      </c>
      <c r="B69" s="18">
        <v>100.10985236010573</v>
      </c>
      <c r="C69" s="18">
        <v>101.3419232740585</v>
      </c>
      <c r="D69" s="18"/>
      <c r="E69" s="18">
        <f t="shared" si="0"/>
        <v>1.2307189401507435</v>
      </c>
      <c r="F69" s="18"/>
      <c r="G69" s="18">
        <v>1.1546408460090358</v>
      </c>
      <c r="H69" s="18">
        <v>1.1688512295915856</v>
      </c>
      <c r="I69" s="18"/>
      <c r="J69" s="18">
        <f t="shared" si="1"/>
        <v>1.4210383582549779E-2</v>
      </c>
      <c r="K69" s="91">
        <f t="shared" si="2"/>
        <v>1.3939070847308047E-4</v>
      </c>
      <c r="M69" s="61"/>
      <c r="N69" s="61"/>
    </row>
    <row r="70" spans="1:14" x14ac:dyDescent="0.3">
      <c r="A70" s="23" t="s">
        <v>145</v>
      </c>
      <c r="B70" s="35">
        <v>116.89506208982033</v>
      </c>
      <c r="C70" s="35">
        <v>118.51677588226259</v>
      </c>
      <c r="D70" s="35"/>
      <c r="E70" s="35">
        <f t="shared" si="0"/>
        <v>1.3873244630266512</v>
      </c>
      <c r="F70" s="35"/>
      <c r="G70" s="35">
        <v>0.20802075617687618</v>
      </c>
      <c r="H70" s="35">
        <v>0.21090667901549098</v>
      </c>
      <c r="I70" s="35"/>
      <c r="J70" s="35">
        <f t="shared" si="1"/>
        <v>2.8859228386148017E-3</v>
      </c>
      <c r="K70" s="90">
        <f t="shared" si="2"/>
        <v>2.8308231564357317E-5</v>
      </c>
      <c r="M70" s="61"/>
      <c r="N70" s="61"/>
    </row>
    <row r="71" spans="1:14" x14ac:dyDescent="0.3">
      <c r="A71" s="24" t="s">
        <v>145</v>
      </c>
      <c r="B71" s="18">
        <v>116.89506208982033</v>
      </c>
      <c r="C71" s="18">
        <v>118.51677588226259</v>
      </c>
      <c r="D71" s="18"/>
      <c r="E71" s="18">
        <f t="shared" ref="E71:E134" si="3">((C71/B71-1)*100)</f>
        <v>1.3873244630266512</v>
      </c>
      <c r="F71" s="18"/>
      <c r="G71" s="18">
        <v>0.20802075617687618</v>
      </c>
      <c r="H71" s="18">
        <v>0.21090667901549098</v>
      </c>
      <c r="I71" s="18"/>
      <c r="J71" s="18">
        <f t="shared" ref="J71:J134" si="4">H71-G71</f>
        <v>2.8859228386148017E-3</v>
      </c>
      <c r="K71" s="91">
        <f t="shared" si="2"/>
        <v>2.8308231564357317E-5</v>
      </c>
      <c r="M71" s="61"/>
      <c r="N71" s="61"/>
    </row>
    <row r="72" spans="1:14" s="4" customFormat="1" x14ac:dyDescent="0.3">
      <c r="A72" s="23" t="s">
        <v>146</v>
      </c>
      <c r="B72" s="35">
        <v>124.1633445017407</v>
      </c>
      <c r="C72" s="35">
        <v>123.94324497058363</v>
      </c>
      <c r="D72" s="35"/>
      <c r="E72" s="35">
        <f t="shared" si="3"/>
        <v>-0.17726611025202788</v>
      </c>
      <c r="F72" s="35"/>
      <c r="G72" s="35">
        <v>0.19941246332661933</v>
      </c>
      <c r="H72" s="35">
        <v>0.19905897260952246</v>
      </c>
      <c r="I72" s="35"/>
      <c r="J72" s="35">
        <f t="shared" si="4"/>
        <v>-3.5349071709686597E-4</v>
      </c>
      <c r="K72" s="90">
        <f t="shared" si="2"/>
        <v>-3.4674167103621747E-6</v>
      </c>
      <c r="L72"/>
      <c r="M72" s="61"/>
      <c r="N72" s="61"/>
    </row>
    <row r="73" spans="1:14" x14ac:dyDescent="0.3">
      <c r="A73" s="24" t="s">
        <v>146</v>
      </c>
      <c r="B73" s="18">
        <v>124.1633445017407</v>
      </c>
      <c r="C73" s="18">
        <v>123.94324497058363</v>
      </c>
      <c r="D73" s="18"/>
      <c r="E73" s="18">
        <f t="shared" si="3"/>
        <v>-0.17726611025202788</v>
      </c>
      <c r="F73" s="18"/>
      <c r="G73" s="18">
        <v>0.19941246332661933</v>
      </c>
      <c r="H73" s="18">
        <v>0.19905897260952246</v>
      </c>
      <c r="I73" s="18"/>
      <c r="J73" s="18">
        <f t="shared" si="4"/>
        <v>-3.5349071709686597E-4</v>
      </c>
      <c r="K73" s="91">
        <f t="shared" ref="K73:K136" si="5">J73/$G$5</f>
        <v>-3.4674167103621747E-6</v>
      </c>
      <c r="M73" s="61"/>
      <c r="N73" s="61"/>
    </row>
    <row r="74" spans="1:14" s="4" customFormat="1" x14ac:dyDescent="0.3">
      <c r="A74" s="23" t="s">
        <v>147</v>
      </c>
      <c r="B74" s="35">
        <v>143.57714738914606</v>
      </c>
      <c r="C74" s="35">
        <v>142.76193380198953</v>
      </c>
      <c r="D74" s="35"/>
      <c r="E74" s="35">
        <f t="shared" si="3"/>
        <v>-0.56778784227200507</v>
      </c>
      <c r="F74" s="35"/>
      <c r="G74" s="35">
        <v>2.5187632051790123</v>
      </c>
      <c r="H74" s="35">
        <v>2.5044619739243847</v>
      </c>
      <c r="I74" s="35"/>
      <c r="J74" s="35">
        <f t="shared" si="4"/>
        <v>-1.4301231254627567E-2</v>
      </c>
      <c r="K74" s="90">
        <f t="shared" si="5"/>
        <v>-1.402818400389872E-4</v>
      </c>
      <c r="L74"/>
      <c r="M74" s="61"/>
      <c r="N74" s="61"/>
    </row>
    <row r="75" spans="1:14" x14ac:dyDescent="0.3">
      <c r="A75" s="24" t="s">
        <v>12</v>
      </c>
      <c r="B75" s="18">
        <v>142.53434675956132</v>
      </c>
      <c r="C75" s="18">
        <v>142.83200619916136</v>
      </c>
      <c r="D75" s="18"/>
      <c r="E75" s="18">
        <f t="shared" si="3"/>
        <v>0.20883348215161579</v>
      </c>
      <c r="F75" s="18"/>
      <c r="G75" s="18">
        <v>1.9214619645222173</v>
      </c>
      <c r="H75" s="18">
        <v>1.9254746204509479</v>
      </c>
      <c r="I75" s="18"/>
      <c r="J75" s="18">
        <f t="shared" si="4"/>
        <v>4.0126559287305685E-3</v>
      </c>
      <c r="K75" s="91">
        <f t="shared" si="5"/>
        <v>3.9360440167942333E-5</v>
      </c>
      <c r="M75" s="61"/>
      <c r="N75" s="61"/>
    </row>
    <row r="76" spans="1:14" s="4" customFormat="1" x14ac:dyDescent="0.3">
      <c r="A76" s="23" t="s">
        <v>13</v>
      </c>
      <c r="B76" s="35">
        <v>142.53434675956132</v>
      </c>
      <c r="C76" s="35">
        <v>142.83200619916136</v>
      </c>
      <c r="D76" s="35"/>
      <c r="E76" s="35">
        <f t="shared" si="3"/>
        <v>0.20883348215161579</v>
      </c>
      <c r="F76" s="35"/>
      <c r="G76" s="35">
        <v>1.9214619645222173</v>
      </c>
      <c r="H76" s="35">
        <v>1.9254746204509479</v>
      </c>
      <c r="I76" s="35"/>
      <c r="J76" s="35">
        <f t="shared" si="4"/>
        <v>4.0126559287305685E-3</v>
      </c>
      <c r="K76" s="90">
        <f t="shared" si="5"/>
        <v>3.9360440167942333E-5</v>
      </c>
      <c r="L76"/>
      <c r="M76" s="61"/>
      <c r="N76" s="61"/>
    </row>
    <row r="77" spans="1:14" x14ac:dyDescent="0.3">
      <c r="A77" s="24" t="s">
        <v>148</v>
      </c>
      <c r="B77" s="18">
        <v>142.72037759414945</v>
      </c>
      <c r="C77" s="18">
        <v>143.02753746568632</v>
      </c>
      <c r="D77" s="18"/>
      <c r="E77" s="18">
        <f t="shared" si="3"/>
        <v>0.21521795045296166</v>
      </c>
      <c r="F77" s="18"/>
      <c r="G77" s="18">
        <v>1.8644615471365849</v>
      </c>
      <c r="H77" s="18">
        <v>1.8684742030653154</v>
      </c>
      <c r="I77" s="18"/>
      <c r="J77" s="18">
        <f t="shared" si="4"/>
        <v>4.0126559287305685E-3</v>
      </c>
      <c r="K77" s="91">
        <f t="shared" si="5"/>
        <v>3.9360440167942333E-5</v>
      </c>
      <c r="M77" s="61"/>
      <c r="N77" s="61"/>
    </row>
    <row r="78" spans="1:14" s="4" customFormat="1" x14ac:dyDescent="0.3">
      <c r="A78" s="21" t="s">
        <v>149</v>
      </c>
      <c r="B78" s="35">
        <v>136.70578713823397</v>
      </c>
      <c r="C78" s="35">
        <v>136.70578713823397</v>
      </c>
      <c r="D78" s="35"/>
      <c r="E78" s="35">
        <f t="shared" si="3"/>
        <v>0</v>
      </c>
      <c r="F78" s="35"/>
      <c r="G78" s="35">
        <v>5.7000417385632121E-2</v>
      </c>
      <c r="H78" s="35">
        <v>5.7000417385632107E-2</v>
      </c>
      <c r="I78" s="35"/>
      <c r="J78" s="35">
        <f t="shared" si="4"/>
        <v>0</v>
      </c>
      <c r="K78" s="90">
        <f t="shared" si="5"/>
        <v>0</v>
      </c>
      <c r="L78"/>
      <c r="M78" s="61"/>
      <c r="N78" s="61"/>
    </row>
    <row r="79" spans="1:14" x14ac:dyDescent="0.3">
      <c r="A79" s="22" t="s">
        <v>14</v>
      </c>
      <c r="B79" s="18">
        <v>147.0377275387921</v>
      </c>
      <c r="C79" s="18">
        <v>142.52939544344659</v>
      </c>
      <c r="D79" s="18"/>
      <c r="E79" s="18">
        <f t="shared" si="3"/>
        <v>-3.0661056660822639</v>
      </c>
      <c r="F79" s="18"/>
      <c r="G79" s="18">
        <v>0.5973012406567948</v>
      </c>
      <c r="H79" s="18">
        <v>0.57898735347343711</v>
      </c>
      <c r="I79" s="18"/>
      <c r="J79" s="18">
        <f t="shared" si="4"/>
        <v>-1.8313887183357691E-2</v>
      </c>
      <c r="K79" s="91">
        <f t="shared" si="5"/>
        <v>-1.7964228020692519E-4</v>
      </c>
      <c r="M79" s="61"/>
      <c r="N79" s="61"/>
    </row>
    <row r="80" spans="1:14" s="4" customFormat="1" x14ac:dyDescent="0.3">
      <c r="A80" s="23" t="s">
        <v>15</v>
      </c>
      <c r="B80" s="35">
        <v>147.0377275387921</v>
      </c>
      <c r="C80" s="35">
        <v>142.52939544344659</v>
      </c>
      <c r="D80" s="35"/>
      <c r="E80" s="35">
        <f t="shared" si="3"/>
        <v>-3.0661056660822639</v>
      </c>
      <c r="F80" s="35"/>
      <c r="G80" s="35">
        <v>0.5973012406567948</v>
      </c>
      <c r="H80" s="35">
        <v>0.57898735347343711</v>
      </c>
      <c r="I80" s="35"/>
      <c r="J80" s="35">
        <f t="shared" si="4"/>
        <v>-1.8313887183357691E-2</v>
      </c>
      <c r="K80" s="90">
        <f t="shared" si="5"/>
        <v>-1.7964228020692519E-4</v>
      </c>
      <c r="L80"/>
      <c r="M80" s="61"/>
      <c r="N80" s="61"/>
    </row>
    <row r="81" spans="1:14" x14ac:dyDescent="0.3">
      <c r="A81" s="24" t="s">
        <v>15</v>
      </c>
      <c r="B81" s="18">
        <v>147.0377275387921</v>
      </c>
      <c r="C81" s="18">
        <v>142.52939544344659</v>
      </c>
      <c r="D81" s="18"/>
      <c r="E81" s="18">
        <f t="shared" si="3"/>
        <v>-3.0661056660822639</v>
      </c>
      <c r="F81" s="18"/>
      <c r="G81" s="18">
        <v>0.5973012406567948</v>
      </c>
      <c r="H81" s="18">
        <v>0.57898735347343711</v>
      </c>
      <c r="I81" s="18"/>
      <c r="J81" s="18">
        <f t="shared" si="4"/>
        <v>-1.8313887183357691E-2</v>
      </c>
      <c r="K81" s="91">
        <f t="shared" si="5"/>
        <v>-1.7964228020692519E-4</v>
      </c>
      <c r="M81" s="61"/>
      <c r="N81" s="61"/>
    </row>
    <row r="82" spans="1:14" s="4" customFormat="1" x14ac:dyDescent="0.3">
      <c r="A82" s="23" t="s">
        <v>16</v>
      </c>
      <c r="B82" s="35">
        <v>100.73929021535552</v>
      </c>
      <c r="C82" s="35">
        <v>100.63043774199114</v>
      </c>
      <c r="D82" s="35"/>
      <c r="E82" s="35">
        <f t="shared" si="3"/>
        <v>-0.1080536433517465</v>
      </c>
      <c r="F82" s="35"/>
      <c r="G82" s="35">
        <v>4.374775268931451</v>
      </c>
      <c r="H82" s="35">
        <v>4.3700481648649188</v>
      </c>
      <c r="I82" s="35"/>
      <c r="J82" s="35">
        <f t="shared" si="4"/>
        <v>-4.7271040665322062E-3</v>
      </c>
      <c r="K82" s="90">
        <f t="shared" si="5"/>
        <v>-4.6368515039174931E-5</v>
      </c>
      <c r="L82"/>
      <c r="M82" s="61"/>
      <c r="N82" s="61"/>
    </row>
    <row r="83" spans="1:14" x14ac:dyDescent="0.3">
      <c r="A83" s="22" t="s">
        <v>17</v>
      </c>
      <c r="B83" s="18">
        <v>100.88359297314602</v>
      </c>
      <c r="C83" s="18">
        <v>100.68640067679674</v>
      </c>
      <c r="D83" s="18"/>
      <c r="E83" s="18">
        <f t="shared" si="3"/>
        <v>-0.19546517975601585</v>
      </c>
      <c r="F83" s="18"/>
      <c r="G83" s="18">
        <v>3.3684698109690117</v>
      </c>
      <c r="H83" s="18">
        <v>3.3618856253979739</v>
      </c>
      <c r="I83" s="18"/>
      <c r="J83" s="18">
        <f t="shared" si="4"/>
        <v>-6.5841855710377928E-3</v>
      </c>
      <c r="K83" s="91">
        <f t="shared" si="5"/>
        <v>-6.4584765508526472E-5</v>
      </c>
      <c r="M83" s="61"/>
      <c r="N83" s="61"/>
    </row>
    <row r="84" spans="1:14" s="4" customFormat="1" x14ac:dyDescent="0.3">
      <c r="A84" s="21" t="s">
        <v>18</v>
      </c>
      <c r="B84" s="35">
        <v>100.02383820606154</v>
      </c>
      <c r="C84" s="35">
        <v>100.29703595614366</v>
      </c>
      <c r="D84" s="35"/>
      <c r="E84" s="35">
        <f t="shared" si="3"/>
        <v>0.27313264016053385</v>
      </c>
      <c r="F84" s="35"/>
      <c r="G84" s="35">
        <v>0.50351184206607247</v>
      </c>
      <c r="H84" s="35">
        <v>0.50488709725382841</v>
      </c>
      <c r="I84" s="35"/>
      <c r="J84" s="35">
        <f t="shared" si="4"/>
        <v>1.3752551877559416E-3</v>
      </c>
      <c r="K84" s="90">
        <f t="shared" si="5"/>
        <v>1.3489980325934561E-5</v>
      </c>
      <c r="L84"/>
      <c r="M84" s="61"/>
      <c r="N84" s="61"/>
    </row>
    <row r="85" spans="1:14" x14ac:dyDescent="0.3">
      <c r="A85" s="22" t="s">
        <v>18</v>
      </c>
      <c r="B85" s="18">
        <v>100.02383820606154</v>
      </c>
      <c r="C85" s="18">
        <v>100.29703595614366</v>
      </c>
      <c r="D85" s="18"/>
      <c r="E85" s="18">
        <f t="shared" si="3"/>
        <v>0.27313264016053385</v>
      </c>
      <c r="F85" s="18"/>
      <c r="G85" s="18">
        <v>0.50351184206607247</v>
      </c>
      <c r="H85" s="18">
        <v>0.50488709725382841</v>
      </c>
      <c r="I85" s="18"/>
      <c r="J85" s="18">
        <f t="shared" si="4"/>
        <v>1.3752551877559416E-3</v>
      </c>
      <c r="K85" s="91">
        <f t="shared" si="5"/>
        <v>1.3489980325934561E-5</v>
      </c>
      <c r="M85" s="61"/>
      <c r="N85" s="61"/>
    </row>
    <row r="86" spans="1:14" s="4" customFormat="1" x14ac:dyDescent="0.3">
      <c r="A86" s="23" t="s">
        <v>19</v>
      </c>
      <c r="B86" s="35">
        <v>100.03846524752421</v>
      </c>
      <c r="C86" s="35">
        <v>100.00592992526441</v>
      </c>
      <c r="D86" s="35"/>
      <c r="E86" s="35">
        <f t="shared" si="3"/>
        <v>-3.2522812279556224E-2</v>
      </c>
      <c r="F86" s="35"/>
      <c r="G86" s="35">
        <v>2.4590882665853746</v>
      </c>
      <c r="H86" s="35">
        <v>2.4582885019246441</v>
      </c>
      <c r="I86" s="35"/>
      <c r="J86" s="35">
        <f t="shared" si="4"/>
        <v>-7.9976466073050645E-4</v>
      </c>
      <c r="K86" s="90">
        <f t="shared" si="5"/>
        <v>-7.844950984141925E-6</v>
      </c>
      <c r="L86"/>
      <c r="M86" s="61"/>
      <c r="N86" s="61"/>
    </row>
    <row r="87" spans="1:14" x14ac:dyDescent="0.3">
      <c r="A87" s="22" t="s">
        <v>150</v>
      </c>
      <c r="B87" s="18">
        <v>98.205247615756321</v>
      </c>
      <c r="C87" s="18">
        <v>97.634601748923259</v>
      </c>
      <c r="D87" s="18"/>
      <c r="E87" s="18">
        <f t="shared" si="3"/>
        <v>-0.58107471921032827</v>
      </c>
      <c r="F87" s="18"/>
      <c r="G87" s="18">
        <v>1.2176248564397856</v>
      </c>
      <c r="H87" s="18">
        <v>1.2105495462241929</v>
      </c>
      <c r="I87" s="18"/>
      <c r="J87" s="18">
        <f t="shared" si="4"/>
        <v>-7.0753102155927117E-3</v>
      </c>
      <c r="K87" s="91">
        <f t="shared" si="5"/>
        <v>-6.9402243640303716E-5</v>
      </c>
      <c r="M87" s="61"/>
      <c r="N87" s="61"/>
    </row>
    <row r="88" spans="1:14" s="4" customFormat="1" x14ac:dyDescent="0.3">
      <c r="A88" s="21" t="s">
        <v>151</v>
      </c>
      <c r="B88" s="35">
        <v>101.94156456602897</v>
      </c>
      <c r="C88" s="35">
        <v>102.28307290296082</v>
      </c>
      <c r="D88" s="35"/>
      <c r="E88" s="35">
        <f t="shared" si="3"/>
        <v>0.33500401763075782</v>
      </c>
      <c r="F88" s="35"/>
      <c r="G88" s="35">
        <v>0.65777977868482929</v>
      </c>
      <c r="H88" s="35">
        <v>0.65998336737058605</v>
      </c>
      <c r="I88" s="35"/>
      <c r="J88" s="35">
        <f t="shared" si="4"/>
        <v>2.2035886857567633E-3</v>
      </c>
      <c r="K88" s="90">
        <f t="shared" si="5"/>
        <v>2.1615165157687154E-5</v>
      </c>
      <c r="L88"/>
      <c r="M88" s="61"/>
      <c r="N88" s="61"/>
    </row>
    <row r="89" spans="1:14" x14ac:dyDescent="0.3">
      <c r="A89" s="24" t="s">
        <v>152</v>
      </c>
      <c r="B89" s="18">
        <v>105.96283988572013</v>
      </c>
      <c r="C89" s="18">
        <v>105.96283988572013</v>
      </c>
      <c r="D89" s="18"/>
      <c r="E89" s="18">
        <f t="shared" si="3"/>
        <v>0</v>
      </c>
      <c r="F89" s="18"/>
      <c r="G89" s="18">
        <v>0.40111854593507457</v>
      </c>
      <c r="H89" s="18">
        <v>0.40111854593507451</v>
      </c>
      <c r="I89" s="18"/>
      <c r="J89" s="18">
        <f t="shared" si="4"/>
        <v>0</v>
      </c>
      <c r="K89" s="91">
        <f t="shared" si="5"/>
        <v>0</v>
      </c>
      <c r="M89" s="61"/>
      <c r="N89" s="61"/>
    </row>
    <row r="90" spans="1:14" s="4" customFormat="1" x14ac:dyDescent="0.3">
      <c r="A90" s="23" t="s">
        <v>153</v>
      </c>
      <c r="B90" s="35">
        <v>93.879764008744402</v>
      </c>
      <c r="C90" s="35">
        <v>95.973671224489721</v>
      </c>
      <c r="D90" s="35"/>
      <c r="E90" s="35">
        <f t="shared" si="3"/>
        <v>2.230413804140241</v>
      </c>
      <c r="F90" s="35"/>
      <c r="G90" s="35">
        <v>0.1825650855256849</v>
      </c>
      <c r="H90" s="35">
        <v>0.1866370423947902</v>
      </c>
      <c r="I90" s="35"/>
      <c r="J90" s="35">
        <f t="shared" si="4"/>
        <v>4.0719568691053032E-3</v>
      </c>
      <c r="K90" s="90">
        <f t="shared" si="5"/>
        <v>3.9942127498473284E-5</v>
      </c>
      <c r="L90"/>
      <c r="M90" s="61"/>
      <c r="N90" s="61"/>
    </row>
    <row r="91" spans="1:14" x14ac:dyDescent="0.3">
      <c r="A91" s="22" t="s">
        <v>20</v>
      </c>
      <c r="B91" s="18">
        <v>116.11704298128599</v>
      </c>
      <c r="C91" s="18">
        <v>111.70902240949796</v>
      </c>
      <c r="D91" s="18"/>
      <c r="E91" s="18">
        <f t="shared" si="3"/>
        <v>-3.7961874145369445</v>
      </c>
      <c r="F91" s="18"/>
      <c r="G91" s="18">
        <v>0.18860175529391698</v>
      </c>
      <c r="H91" s="18">
        <v>0.18144207919585353</v>
      </c>
      <c r="I91" s="18"/>
      <c r="J91" s="18">
        <f t="shared" si="4"/>
        <v>-7.15967609806345E-3</v>
      </c>
      <c r="K91" s="91">
        <f t="shared" si="5"/>
        <v>-7.0229794850321285E-5</v>
      </c>
      <c r="M91" s="61"/>
      <c r="N91" s="61"/>
    </row>
    <row r="92" spans="1:14" s="4" customFormat="1" x14ac:dyDescent="0.3">
      <c r="A92" s="23" t="s">
        <v>154</v>
      </c>
      <c r="B92" s="35">
        <v>116.11704298128599</v>
      </c>
      <c r="C92" s="35">
        <v>111.70902240949796</v>
      </c>
      <c r="D92" s="35"/>
      <c r="E92" s="35">
        <f t="shared" si="3"/>
        <v>-3.7961874145369445</v>
      </c>
      <c r="F92" s="35"/>
      <c r="G92" s="35">
        <v>0.18860175529391698</v>
      </c>
      <c r="H92" s="35">
        <v>0.18144207919585353</v>
      </c>
      <c r="I92" s="35"/>
      <c r="J92" s="35">
        <f t="shared" si="4"/>
        <v>-7.15967609806345E-3</v>
      </c>
      <c r="K92" s="90">
        <f t="shared" si="5"/>
        <v>-7.0229794850321285E-5</v>
      </c>
      <c r="L92"/>
      <c r="M92" s="61"/>
      <c r="N92" s="61"/>
    </row>
    <row r="93" spans="1:14" x14ac:dyDescent="0.3">
      <c r="A93" s="22" t="s">
        <v>155</v>
      </c>
      <c r="B93" s="18">
        <v>101.05085486745627</v>
      </c>
      <c r="C93" s="18">
        <v>101.05085486745627</v>
      </c>
      <c r="D93" s="18"/>
      <c r="E93" s="18">
        <f t="shared" si="3"/>
        <v>0</v>
      </c>
      <c r="F93" s="18"/>
      <c r="G93" s="18">
        <v>0.2172679470236476</v>
      </c>
      <c r="H93" s="18">
        <v>0.21726794702364757</v>
      </c>
      <c r="I93" s="18"/>
      <c r="J93" s="18">
        <f t="shared" si="4"/>
        <v>0</v>
      </c>
      <c r="K93" s="91">
        <f t="shared" si="5"/>
        <v>0</v>
      </c>
      <c r="M93" s="61"/>
      <c r="N93" s="61"/>
    </row>
    <row r="94" spans="1:14" s="4" customFormat="1" x14ac:dyDescent="0.3">
      <c r="A94" s="21" t="s">
        <v>156</v>
      </c>
      <c r="B94" s="35">
        <v>101.05085486745627</v>
      </c>
      <c r="C94" s="35">
        <v>101.05085486745627</v>
      </c>
      <c r="D94" s="35"/>
      <c r="E94" s="35">
        <f t="shared" si="3"/>
        <v>0</v>
      </c>
      <c r="F94" s="35"/>
      <c r="G94" s="35">
        <v>0.2172679470236476</v>
      </c>
      <c r="H94" s="35">
        <v>0.21726794702364757</v>
      </c>
      <c r="I94" s="35"/>
      <c r="J94" s="35">
        <f t="shared" si="4"/>
        <v>0</v>
      </c>
      <c r="K94" s="90">
        <f t="shared" si="5"/>
        <v>0</v>
      </c>
      <c r="L94"/>
      <c r="M94" s="61"/>
      <c r="N94" s="61"/>
    </row>
    <row r="95" spans="1:14" x14ac:dyDescent="0.3">
      <c r="A95" s="22" t="s">
        <v>21</v>
      </c>
      <c r="B95" s="18">
        <v>100.25924587404623</v>
      </c>
      <c r="C95" s="18">
        <v>100.44426881086444</v>
      </c>
      <c r="D95" s="18"/>
      <c r="E95" s="18">
        <f t="shared" si="3"/>
        <v>0.18454451278304695</v>
      </c>
      <c r="F95" s="18"/>
      <c r="G95" s="18">
        <v>1.0063054579624395</v>
      </c>
      <c r="H95" s="18">
        <v>1.0081625394669453</v>
      </c>
      <c r="I95" s="18"/>
      <c r="J95" s="18">
        <f t="shared" si="4"/>
        <v>1.8570815045058087E-3</v>
      </c>
      <c r="K95" s="91">
        <f t="shared" si="5"/>
        <v>1.8216250469353723E-5</v>
      </c>
      <c r="M95" s="61"/>
      <c r="N95" s="61"/>
    </row>
    <row r="96" spans="1:14" s="4" customFormat="1" x14ac:dyDescent="0.3">
      <c r="A96" s="23" t="s">
        <v>22</v>
      </c>
      <c r="B96" s="35">
        <v>100.25924587404623</v>
      </c>
      <c r="C96" s="35">
        <v>100.44426881086444</v>
      </c>
      <c r="D96" s="35"/>
      <c r="E96" s="35">
        <f t="shared" si="3"/>
        <v>0.18454451278304695</v>
      </c>
      <c r="F96" s="35"/>
      <c r="G96" s="35">
        <v>1.0063054579624395</v>
      </c>
      <c r="H96" s="35">
        <v>1.0081625394669453</v>
      </c>
      <c r="I96" s="35"/>
      <c r="J96" s="35">
        <f t="shared" si="4"/>
        <v>1.8570815045058087E-3</v>
      </c>
      <c r="K96" s="90">
        <f t="shared" si="5"/>
        <v>1.8216250469353723E-5</v>
      </c>
      <c r="L96"/>
      <c r="M96" s="61"/>
      <c r="N96" s="61"/>
    </row>
    <row r="97" spans="1:14" x14ac:dyDescent="0.3">
      <c r="A97" s="22" t="s">
        <v>157</v>
      </c>
      <c r="B97" s="18">
        <v>101.88107768798234</v>
      </c>
      <c r="C97" s="18">
        <v>101.34627377915615</v>
      </c>
      <c r="D97" s="18"/>
      <c r="E97" s="18">
        <f t="shared" si="3"/>
        <v>-0.5249295757000727</v>
      </c>
      <c r="F97" s="18"/>
      <c r="G97" s="18">
        <v>0.36333949049703362</v>
      </c>
      <c r="H97" s="18">
        <v>0.36143221405121673</v>
      </c>
      <c r="I97" s="18"/>
      <c r="J97" s="18">
        <f t="shared" si="4"/>
        <v>-1.9072764458168967E-3</v>
      </c>
      <c r="K97" s="91">
        <f t="shared" si="5"/>
        <v>-1.870861637844214E-5</v>
      </c>
      <c r="M97" s="61"/>
      <c r="N97" s="61"/>
    </row>
    <row r="98" spans="1:14" s="4" customFormat="1" x14ac:dyDescent="0.3">
      <c r="A98" s="23" t="s">
        <v>158</v>
      </c>
      <c r="B98" s="35">
        <v>95.880036854154667</v>
      </c>
      <c r="C98" s="35">
        <v>97.50241071313755</v>
      </c>
      <c r="D98" s="35"/>
      <c r="E98" s="35">
        <f t="shared" si="3"/>
        <v>1.6920872292224054</v>
      </c>
      <c r="F98" s="35"/>
      <c r="G98" s="35">
        <v>0.34080188556589752</v>
      </c>
      <c r="H98" s="35">
        <v>0.34656855074850723</v>
      </c>
      <c r="I98" s="35"/>
      <c r="J98" s="35">
        <f t="shared" si="4"/>
        <v>5.7666651826097093E-3</v>
      </c>
      <c r="K98" s="90">
        <f t="shared" si="5"/>
        <v>5.6565647272048051E-5</v>
      </c>
      <c r="L98"/>
      <c r="M98" s="61"/>
      <c r="N98" s="61"/>
    </row>
    <row r="99" spans="1:14" x14ac:dyDescent="0.3">
      <c r="A99" s="24" t="s">
        <v>159</v>
      </c>
      <c r="B99" s="18">
        <v>103.61346158749384</v>
      </c>
      <c r="C99" s="18">
        <v>102.92686117425242</v>
      </c>
      <c r="D99" s="18"/>
      <c r="E99" s="18">
        <f t="shared" si="3"/>
        <v>-0.66265560741027851</v>
      </c>
      <c r="F99" s="18"/>
      <c r="G99" s="18">
        <v>0.30216408189950839</v>
      </c>
      <c r="H99" s="18">
        <v>0.30016177466722144</v>
      </c>
      <c r="I99" s="18"/>
      <c r="J99" s="18">
        <f t="shared" si="4"/>
        <v>-2.0023072322869484E-3</v>
      </c>
      <c r="K99" s="91">
        <f t="shared" si="5"/>
        <v>-1.9640780424251643E-5</v>
      </c>
      <c r="M99" s="61"/>
      <c r="N99" s="61"/>
    </row>
    <row r="100" spans="1:14" s="4" customFormat="1" x14ac:dyDescent="0.3">
      <c r="A100" s="21" t="s">
        <v>23</v>
      </c>
      <c r="B100" s="35">
        <v>96.860901822987458</v>
      </c>
      <c r="C100" s="35">
        <v>97.054786215811134</v>
      </c>
      <c r="D100" s="35"/>
      <c r="E100" s="35">
        <f t="shared" si="3"/>
        <v>0.20016785841825424</v>
      </c>
      <c r="F100" s="35"/>
      <c r="G100" s="35">
        <v>22.681890510506715</v>
      </c>
      <c r="H100" s="35">
        <v>22.727292364990365</v>
      </c>
      <c r="I100" s="35"/>
      <c r="J100" s="35">
        <f t="shared" si="4"/>
        <v>4.5401854483650084E-2</v>
      </c>
      <c r="K100" s="90">
        <f t="shared" si="5"/>
        <v>4.4535016424462664E-4</v>
      </c>
      <c r="L100"/>
      <c r="M100" s="61"/>
      <c r="N100" s="61"/>
    </row>
    <row r="101" spans="1:14" x14ac:dyDescent="0.3">
      <c r="A101" s="22" t="s">
        <v>24</v>
      </c>
      <c r="B101" s="18">
        <v>93.444075940107126</v>
      </c>
      <c r="C101" s="18">
        <v>93.754122798701459</v>
      </c>
      <c r="D101" s="18"/>
      <c r="E101" s="18">
        <f t="shared" si="3"/>
        <v>0.33179937355585221</v>
      </c>
      <c r="F101" s="18"/>
      <c r="G101" s="18">
        <v>13.017676290013901</v>
      </c>
      <c r="H101" s="18">
        <v>13.060868858395693</v>
      </c>
      <c r="I101" s="18"/>
      <c r="J101" s="18">
        <f t="shared" si="4"/>
        <v>4.319256838179264E-2</v>
      </c>
      <c r="K101" s="91">
        <f t="shared" si="5"/>
        <v>4.2367911270905768E-4</v>
      </c>
      <c r="M101" s="61"/>
      <c r="N101" s="61"/>
    </row>
    <row r="102" spans="1:14" s="4" customFormat="1" x14ac:dyDescent="0.3">
      <c r="A102" s="21" t="s">
        <v>160</v>
      </c>
      <c r="B102" s="35">
        <v>93.444075940107126</v>
      </c>
      <c r="C102" s="35">
        <v>93.754122798701459</v>
      </c>
      <c r="D102" s="35"/>
      <c r="E102" s="35">
        <f t="shared" si="3"/>
        <v>0.33179937355585221</v>
      </c>
      <c r="F102" s="35"/>
      <c r="G102" s="35">
        <v>13.017676290013901</v>
      </c>
      <c r="H102" s="35">
        <v>13.060868858395693</v>
      </c>
      <c r="I102" s="35"/>
      <c r="J102" s="35">
        <f t="shared" si="4"/>
        <v>4.319256838179264E-2</v>
      </c>
      <c r="K102" s="90">
        <f t="shared" si="5"/>
        <v>4.2367911270905768E-4</v>
      </c>
      <c r="L102"/>
      <c r="M102" s="61"/>
      <c r="N102" s="61"/>
    </row>
    <row r="103" spans="1:14" x14ac:dyDescent="0.3">
      <c r="A103" s="22" t="s">
        <v>160</v>
      </c>
      <c r="B103" s="18">
        <v>93.444075940107126</v>
      </c>
      <c r="C103" s="18">
        <v>93.754122798701459</v>
      </c>
      <c r="D103" s="18"/>
      <c r="E103" s="18">
        <f t="shared" si="3"/>
        <v>0.33179937355585221</v>
      </c>
      <c r="F103" s="18"/>
      <c r="G103" s="18">
        <v>13.017676290013901</v>
      </c>
      <c r="H103" s="18">
        <v>13.060868858395693</v>
      </c>
      <c r="I103" s="18"/>
      <c r="J103" s="18">
        <f t="shared" si="4"/>
        <v>4.319256838179264E-2</v>
      </c>
      <c r="K103" s="91">
        <f t="shared" si="5"/>
        <v>4.2367911270905768E-4</v>
      </c>
      <c r="M103" s="61"/>
      <c r="N103" s="61"/>
    </row>
    <row r="104" spans="1:14" s="4" customFormat="1" x14ac:dyDescent="0.3">
      <c r="A104" s="21" t="s">
        <v>161</v>
      </c>
      <c r="B104" s="35">
        <v>110.44299170533483</v>
      </c>
      <c r="C104" s="35">
        <v>110.29843787666388</v>
      </c>
      <c r="D104" s="35"/>
      <c r="E104" s="35">
        <f t="shared" si="3"/>
        <v>-0.13088546990525085</v>
      </c>
      <c r="F104" s="35"/>
      <c r="G104" s="35">
        <v>1.909783392971063</v>
      </c>
      <c r="H104" s="35">
        <v>1.9072837640030003</v>
      </c>
      <c r="I104" s="35"/>
      <c r="J104" s="35">
        <f t="shared" si="4"/>
        <v>-2.4996289680627726E-3</v>
      </c>
      <c r="K104" s="90">
        <f t="shared" si="5"/>
        <v>-2.4519046284293669E-5</v>
      </c>
      <c r="L104"/>
      <c r="M104" s="61"/>
      <c r="N104" s="61"/>
    </row>
    <row r="105" spans="1:14" x14ac:dyDescent="0.3">
      <c r="A105" s="22" t="s">
        <v>162</v>
      </c>
      <c r="B105" s="18">
        <v>111.1976828490679</v>
      </c>
      <c r="C105" s="18">
        <v>111.00616124906384</v>
      </c>
      <c r="D105" s="18"/>
      <c r="E105" s="18">
        <f t="shared" si="3"/>
        <v>-0.1722352436642316</v>
      </c>
      <c r="F105" s="18"/>
      <c r="G105" s="18">
        <v>1.4512877358220373</v>
      </c>
      <c r="H105" s="18">
        <v>1.448788106853975</v>
      </c>
      <c r="I105" s="18"/>
      <c r="J105" s="18">
        <f t="shared" si="4"/>
        <v>-2.4996289680623285E-3</v>
      </c>
      <c r="K105" s="91">
        <f t="shared" si="5"/>
        <v>-2.4519046284289312E-5</v>
      </c>
      <c r="M105" s="61"/>
      <c r="N105" s="61"/>
    </row>
    <row r="106" spans="1:14" s="4" customFormat="1" x14ac:dyDescent="0.3">
      <c r="A106" s="21" t="s">
        <v>25</v>
      </c>
      <c r="B106" s="35">
        <v>111.1976828490679</v>
      </c>
      <c r="C106" s="35">
        <v>111.00616124906384</v>
      </c>
      <c r="D106" s="35"/>
      <c r="E106" s="35">
        <f t="shared" si="3"/>
        <v>-0.1722352436642316</v>
      </c>
      <c r="F106" s="35"/>
      <c r="G106" s="35">
        <v>1.4512877358220373</v>
      </c>
      <c r="H106" s="35">
        <v>1.448788106853975</v>
      </c>
      <c r="I106" s="35"/>
      <c r="J106" s="35">
        <f t="shared" si="4"/>
        <v>-2.4996289680623285E-3</v>
      </c>
      <c r="K106" s="90">
        <f t="shared" si="5"/>
        <v>-2.4519046284289312E-5</v>
      </c>
      <c r="L106"/>
      <c r="M106" s="61"/>
      <c r="N106" s="61"/>
    </row>
    <row r="107" spans="1:14" x14ac:dyDescent="0.3">
      <c r="A107" s="22" t="s">
        <v>163</v>
      </c>
      <c r="B107" s="18">
        <v>108.12026079445501</v>
      </c>
      <c r="C107" s="18">
        <v>108.12026079445501</v>
      </c>
      <c r="D107" s="18"/>
      <c r="E107" s="18">
        <f t="shared" si="3"/>
        <v>0</v>
      </c>
      <c r="F107" s="18"/>
      <c r="G107" s="18">
        <v>0.4584956571490254</v>
      </c>
      <c r="H107" s="18">
        <v>0.4584956571490254</v>
      </c>
      <c r="I107" s="18"/>
      <c r="J107" s="18">
        <f t="shared" si="4"/>
        <v>0</v>
      </c>
      <c r="K107" s="91">
        <f t="shared" si="5"/>
        <v>0</v>
      </c>
      <c r="M107" s="61"/>
      <c r="N107" s="61"/>
    </row>
    <row r="108" spans="1:14" s="4" customFormat="1" x14ac:dyDescent="0.3">
      <c r="A108" s="23" t="s">
        <v>163</v>
      </c>
      <c r="B108" s="35">
        <v>108.12026079445501</v>
      </c>
      <c r="C108" s="35">
        <v>108.12026079445501</v>
      </c>
      <c r="D108" s="35"/>
      <c r="E108" s="35">
        <f t="shared" si="3"/>
        <v>0</v>
      </c>
      <c r="F108" s="35"/>
      <c r="G108" s="35">
        <v>0.4584956571490254</v>
      </c>
      <c r="H108" s="35">
        <v>0.4584956571490254</v>
      </c>
      <c r="I108" s="35"/>
      <c r="J108" s="35">
        <f t="shared" si="4"/>
        <v>0</v>
      </c>
      <c r="K108" s="90">
        <f t="shared" si="5"/>
        <v>0</v>
      </c>
      <c r="L108"/>
      <c r="M108" s="61"/>
      <c r="N108" s="61"/>
    </row>
    <row r="109" spans="1:14" x14ac:dyDescent="0.3">
      <c r="A109" s="24" t="s">
        <v>26</v>
      </c>
      <c r="B109" s="18">
        <v>100</v>
      </c>
      <c r="C109" s="18">
        <v>100</v>
      </c>
      <c r="D109" s="18"/>
      <c r="E109" s="18">
        <f t="shared" si="3"/>
        <v>0</v>
      </c>
      <c r="F109" s="18"/>
      <c r="G109" s="18">
        <v>2.1225240649050177</v>
      </c>
      <c r="H109" s="18">
        <v>2.1225240649050177</v>
      </c>
      <c r="I109" s="18"/>
      <c r="J109" s="18">
        <f t="shared" si="4"/>
        <v>0</v>
      </c>
      <c r="K109" s="91">
        <f t="shared" si="5"/>
        <v>0</v>
      </c>
      <c r="M109" s="61"/>
      <c r="N109" s="61"/>
    </row>
    <row r="110" spans="1:14" s="4" customFormat="1" x14ac:dyDescent="0.3">
      <c r="A110" s="23" t="s">
        <v>164</v>
      </c>
      <c r="B110" s="35">
        <v>99.999999999999986</v>
      </c>
      <c r="C110" s="35">
        <v>99.999999999999986</v>
      </c>
      <c r="D110" s="35"/>
      <c r="E110" s="35">
        <f t="shared" si="3"/>
        <v>0</v>
      </c>
      <c r="F110" s="35"/>
      <c r="G110" s="35">
        <v>1.873902028867434</v>
      </c>
      <c r="H110" s="35">
        <v>1.8739020288674337</v>
      </c>
      <c r="I110" s="35"/>
      <c r="J110" s="35">
        <f t="shared" si="4"/>
        <v>0</v>
      </c>
      <c r="K110" s="90">
        <f t="shared" si="5"/>
        <v>0</v>
      </c>
      <c r="L110"/>
      <c r="M110" s="61"/>
      <c r="N110" s="61"/>
    </row>
    <row r="111" spans="1:14" x14ac:dyDescent="0.3">
      <c r="A111" s="22" t="s">
        <v>165</v>
      </c>
      <c r="B111" s="18">
        <v>99.999999999999986</v>
      </c>
      <c r="C111" s="18">
        <v>99.999999999999986</v>
      </c>
      <c r="D111" s="18"/>
      <c r="E111" s="18">
        <f t="shared" si="3"/>
        <v>0</v>
      </c>
      <c r="F111" s="18"/>
      <c r="G111" s="18">
        <v>1.873902028867434</v>
      </c>
      <c r="H111" s="18">
        <v>1.8739020288674337</v>
      </c>
      <c r="I111" s="18"/>
      <c r="J111" s="18">
        <f t="shared" si="4"/>
        <v>0</v>
      </c>
      <c r="K111" s="91">
        <f t="shared" si="5"/>
        <v>0</v>
      </c>
      <c r="M111" s="61"/>
      <c r="N111" s="61"/>
    </row>
    <row r="112" spans="1:14" s="4" customFormat="1" x14ac:dyDescent="0.3">
      <c r="A112" s="21" t="s">
        <v>166</v>
      </c>
      <c r="B112" s="35">
        <v>100.00000000000001</v>
      </c>
      <c r="C112" s="35">
        <v>100.00000000000001</v>
      </c>
      <c r="D112" s="35"/>
      <c r="E112" s="35">
        <f t="shared" si="3"/>
        <v>0</v>
      </c>
      <c r="F112" s="35"/>
      <c r="G112" s="35">
        <v>0.24862203603758368</v>
      </c>
      <c r="H112" s="35">
        <v>0.24862203603758365</v>
      </c>
      <c r="I112" s="35"/>
      <c r="J112" s="35">
        <f t="shared" si="4"/>
        <v>0</v>
      </c>
      <c r="K112" s="90">
        <f t="shared" si="5"/>
        <v>0</v>
      </c>
      <c r="L112"/>
      <c r="M112" s="61"/>
      <c r="N112" s="61"/>
    </row>
    <row r="113" spans="1:14" x14ac:dyDescent="0.3">
      <c r="A113" s="24" t="s">
        <v>166</v>
      </c>
      <c r="B113" s="18">
        <v>100.00000000000001</v>
      </c>
      <c r="C113" s="18">
        <v>100.00000000000001</v>
      </c>
      <c r="D113" s="18"/>
      <c r="E113" s="18">
        <f t="shared" si="3"/>
        <v>0</v>
      </c>
      <c r="F113" s="18"/>
      <c r="G113" s="18">
        <v>0.24862203603758368</v>
      </c>
      <c r="H113" s="18">
        <v>0.24862203603758365</v>
      </c>
      <c r="I113" s="18"/>
      <c r="J113" s="18">
        <f t="shared" si="4"/>
        <v>0</v>
      </c>
      <c r="K113" s="91">
        <f t="shared" si="5"/>
        <v>0</v>
      </c>
      <c r="M113" s="61"/>
      <c r="N113" s="61"/>
    </row>
    <row r="114" spans="1:14" s="4" customFormat="1" x14ac:dyDescent="0.3">
      <c r="A114" s="23" t="s">
        <v>27</v>
      </c>
      <c r="B114" s="35">
        <v>99.958153549242198</v>
      </c>
      <c r="C114" s="35">
        <v>100.04172994271764</v>
      </c>
      <c r="D114" s="35"/>
      <c r="E114" s="35">
        <f t="shared" si="3"/>
        <v>8.3611381871184776E-2</v>
      </c>
      <c r="F114" s="35"/>
      <c r="G114" s="35">
        <v>5.631906762616735</v>
      </c>
      <c r="H114" s="35">
        <v>5.6366156776866552</v>
      </c>
      <c r="I114" s="35"/>
      <c r="J114" s="35">
        <f t="shared" si="4"/>
        <v>4.7089150699202165E-3</v>
      </c>
      <c r="K114" s="90">
        <f t="shared" si="5"/>
        <v>4.6190097819862626E-5</v>
      </c>
      <c r="L114"/>
      <c r="M114" s="61"/>
      <c r="N114" s="61"/>
    </row>
    <row r="115" spans="1:14" x14ac:dyDescent="0.3">
      <c r="A115" s="24" t="s">
        <v>167</v>
      </c>
      <c r="B115" s="18">
        <v>100.00000000000006</v>
      </c>
      <c r="C115" s="18">
        <v>100.00000000000006</v>
      </c>
      <c r="D115" s="18"/>
      <c r="E115" s="18">
        <f t="shared" si="3"/>
        <v>0</v>
      </c>
      <c r="F115" s="18"/>
      <c r="G115" s="18">
        <v>4.7096652838385333</v>
      </c>
      <c r="H115" s="18">
        <v>4.7096652838385333</v>
      </c>
      <c r="I115" s="18"/>
      <c r="J115" s="18">
        <f t="shared" si="4"/>
        <v>0</v>
      </c>
      <c r="K115" s="91">
        <f t="shared" si="5"/>
        <v>0</v>
      </c>
      <c r="M115" s="61"/>
      <c r="N115" s="61"/>
    </row>
    <row r="116" spans="1:14" s="4" customFormat="1" x14ac:dyDescent="0.3">
      <c r="A116" s="23" t="s">
        <v>167</v>
      </c>
      <c r="B116" s="35">
        <v>100.00000000000006</v>
      </c>
      <c r="C116" s="35">
        <v>100.00000000000006</v>
      </c>
      <c r="D116" s="35"/>
      <c r="E116" s="35">
        <f t="shared" si="3"/>
        <v>0</v>
      </c>
      <c r="F116" s="35"/>
      <c r="G116" s="35">
        <v>4.7096652838385333</v>
      </c>
      <c r="H116" s="35">
        <v>4.7096652838385333</v>
      </c>
      <c r="I116" s="35"/>
      <c r="J116" s="35">
        <f t="shared" si="4"/>
        <v>0</v>
      </c>
      <c r="K116" s="90">
        <f t="shared" si="5"/>
        <v>0</v>
      </c>
      <c r="L116"/>
      <c r="M116" s="61"/>
      <c r="N116" s="61"/>
    </row>
    <row r="117" spans="1:14" x14ac:dyDescent="0.3">
      <c r="A117" s="24" t="s">
        <v>28</v>
      </c>
      <c r="B117" s="18">
        <v>99.744998733141287</v>
      </c>
      <c r="C117" s="18">
        <v>100.2542912974987</v>
      </c>
      <c r="D117" s="18"/>
      <c r="E117" s="18">
        <f t="shared" si="3"/>
        <v>0.51059458702282789</v>
      </c>
      <c r="F117" s="18"/>
      <c r="G117" s="18">
        <v>0.92224147877820095</v>
      </c>
      <c r="H117" s="18">
        <v>0.92695039384812161</v>
      </c>
      <c r="I117" s="18"/>
      <c r="J117" s="18">
        <f t="shared" si="4"/>
        <v>4.7089150699206606E-3</v>
      </c>
      <c r="K117" s="91">
        <f t="shared" si="5"/>
        <v>4.6190097819866983E-5</v>
      </c>
      <c r="M117" s="61"/>
      <c r="N117" s="61"/>
    </row>
    <row r="118" spans="1:14" s="4" customFormat="1" x14ac:dyDescent="0.3">
      <c r="A118" s="23" t="s">
        <v>168</v>
      </c>
      <c r="B118" s="35">
        <v>99.744998733141287</v>
      </c>
      <c r="C118" s="35">
        <v>100.2542912974987</v>
      </c>
      <c r="D118" s="35"/>
      <c r="E118" s="35">
        <f t="shared" si="3"/>
        <v>0.51059458702282789</v>
      </c>
      <c r="F118" s="35"/>
      <c r="G118" s="35">
        <v>0.92224147877820095</v>
      </c>
      <c r="H118" s="35">
        <v>0.92695039384812161</v>
      </c>
      <c r="I118" s="35"/>
      <c r="J118" s="35">
        <f t="shared" si="4"/>
        <v>4.7089150699206606E-3</v>
      </c>
      <c r="K118" s="90">
        <f t="shared" si="5"/>
        <v>4.6190097819866983E-5</v>
      </c>
      <c r="L118"/>
      <c r="M118" s="61"/>
      <c r="N118" s="61"/>
    </row>
    <row r="119" spans="1:14" x14ac:dyDescent="0.3">
      <c r="A119" s="24" t="s">
        <v>29</v>
      </c>
      <c r="B119" s="18">
        <v>102.81464325056194</v>
      </c>
      <c r="C119" s="18">
        <v>103.23720844234057</v>
      </c>
      <c r="D119" s="18"/>
      <c r="E119" s="18">
        <f t="shared" si="3"/>
        <v>0.41099708992700101</v>
      </c>
      <c r="F119" s="18"/>
      <c r="G119" s="18">
        <v>6.9293142289816378</v>
      </c>
      <c r="H119" s="18">
        <v>6.9577935088146505</v>
      </c>
      <c r="I119" s="18"/>
      <c r="J119" s="18">
        <f t="shared" si="4"/>
        <v>2.8479279833012683E-2</v>
      </c>
      <c r="K119" s="91">
        <f t="shared" si="5"/>
        <v>2.7935537205354288E-4</v>
      </c>
      <c r="M119" s="61"/>
      <c r="N119" s="61"/>
    </row>
    <row r="120" spans="1:14" s="4" customFormat="1" x14ac:dyDescent="0.3">
      <c r="A120" s="23" t="s">
        <v>169</v>
      </c>
      <c r="B120" s="35">
        <v>106.84265714325991</v>
      </c>
      <c r="C120" s="35">
        <v>106.84265714325991</v>
      </c>
      <c r="D120" s="35"/>
      <c r="E120" s="35">
        <f t="shared" si="3"/>
        <v>0</v>
      </c>
      <c r="F120" s="35"/>
      <c r="G120" s="35">
        <v>1.4141312849350929</v>
      </c>
      <c r="H120" s="35">
        <v>1.4141312849350927</v>
      </c>
      <c r="I120" s="35"/>
      <c r="J120" s="35">
        <f t="shared" si="4"/>
        <v>0</v>
      </c>
      <c r="K120" s="90">
        <f t="shared" si="5"/>
        <v>0</v>
      </c>
      <c r="L120"/>
      <c r="M120" s="61"/>
      <c r="N120" s="61"/>
    </row>
    <row r="121" spans="1:14" x14ac:dyDescent="0.3">
      <c r="A121" s="24" t="s">
        <v>170</v>
      </c>
      <c r="B121" s="18">
        <v>106.84265714325991</v>
      </c>
      <c r="C121" s="18">
        <v>106.84265714325991</v>
      </c>
      <c r="D121" s="18"/>
      <c r="E121" s="18">
        <f t="shared" si="3"/>
        <v>0</v>
      </c>
      <c r="F121" s="18"/>
      <c r="G121" s="18">
        <v>1.4141312849350929</v>
      </c>
      <c r="H121" s="18">
        <v>1.4141312849350927</v>
      </c>
      <c r="I121" s="18"/>
      <c r="J121" s="18">
        <f t="shared" si="4"/>
        <v>0</v>
      </c>
      <c r="K121" s="91">
        <f t="shared" si="5"/>
        <v>0</v>
      </c>
      <c r="M121" s="61"/>
      <c r="N121" s="61"/>
    </row>
    <row r="122" spans="1:14" s="4" customFormat="1" x14ac:dyDescent="0.3">
      <c r="A122" s="21" t="s">
        <v>171</v>
      </c>
      <c r="B122" s="35">
        <v>106.84265714325991</v>
      </c>
      <c r="C122" s="35">
        <v>106.84265714325991</v>
      </c>
      <c r="D122" s="35"/>
      <c r="E122" s="35">
        <f t="shared" si="3"/>
        <v>0</v>
      </c>
      <c r="F122" s="35"/>
      <c r="G122" s="35">
        <v>1.4141312849350929</v>
      </c>
      <c r="H122" s="35">
        <v>1.4141312849350927</v>
      </c>
      <c r="I122" s="35"/>
      <c r="J122" s="35">
        <f t="shared" si="4"/>
        <v>0</v>
      </c>
      <c r="K122" s="90">
        <f t="shared" si="5"/>
        <v>0</v>
      </c>
      <c r="L122"/>
      <c r="M122" s="61"/>
      <c r="N122" s="61"/>
    </row>
    <row r="123" spans="1:14" s="4" customFormat="1" x14ac:dyDescent="0.3">
      <c r="A123" s="22" t="s">
        <v>30</v>
      </c>
      <c r="B123" s="18">
        <v>98.501044897894275</v>
      </c>
      <c r="C123" s="18">
        <v>98.050816762125649</v>
      </c>
      <c r="D123" s="18"/>
      <c r="E123" s="18">
        <f t="shared" si="3"/>
        <v>-0.45707955304974401</v>
      </c>
      <c r="F123" s="18"/>
      <c r="G123" s="18">
        <v>0.43041510837369051</v>
      </c>
      <c r="H123" s="18">
        <v>0.42844776892007741</v>
      </c>
      <c r="I123" s="18"/>
      <c r="J123" s="18">
        <f t="shared" si="4"/>
        <v>-1.9673394536131039E-3</v>
      </c>
      <c r="K123" s="91">
        <f t="shared" si="5"/>
        <v>-1.9297778884936232E-5</v>
      </c>
      <c r="L123"/>
      <c r="M123" s="61"/>
      <c r="N123" s="61"/>
    </row>
    <row r="124" spans="1:14" x14ac:dyDescent="0.3">
      <c r="A124" s="21" t="s">
        <v>31</v>
      </c>
      <c r="B124" s="35">
        <v>98.501044897894275</v>
      </c>
      <c r="C124" s="35">
        <v>98.050816762125649</v>
      </c>
      <c r="D124" s="35"/>
      <c r="E124" s="35">
        <f t="shared" si="3"/>
        <v>-0.45707955304974401</v>
      </c>
      <c r="F124" s="35"/>
      <c r="G124" s="35">
        <v>0.43041510837369051</v>
      </c>
      <c r="H124" s="35">
        <v>0.42844776892007741</v>
      </c>
      <c r="I124" s="35"/>
      <c r="J124" s="35">
        <f t="shared" si="4"/>
        <v>-1.9673394536131039E-3</v>
      </c>
      <c r="K124" s="90">
        <f t="shared" si="5"/>
        <v>-1.9297778884936232E-5</v>
      </c>
      <c r="M124" s="61"/>
      <c r="N124" s="61"/>
    </row>
    <row r="125" spans="1:14" s="4" customFormat="1" x14ac:dyDescent="0.3">
      <c r="A125" s="22" t="s">
        <v>172</v>
      </c>
      <c r="B125" s="18">
        <v>95.757283850204047</v>
      </c>
      <c r="C125" s="18">
        <v>94.829099706574624</v>
      </c>
      <c r="D125" s="18"/>
      <c r="E125" s="18">
        <f t="shared" si="3"/>
        <v>-0.96930918078400596</v>
      </c>
      <c r="F125" s="18"/>
      <c r="G125" s="18">
        <v>8.4124679372029526E-2</v>
      </c>
      <c r="H125" s="18">
        <v>8.3309251131571338E-2</v>
      </c>
      <c r="I125" s="18"/>
      <c r="J125" s="18">
        <f t="shared" si="4"/>
        <v>-8.1542824045818807E-4</v>
      </c>
      <c r="K125" s="91">
        <f t="shared" si="5"/>
        <v>-7.9985962015832932E-6</v>
      </c>
      <c r="L125"/>
      <c r="M125" s="61"/>
      <c r="N125" s="61"/>
    </row>
    <row r="126" spans="1:14" x14ac:dyDescent="0.3">
      <c r="A126" s="21" t="s">
        <v>173</v>
      </c>
      <c r="B126" s="35">
        <v>96.970275844820193</v>
      </c>
      <c r="C126" s="35">
        <v>96.970275844820193</v>
      </c>
      <c r="D126" s="35"/>
      <c r="E126" s="35">
        <f t="shared" si="3"/>
        <v>0</v>
      </c>
      <c r="F126" s="35"/>
      <c r="G126" s="35">
        <v>0.27175532468707225</v>
      </c>
      <c r="H126" s="35">
        <v>0.2717553246870722</v>
      </c>
      <c r="I126" s="35"/>
      <c r="J126" s="35">
        <f t="shared" si="4"/>
        <v>0</v>
      </c>
      <c r="K126" s="90">
        <f t="shared" si="5"/>
        <v>0</v>
      </c>
      <c r="M126" s="61"/>
      <c r="N126" s="61"/>
    </row>
    <row r="127" spans="1:14" s="4" customFormat="1" x14ac:dyDescent="0.3">
      <c r="A127" s="24" t="s">
        <v>174</v>
      </c>
      <c r="B127" s="18">
        <v>108.23047356602596</v>
      </c>
      <c r="C127" s="18">
        <v>106.55781345167821</v>
      </c>
      <c r="D127" s="18"/>
      <c r="E127" s="18">
        <f t="shared" si="3"/>
        <v>-1.5454613282527507</v>
      </c>
      <c r="F127" s="18"/>
      <c r="G127" s="18">
        <v>7.4535104314588707E-2</v>
      </c>
      <c r="H127" s="18">
        <v>7.3383193101433875E-2</v>
      </c>
      <c r="I127" s="18"/>
      <c r="J127" s="18">
        <f t="shared" si="4"/>
        <v>-1.1519112131548326E-3</v>
      </c>
      <c r="K127" s="91">
        <f t="shared" si="5"/>
        <v>-1.129918268335212E-5</v>
      </c>
      <c r="L127"/>
      <c r="M127" s="61"/>
      <c r="N127" s="61"/>
    </row>
    <row r="128" spans="1:14" x14ac:dyDescent="0.3">
      <c r="A128" s="23" t="s">
        <v>32</v>
      </c>
      <c r="B128" s="35">
        <v>97.585257412081262</v>
      </c>
      <c r="C128" s="35">
        <v>98.224222251800413</v>
      </c>
      <c r="D128" s="35"/>
      <c r="E128" s="35">
        <f t="shared" si="3"/>
        <v>0.65477599451415625</v>
      </c>
      <c r="F128" s="35"/>
      <c r="G128" s="35">
        <v>2.1540785487922376</v>
      </c>
      <c r="H128" s="35">
        <v>2.1681829380327078</v>
      </c>
      <c r="I128" s="35"/>
      <c r="J128" s="35">
        <f t="shared" si="4"/>
        <v>1.4104389240470194E-2</v>
      </c>
      <c r="K128" s="90">
        <f t="shared" si="5"/>
        <v>1.3835100209564288E-4</v>
      </c>
      <c r="M128" s="61"/>
      <c r="N128" s="61"/>
    </row>
    <row r="129" spans="1:14" s="4" customFormat="1" x14ac:dyDescent="0.3">
      <c r="A129" s="22" t="s">
        <v>175</v>
      </c>
      <c r="B129" s="18">
        <v>98.372241462919277</v>
      </c>
      <c r="C129" s="18">
        <v>97.995872704117289</v>
      </c>
      <c r="D129" s="18"/>
      <c r="E129" s="18">
        <f t="shared" si="3"/>
        <v>-0.38259650609248075</v>
      </c>
      <c r="F129" s="18"/>
      <c r="G129" s="18">
        <v>1.3705476496497981</v>
      </c>
      <c r="H129" s="18">
        <v>1.3653039822279052</v>
      </c>
      <c r="I129" s="18"/>
      <c r="J129" s="18">
        <f t="shared" si="4"/>
        <v>-5.2436674218929724E-3</v>
      </c>
      <c r="K129" s="91">
        <f t="shared" si="5"/>
        <v>-5.143552337548678E-5</v>
      </c>
      <c r="L129"/>
      <c r="M129" s="61"/>
      <c r="N129" s="61"/>
    </row>
    <row r="130" spans="1:14" x14ac:dyDescent="0.3">
      <c r="A130" s="21" t="s">
        <v>176</v>
      </c>
      <c r="B130" s="35">
        <v>96.172226414220191</v>
      </c>
      <c r="C130" s="35">
        <v>95.658601718137803</v>
      </c>
      <c r="D130" s="35"/>
      <c r="E130" s="35">
        <f t="shared" si="3"/>
        <v>-0.53406759439068585</v>
      </c>
      <c r="F130" s="35"/>
      <c r="G130" s="35">
        <v>0.46443797463268949</v>
      </c>
      <c r="H130" s="35">
        <v>0.4619575619141319</v>
      </c>
      <c r="I130" s="35"/>
      <c r="J130" s="35">
        <f t="shared" si="4"/>
        <v>-2.4804127185575897E-3</v>
      </c>
      <c r="K130" s="90">
        <f t="shared" si="5"/>
        <v>-2.4330552665021338E-5</v>
      </c>
      <c r="M130" s="61"/>
      <c r="N130" s="61"/>
    </row>
    <row r="131" spans="1:14" s="4" customFormat="1" x14ac:dyDescent="0.3">
      <c r="A131" s="24" t="s">
        <v>177</v>
      </c>
      <c r="B131" s="18">
        <v>108.45767705921352</v>
      </c>
      <c r="C131" s="18">
        <v>107.71356887510666</v>
      </c>
      <c r="D131" s="18"/>
      <c r="E131" s="18">
        <f t="shared" si="3"/>
        <v>-0.686081616611256</v>
      </c>
      <c r="F131" s="18"/>
      <c r="G131" s="18">
        <v>0.4027588899676337</v>
      </c>
      <c r="H131" s="18">
        <v>0.39999563526429821</v>
      </c>
      <c r="I131" s="18"/>
      <c r="J131" s="18">
        <f t="shared" si="4"/>
        <v>-2.7632547033354937E-3</v>
      </c>
      <c r="K131" s="91">
        <f t="shared" si="5"/>
        <v>-2.7104970710466533E-5</v>
      </c>
      <c r="L131"/>
      <c r="M131" s="61"/>
      <c r="N131" s="61"/>
    </row>
    <row r="132" spans="1:14" x14ac:dyDescent="0.3">
      <c r="A132" s="23" t="s">
        <v>178</v>
      </c>
      <c r="B132" s="35">
        <v>93.394428443949678</v>
      </c>
      <c r="C132" s="35">
        <v>93.394428443949678</v>
      </c>
      <c r="D132" s="35"/>
      <c r="E132" s="35">
        <f t="shared" si="3"/>
        <v>0</v>
      </c>
      <c r="F132" s="35"/>
      <c r="G132" s="35">
        <v>0.50335078504947506</v>
      </c>
      <c r="H132" s="35">
        <v>0.50335078504947506</v>
      </c>
      <c r="I132" s="35"/>
      <c r="J132" s="35">
        <f t="shared" si="4"/>
        <v>0</v>
      </c>
      <c r="K132" s="90">
        <f t="shared" si="5"/>
        <v>0</v>
      </c>
      <c r="M132" s="61"/>
      <c r="N132" s="61"/>
    </row>
    <row r="133" spans="1:14" s="4" customFormat="1" x14ac:dyDescent="0.3">
      <c r="A133" s="22" t="s">
        <v>179</v>
      </c>
      <c r="B133" s="18">
        <v>97.684135076232465</v>
      </c>
      <c r="C133" s="18">
        <v>102.11671995488038</v>
      </c>
      <c r="D133" s="18"/>
      <c r="E133" s="18">
        <f t="shared" si="3"/>
        <v>4.5376712146642184</v>
      </c>
      <c r="F133" s="18"/>
      <c r="G133" s="18">
        <v>0.42638736362911012</v>
      </c>
      <c r="H133" s="18">
        <v>0.44573542029147384</v>
      </c>
      <c r="I133" s="18"/>
      <c r="J133" s="18">
        <f t="shared" si="4"/>
        <v>1.9348056662363722E-2</v>
      </c>
      <c r="K133" s="91">
        <f t="shared" si="5"/>
        <v>1.8978652547113511E-4</v>
      </c>
      <c r="L133"/>
      <c r="M133" s="61"/>
      <c r="N133" s="61"/>
    </row>
    <row r="134" spans="1:14" x14ac:dyDescent="0.3">
      <c r="A134" s="23" t="s">
        <v>180</v>
      </c>
      <c r="B134" s="35">
        <v>96.671894857496127</v>
      </c>
      <c r="C134" s="35">
        <v>102.96392131529559</v>
      </c>
      <c r="D134" s="35"/>
      <c r="E134" s="35">
        <f t="shared" si="3"/>
        <v>6.5086408692769826</v>
      </c>
      <c r="F134" s="35"/>
      <c r="G134" s="35">
        <v>0.29726723368150881</v>
      </c>
      <c r="H134" s="35">
        <v>0.31661529034387259</v>
      </c>
      <c r="I134" s="35"/>
      <c r="J134" s="35">
        <f t="shared" si="4"/>
        <v>1.9348056662363777E-2</v>
      </c>
      <c r="K134" s="90">
        <f t="shared" si="5"/>
        <v>1.8978652547113565E-4</v>
      </c>
      <c r="M134" s="61"/>
      <c r="N134" s="61"/>
    </row>
    <row r="135" spans="1:14" s="4" customFormat="1" x14ac:dyDescent="0.3">
      <c r="A135" s="24" t="s">
        <v>181</v>
      </c>
      <c r="B135" s="18">
        <v>100.0971394628384</v>
      </c>
      <c r="C135" s="18">
        <v>100.0971394628384</v>
      </c>
      <c r="D135" s="18"/>
      <c r="E135" s="18">
        <f t="shared" ref="E135:E198" si="6">((C135/B135-1)*100)</f>
        <v>0</v>
      </c>
      <c r="F135" s="18"/>
      <c r="G135" s="18">
        <v>0.12912012994760125</v>
      </c>
      <c r="H135" s="18">
        <v>0.12912012994760125</v>
      </c>
      <c r="I135" s="18"/>
      <c r="J135" s="18">
        <f t="shared" ref="J135:J198" si="7">H135-G135</f>
        <v>0</v>
      </c>
      <c r="K135" s="91">
        <f t="shared" si="5"/>
        <v>0</v>
      </c>
      <c r="L135"/>
      <c r="M135" s="61"/>
      <c r="N135" s="61"/>
    </row>
    <row r="136" spans="1:14" x14ac:dyDescent="0.3">
      <c r="A136" s="23" t="s">
        <v>182</v>
      </c>
      <c r="B136" s="35">
        <v>94.567704359144926</v>
      </c>
      <c r="C136" s="35">
        <v>94.567704359144926</v>
      </c>
      <c r="D136" s="35"/>
      <c r="E136" s="35">
        <f t="shared" si="6"/>
        <v>0</v>
      </c>
      <c r="F136" s="35"/>
      <c r="G136" s="35">
        <v>0.35714353551332895</v>
      </c>
      <c r="H136" s="35">
        <v>0.35714353551332895</v>
      </c>
      <c r="I136" s="35"/>
      <c r="J136" s="35">
        <f t="shared" si="7"/>
        <v>0</v>
      </c>
      <c r="K136" s="90">
        <f t="shared" si="5"/>
        <v>0</v>
      </c>
      <c r="M136" s="61"/>
      <c r="N136" s="61"/>
    </row>
    <row r="137" spans="1:14" s="4" customFormat="1" x14ac:dyDescent="0.3">
      <c r="A137" s="22" t="s">
        <v>182</v>
      </c>
      <c r="B137" s="18">
        <v>94.567704359144926</v>
      </c>
      <c r="C137" s="18">
        <v>94.567704359144926</v>
      </c>
      <c r="D137" s="18"/>
      <c r="E137" s="18">
        <f t="shared" si="6"/>
        <v>0</v>
      </c>
      <c r="F137" s="18"/>
      <c r="G137" s="18">
        <v>0.35714353551332895</v>
      </c>
      <c r="H137" s="18">
        <v>0.35714353551332895</v>
      </c>
      <c r="I137" s="18"/>
      <c r="J137" s="18">
        <f t="shared" si="7"/>
        <v>0</v>
      </c>
      <c r="K137" s="91">
        <f t="shared" ref="K137:K200" si="8">J137/$G$5</f>
        <v>0</v>
      </c>
      <c r="L137"/>
      <c r="M137" s="61"/>
      <c r="N137" s="61"/>
    </row>
    <row r="138" spans="1:14" x14ac:dyDescent="0.3">
      <c r="A138" s="21" t="s">
        <v>33</v>
      </c>
      <c r="B138" s="35">
        <v>96.643353911553348</v>
      </c>
      <c r="C138" s="35">
        <v>99.351322371589205</v>
      </c>
      <c r="D138" s="35"/>
      <c r="E138" s="35">
        <f t="shared" si="6"/>
        <v>2.8020224365497004</v>
      </c>
      <c r="F138" s="35"/>
      <c r="G138" s="35">
        <v>0.32235024429230419</v>
      </c>
      <c r="H138" s="35">
        <v>0.33138257046164732</v>
      </c>
      <c r="I138" s="35"/>
      <c r="J138" s="35">
        <f t="shared" si="7"/>
        <v>9.03232616934313E-3</v>
      </c>
      <c r="K138" s="90">
        <f t="shared" si="8"/>
        <v>8.8598758547992452E-5</v>
      </c>
      <c r="M138" s="61"/>
      <c r="N138" s="61"/>
    </row>
    <row r="139" spans="1:14" s="4" customFormat="1" x14ac:dyDescent="0.3">
      <c r="A139" s="22" t="s">
        <v>34</v>
      </c>
      <c r="B139" s="18">
        <v>96.643353911553348</v>
      </c>
      <c r="C139" s="18">
        <v>99.351322371589205</v>
      </c>
      <c r="D139" s="18"/>
      <c r="E139" s="18">
        <f t="shared" si="6"/>
        <v>2.8020224365497004</v>
      </c>
      <c r="F139" s="18"/>
      <c r="G139" s="18">
        <v>0.32235024429230419</v>
      </c>
      <c r="H139" s="18">
        <v>0.33138257046164732</v>
      </c>
      <c r="I139" s="18"/>
      <c r="J139" s="18">
        <f t="shared" si="7"/>
        <v>9.03232616934313E-3</v>
      </c>
      <c r="K139" s="91">
        <f t="shared" si="8"/>
        <v>8.8598758547992452E-5</v>
      </c>
      <c r="L139"/>
      <c r="M139" s="61"/>
      <c r="N139" s="61"/>
    </row>
    <row r="140" spans="1:14" x14ac:dyDescent="0.3">
      <c r="A140" s="21" t="s">
        <v>183</v>
      </c>
      <c r="B140" s="35">
        <v>94.739142107773844</v>
      </c>
      <c r="C140" s="35">
        <v>99.447804923505942</v>
      </c>
      <c r="D140" s="35"/>
      <c r="E140" s="35">
        <f t="shared" si="6"/>
        <v>4.9701345304305145</v>
      </c>
      <c r="F140" s="35"/>
      <c r="G140" s="35">
        <v>0.13733919104591902</v>
      </c>
      <c r="H140" s="35">
        <v>0.14416513360390618</v>
      </c>
      <c r="I140" s="35"/>
      <c r="J140" s="35">
        <f t="shared" si="7"/>
        <v>6.825942557987158E-3</v>
      </c>
      <c r="K140" s="90">
        <f t="shared" si="8"/>
        <v>6.6956177757423893E-5</v>
      </c>
      <c r="M140" s="61"/>
      <c r="N140" s="61"/>
    </row>
    <row r="141" spans="1:14" s="4" customFormat="1" x14ac:dyDescent="0.3">
      <c r="A141" s="22" t="s">
        <v>184</v>
      </c>
      <c r="B141" s="18">
        <v>92.89647780802899</v>
      </c>
      <c r="C141" s="18">
        <v>91.439968731122818</v>
      </c>
      <c r="D141" s="18"/>
      <c r="E141" s="18">
        <f t="shared" si="6"/>
        <v>-1.5678840697448737</v>
      </c>
      <c r="F141" s="18"/>
      <c r="G141" s="18">
        <v>4.6960425461787213E-2</v>
      </c>
      <c r="H141" s="18">
        <v>4.6224140431887425E-2</v>
      </c>
      <c r="I141" s="18"/>
      <c r="J141" s="18">
        <f t="shared" si="7"/>
        <v>-7.3628502989978722E-4</v>
      </c>
      <c r="K141" s="91">
        <f t="shared" si="8"/>
        <v>-7.2222745684278968E-6</v>
      </c>
      <c r="L141"/>
      <c r="M141" s="61"/>
      <c r="N141" s="61"/>
    </row>
    <row r="142" spans="1:14" x14ac:dyDescent="0.3">
      <c r="A142" s="21" t="s">
        <v>185</v>
      </c>
      <c r="B142" s="35">
        <v>100.01550128285959</v>
      </c>
      <c r="C142" s="35">
        <v>102.14741827583238</v>
      </c>
      <c r="D142" s="35"/>
      <c r="E142" s="35">
        <f t="shared" si="6"/>
        <v>2.1315865697092207</v>
      </c>
      <c r="F142" s="35"/>
      <c r="G142" s="35">
        <v>0.13805062778459795</v>
      </c>
      <c r="H142" s="35">
        <v>0.1409932964258537</v>
      </c>
      <c r="I142" s="35"/>
      <c r="J142" s="35">
        <f t="shared" si="7"/>
        <v>2.9426686412557523E-3</v>
      </c>
      <c r="K142" s="90">
        <f t="shared" si="8"/>
        <v>2.8864855358996394E-5</v>
      </c>
      <c r="M142" s="61"/>
      <c r="N142" s="61"/>
    </row>
    <row r="143" spans="1:14" s="4" customFormat="1" x14ac:dyDescent="0.3">
      <c r="A143" s="22" t="s">
        <v>35</v>
      </c>
      <c r="B143" s="18">
        <v>111.55163246667682</v>
      </c>
      <c r="C143" s="18">
        <v>113.00381361893326</v>
      </c>
      <c r="D143" s="18"/>
      <c r="E143" s="18">
        <f t="shared" si="6"/>
        <v>1.3018017936135884</v>
      </c>
      <c r="F143" s="18"/>
      <c r="G143" s="18">
        <v>0.37747854658196378</v>
      </c>
      <c r="H143" s="18">
        <v>0.3823925690718743</v>
      </c>
      <c r="I143" s="18"/>
      <c r="J143" s="18">
        <f t="shared" si="7"/>
        <v>4.9140224899105189E-3</v>
      </c>
      <c r="K143" s="91">
        <f t="shared" si="8"/>
        <v>4.8202011743188545E-5</v>
      </c>
      <c r="L143"/>
      <c r="M143" s="61"/>
      <c r="N143" s="61"/>
    </row>
    <row r="144" spans="1:14" x14ac:dyDescent="0.3">
      <c r="A144" s="21" t="s">
        <v>186</v>
      </c>
      <c r="B144" s="35">
        <v>111.16410602873592</v>
      </c>
      <c r="C144" s="35">
        <v>111.16410602873592</v>
      </c>
      <c r="D144" s="35"/>
      <c r="E144" s="35">
        <f t="shared" si="6"/>
        <v>0</v>
      </c>
      <c r="F144" s="35"/>
      <c r="G144" s="35">
        <v>0.13578688273645192</v>
      </c>
      <c r="H144" s="35">
        <v>0.1357868827364519</v>
      </c>
      <c r="I144" s="35"/>
      <c r="J144" s="35">
        <f t="shared" si="7"/>
        <v>0</v>
      </c>
      <c r="K144" s="90">
        <f t="shared" si="8"/>
        <v>0</v>
      </c>
      <c r="M144" s="61"/>
      <c r="N144" s="61"/>
    </row>
    <row r="145" spans="1:14" s="4" customFormat="1" x14ac:dyDescent="0.3">
      <c r="A145" s="22" t="s">
        <v>186</v>
      </c>
      <c r="B145" s="18">
        <v>111.16410602873592</v>
      </c>
      <c r="C145" s="18">
        <v>111.16410602873592</v>
      </c>
      <c r="D145" s="18"/>
      <c r="E145" s="18">
        <f t="shared" si="6"/>
        <v>0</v>
      </c>
      <c r="F145" s="18"/>
      <c r="G145" s="18">
        <v>0.13578688273645192</v>
      </c>
      <c r="H145" s="18">
        <v>0.1357868827364519</v>
      </c>
      <c r="I145" s="18"/>
      <c r="J145" s="18">
        <f t="shared" si="7"/>
        <v>0</v>
      </c>
      <c r="K145" s="91">
        <f t="shared" si="8"/>
        <v>0</v>
      </c>
      <c r="L145"/>
      <c r="M145" s="61"/>
      <c r="N145" s="61"/>
    </row>
    <row r="146" spans="1:14" x14ac:dyDescent="0.3">
      <c r="A146" s="21" t="s">
        <v>187</v>
      </c>
      <c r="B146" s="35">
        <v>111.77053977036869</v>
      </c>
      <c r="C146" s="35">
        <v>114.04303414358013</v>
      </c>
      <c r="D146" s="35"/>
      <c r="E146" s="35">
        <f t="shared" si="6"/>
        <v>2.0331783114586832</v>
      </c>
      <c r="F146" s="35"/>
      <c r="G146" s="35">
        <v>0.24169166384551188</v>
      </c>
      <c r="H146" s="35">
        <v>0.24660568633542243</v>
      </c>
      <c r="I146" s="35"/>
      <c r="J146" s="35">
        <f t="shared" si="7"/>
        <v>4.9140224899105467E-3</v>
      </c>
      <c r="K146" s="90">
        <f t="shared" si="8"/>
        <v>4.8202011743188816E-5</v>
      </c>
      <c r="M146" s="61"/>
      <c r="N146" s="61"/>
    </row>
    <row r="147" spans="1:14" s="4" customFormat="1" x14ac:dyDescent="0.3">
      <c r="A147" s="22" t="s">
        <v>188</v>
      </c>
      <c r="B147" s="18">
        <v>111.77053977036869</v>
      </c>
      <c r="C147" s="18">
        <v>114.04303414358013</v>
      </c>
      <c r="D147" s="18"/>
      <c r="E147" s="18">
        <f t="shared" si="6"/>
        <v>2.0331783114586832</v>
      </c>
      <c r="F147" s="18"/>
      <c r="G147" s="18">
        <v>0.24169166384551188</v>
      </c>
      <c r="H147" s="18">
        <v>0.24660568633542243</v>
      </c>
      <c r="I147" s="18"/>
      <c r="J147" s="18">
        <f t="shared" si="7"/>
        <v>4.9140224899105467E-3</v>
      </c>
      <c r="K147" s="91">
        <f t="shared" si="8"/>
        <v>4.8202011743188816E-5</v>
      </c>
      <c r="L147"/>
      <c r="M147" s="61"/>
      <c r="N147" s="61"/>
    </row>
    <row r="148" spans="1:14" x14ac:dyDescent="0.3">
      <c r="A148" s="21" t="s">
        <v>36</v>
      </c>
      <c r="B148" s="35">
        <v>106.2429731594746</v>
      </c>
      <c r="C148" s="35">
        <v>106.35707512252318</v>
      </c>
      <c r="D148" s="35"/>
      <c r="E148" s="35">
        <f t="shared" si="6"/>
        <v>0.10739718557886135</v>
      </c>
      <c r="F148" s="35"/>
      <c r="G148" s="35">
        <v>2.2308604960063505</v>
      </c>
      <c r="H148" s="35">
        <v>2.2332563773932512</v>
      </c>
      <c r="I148" s="35"/>
      <c r="J148" s="35">
        <f t="shared" si="7"/>
        <v>2.3958813869007223E-3</v>
      </c>
      <c r="K148" s="90">
        <f t="shared" si="8"/>
        <v>2.3501378551643219E-5</v>
      </c>
      <c r="M148" s="61"/>
      <c r="N148" s="61"/>
    </row>
    <row r="149" spans="1:14" s="4" customFormat="1" x14ac:dyDescent="0.3">
      <c r="A149" s="22" t="s">
        <v>37</v>
      </c>
      <c r="B149" s="18">
        <v>105.32222464571009</v>
      </c>
      <c r="C149" s="18">
        <v>105.52064761332224</v>
      </c>
      <c r="D149" s="18"/>
      <c r="E149" s="18">
        <f t="shared" si="6"/>
        <v>0.18839610374696836</v>
      </c>
      <c r="F149" s="18"/>
      <c r="G149" s="18">
        <v>1.2717255501839353</v>
      </c>
      <c r="H149" s="18">
        <v>1.2741214315708365</v>
      </c>
      <c r="I149" s="18"/>
      <c r="J149" s="18">
        <f t="shared" si="7"/>
        <v>2.3958813869011664E-3</v>
      </c>
      <c r="K149" s="91">
        <f t="shared" si="8"/>
        <v>2.3501378551647576E-5</v>
      </c>
      <c r="L149"/>
      <c r="M149" s="61"/>
      <c r="N149" s="61"/>
    </row>
    <row r="150" spans="1:14" x14ac:dyDescent="0.3">
      <c r="A150" s="21" t="s">
        <v>189</v>
      </c>
      <c r="B150" s="35">
        <v>106.16007892882146</v>
      </c>
      <c r="C150" s="35">
        <v>106.27527226641155</v>
      </c>
      <c r="D150" s="35"/>
      <c r="E150" s="35">
        <f t="shared" si="6"/>
        <v>0.10850909188502289</v>
      </c>
      <c r="F150" s="35"/>
      <c r="G150" s="35">
        <v>1.0380637221155</v>
      </c>
      <c r="H150" s="35">
        <v>1.0391901156335555</v>
      </c>
      <c r="I150" s="35"/>
      <c r="J150" s="35">
        <f t="shared" si="7"/>
        <v>1.1263935180554352E-3</v>
      </c>
      <c r="K150" s="90">
        <f t="shared" si="8"/>
        <v>1.10488777160131E-5</v>
      </c>
      <c r="M150" s="61"/>
      <c r="N150" s="61"/>
    </row>
    <row r="151" spans="1:14" s="4" customFormat="1" x14ac:dyDescent="0.3">
      <c r="A151" s="22" t="s">
        <v>190</v>
      </c>
      <c r="B151" s="18">
        <v>101.75445395786758</v>
      </c>
      <c r="C151" s="18">
        <v>102.30728728100112</v>
      </c>
      <c r="D151" s="18"/>
      <c r="E151" s="18">
        <f t="shared" si="6"/>
        <v>0.54330135107643063</v>
      </c>
      <c r="F151" s="18"/>
      <c r="G151" s="18">
        <v>0.2336618280684355</v>
      </c>
      <c r="H151" s="18">
        <v>0.2349313159372812</v>
      </c>
      <c r="I151" s="18"/>
      <c r="J151" s="18">
        <f t="shared" si="7"/>
        <v>1.2694878688457034E-3</v>
      </c>
      <c r="K151" s="91">
        <f t="shared" si="8"/>
        <v>1.2452500835634201E-5</v>
      </c>
      <c r="L151"/>
      <c r="M151" s="61"/>
      <c r="N151" s="61"/>
    </row>
    <row r="152" spans="1:14" x14ac:dyDescent="0.3">
      <c r="A152" s="21" t="s">
        <v>191</v>
      </c>
      <c r="B152" s="35">
        <v>107.4889167228649</v>
      </c>
      <c r="C152" s="35">
        <v>107.4889167228649</v>
      </c>
      <c r="D152" s="35"/>
      <c r="E152" s="35">
        <f t="shared" si="6"/>
        <v>0</v>
      </c>
      <c r="F152" s="35"/>
      <c r="G152" s="35">
        <v>0.95913494582241521</v>
      </c>
      <c r="H152" s="35">
        <v>0.9591349458224151</v>
      </c>
      <c r="I152" s="35"/>
      <c r="J152" s="35">
        <f t="shared" si="7"/>
        <v>0</v>
      </c>
      <c r="K152" s="90">
        <f t="shared" si="8"/>
        <v>0</v>
      </c>
      <c r="M152" s="61"/>
      <c r="N152" s="61"/>
    </row>
    <row r="153" spans="1:14" s="4" customFormat="1" x14ac:dyDescent="0.3">
      <c r="A153" s="22" t="s">
        <v>192</v>
      </c>
      <c r="B153" s="18">
        <v>107.4889167228649</v>
      </c>
      <c r="C153" s="18">
        <v>107.4889167228649</v>
      </c>
      <c r="D153" s="18"/>
      <c r="E153" s="18">
        <f t="shared" si="6"/>
        <v>0</v>
      </c>
      <c r="F153" s="18"/>
      <c r="G153" s="18">
        <v>0.95913494582241521</v>
      </c>
      <c r="H153" s="18">
        <v>0.9591349458224151</v>
      </c>
      <c r="I153" s="18"/>
      <c r="J153" s="18">
        <f t="shared" si="7"/>
        <v>0</v>
      </c>
      <c r="K153" s="91">
        <f t="shared" si="8"/>
        <v>0</v>
      </c>
      <c r="L153"/>
      <c r="M153" s="61"/>
      <c r="N153" s="61"/>
    </row>
    <row r="154" spans="1:14" x14ac:dyDescent="0.3">
      <c r="A154" s="21" t="s">
        <v>38</v>
      </c>
      <c r="B154" s="35">
        <v>104.59423236503373</v>
      </c>
      <c r="C154" s="35">
        <v>104.91237071491132</v>
      </c>
      <c r="D154" s="35"/>
      <c r="E154" s="35">
        <f t="shared" si="6"/>
        <v>0.30416433361954986</v>
      </c>
      <c r="F154" s="35"/>
      <c r="G154" s="35">
        <v>6.9326046674162374</v>
      </c>
      <c r="H154" s="35">
        <v>6.9536911782053608</v>
      </c>
      <c r="I154" s="35"/>
      <c r="J154" s="35">
        <f t="shared" si="7"/>
        <v>2.1086510789123381E-2</v>
      </c>
      <c r="K154" s="90">
        <f t="shared" si="8"/>
        <v>2.0683915117749194E-4</v>
      </c>
      <c r="M154" s="61"/>
      <c r="N154" s="61"/>
    </row>
    <row r="155" spans="1:14" s="4" customFormat="1" x14ac:dyDescent="0.3">
      <c r="A155" s="22" t="s">
        <v>193</v>
      </c>
      <c r="B155" s="18">
        <v>109.36424609110337</v>
      </c>
      <c r="C155" s="18">
        <v>109.5321260977838</v>
      </c>
      <c r="D155" s="18"/>
      <c r="E155" s="18">
        <f t="shared" si="6"/>
        <v>0.15350538469454111</v>
      </c>
      <c r="F155" s="18"/>
      <c r="G155" s="18">
        <v>3.4385409832444136</v>
      </c>
      <c r="H155" s="18">
        <v>3.4438193288086216</v>
      </c>
      <c r="I155" s="18"/>
      <c r="J155" s="18">
        <f t="shared" si="7"/>
        <v>5.2783455642080312E-3</v>
      </c>
      <c r="K155" s="91">
        <f t="shared" si="8"/>
        <v>5.1775683850237246E-5</v>
      </c>
      <c r="L155"/>
      <c r="M155" s="61"/>
      <c r="N155" s="61"/>
    </row>
    <row r="156" spans="1:14" x14ac:dyDescent="0.3">
      <c r="A156" s="21" t="s">
        <v>194</v>
      </c>
      <c r="B156" s="35">
        <v>109.68808615837507</v>
      </c>
      <c r="C156" s="35">
        <v>109.69035462017729</v>
      </c>
      <c r="D156" s="35"/>
      <c r="E156" s="35">
        <f t="shared" si="6"/>
        <v>2.0681022722346398E-3</v>
      </c>
      <c r="F156" s="35"/>
      <c r="G156" s="35">
        <v>2.7791447458306662</v>
      </c>
      <c r="H156" s="35">
        <v>2.7792022213863032</v>
      </c>
      <c r="I156" s="35"/>
      <c r="J156" s="35">
        <f t="shared" si="7"/>
        <v>5.7475555637065412E-5</v>
      </c>
      <c r="K156" s="90">
        <f t="shared" si="8"/>
        <v>5.6378199600274145E-7</v>
      </c>
      <c r="M156" s="61"/>
      <c r="N156" s="61"/>
    </row>
    <row r="157" spans="1:14" s="4" customFormat="1" x14ac:dyDescent="0.3">
      <c r="A157" s="22" t="s">
        <v>195</v>
      </c>
      <c r="B157" s="18">
        <v>109.68808615837507</v>
      </c>
      <c r="C157" s="18">
        <v>109.69035462017729</v>
      </c>
      <c r="D157" s="18"/>
      <c r="E157" s="18">
        <f t="shared" si="6"/>
        <v>2.0681022722346398E-3</v>
      </c>
      <c r="F157" s="18"/>
      <c r="G157" s="18">
        <v>2.7791447458306662</v>
      </c>
      <c r="H157" s="18">
        <v>2.7792022213863032</v>
      </c>
      <c r="I157" s="18"/>
      <c r="J157" s="18">
        <f t="shared" si="7"/>
        <v>5.7475555637065412E-5</v>
      </c>
      <c r="K157" s="91">
        <f t="shared" si="8"/>
        <v>5.6378199600274145E-7</v>
      </c>
      <c r="L157"/>
      <c r="M157" s="61"/>
      <c r="N157" s="61"/>
    </row>
    <row r="158" spans="1:14" x14ac:dyDescent="0.3">
      <c r="A158" s="21" t="s">
        <v>196</v>
      </c>
      <c r="B158" s="35">
        <v>108.02011856900712</v>
      </c>
      <c r="C158" s="35">
        <v>108.87538428840401</v>
      </c>
      <c r="D158" s="35"/>
      <c r="E158" s="35">
        <f t="shared" si="6"/>
        <v>0.79176521070980499</v>
      </c>
      <c r="F158" s="35"/>
      <c r="G158" s="35">
        <v>0.6593962374137472</v>
      </c>
      <c r="H158" s="35">
        <v>0.66461710742231872</v>
      </c>
      <c r="I158" s="35"/>
      <c r="J158" s="35">
        <f t="shared" si="7"/>
        <v>5.2208700085715209E-3</v>
      </c>
      <c r="K158" s="90">
        <f t="shared" si="8"/>
        <v>5.121190185423995E-5</v>
      </c>
      <c r="M158" s="61"/>
      <c r="N158" s="61"/>
    </row>
    <row r="159" spans="1:14" s="4" customFormat="1" x14ac:dyDescent="0.3">
      <c r="A159" s="22" t="s">
        <v>197</v>
      </c>
      <c r="B159" s="18">
        <v>108.02011856900712</v>
      </c>
      <c r="C159" s="18">
        <v>108.87538428840401</v>
      </c>
      <c r="D159" s="18"/>
      <c r="E159" s="18">
        <f t="shared" si="6"/>
        <v>0.79176521070980499</v>
      </c>
      <c r="F159" s="18"/>
      <c r="G159" s="18">
        <v>0.6593962374137472</v>
      </c>
      <c r="H159" s="18">
        <v>0.66461710742231872</v>
      </c>
      <c r="I159" s="18"/>
      <c r="J159" s="18">
        <f t="shared" si="7"/>
        <v>5.2208700085715209E-3</v>
      </c>
      <c r="K159" s="91">
        <f t="shared" si="8"/>
        <v>5.121190185423995E-5</v>
      </c>
      <c r="L159"/>
      <c r="M159" s="61"/>
      <c r="N159" s="61"/>
    </row>
    <row r="160" spans="1:14" x14ac:dyDescent="0.3">
      <c r="A160" s="21" t="s">
        <v>198</v>
      </c>
      <c r="B160" s="35">
        <v>100.65808357169551</v>
      </c>
      <c r="C160" s="35">
        <v>102.47811591726783</v>
      </c>
      <c r="D160" s="35"/>
      <c r="E160" s="35">
        <f t="shared" si="6"/>
        <v>1.8081333172570879</v>
      </c>
      <c r="F160" s="35"/>
      <c r="G160" s="35">
        <v>0.87428095450925281</v>
      </c>
      <c r="H160" s="35">
        <v>0.89008911973416782</v>
      </c>
      <c r="I160" s="35"/>
      <c r="J160" s="35">
        <f t="shared" si="7"/>
        <v>1.5808165224915016E-2</v>
      </c>
      <c r="K160" s="90">
        <f t="shared" si="8"/>
        <v>1.550634673272514E-4</v>
      </c>
      <c r="M160" s="61"/>
      <c r="N160" s="61"/>
    </row>
    <row r="161" spans="1:14" s="4" customFormat="1" x14ac:dyDescent="0.3">
      <c r="A161" s="22" t="s">
        <v>199</v>
      </c>
      <c r="B161" s="18">
        <v>100.65808357169551</v>
      </c>
      <c r="C161" s="18">
        <v>102.47811591726783</v>
      </c>
      <c r="D161" s="18"/>
      <c r="E161" s="18">
        <f t="shared" si="6"/>
        <v>1.8081333172570879</v>
      </c>
      <c r="F161" s="18"/>
      <c r="G161" s="18">
        <v>0.87428095450925281</v>
      </c>
      <c r="H161" s="18">
        <v>0.89008911973416782</v>
      </c>
      <c r="I161" s="18"/>
      <c r="J161" s="18">
        <f t="shared" si="7"/>
        <v>1.5808165224915016E-2</v>
      </c>
      <c r="K161" s="91">
        <f t="shared" si="8"/>
        <v>1.550634673272514E-4</v>
      </c>
      <c r="L161"/>
      <c r="M161" s="61"/>
      <c r="N161" s="61"/>
    </row>
    <row r="162" spans="1:14" x14ac:dyDescent="0.3">
      <c r="A162" s="21" t="s">
        <v>200</v>
      </c>
      <c r="B162" s="35">
        <v>100.65808357169551</v>
      </c>
      <c r="C162" s="35">
        <v>102.47811591726783</v>
      </c>
      <c r="D162" s="35"/>
      <c r="E162" s="35">
        <f t="shared" si="6"/>
        <v>1.8081333172570879</v>
      </c>
      <c r="F162" s="35"/>
      <c r="G162" s="35">
        <v>0.87428095450925281</v>
      </c>
      <c r="H162" s="35">
        <v>0.89008911973416782</v>
      </c>
      <c r="I162" s="35"/>
      <c r="J162" s="35">
        <f t="shared" si="7"/>
        <v>1.5808165224915016E-2</v>
      </c>
      <c r="K162" s="90">
        <f t="shared" si="8"/>
        <v>1.550634673272514E-4</v>
      </c>
      <c r="M162" s="61"/>
      <c r="N162" s="61"/>
    </row>
    <row r="163" spans="1:14" s="4" customFormat="1" x14ac:dyDescent="0.3">
      <c r="A163" s="22" t="s">
        <v>201</v>
      </c>
      <c r="B163" s="18">
        <v>100</v>
      </c>
      <c r="C163" s="18">
        <v>100</v>
      </c>
      <c r="D163" s="18"/>
      <c r="E163" s="18">
        <f t="shared" si="6"/>
        <v>0</v>
      </c>
      <c r="F163" s="18"/>
      <c r="G163" s="18">
        <v>0.23901909262945883</v>
      </c>
      <c r="H163" s="18">
        <v>0.23901909262945881</v>
      </c>
      <c r="I163" s="18"/>
      <c r="J163" s="18">
        <f t="shared" si="7"/>
        <v>0</v>
      </c>
      <c r="K163" s="91">
        <f t="shared" si="8"/>
        <v>0</v>
      </c>
      <c r="L163"/>
      <c r="M163" s="61"/>
      <c r="N163" s="61"/>
    </row>
    <row r="164" spans="1:14" x14ac:dyDescent="0.3">
      <c r="A164" s="21" t="s">
        <v>202</v>
      </c>
      <c r="B164" s="35">
        <v>100</v>
      </c>
      <c r="C164" s="35">
        <v>100</v>
      </c>
      <c r="D164" s="35"/>
      <c r="E164" s="35">
        <f t="shared" si="6"/>
        <v>0</v>
      </c>
      <c r="F164" s="35"/>
      <c r="G164" s="35">
        <v>0.23901909262945883</v>
      </c>
      <c r="H164" s="35">
        <v>0.23901909262945881</v>
      </c>
      <c r="I164" s="35"/>
      <c r="J164" s="35">
        <f t="shared" si="7"/>
        <v>0</v>
      </c>
      <c r="K164" s="90">
        <f t="shared" si="8"/>
        <v>0</v>
      </c>
      <c r="M164" s="61"/>
      <c r="N164" s="61"/>
    </row>
    <row r="165" spans="1:14" s="4" customFormat="1" x14ac:dyDescent="0.3">
      <c r="A165" s="22" t="s">
        <v>202</v>
      </c>
      <c r="B165" s="18">
        <v>100</v>
      </c>
      <c r="C165" s="18">
        <v>100</v>
      </c>
      <c r="D165" s="18"/>
      <c r="E165" s="18">
        <f t="shared" si="6"/>
        <v>0</v>
      </c>
      <c r="F165" s="18"/>
      <c r="G165" s="18">
        <v>0.23901909262945883</v>
      </c>
      <c r="H165" s="18">
        <v>0.23901909262945881</v>
      </c>
      <c r="I165" s="18"/>
      <c r="J165" s="18">
        <f t="shared" si="7"/>
        <v>0</v>
      </c>
      <c r="K165" s="91">
        <f t="shared" si="8"/>
        <v>0</v>
      </c>
      <c r="L165"/>
      <c r="M165" s="61"/>
      <c r="N165" s="61"/>
    </row>
    <row r="166" spans="1:14" x14ac:dyDescent="0.3">
      <c r="A166" s="21" t="s">
        <v>203</v>
      </c>
      <c r="B166" s="35">
        <v>100.18394408401655</v>
      </c>
      <c r="C166" s="35">
        <v>100.18394408401655</v>
      </c>
      <c r="D166" s="35"/>
      <c r="E166" s="35">
        <f t="shared" si="6"/>
        <v>0</v>
      </c>
      <c r="F166" s="35"/>
      <c r="G166" s="35">
        <v>2.3807636370331129</v>
      </c>
      <c r="H166" s="35">
        <v>2.3807636370331124</v>
      </c>
      <c r="I166" s="35"/>
      <c r="J166" s="35">
        <f t="shared" si="7"/>
        <v>0</v>
      </c>
      <c r="K166" s="90">
        <f t="shared" si="8"/>
        <v>0</v>
      </c>
      <c r="M166" s="61"/>
      <c r="N166" s="61"/>
    </row>
    <row r="167" spans="1:14" s="4" customFormat="1" x14ac:dyDescent="0.3">
      <c r="A167" s="22" t="s">
        <v>204</v>
      </c>
      <c r="B167" s="18">
        <v>100.18394408401655</v>
      </c>
      <c r="C167" s="18">
        <v>100.18394408401655</v>
      </c>
      <c r="D167" s="18"/>
      <c r="E167" s="18">
        <f t="shared" si="6"/>
        <v>0</v>
      </c>
      <c r="F167" s="18"/>
      <c r="G167" s="18">
        <v>2.3807636370331129</v>
      </c>
      <c r="H167" s="18">
        <v>2.3807636370331124</v>
      </c>
      <c r="I167" s="18"/>
      <c r="J167" s="18">
        <f t="shared" si="7"/>
        <v>0</v>
      </c>
      <c r="K167" s="91">
        <f t="shared" si="8"/>
        <v>0</v>
      </c>
      <c r="L167"/>
      <c r="M167" s="61"/>
      <c r="N167" s="61"/>
    </row>
    <row r="168" spans="1:14" x14ac:dyDescent="0.3">
      <c r="A168" s="21" t="s">
        <v>204</v>
      </c>
      <c r="B168" s="35">
        <v>100.18394408401655</v>
      </c>
      <c r="C168" s="35">
        <v>100.18394408401655</v>
      </c>
      <c r="D168" s="35"/>
      <c r="E168" s="35">
        <f t="shared" si="6"/>
        <v>0</v>
      </c>
      <c r="F168" s="35"/>
      <c r="G168" s="35">
        <v>2.3807636370331129</v>
      </c>
      <c r="H168" s="35">
        <v>2.3807636370331124</v>
      </c>
      <c r="I168" s="35"/>
      <c r="J168" s="35">
        <f t="shared" si="7"/>
        <v>0</v>
      </c>
      <c r="K168" s="90">
        <f t="shared" si="8"/>
        <v>0</v>
      </c>
      <c r="M168" s="61"/>
      <c r="N168" s="61"/>
    </row>
    <row r="169" spans="1:14" s="4" customFormat="1" x14ac:dyDescent="0.3">
      <c r="A169" s="22" t="s">
        <v>39</v>
      </c>
      <c r="B169" s="18">
        <v>109.96019708565373</v>
      </c>
      <c r="C169" s="18">
        <v>109.90925806336911</v>
      </c>
      <c r="D169" s="18"/>
      <c r="E169" s="18">
        <f t="shared" si="6"/>
        <v>-4.6324964518706935E-2</v>
      </c>
      <c r="F169" s="18"/>
      <c r="G169" s="18">
        <v>8.9006898628612596</v>
      </c>
      <c r="H169" s="18">
        <v>8.8965666214403676</v>
      </c>
      <c r="I169" s="18"/>
      <c r="J169" s="18">
        <f t="shared" si="7"/>
        <v>-4.1232414208920432E-3</v>
      </c>
      <c r="K169" s="91">
        <f t="shared" si="8"/>
        <v>-4.0445181477681586E-5</v>
      </c>
      <c r="L169"/>
      <c r="M169" s="61"/>
      <c r="N169" s="61"/>
    </row>
    <row r="170" spans="1:14" x14ac:dyDescent="0.3">
      <c r="A170" s="21" t="s">
        <v>205</v>
      </c>
      <c r="B170" s="35">
        <v>98.79673537681505</v>
      </c>
      <c r="C170" s="35">
        <v>98.662763116275499</v>
      </c>
      <c r="D170" s="35"/>
      <c r="E170" s="35">
        <f t="shared" si="6"/>
        <v>-0.13560393471360177</v>
      </c>
      <c r="F170" s="35"/>
      <c r="G170" s="35">
        <v>3.0406502802430242</v>
      </c>
      <c r="H170" s="35">
        <v>3.0365270388221344</v>
      </c>
      <c r="I170" s="35"/>
      <c r="J170" s="35">
        <f t="shared" si="7"/>
        <v>-4.1232414208898227E-3</v>
      </c>
      <c r="K170" s="90">
        <f t="shared" si="8"/>
        <v>-4.0445181477659807E-5</v>
      </c>
      <c r="M170" s="61"/>
      <c r="N170" s="61"/>
    </row>
    <row r="171" spans="1:14" s="4" customFormat="1" x14ac:dyDescent="0.3">
      <c r="A171" s="22" t="s">
        <v>206</v>
      </c>
      <c r="B171" s="18">
        <v>98.898455188058506</v>
      </c>
      <c r="C171" s="18">
        <v>98.760421545859913</v>
      </c>
      <c r="D171" s="18"/>
      <c r="E171" s="18">
        <f t="shared" si="6"/>
        <v>-0.13957108019141407</v>
      </c>
      <c r="F171" s="18"/>
      <c r="G171" s="18">
        <v>2.9542233356899557</v>
      </c>
      <c r="H171" s="18">
        <v>2.9501000942690663</v>
      </c>
      <c r="I171" s="18"/>
      <c r="J171" s="18">
        <f t="shared" si="7"/>
        <v>-4.1232414208893786E-3</v>
      </c>
      <c r="K171" s="91">
        <f t="shared" si="8"/>
        <v>-4.044518147765545E-5</v>
      </c>
      <c r="L171"/>
      <c r="M171" s="61"/>
      <c r="N171" s="61"/>
    </row>
    <row r="172" spans="1:14" x14ac:dyDescent="0.3">
      <c r="A172" s="21" t="s">
        <v>206</v>
      </c>
      <c r="B172" s="35">
        <v>98.898455188058477</v>
      </c>
      <c r="C172" s="35">
        <v>98.760421545859884</v>
      </c>
      <c r="D172" s="35"/>
      <c r="E172" s="35">
        <f t="shared" si="6"/>
        <v>-0.13957108019141407</v>
      </c>
      <c r="F172" s="35"/>
      <c r="G172" s="35">
        <v>2.9542233356899557</v>
      </c>
      <c r="H172" s="35">
        <v>2.9501000942690663</v>
      </c>
      <c r="I172" s="35"/>
      <c r="J172" s="35">
        <f t="shared" si="7"/>
        <v>-4.1232414208893786E-3</v>
      </c>
      <c r="K172" s="90">
        <f t="shared" si="8"/>
        <v>-4.044518147765545E-5</v>
      </c>
      <c r="M172" s="61"/>
      <c r="N172" s="61"/>
    </row>
    <row r="173" spans="1:14" s="4" customFormat="1" x14ac:dyDescent="0.3">
      <c r="A173" s="22" t="s">
        <v>207</v>
      </c>
      <c r="B173" s="18">
        <v>95.441317393990161</v>
      </c>
      <c r="C173" s="18">
        <v>95.441317393990161</v>
      </c>
      <c r="D173" s="18"/>
      <c r="E173" s="18">
        <f t="shared" si="6"/>
        <v>0</v>
      </c>
      <c r="F173" s="18"/>
      <c r="G173" s="18">
        <v>8.6426944553068236E-2</v>
      </c>
      <c r="H173" s="18">
        <v>8.6426944553068222E-2</v>
      </c>
      <c r="I173" s="18"/>
      <c r="J173" s="18">
        <f t="shared" si="7"/>
        <v>0</v>
      </c>
      <c r="K173" s="91">
        <f t="shared" si="8"/>
        <v>0</v>
      </c>
      <c r="L173"/>
      <c r="M173" s="61"/>
      <c r="N173" s="61"/>
    </row>
    <row r="174" spans="1:14" x14ac:dyDescent="0.3">
      <c r="A174" s="21" t="s">
        <v>207</v>
      </c>
      <c r="B174" s="35">
        <v>95.441317393990161</v>
      </c>
      <c r="C174" s="35">
        <v>95.441317393990161</v>
      </c>
      <c r="D174" s="35"/>
      <c r="E174" s="35">
        <f t="shared" si="6"/>
        <v>0</v>
      </c>
      <c r="F174" s="35"/>
      <c r="G174" s="35">
        <v>8.6426944553068236E-2</v>
      </c>
      <c r="H174" s="35">
        <v>8.6426944553068222E-2</v>
      </c>
      <c r="I174" s="35"/>
      <c r="J174" s="35">
        <f t="shared" si="7"/>
        <v>0</v>
      </c>
      <c r="K174" s="90">
        <f t="shared" si="8"/>
        <v>0</v>
      </c>
      <c r="M174" s="61"/>
      <c r="N174" s="61"/>
    </row>
    <row r="175" spans="1:14" s="4" customFormat="1" x14ac:dyDescent="0.3">
      <c r="A175" s="22" t="s">
        <v>208</v>
      </c>
      <c r="B175" s="18">
        <v>143.21207745736834</v>
      </c>
      <c r="C175" s="18">
        <v>143.21207745736834</v>
      </c>
      <c r="D175" s="18"/>
      <c r="E175" s="18">
        <f t="shared" si="6"/>
        <v>0</v>
      </c>
      <c r="F175" s="18"/>
      <c r="G175" s="18">
        <v>1.0807957397760788</v>
      </c>
      <c r="H175" s="18">
        <v>1.0807957397760788</v>
      </c>
      <c r="I175" s="18"/>
      <c r="J175" s="18">
        <f t="shared" si="7"/>
        <v>0</v>
      </c>
      <c r="K175" s="91">
        <f t="shared" si="8"/>
        <v>0</v>
      </c>
      <c r="L175"/>
      <c r="M175" s="61"/>
      <c r="N175" s="61"/>
    </row>
    <row r="176" spans="1:14" x14ac:dyDescent="0.3">
      <c r="A176" s="21" t="s">
        <v>209</v>
      </c>
      <c r="B176" s="35">
        <v>148.66013027932584</v>
      </c>
      <c r="C176" s="35">
        <v>148.66013027932584</v>
      </c>
      <c r="D176" s="35"/>
      <c r="E176" s="35">
        <f t="shared" si="6"/>
        <v>0</v>
      </c>
      <c r="F176" s="35"/>
      <c r="G176" s="35">
        <v>0.99397590963886484</v>
      </c>
      <c r="H176" s="35">
        <v>0.99397590963886484</v>
      </c>
      <c r="I176" s="35"/>
      <c r="J176" s="35">
        <f t="shared" si="7"/>
        <v>0</v>
      </c>
      <c r="K176" s="90">
        <f t="shared" si="8"/>
        <v>0</v>
      </c>
      <c r="M176" s="61"/>
      <c r="N176" s="61"/>
    </row>
    <row r="177" spans="1:14" s="4" customFormat="1" x14ac:dyDescent="0.3">
      <c r="A177" s="22" t="s">
        <v>210</v>
      </c>
      <c r="B177" s="18">
        <v>154.43590964372169</v>
      </c>
      <c r="C177" s="18">
        <v>154.43590964372169</v>
      </c>
      <c r="D177" s="18"/>
      <c r="E177" s="18">
        <f t="shared" si="6"/>
        <v>0</v>
      </c>
      <c r="F177" s="18"/>
      <c r="G177" s="18">
        <v>0.87726947937325284</v>
      </c>
      <c r="H177" s="18">
        <v>0.87726947937325273</v>
      </c>
      <c r="I177" s="18"/>
      <c r="J177" s="18">
        <f t="shared" si="7"/>
        <v>0</v>
      </c>
      <c r="K177" s="91">
        <f t="shared" si="8"/>
        <v>0</v>
      </c>
      <c r="L177"/>
      <c r="M177" s="61"/>
      <c r="N177" s="61"/>
    </row>
    <row r="178" spans="1:14" x14ac:dyDescent="0.3">
      <c r="A178" s="21" t="s">
        <v>211</v>
      </c>
      <c r="B178" s="35">
        <v>116.03867682588299</v>
      </c>
      <c r="C178" s="35">
        <v>116.03867682588299</v>
      </c>
      <c r="D178" s="35"/>
      <c r="E178" s="35">
        <f t="shared" si="6"/>
        <v>0</v>
      </c>
      <c r="F178" s="35"/>
      <c r="G178" s="35">
        <v>0.11670643026561212</v>
      </c>
      <c r="H178" s="35">
        <v>0.11670643026561212</v>
      </c>
      <c r="I178" s="35"/>
      <c r="J178" s="35">
        <f t="shared" si="7"/>
        <v>0</v>
      </c>
      <c r="K178" s="90">
        <f t="shared" si="8"/>
        <v>0</v>
      </c>
      <c r="M178" s="61"/>
      <c r="N178" s="61"/>
    </row>
    <row r="179" spans="1:14" s="4" customFormat="1" x14ac:dyDescent="0.3">
      <c r="A179" s="22" t="s">
        <v>212</v>
      </c>
      <c r="B179" s="18">
        <v>100.88417316710917</v>
      </c>
      <c r="C179" s="18">
        <v>100.88417316710917</v>
      </c>
      <c r="D179" s="18"/>
      <c r="E179" s="18">
        <f t="shared" si="6"/>
        <v>0</v>
      </c>
      <c r="F179" s="18"/>
      <c r="G179" s="18">
        <v>8.6819830137213894E-2</v>
      </c>
      <c r="H179" s="18">
        <v>8.6819830137213894E-2</v>
      </c>
      <c r="I179" s="18"/>
      <c r="J179" s="18">
        <f t="shared" si="7"/>
        <v>0</v>
      </c>
      <c r="K179" s="91">
        <f t="shared" si="8"/>
        <v>0</v>
      </c>
      <c r="L179"/>
      <c r="M179" s="61"/>
      <c r="N179" s="61"/>
    </row>
    <row r="180" spans="1:14" x14ac:dyDescent="0.3">
      <c r="A180" s="21" t="s">
        <v>212</v>
      </c>
      <c r="B180" s="35">
        <v>100.88417316710917</v>
      </c>
      <c r="C180" s="35">
        <v>100.88417316710917</v>
      </c>
      <c r="D180" s="35"/>
      <c r="E180" s="35">
        <f t="shared" si="6"/>
        <v>0</v>
      </c>
      <c r="F180" s="35"/>
      <c r="G180" s="35">
        <v>8.6819830137213894E-2</v>
      </c>
      <c r="H180" s="35">
        <v>8.6819830137213894E-2</v>
      </c>
      <c r="I180" s="35"/>
      <c r="J180" s="35">
        <f t="shared" si="7"/>
        <v>0</v>
      </c>
      <c r="K180" s="90">
        <f t="shared" si="8"/>
        <v>0</v>
      </c>
      <c r="M180" s="61"/>
      <c r="N180" s="61"/>
    </row>
    <row r="181" spans="1:14" s="4" customFormat="1" x14ac:dyDescent="0.3">
      <c r="A181" s="22" t="s">
        <v>213</v>
      </c>
      <c r="B181" s="18">
        <v>112.13353894897979</v>
      </c>
      <c r="C181" s="18">
        <v>112.13353894897979</v>
      </c>
      <c r="D181" s="18"/>
      <c r="E181" s="18">
        <f t="shared" si="6"/>
        <v>0</v>
      </c>
      <c r="F181" s="18"/>
      <c r="G181" s="18">
        <v>4.7792438428421571</v>
      </c>
      <c r="H181" s="18">
        <v>4.7792438428421562</v>
      </c>
      <c r="I181" s="18"/>
      <c r="J181" s="18">
        <f t="shared" si="7"/>
        <v>0</v>
      </c>
      <c r="K181" s="91">
        <f t="shared" si="8"/>
        <v>0</v>
      </c>
      <c r="L181"/>
      <c r="M181" s="61"/>
      <c r="N181" s="61"/>
    </row>
    <row r="182" spans="1:14" x14ac:dyDescent="0.3">
      <c r="A182" s="21" t="s">
        <v>40</v>
      </c>
      <c r="B182" s="35">
        <v>119.73857285486635</v>
      </c>
      <c r="C182" s="35">
        <v>119.73857285486635</v>
      </c>
      <c r="D182" s="35"/>
      <c r="E182" s="35">
        <f t="shared" si="6"/>
        <v>0</v>
      </c>
      <c r="F182" s="35"/>
      <c r="G182" s="35">
        <v>0.66815191201141066</v>
      </c>
      <c r="H182" s="35">
        <v>0.66815191201141066</v>
      </c>
      <c r="I182" s="35"/>
      <c r="J182" s="35">
        <f t="shared" si="7"/>
        <v>0</v>
      </c>
      <c r="K182" s="90">
        <f t="shared" si="8"/>
        <v>0</v>
      </c>
      <c r="M182" s="61"/>
      <c r="N182" s="61"/>
    </row>
    <row r="183" spans="1:14" s="4" customFormat="1" x14ac:dyDescent="0.3">
      <c r="A183" s="22" t="s">
        <v>214</v>
      </c>
      <c r="B183" s="18">
        <v>100</v>
      </c>
      <c r="C183" s="18">
        <v>100</v>
      </c>
      <c r="D183" s="18"/>
      <c r="E183" s="18">
        <f t="shared" si="6"/>
        <v>0</v>
      </c>
      <c r="F183" s="18"/>
      <c r="G183" s="18">
        <v>4.6312486912647575E-2</v>
      </c>
      <c r="H183" s="18">
        <v>4.6312486912647575E-2</v>
      </c>
      <c r="I183" s="18"/>
      <c r="J183" s="18">
        <f t="shared" si="7"/>
        <v>0</v>
      </c>
      <c r="K183" s="91">
        <f t="shared" si="8"/>
        <v>0</v>
      </c>
      <c r="L183"/>
      <c r="M183" s="61"/>
      <c r="N183" s="61"/>
    </row>
    <row r="184" spans="1:14" x14ac:dyDescent="0.3">
      <c r="A184" s="21" t="s">
        <v>215</v>
      </c>
      <c r="B184" s="35">
        <v>121.52506645861756</v>
      </c>
      <c r="C184" s="35">
        <v>121.52506645861756</v>
      </c>
      <c r="D184" s="35"/>
      <c r="E184" s="35">
        <f t="shared" si="6"/>
        <v>0</v>
      </c>
      <c r="F184" s="35"/>
      <c r="G184" s="35">
        <v>0.62183942509876311</v>
      </c>
      <c r="H184" s="35">
        <v>0.62183942509876311</v>
      </c>
      <c r="I184" s="35"/>
      <c r="J184" s="35">
        <f t="shared" si="7"/>
        <v>0</v>
      </c>
      <c r="K184" s="90">
        <f t="shared" si="8"/>
        <v>0</v>
      </c>
      <c r="M184" s="61"/>
      <c r="N184" s="61"/>
    </row>
    <row r="185" spans="1:14" s="4" customFormat="1" x14ac:dyDescent="0.3">
      <c r="A185" s="22" t="s">
        <v>41</v>
      </c>
      <c r="B185" s="18">
        <v>117.45468971259791</v>
      </c>
      <c r="C185" s="18">
        <v>117.45468971259791</v>
      </c>
      <c r="D185" s="18"/>
      <c r="E185" s="18">
        <f t="shared" si="6"/>
        <v>0</v>
      </c>
      <c r="F185" s="18"/>
      <c r="G185" s="18">
        <v>2.9962773910983937</v>
      </c>
      <c r="H185" s="18">
        <v>2.9962773910983933</v>
      </c>
      <c r="I185" s="18"/>
      <c r="J185" s="18">
        <f t="shared" si="7"/>
        <v>0</v>
      </c>
      <c r="K185" s="91">
        <f t="shared" si="8"/>
        <v>0</v>
      </c>
      <c r="L185"/>
      <c r="M185" s="61"/>
      <c r="N185" s="61"/>
    </row>
    <row r="186" spans="1:14" x14ac:dyDescent="0.3">
      <c r="A186" s="21" t="s">
        <v>216</v>
      </c>
      <c r="B186" s="35">
        <v>120.76599040511725</v>
      </c>
      <c r="C186" s="35">
        <v>120.76599040511725</v>
      </c>
      <c r="D186" s="35"/>
      <c r="E186" s="35">
        <f t="shared" si="6"/>
        <v>0</v>
      </c>
      <c r="F186" s="35"/>
      <c r="G186" s="35">
        <v>1.7424752461406752</v>
      </c>
      <c r="H186" s="35">
        <v>1.7424752461406752</v>
      </c>
      <c r="I186" s="35"/>
      <c r="J186" s="35">
        <f t="shared" si="7"/>
        <v>0</v>
      </c>
      <c r="K186" s="90">
        <f t="shared" si="8"/>
        <v>0</v>
      </c>
      <c r="M186" s="61"/>
      <c r="N186" s="61"/>
    </row>
    <row r="187" spans="1:14" s="5" customFormat="1" x14ac:dyDescent="0.3">
      <c r="A187" s="22" t="s">
        <v>217</v>
      </c>
      <c r="B187" s="18">
        <v>113.14326995696223</v>
      </c>
      <c r="C187" s="18">
        <v>113.14326995696223</v>
      </c>
      <c r="D187" s="18"/>
      <c r="E187" s="18">
        <f t="shared" si="6"/>
        <v>0</v>
      </c>
      <c r="F187" s="18"/>
      <c r="G187" s="18">
        <v>1.2538021449577184</v>
      </c>
      <c r="H187" s="18">
        <v>1.2538021449577184</v>
      </c>
      <c r="I187" s="18"/>
      <c r="J187" s="18">
        <f t="shared" si="7"/>
        <v>0</v>
      </c>
      <c r="K187" s="91">
        <f t="shared" si="8"/>
        <v>0</v>
      </c>
      <c r="L187" s="115"/>
      <c r="M187" s="61"/>
      <c r="N187" s="61"/>
    </row>
    <row r="188" spans="1:14" x14ac:dyDescent="0.3">
      <c r="A188" s="21" t="s">
        <v>42</v>
      </c>
      <c r="B188" s="35">
        <v>96.681095734927055</v>
      </c>
      <c r="C188" s="35">
        <v>96.681095734927055</v>
      </c>
      <c r="D188" s="35"/>
      <c r="E188" s="35">
        <f t="shared" si="6"/>
        <v>0</v>
      </c>
      <c r="F188" s="35"/>
      <c r="G188" s="35">
        <v>1.1148145397323528</v>
      </c>
      <c r="H188" s="35">
        <v>1.1148145397323528</v>
      </c>
      <c r="I188" s="35"/>
      <c r="J188" s="35">
        <f t="shared" si="7"/>
        <v>0</v>
      </c>
      <c r="K188" s="90">
        <f t="shared" si="8"/>
        <v>0</v>
      </c>
      <c r="M188" s="61"/>
      <c r="N188" s="61"/>
    </row>
    <row r="189" spans="1:14" s="4" customFormat="1" x14ac:dyDescent="0.3">
      <c r="A189" s="22" t="s">
        <v>42</v>
      </c>
      <c r="B189" s="18">
        <v>96.681095734927055</v>
      </c>
      <c r="C189" s="18">
        <v>96.681095734927055</v>
      </c>
      <c r="D189" s="18"/>
      <c r="E189" s="18">
        <f t="shared" si="6"/>
        <v>0</v>
      </c>
      <c r="F189" s="18"/>
      <c r="G189" s="18">
        <v>1.1148145397323528</v>
      </c>
      <c r="H189" s="18">
        <v>1.1148145397323528</v>
      </c>
      <c r="I189" s="18"/>
      <c r="J189" s="18">
        <f t="shared" si="7"/>
        <v>0</v>
      </c>
      <c r="K189" s="91">
        <f t="shared" si="8"/>
        <v>0</v>
      </c>
      <c r="L189"/>
      <c r="M189" s="61"/>
      <c r="N189" s="61"/>
    </row>
    <row r="190" spans="1:14" x14ac:dyDescent="0.3">
      <c r="A190" s="21" t="s">
        <v>218</v>
      </c>
      <c r="B190" s="35">
        <v>75.172409026262343</v>
      </c>
      <c r="C190" s="35">
        <v>74.946947035189979</v>
      </c>
      <c r="D190" s="35"/>
      <c r="E190" s="35">
        <f t="shared" si="6"/>
        <v>-0.29992652090422567</v>
      </c>
      <c r="F190" s="35"/>
      <c r="G190" s="35">
        <v>7.5991128110108361</v>
      </c>
      <c r="H190" s="35">
        <v>7.5763210563371812</v>
      </c>
      <c r="I190" s="35"/>
      <c r="J190" s="35">
        <f t="shared" si="7"/>
        <v>-2.2791754673654907E-2</v>
      </c>
      <c r="K190" s="90">
        <f t="shared" si="8"/>
        <v>-2.2356601515012423E-4</v>
      </c>
      <c r="M190" s="61"/>
      <c r="N190" s="61"/>
    </row>
    <row r="191" spans="1:14" s="4" customFormat="1" x14ac:dyDescent="0.3">
      <c r="A191" s="22" t="s">
        <v>219</v>
      </c>
      <c r="B191" s="18">
        <v>97.609260134609329</v>
      </c>
      <c r="C191" s="18">
        <v>97.609260134609329</v>
      </c>
      <c r="D191" s="18"/>
      <c r="E191" s="18">
        <f t="shared" si="6"/>
        <v>0</v>
      </c>
      <c r="F191" s="18"/>
      <c r="G191" s="18">
        <v>2.1782138193424436</v>
      </c>
      <c r="H191" s="18">
        <v>2.1782138193424436</v>
      </c>
      <c r="I191" s="18"/>
      <c r="J191" s="18">
        <f t="shared" si="7"/>
        <v>0</v>
      </c>
      <c r="K191" s="91">
        <f t="shared" si="8"/>
        <v>0</v>
      </c>
      <c r="L191"/>
      <c r="M191" s="61"/>
      <c r="N191" s="61"/>
    </row>
    <row r="192" spans="1:14" x14ac:dyDescent="0.3">
      <c r="A192" s="21" t="s">
        <v>220</v>
      </c>
      <c r="B192" s="35">
        <v>95.292710262847592</v>
      </c>
      <c r="C192" s="35">
        <v>95.292710262847592</v>
      </c>
      <c r="D192" s="35"/>
      <c r="E192" s="35">
        <f t="shared" si="6"/>
        <v>0</v>
      </c>
      <c r="F192" s="35"/>
      <c r="G192" s="35">
        <v>0.86972448440173067</v>
      </c>
      <c r="H192" s="35">
        <v>0.86972448440173056</v>
      </c>
      <c r="I192" s="35"/>
      <c r="J192" s="35">
        <f t="shared" si="7"/>
        <v>0</v>
      </c>
      <c r="K192" s="90">
        <f t="shared" si="8"/>
        <v>0</v>
      </c>
      <c r="M192" s="61"/>
      <c r="N192" s="61"/>
    </row>
    <row r="193" spans="1:14" s="4" customFormat="1" x14ac:dyDescent="0.3">
      <c r="A193" s="22" t="s">
        <v>220</v>
      </c>
      <c r="B193" s="18">
        <v>95.292710262847592</v>
      </c>
      <c r="C193" s="18">
        <v>95.292710262847592</v>
      </c>
      <c r="D193" s="18"/>
      <c r="E193" s="18">
        <f t="shared" si="6"/>
        <v>0</v>
      </c>
      <c r="F193" s="18"/>
      <c r="G193" s="18">
        <v>0.86972448440173067</v>
      </c>
      <c r="H193" s="18">
        <v>0.86972448440173056</v>
      </c>
      <c r="I193" s="18"/>
      <c r="J193" s="18">
        <f t="shared" si="7"/>
        <v>0</v>
      </c>
      <c r="K193" s="91">
        <f t="shared" si="8"/>
        <v>0</v>
      </c>
      <c r="L193"/>
      <c r="M193" s="61"/>
      <c r="N193" s="61"/>
    </row>
    <row r="194" spans="1:14" x14ac:dyDescent="0.3">
      <c r="A194" s="21" t="s">
        <v>43</v>
      </c>
      <c r="B194" s="35">
        <v>108.01233443792479</v>
      </c>
      <c r="C194" s="35">
        <v>108.01233443792479</v>
      </c>
      <c r="D194" s="35"/>
      <c r="E194" s="35">
        <f t="shared" si="6"/>
        <v>0</v>
      </c>
      <c r="F194" s="35"/>
      <c r="G194" s="35">
        <v>0.5733290556975793</v>
      </c>
      <c r="H194" s="35">
        <v>0.5733290556975793</v>
      </c>
      <c r="I194" s="35"/>
      <c r="J194" s="35">
        <f t="shared" si="7"/>
        <v>0</v>
      </c>
      <c r="K194" s="90">
        <f t="shared" si="8"/>
        <v>0</v>
      </c>
      <c r="M194" s="61"/>
      <c r="N194" s="61"/>
    </row>
    <row r="195" spans="1:14" s="4" customFormat="1" x14ac:dyDescent="0.3">
      <c r="A195" s="22" t="s">
        <v>221</v>
      </c>
      <c r="B195" s="18">
        <v>108.01233443792479</v>
      </c>
      <c r="C195" s="18">
        <v>108.01233443792479</v>
      </c>
      <c r="D195" s="18"/>
      <c r="E195" s="18">
        <f t="shared" si="6"/>
        <v>0</v>
      </c>
      <c r="F195" s="18"/>
      <c r="G195" s="18">
        <v>0.5733290556975793</v>
      </c>
      <c r="H195" s="18">
        <v>0.5733290556975793</v>
      </c>
      <c r="I195" s="18"/>
      <c r="J195" s="18">
        <f t="shared" si="7"/>
        <v>0</v>
      </c>
      <c r="K195" s="91">
        <f t="shared" si="8"/>
        <v>0</v>
      </c>
      <c r="L195"/>
      <c r="M195" s="61"/>
      <c r="N195" s="61"/>
    </row>
    <row r="196" spans="1:14" x14ac:dyDescent="0.3">
      <c r="A196" s="21" t="s">
        <v>222</v>
      </c>
      <c r="B196" s="35">
        <v>95.158330015022827</v>
      </c>
      <c r="C196" s="35">
        <v>95.158330015022827</v>
      </c>
      <c r="D196" s="35"/>
      <c r="E196" s="35">
        <f t="shared" si="6"/>
        <v>0</v>
      </c>
      <c r="F196" s="35"/>
      <c r="G196" s="35">
        <v>0.56686852238317509</v>
      </c>
      <c r="H196" s="35">
        <v>0.56686852238317498</v>
      </c>
      <c r="I196" s="35"/>
      <c r="J196" s="35">
        <f t="shared" si="7"/>
        <v>0</v>
      </c>
      <c r="K196" s="90">
        <f t="shared" si="8"/>
        <v>0</v>
      </c>
      <c r="M196" s="61"/>
      <c r="N196" s="61"/>
    </row>
    <row r="197" spans="1:14" s="4" customFormat="1" x14ac:dyDescent="0.3">
      <c r="A197" s="22" t="s">
        <v>222</v>
      </c>
      <c r="B197" s="18">
        <v>95.158330015022827</v>
      </c>
      <c r="C197" s="18">
        <v>95.158330015022827</v>
      </c>
      <c r="D197" s="18"/>
      <c r="E197" s="18">
        <f t="shared" si="6"/>
        <v>0</v>
      </c>
      <c r="F197" s="18"/>
      <c r="G197" s="18">
        <v>0.56686852238317509</v>
      </c>
      <c r="H197" s="18">
        <v>0.56686852238317498</v>
      </c>
      <c r="I197" s="18"/>
      <c r="J197" s="18">
        <f t="shared" si="7"/>
        <v>0</v>
      </c>
      <c r="K197" s="91">
        <f t="shared" si="8"/>
        <v>0</v>
      </c>
      <c r="L197"/>
      <c r="M197" s="61"/>
      <c r="N197" s="61"/>
    </row>
    <row r="198" spans="1:14" x14ac:dyDescent="0.3">
      <c r="A198" s="21" t="s">
        <v>223</v>
      </c>
      <c r="B198" s="35">
        <v>87.484772634677199</v>
      </c>
      <c r="C198" s="35">
        <v>87.484772634677199</v>
      </c>
      <c r="D198" s="35"/>
      <c r="E198" s="35">
        <f t="shared" si="6"/>
        <v>0</v>
      </c>
      <c r="F198" s="35"/>
      <c r="G198" s="35">
        <v>0.16829175685995854</v>
      </c>
      <c r="H198" s="35">
        <v>0.16829175685995851</v>
      </c>
      <c r="I198" s="35"/>
      <c r="J198" s="35">
        <f t="shared" si="7"/>
        <v>0</v>
      </c>
      <c r="K198" s="90">
        <f t="shared" si="8"/>
        <v>0</v>
      </c>
      <c r="M198" s="61"/>
      <c r="N198" s="61"/>
    </row>
    <row r="199" spans="1:14" s="4" customFormat="1" x14ac:dyDescent="0.3">
      <c r="A199" s="22" t="s">
        <v>223</v>
      </c>
      <c r="B199" s="18">
        <v>87.484772634677199</v>
      </c>
      <c r="C199" s="18">
        <v>87.484772634677199</v>
      </c>
      <c r="D199" s="18"/>
      <c r="E199" s="18">
        <f t="shared" ref="E199:E262" si="9">((C199/B199-1)*100)</f>
        <v>0</v>
      </c>
      <c r="F199" s="18"/>
      <c r="G199" s="18">
        <v>0.16829175685995854</v>
      </c>
      <c r="H199" s="18">
        <v>0.16829175685995851</v>
      </c>
      <c r="I199" s="18"/>
      <c r="J199" s="18">
        <f t="shared" ref="J199:J262" si="10">H199-G199</f>
        <v>0</v>
      </c>
      <c r="K199" s="91">
        <f t="shared" si="8"/>
        <v>0</v>
      </c>
      <c r="L199"/>
      <c r="M199" s="61"/>
      <c r="N199" s="61"/>
    </row>
    <row r="200" spans="1:14" x14ac:dyDescent="0.3">
      <c r="A200" s="21" t="s">
        <v>224</v>
      </c>
      <c r="B200" s="35">
        <v>68.816299203413394</v>
      </c>
      <c r="C200" s="35">
        <v>68.526966343420312</v>
      </c>
      <c r="D200" s="35"/>
      <c r="E200" s="35">
        <f t="shared" si="9"/>
        <v>-0.42044234191938035</v>
      </c>
      <c r="F200" s="35"/>
      <c r="G200" s="35">
        <v>5.4208989916683947</v>
      </c>
      <c r="H200" s="35">
        <v>5.3981072369947389</v>
      </c>
      <c r="I200" s="35"/>
      <c r="J200" s="35">
        <f t="shared" si="10"/>
        <v>-2.2791754673655795E-2</v>
      </c>
      <c r="K200" s="90">
        <f t="shared" si="8"/>
        <v>-2.2356601515013293E-4</v>
      </c>
      <c r="M200" s="61"/>
      <c r="N200" s="61"/>
    </row>
    <row r="201" spans="1:14" s="4" customFormat="1" x14ac:dyDescent="0.3">
      <c r="A201" s="22" t="s">
        <v>225</v>
      </c>
      <c r="B201" s="18">
        <v>96.572998541897704</v>
      </c>
      <c r="C201" s="18">
        <v>100.67884653509408</v>
      </c>
      <c r="D201" s="18"/>
      <c r="E201" s="18">
        <f t="shared" si="9"/>
        <v>4.2515486266226699</v>
      </c>
      <c r="F201" s="18"/>
      <c r="G201" s="18">
        <v>6.0298654072501005E-2</v>
      </c>
      <c r="H201" s="18">
        <v>6.2862280671592372E-2</v>
      </c>
      <c r="I201" s="18"/>
      <c r="J201" s="18">
        <f t="shared" si="10"/>
        <v>2.5636265990913662E-3</v>
      </c>
      <c r="K201" s="91">
        <f t="shared" ref="K201:K264" si="11">J201/$G$5</f>
        <v>2.514680380243899E-5</v>
      </c>
      <c r="L201"/>
      <c r="M201" s="61"/>
      <c r="N201" s="61"/>
    </row>
    <row r="202" spans="1:14" x14ac:dyDescent="0.3">
      <c r="A202" s="21" t="s">
        <v>225</v>
      </c>
      <c r="B202" s="35">
        <v>96.572998541897704</v>
      </c>
      <c r="C202" s="35">
        <v>100.67884653509408</v>
      </c>
      <c r="D202" s="35"/>
      <c r="E202" s="35">
        <f t="shared" si="9"/>
        <v>4.2515486266226699</v>
      </c>
      <c r="F202" s="35"/>
      <c r="G202" s="35">
        <v>6.0298654072501005E-2</v>
      </c>
      <c r="H202" s="35">
        <v>6.2862280671592372E-2</v>
      </c>
      <c r="I202" s="35"/>
      <c r="J202" s="35">
        <f t="shared" si="10"/>
        <v>2.5636265990913662E-3</v>
      </c>
      <c r="K202" s="90">
        <f t="shared" si="11"/>
        <v>2.514680380243899E-5</v>
      </c>
      <c r="M202" s="61"/>
      <c r="N202" s="61"/>
    </row>
    <row r="203" spans="1:14" s="4" customFormat="1" x14ac:dyDescent="0.3">
      <c r="A203" s="22" t="s">
        <v>226</v>
      </c>
      <c r="B203" s="18">
        <v>55.686313350775663</v>
      </c>
      <c r="C203" s="18">
        <v>55.227127757612116</v>
      </c>
      <c r="D203" s="18"/>
      <c r="E203" s="18">
        <f t="shared" si="9"/>
        <v>-0.82459327172742514</v>
      </c>
      <c r="F203" s="18"/>
      <c r="G203" s="18">
        <v>3.0390439716348374</v>
      </c>
      <c r="H203" s="18">
        <v>3.0139842195198985</v>
      </c>
      <c r="I203" s="18"/>
      <c r="J203" s="18">
        <f t="shared" si="10"/>
        <v>-2.5059752114938938E-2</v>
      </c>
      <c r="K203" s="91">
        <f t="shared" si="11"/>
        <v>-2.4581297057671306E-4</v>
      </c>
      <c r="L203"/>
      <c r="M203" s="61"/>
      <c r="N203" s="61"/>
    </row>
    <row r="204" spans="1:14" x14ac:dyDescent="0.3">
      <c r="A204" s="21" t="s">
        <v>226</v>
      </c>
      <c r="B204" s="35">
        <v>55.686313350775663</v>
      </c>
      <c r="C204" s="35">
        <v>55.227127757612116</v>
      </c>
      <c r="D204" s="35"/>
      <c r="E204" s="35">
        <f t="shared" si="9"/>
        <v>-0.82459327172742514</v>
      </c>
      <c r="F204" s="35"/>
      <c r="G204" s="35">
        <v>3.0390439716348374</v>
      </c>
      <c r="H204" s="35">
        <v>3.0139842195198985</v>
      </c>
      <c r="I204" s="35"/>
      <c r="J204" s="35">
        <f t="shared" si="10"/>
        <v>-2.5059752114938938E-2</v>
      </c>
      <c r="K204" s="90">
        <f t="shared" si="11"/>
        <v>-2.4581297057671306E-4</v>
      </c>
      <c r="M204" s="61"/>
      <c r="N204" s="61"/>
    </row>
    <row r="205" spans="1:14" s="4" customFormat="1" x14ac:dyDescent="0.3">
      <c r="A205" s="22" t="s">
        <v>227</v>
      </c>
      <c r="B205" s="18">
        <v>95.66292225100581</v>
      </c>
      <c r="C205" s="18">
        <v>95.595792899876201</v>
      </c>
      <c r="D205" s="18"/>
      <c r="E205" s="18">
        <f t="shared" si="9"/>
        <v>-7.017280002535875E-2</v>
      </c>
      <c r="F205" s="18"/>
      <c r="G205" s="18">
        <v>1.0825343543847945</v>
      </c>
      <c r="H205" s="18">
        <v>1.0817747097170864</v>
      </c>
      <c r="I205" s="18"/>
      <c r="J205" s="18">
        <f t="shared" si="10"/>
        <v>-7.5964466770805927E-4</v>
      </c>
      <c r="K205" s="91">
        <f t="shared" si="11"/>
        <v>-7.4514109914424088E-6</v>
      </c>
      <c r="L205"/>
      <c r="M205" s="61"/>
      <c r="N205" s="61"/>
    </row>
    <row r="206" spans="1:14" x14ac:dyDescent="0.3">
      <c r="A206" s="21" t="s">
        <v>227</v>
      </c>
      <c r="B206" s="35">
        <v>95.66292225100581</v>
      </c>
      <c r="C206" s="35">
        <v>95.595792899876201</v>
      </c>
      <c r="D206" s="35"/>
      <c r="E206" s="35">
        <f t="shared" si="9"/>
        <v>-7.017280002535875E-2</v>
      </c>
      <c r="F206" s="35"/>
      <c r="G206" s="35">
        <v>1.0825343543847945</v>
      </c>
      <c r="H206" s="35">
        <v>1.0817747097170864</v>
      </c>
      <c r="I206" s="35"/>
      <c r="J206" s="35">
        <f t="shared" si="10"/>
        <v>-7.5964466770805927E-4</v>
      </c>
      <c r="K206" s="90">
        <f t="shared" si="11"/>
        <v>-7.4514109914424088E-6</v>
      </c>
      <c r="M206" s="61"/>
      <c r="N206" s="61"/>
    </row>
    <row r="207" spans="1:14" s="4" customFormat="1" x14ac:dyDescent="0.3">
      <c r="A207" s="22" t="s">
        <v>228</v>
      </c>
      <c r="B207" s="18">
        <v>101.07357927980745</v>
      </c>
      <c r="C207" s="18">
        <v>101.11143147935576</v>
      </c>
      <c r="D207" s="18"/>
      <c r="E207" s="18">
        <f t="shared" si="9"/>
        <v>3.7450142577344359E-2</v>
      </c>
      <c r="F207" s="18"/>
      <c r="G207" s="18">
        <v>1.2390220115762611</v>
      </c>
      <c r="H207" s="18">
        <v>1.239486027086161</v>
      </c>
      <c r="I207" s="18"/>
      <c r="J207" s="18">
        <f t="shared" si="10"/>
        <v>4.6401550989982887E-4</v>
      </c>
      <c r="K207" s="91">
        <f t="shared" si="11"/>
        <v>4.5515626155834814E-6</v>
      </c>
      <c r="L207"/>
      <c r="M207" s="61"/>
      <c r="N207" s="61"/>
    </row>
    <row r="208" spans="1:14" x14ac:dyDescent="0.3">
      <c r="A208" s="21" t="s">
        <v>229</v>
      </c>
      <c r="B208" s="35">
        <v>101.07357927980745</v>
      </c>
      <c r="C208" s="35">
        <v>101.11143147935576</v>
      </c>
      <c r="D208" s="35"/>
      <c r="E208" s="35">
        <f t="shared" si="9"/>
        <v>3.7450142577344359E-2</v>
      </c>
      <c r="F208" s="35"/>
      <c r="G208" s="35">
        <v>1.2390220115762611</v>
      </c>
      <c r="H208" s="35">
        <v>1.239486027086161</v>
      </c>
      <c r="I208" s="35"/>
      <c r="J208" s="35">
        <f t="shared" si="10"/>
        <v>4.6401550989982887E-4</v>
      </c>
      <c r="K208" s="90">
        <f t="shared" si="11"/>
        <v>4.5515626155834814E-6</v>
      </c>
      <c r="M208" s="61"/>
      <c r="N208" s="61"/>
    </row>
    <row r="209" spans="1:14" s="4" customFormat="1" x14ac:dyDescent="0.3">
      <c r="A209" s="22" t="s">
        <v>230</v>
      </c>
      <c r="B209" s="18">
        <v>105.67655842202652</v>
      </c>
      <c r="C209" s="18">
        <v>105.50120915890477</v>
      </c>
      <c r="D209" s="18"/>
      <c r="E209" s="18">
        <f t="shared" si="9"/>
        <v>-0.16593014168901909</v>
      </c>
      <c r="F209" s="18"/>
      <c r="G209" s="18">
        <v>2.6763484339448795</v>
      </c>
      <c r="H209" s="18">
        <v>2.6719075651963422</v>
      </c>
      <c r="I209" s="18"/>
      <c r="J209" s="18">
        <f t="shared" si="10"/>
        <v>-4.4408687485373299E-3</v>
      </c>
      <c r="K209" s="91">
        <f t="shared" si="11"/>
        <v>-4.3560811536060604E-5</v>
      </c>
      <c r="L209"/>
      <c r="M209" s="61"/>
      <c r="N209" s="61"/>
    </row>
    <row r="210" spans="1:14" x14ac:dyDescent="0.3">
      <c r="A210" s="21" t="s">
        <v>231</v>
      </c>
      <c r="B210" s="35">
        <v>95.391471531690883</v>
      </c>
      <c r="C210" s="35">
        <v>94.323310143131536</v>
      </c>
      <c r="D210" s="35"/>
      <c r="E210" s="35">
        <f t="shared" si="9"/>
        <v>-1.11976612941177</v>
      </c>
      <c r="F210" s="35"/>
      <c r="G210" s="35">
        <v>0.39658895120085125</v>
      </c>
      <c r="H210" s="35">
        <v>0.39214808245231469</v>
      </c>
      <c r="I210" s="35"/>
      <c r="J210" s="35">
        <f t="shared" si="10"/>
        <v>-4.4408687485365528E-3</v>
      </c>
      <c r="K210" s="90">
        <f t="shared" si="11"/>
        <v>-4.3560811536052981E-5</v>
      </c>
      <c r="M210" s="61"/>
      <c r="N210" s="61"/>
    </row>
    <row r="211" spans="1:14" s="4" customFormat="1" x14ac:dyDescent="0.3">
      <c r="A211" s="22" t="s">
        <v>44</v>
      </c>
      <c r="B211" s="18">
        <v>95.391471531690883</v>
      </c>
      <c r="C211" s="18">
        <v>94.323310143131536</v>
      </c>
      <c r="D211" s="18"/>
      <c r="E211" s="18">
        <f t="shared" si="9"/>
        <v>-1.11976612941177</v>
      </c>
      <c r="F211" s="18"/>
      <c r="G211" s="18">
        <v>0.39658895120085125</v>
      </c>
      <c r="H211" s="18">
        <v>0.39214808245231469</v>
      </c>
      <c r="I211" s="18"/>
      <c r="J211" s="18">
        <f t="shared" si="10"/>
        <v>-4.4408687485365528E-3</v>
      </c>
      <c r="K211" s="91">
        <f t="shared" si="11"/>
        <v>-4.3560811536052981E-5</v>
      </c>
      <c r="L211"/>
      <c r="M211" s="61"/>
      <c r="N211" s="61"/>
    </row>
    <row r="212" spans="1:14" x14ac:dyDescent="0.3">
      <c r="A212" s="21" t="s">
        <v>232</v>
      </c>
      <c r="B212" s="35">
        <v>68.177075280370545</v>
      </c>
      <c r="C212" s="35">
        <v>68.177075280370545</v>
      </c>
      <c r="D212" s="35"/>
      <c r="E212" s="35">
        <f t="shared" si="9"/>
        <v>0</v>
      </c>
      <c r="F212" s="35"/>
      <c r="G212" s="35">
        <v>4.1244996379535999E-2</v>
      </c>
      <c r="H212" s="35">
        <v>4.1244996379535999E-2</v>
      </c>
      <c r="I212" s="35"/>
      <c r="J212" s="35">
        <f t="shared" si="10"/>
        <v>0</v>
      </c>
      <c r="K212" s="90">
        <f t="shared" si="11"/>
        <v>0</v>
      </c>
      <c r="M212" s="61"/>
      <c r="N212" s="61"/>
    </row>
    <row r="213" spans="1:14" s="4" customFormat="1" x14ac:dyDescent="0.3">
      <c r="A213" s="22" t="s">
        <v>233</v>
      </c>
      <c r="B213" s="18">
        <v>100.0258883643511</v>
      </c>
      <c r="C213" s="18">
        <v>98.775826739114734</v>
      </c>
      <c r="D213" s="18"/>
      <c r="E213" s="18">
        <f t="shared" si="9"/>
        <v>-1.249738088486585</v>
      </c>
      <c r="F213" s="18"/>
      <c r="G213" s="18">
        <v>0.35534395482131526</v>
      </c>
      <c r="H213" s="18">
        <v>0.3509030860727787</v>
      </c>
      <c r="I213" s="18"/>
      <c r="J213" s="18">
        <f t="shared" si="10"/>
        <v>-4.4408687485365528E-3</v>
      </c>
      <c r="K213" s="91">
        <f t="shared" si="11"/>
        <v>-4.3560811536052981E-5</v>
      </c>
      <c r="L213"/>
      <c r="M213" s="61"/>
      <c r="N213" s="61"/>
    </row>
    <row r="214" spans="1:14" x14ac:dyDescent="0.3">
      <c r="A214" s="21" t="s">
        <v>234</v>
      </c>
      <c r="B214" s="35">
        <v>138.51621746035306</v>
      </c>
      <c r="C214" s="35">
        <v>138.51621746035306</v>
      </c>
      <c r="D214" s="35"/>
      <c r="E214" s="35">
        <f t="shared" si="9"/>
        <v>0</v>
      </c>
      <c r="F214" s="35"/>
      <c r="G214" s="35">
        <v>0.10599973724124483</v>
      </c>
      <c r="H214" s="35">
        <v>0.10599973724124481</v>
      </c>
      <c r="I214" s="35"/>
      <c r="J214" s="35">
        <f t="shared" si="10"/>
        <v>0</v>
      </c>
      <c r="K214" s="90">
        <f t="shared" si="11"/>
        <v>0</v>
      </c>
      <c r="M214" s="61"/>
      <c r="N214" s="61"/>
    </row>
    <row r="215" spans="1:14" s="4" customFormat="1" x14ac:dyDescent="0.3">
      <c r="A215" s="22" t="s">
        <v>235</v>
      </c>
      <c r="B215" s="18">
        <v>138.51621746035306</v>
      </c>
      <c r="C215" s="18">
        <v>138.51621746035306</v>
      </c>
      <c r="D215" s="18"/>
      <c r="E215" s="18">
        <f t="shared" si="9"/>
        <v>0</v>
      </c>
      <c r="F215" s="18"/>
      <c r="G215" s="18">
        <v>0.10599973724124483</v>
      </c>
      <c r="H215" s="18">
        <v>0.10599973724124481</v>
      </c>
      <c r="I215" s="18"/>
      <c r="J215" s="18">
        <f t="shared" si="10"/>
        <v>0</v>
      </c>
      <c r="K215" s="91">
        <f t="shared" si="11"/>
        <v>0</v>
      </c>
      <c r="L215"/>
      <c r="M215" s="61"/>
      <c r="N215" s="61"/>
    </row>
    <row r="216" spans="1:14" x14ac:dyDescent="0.3">
      <c r="A216" s="21" t="s">
        <v>236</v>
      </c>
      <c r="B216" s="35">
        <v>138.51621746035306</v>
      </c>
      <c r="C216" s="35">
        <v>138.51621746035306</v>
      </c>
      <c r="D216" s="35"/>
      <c r="E216" s="35">
        <f t="shared" si="9"/>
        <v>0</v>
      </c>
      <c r="F216" s="35"/>
      <c r="G216" s="35">
        <v>0.10599973724124483</v>
      </c>
      <c r="H216" s="35">
        <v>0.10599973724124481</v>
      </c>
      <c r="I216" s="35"/>
      <c r="J216" s="35">
        <f t="shared" si="10"/>
        <v>0</v>
      </c>
      <c r="K216" s="90">
        <f t="shared" si="11"/>
        <v>0</v>
      </c>
      <c r="M216" s="61"/>
      <c r="N216" s="61"/>
    </row>
    <row r="217" spans="1:14" s="4" customFormat="1" x14ac:dyDescent="0.3">
      <c r="A217" s="22" t="s">
        <v>237</v>
      </c>
      <c r="B217" s="18">
        <v>99.65875031246398</v>
      </c>
      <c r="C217" s="18">
        <v>99.65875031246398</v>
      </c>
      <c r="D217" s="18"/>
      <c r="E217" s="18">
        <f t="shared" si="9"/>
        <v>0</v>
      </c>
      <c r="F217" s="18"/>
      <c r="G217" s="18">
        <v>0.19486192916457826</v>
      </c>
      <c r="H217" s="18">
        <v>0.19486192916457823</v>
      </c>
      <c r="I217" s="18"/>
      <c r="J217" s="18">
        <f t="shared" si="10"/>
        <v>0</v>
      </c>
      <c r="K217" s="91">
        <f t="shared" si="11"/>
        <v>0</v>
      </c>
      <c r="L217"/>
      <c r="M217" s="61"/>
      <c r="N217" s="61"/>
    </row>
    <row r="218" spans="1:14" x14ac:dyDescent="0.3">
      <c r="A218" s="21" t="s">
        <v>45</v>
      </c>
      <c r="B218" s="35">
        <v>99.65875031246398</v>
      </c>
      <c r="C218" s="35">
        <v>99.65875031246398</v>
      </c>
      <c r="D218" s="35"/>
      <c r="E218" s="35">
        <f t="shared" si="9"/>
        <v>0</v>
      </c>
      <c r="F218" s="35"/>
      <c r="G218" s="35">
        <v>0.19486192916457826</v>
      </c>
      <c r="H218" s="35">
        <v>0.19486192916457823</v>
      </c>
      <c r="I218" s="35"/>
      <c r="J218" s="35">
        <f t="shared" si="10"/>
        <v>0</v>
      </c>
      <c r="K218" s="90">
        <f t="shared" si="11"/>
        <v>0</v>
      </c>
      <c r="M218" s="61"/>
      <c r="N218" s="61"/>
    </row>
    <row r="219" spans="1:14" s="4" customFormat="1" x14ac:dyDescent="0.3">
      <c r="A219" s="22" t="s">
        <v>238</v>
      </c>
      <c r="B219" s="18">
        <v>99.65875031246398</v>
      </c>
      <c r="C219" s="18">
        <v>99.65875031246398</v>
      </c>
      <c r="D219" s="18"/>
      <c r="E219" s="18">
        <f t="shared" si="9"/>
        <v>0</v>
      </c>
      <c r="F219" s="18"/>
      <c r="G219" s="18">
        <v>0.19486192916457826</v>
      </c>
      <c r="H219" s="18">
        <v>0.19486192916457823</v>
      </c>
      <c r="I219" s="18"/>
      <c r="J219" s="18">
        <f t="shared" si="10"/>
        <v>0</v>
      </c>
      <c r="K219" s="91">
        <f t="shared" si="11"/>
        <v>0</v>
      </c>
      <c r="L219"/>
      <c r="M219" s="61"/>
      <c r="N219" s="61"/>
    </row>
    <row r="220" spans="1:14" x14ac:dyDescent="0.3">
      <c r="A220" s="21" t="s">
        <v>239</v>
      </c>
      <c r="B220" s="35">
        <v>111.92967664669068</v>
      </c>
      <c r="C220" s="35">
        <v>111.92967664669068</v>
      </c>
      <c r="D220" s="35"/>
      <c r="E220" s="35">
        <f t="shared" si="9"/>
        <v>0</v>
      </c>
      <c r="F220" s="35"/>
      <c r="G220" s="35">
        <v>1.1003762479669137</v>
      </c>
      <c r="H220" s="35">
        <v>1.1003762479669135</v>
      </c>
      <c r="I220" s="35"/>
      <c r="J220" s="35">
        <f t="shared" si="10"/>
        <v>0</v>
      </c>
      <c r="K220" s="90">
        <f t="shared" si="11"/>
        <v>0</v>
      </c>
      <c r="M220" s="61"/>
      <c r="N220" s="61"/>
    </row>
    <row r="221" spans="1:14" s="4" customFormat="1" x14ac:dyDescent="0.3">
      <c r="A221" s="22" t="s">
        <v>240</v>
      </c>
      <c r="B221" s="18">
        <v>104.08329997330664</v>
      </c>
      <c r="C221" s="18">
        <v>104.08329997330664</v>
      </c>
      <c r="D221" s="18"/>
      <c r="E221" s="18">
        <f t="shared" si="9"/>
        <v>0</v>
      </c>
      <c r="F221" s="18"/>
      <c r="G221" s="18">
        <v>0.41196211880571421</v>
      </c>
      <c r="H221" s="18">
        <v>0.41196211880571415</v>
      </c>
      <c r="I221" s="18"/>
      <c r="J221" s="18">
        <f t="shared" si="10"/>
        <v>0</v>
      </c>
      <c r="K221" s="91">
        <f t="shared" si="11"/>
        <v>0</v>
      </c>
      <c r="L221"/>
      <c r="M221" s="61"/>
      <c r="N221" s="61"/>
    </row>
    <row r="222" spans="1:14" x14ac:dyDescent="0.3">
      <c r="A222" s="21" t="s">
        <v>240</v>
      </c>
      <c r="B222" s="35">
        <v>104.08329997330664</v>
      </c>
      <c r="C222" s="35">
        <v>104.08329997330664</v>
      </c>
      <c r="D222" s="35"/>
      <c r="E222" s="35">
        <f t="shared" si="9"/>
        <v>0</v>
      </c>
      <c r="F222" s="35"/>
      <c r="G222" s="35">
        <v>0.41196211880571421</v>
      </c>
      <c r="H222" s="35">
        <v>0.41196211880571415</v>
      </c>
      <c r="I222" s="35"/>
      <c r="J222" s="35">
        <f t="shared" si="10"/>
        <v>0</v>
      </c>
      <c r="K222" s="90">
        <f t="shared" si="11"/>
        <v>0</v>
      </c>
      <c r="M222" s="61"/>
      <c r="N222" s="61"/>
    </row>
    <row r="223" spans="1:14" s="4" customFormat="1" x14ac:dyDescent="0.3">
      <c r="A223" s="22" t="s">
        <v>241</v>
      </c>
      <c r="B223" s="18">
        <v>117.21764183994233</v>
      </c>
      <c r="C223" s="18">
        <v>117.21764183994233</v>
      </c>
      <c r="D223" s="18"/>
      <c r="E223" s="18">
        <f t="shared" si="9"/>
        <v>0</v>
      </c>
      <c r="F223" s="18"/>
      <c r="G223" s="18">
        <v>0.68841412916119937</v>
      </c>
      <c r="H223" s="18">
        <v>0.68841412916119926</v>
      </c>
      <c r="I223" s="18"/>
      <c r="J223" s="18">
        <f t="shared" si="10"/>
        <v>0</v>
      </c>
      <c r="K223" s="91">
        <f t="shared" si="11"/>
        <v>0</v>
      </c>
      <c r="L223"/>
      <c r="M223" s="61"/>
      <c r="N223" s="61"/>
    </row>
    <row r="224" spans="1:14" x14ac:dyDescent="0.3">
      <c r="A224" s="21" t="s">
        <v>241</v>
      </c>
      <c r="B224" s="35">
        <v>117.21764183994233</v>
      </c>
      <c r="C224" s="35">
        <v>117.21764183994233</v>
      </c>
      <c r="D224" s="35"/>
      <c r="E224" s="35">
        <f t="shared" si="9"/>
        <v>0</v>
      </c>
      <c r="F224" s="35"/>
      <c r="G224" s="35">
        <v>0.68841412916119937</v>
      </c>
      <c r="H224" s="35">
        <v>0.68841412916119926</v>
      </c>
      <c r="I224" s="35"/>
      <c r="J224" s="35">
        <f t="shared" si="10"/>
        <v>0</v>
      </c>
      <c r="K224" s="90">
        <f t="shared" si="11"/>
        <v>0</v>
      </c>
      <c r="M224" s="61"/>
      <c r="N224" s="61"/>
    </row>
    <row r="225" spans="1:14" s="4" customFormat="1" x14ac:dyDescent="0.3">
      <c r="A225" s="22" t="s">
        <v>46</v>
      </c>
      <c r="B225" s="18">
        <v>101.95384830162251</v>
      </c>
      <c r="C225" s="18">
        <v>101.95384830162251</v>
      </c>
      <c r="D225" s="18"/>
      <c r="E225" s="18">
        <f t="shared" si="9"/>
        <v>0</v>
      </c>
      <c r="F225" s="18"/>
      <c r="G225" s="18">
        <v>0.87852156837129125</v>
      </c>
      <c r="H225" s="18">
        <v>0.87852156837129114</v>
      </c>
      <c r="I225" s="18"/>
      <c r="J225" s="18">
        <f t="shared" si="10"/>
        <v>0</v>
      </c>
      <c r="K225" s="91">
        <f t="shared" si="11"/>
        <v>0</v>
      </c>
      <c r="L225"/>
      <c r="M225" s="61"/>
      <c r="N225" s="61"/>
    </row>
    <row r="226" spans="1:14" x14ac:dyDescent="0.3">
      <c r="A226" s="21" t="s">
        <v>47</v>
      </c>
      <c r="B226" s="35">
        <v>98.871536619191261</v>
      </c>
      <c r="C226" s="35">
        <v>98.871536619191261</v>
      </c>
      <c r="D226" s="35"/>
      <c r="E226" s="35">
        <f t="shared" si="9"/>
        <v>0</v>
      </c>
      <c r="F226" s="35"/>
      <c r="G226" s="35">
        <v>0.39056692633044504</v>
      </c>
      <c r="H226" s="35">
        <v>0.39056692633044499</v>
      </c>
      <c r="I226" s="35"/>
      <c r="J226" s="35">
        <f t="shared" si="10"/>
        <v>0</v>
      </c>
      <c r="K226" s="90">
        <f t="shared" si="11"/>
        <v>0</v>
      </c>
      <c r="M226" s="61"/>
      <c r="N226" s="61"/>
    </row>
    <row r="227" spans="1:14" s="4" customFormat="1" x14ac:dyDescent="0.3">
      <c r="A227" s="22" t="s">
        <v>242</v>
      </c>
      <c r="B227" s="18">
        <v>98.196222323468334</v>
      </c>
      <c r="C227" s="18">
        <v>98.196222323468334</v>
      </c>
      <c r="D227" s="18"/>
      <c r="E227" s="18">
        <f t="shared" si="9"/>
        <v>0</v>
      </c>
      <c r="F227" s="18"/>
      <c r="G227" s="18">
        <v>0.20871572111536191</v>
      </c>
      <c r="H227" s="18">
        <v>0.20871572111536188</v>
      </c>
      <c r="I227" s="18"/>
      <c r="J227" s="18">
        <f t="shared" si="10"/>
        <v>0</v>
      </c>
      <c r="K227" s="91">
        <f t="shared" si="11"/>
        <v>0</v>
      </c>
      <c r="L227"/>
      <c r="M227" s="61"/>
      <c r="N227" s="61"/>
    </row>
    <row r="228" spans="1:14" x14ac:dyDescent="0.3">
      <c r="A228" s="21" t="s">
        <v>243</v>
      </c>
      <c r="B228" s="35">
        <v>99.658152981396086</v>
      </c>
      <c r="C228" s="35">
        <v>99.658152981396086</v>
      </c>
      <c r="D228" s="35"/>
      <c r="E228" s="35">
        <f t="shared" si="9"/>
        <v>0</v>
      </c>
      <c r="F228" s="35"/>
      <c r="G228" s="35">
        <v>0.18185120521508316</v>
      </c>
      <c r="H228" s="35">
        <v>0.18185120521508316</v>
      </c>
      <c r="I228" s="35"/>
      <c r="J228" s="35">
        <f t="shared" si="10"/>
        <v>0</v>
      </c>
      <c r="K228" s="90">
        <f t="shared" si="11"/>
        <v>0</v>
      </c>
      <c r="M228" s="61"/>
      <c r="N228" s="61"/>
    </row>
    <row r="229" spans="1:14" s="4" customFormat="1" x14ac:dyDescent="0.3">
      <c r="A229" s="22" t="s">
        <v>244</v>
      </c>
      <c r="B229" s="18">
        <v>104.56299989803529</v>
      </c>
      <c r="C229" s="18">
        <v>104.56299989803529</v>
      </c>
      <c r="D229" s="18"/>
      <c r="E229" s="18">
        <f t="shared" si="9"/>
        <v>0</v>
      </c>
      <c r="F229" s="18"/>
      <c r="G229" s="18">
        <v>0.48795464204084615</v>
      </c>
      <c r="H229" s="18">
        <v>0.4879546420408461</v>
      </c>
      <c r="I229" s="18"/>
      <c r="J229" s="18">
        <f t="shared" si="10"/>
        <v>0</v>
      </c>
      <c r="K229" s="91">
        <f t="shared" si="11"/>
        <v>0</v>
      </c>
      <c r="L229"/>
      <c r="M229" s="61"/>
      <c r="N229" s="61"/>
    </row>
    <row r="230" spans="1:14" x14ac:dyDescent="0.3">
      <c r="A230" s="21" t="s">
        <v>244</v>
      </c>
      <c r="B230" s="35">
        <v>104.56299989803529</v>
      </c>
      <c r="C230" s="35">
        <v>104.56299989803529</v>
      </c>
      <c r="D230" s="35"/>
      <c r="E230" s="35">
        <f t="shared" si="9"/>
        <v>0</v>
      </c>
      <c r="F230" s="35"/>
      <c r="G230" s="35">
        <v>0.48795464204084615</v>
      </c>
      <c r="H230" s="35">
        <v>0.4879546420408461</v>
      </c>
      <c r="I230" s="35"/>
      <c r="J230" s="35">
        <f t="shared" si="10"/>
        <v>0</v>
      </c>
      <c r="K230" s="90">
        <f t="shared" si="11"/>
        <v>0</v>
      </c>
      <c r="M230" s="61"/>
      <c r="N230" s="61"/>
    </row>
    <row r="231" spans="1:14" s="4" customFormat="1" x14ac:dyDescent="0.3">
      <c r="A231" s="22" t="s">
        <v>245</v>
      </c>
      <c r="B231" s="18">
        <v>101.79316316766254</v>
      </c>
      <c r="C231" s="18">
        <v>101.47094497893191</v>
      </c>
      <c r="D231" s="18"/>
      <c r="E231" s="18">
        <f t="shared" si="9"/>
        <v>-0.31654207286977432</v>
      </c>
      <c r="F231" s="18"/>
      <c r="G231" s="18">
        <v>3.9999680568717069</v>
      </c>
      <c r="H231" s="18">
        <v>3.9873064750703562</v>
      </c>
      <c r="I231" s="18"/>
      <c r="J231" s="18">
        <f t="shared" si="10"/>
        <v>-1.2661581801350685E-2</v>
      </c>
      <c r="K231" s="91">
        <f t="shared" si="11"/>
        <v>-1.2419839671656886E-4</v>
      </c>
      <c r="L231"/>
      <c r="M231" s="61"/>
      <c r="N231" s="61"/>
    </row>
    <row r="232" spans="1:14" x14ac:dyDescent="0.3">
      <c r="A232" s="21" t="s">
        <v>246</v>
      </c>
      <c r="B232" s="35">
        <v>107.83155527408302</v>
      </c>
      <c r="C232" s="35">
        <v>108.94572574628711</v>
      </c>
      <c r="D232" s="35"/>
      <c r="E232" s="35">
        <f t="shared" si="9"/>
        <v>1.0332508599844692</v>
      </c>
      <c r="F232" s="35"/>
      <c r="G232" s="35">
        <v>0.40892903664046198</v>
      </c>
      <c r="H232" s="35">
        <v>0.41315429942827575</v>
      </c>
      <c r="I232" s="35"/>
      <c r="J232" s="35">
        <f t="shared" si="10"/>
        <v>4.2252627878137661E-3</v>
      </c>
      <c r="K232" s="90">
        <f t="shared" si="11"/>
        <v>4.144591664658119E-5</v>
      </c>
      <c r="M232" s="61"/>
      <c r="N232" s="61"/>
    </row>
    <row r="233" spans="1:14" s="4" customFormat="1" x14ac:dyDescent="0.3">
      <c r="A233" s="22" t="s">
        <v>247</v>
      </c>
      <c r="B233" s="18">
        <v>107.83155527408302</v>
      </c>
      <c r="C233" s="18">
        <v>108.94572574628711</v>
      </c>
      <c r="D233" s="18"/>
      <c r="E233" s="18">
        <f t="shared" si="9"/>
        <v>1.0332508599844692</v>
      </c>
      <c r="F233" s="18"/>
      <c r="G233" s="18">
        <v>0.40892903664046198</v>
      </c>
      <c r="H233" s="18">
        <v>0.41315429942827575</v>
      </c>
      <c r="I233" s="18"/>
      <c r="J233" s="18">
        <f t="shared" si="10"/>
        <v>4.2252627878137661E-3</v>
      </c>
      <c r="K233" s="91">
        <f t="shared" si="11"/>
        <v>4.144591664658119E-5</v>
      </c>
      <c r="L233"/>
      <c r="M233" s="61"/>
      <c r="N233" s="61"/>
    </row>
    <row r="234" spans="1:14" x14ac:dyDescent="0.3">
      <c r="A234" s="21" t="s">
        <v>248</v>
      </c>
      <c r="B234" s="35">
        <v>102.56323871064272</v>
      </c>
      <c r="C234" s="35">
        <v>103.66230843544757</v>
      </c>
      <c r="D234" s="35"/>
      <c r="E234" s="35">
        <f t="shared" si="9"/>
        <v>1.0716020073289645</v>
      </c>
      <c r="F234" s="35"/>
      <c r="G234" s="35">
        <v>8.235464571226242E-2</v>
      </c>
      <c r="H234" s="35">
        <v>8.3237159748843673E-2</v>
      </c>
      <c r="I234" s="35"/>
      <c r="J234" s="35">
        <f t="shared" si="10"/>
        <v>8.8251403658125283E-4</v>
      </c>
      <c r="K234" s="90">
        <f t="shared" si="11"/>
        <v>8.6566457606084096E-6</v>
      </c>
      <c r="M234" s="61"/>
      <c r="N234" s="61"/>
    </row>
    <row r="235" spans="1:14" s="4" customFormat="1" x14ac:dyDescent="0.3">
      <c r="A235" s="22" t="s">
        <v>249</v>
      </c>
      <c r="B235" s="18">
        <v>109.24667882030893</v>
      </c>
      <c r="C235" s="18">
        <v>110.36490550723605</v>
      </c>
      <c r="D235" s="18"/>
      <c r="E235" s="18">
        <f t="shared" si="9"/>
        <v>1.0235795714818918</v>
      </c>
      <c r="F235" s="18"/>
      <c r="G235" s="18">
        <v>0.32657439092819962</v>
      </c>
      <c r="H235" s="18">
        <v>0.32991713967943209</v>
      </c>
      <c r="I235" s="18"/>
      <c r="J235" s="18">
        <f t="shared" si="10"/>
        <v>3.3427487512324716E-3</v>
      </c>
      <c r="K235" s="91">
        <f t="shared" si="11"/>
        <v>3.2789270885972372E-5</v>
      </c>
      <c r="L235"/>
      <c r="M235" s="61"/>
      <c r="N235" s="61"/>
    </row>
    <row r="236" spans="1:14" x14ac:dyDescent="0.3">
      <c r="A236" s="21" t="s">
        <v>48</v>
      </c>
      <c r="B236" s="35">
        <v>107.38267594180964</v>
      </c>
      <c r="C236" s="35">
        <v>107.64450127716789</v>
      </c>
      <c r="D236" s="35"/>
      <c r="E236" s="35">
        <f t="shared" si="9"/>
        <v>0.24382455834881522</v>
      </c>
      <c r="F236" s="35"/>
      <c r="G236" s="35">
        <v>0.16506344667556533</v>
      </c>
      <c r="H236" s="35">
        <v>0.16546591189541734</v>
      </c>
      <c r="I236" s="35"/>
      <c r="J236" s="35">
        <f t="shared" si="10"/>
        <v>4.0246521985201622E-4</v>
      </c>
      <c r="K236" s="90">
        <f t="shared" si="11"/>
        <v>3.9478112469699138E-6</v>
      </c>
      <c r="M236" s="61"/>
      <c r="N236" s="61"/>
    </row>
    <row r="237" spans="1:14" s="4" customFormat="1" x14ac:dyDescent="0.3">
      <c r="A237" s="22" t="s">
        <v>49</v>
      </c>
      <c r="B237" s="18">
        <v>107.38267594180964</v>
      </c>
      <c r="C237" s="18">
        <v>107.64450127716789</v>
      </c>
      <c r="D237" s="18"/>
      <c r="E237" s="18">
        <f t="shared" si="9"/>
        <v>0.24382455834881522</v>
      </c>
      <c r="F237" s="18"/>
      <c r="G237" s="18">
        <v>0.16506344667556533</v>
      </c>
      <c r="H237" s="18">
        <v>0.16546591189541734</v>
      </c>
      <c r="I237" s="18"/>
      <c r="J237" s="18">
        <f t="shared" si="10"/>
        <v>4.0246521985201622E-4</v>
      </c>
      <c r="K237" s="91">
        <f t="shared" si="11"/>
        <v>3.9478112469699138E-6</v>
      </c>
      <c r="L237"/>
      <c r="M237" s="61"/>
      <c r="N237" s="61"/>
    </row>
    <row r="238" spans="1:14" x14ac:dyDescent="0.3">
      <c r="A238" s="21" t="s">
        <v>49</v>
      </c>
      <c r="B238" s="35">
        <v>107.38267594180964</v>
      </c>
      <c r="C238" s="35">
        <v>107.64450127716789</v>
      </c>
      <c r="D238" s="35"/>
      <c r="E238" s="35">
        <f t="shared" si="9"/>
        <v>0.24382455834881522</v>
      </c>
      <c r="F238" s="35"/>
      <c r="G238" s="35">
        <v>0.16506344667556533</v>
      </c>
      <c r="H238" s="35">
        <v>0.16546591189541734</v>
      </c>
      <c r="I238" s="35"/>
      <c r="J238" s="35">
        <f t="shared" si="10"/>
        <v>4.0246521985201622E-4</v>
      </c>
      <c r="K238" s="90">
        <f t="shared" si="11"/>
        <v>3.9478112469699138E-6</v>
      </c>
      <c r="M238" s="61"/>
      <c r="N238" s="61"/>
    </row>
    <row r="239" spans="1:14" s="4" customFormat="1" x14ac:dyDescent="0.3">
      <c r="A239" s="22" t="s">
        <v>250</v>
      </c>
      <c r="B239" s="18">
        <v>99.999998994204034</v>
      </c>
      <c r="C239" s="18">
        <v>98.43932749129101</v>
      </c>
      <c r="D239" s="18"/>
      <c r="E239" s="18">
        <f t="shared" si="9"/>
        <v>-1.5606715186101905</v>
      </c>
      <c r="F239" s="18"/>
      <c r="G239" s="18">
        <v>1.1078122207555936</v>
      </c>
      <c r="H239" s="18">
        <v>1.0905229109465775</v>
      </c>
      <c r="I239" s="18"/>
      <c r="J239" s="18">
        <f t="shared" si="10"/>
        <v>-1.7289309809016107E-2</v>
      </c>
      <c r="K239" s="91">
        <f t="shared" si="11"/>
        <v>-1.6959212461011643E-4</v>
      </c>
      <c r="L239"/>
      <c r="M239" s="61"/>
      <c r="N239" s="61"/>
    </row>
    <row r="240" spans="1:14" x14ac:dyDescent="0.3">
      <c r="A240" s="21" t="s">
        <v>251</v>
      </c>
      <c r="B240" s="35">
        <v>109.18980413111393</v>
      </c>
      <c r="C240" s="35">
        <v>107.62998080190992</v>
      </c>
      <c r="D240" s="35"/>
      <c r="E240" s="35">
        <f t="shared" si="9"/>
        <v>-1.4285430234227681</v>
      </c>
      <c r="F240" s="35"/>
      <c r="G240" s="35">
        <v>1.2096180061498649</v>
      </c>
      <c r="H240" s="35">
        <v>1.1923380925129454</v>
      </c>
      <c r="I240" s="35"/>
      <c r="J240" s="35">
        <f t="shared" si="10"/>
        <v>-1.7279913636919497E-2</v>
      </c>
      <c r="K240" s="90">
        <f t="shared" si="11"/>
        <v>-1.6949995685983205E-4</v>
      </c>
      <c r="M240" s="61"/>
      <c r="N240" s="61"/>
    </row>
    <row r="241" spans="1:14" s="4" customFormat="1" x14ac:dyDescent="0.3">
      <c r="A241" s="22" t="s">
        <v>251</v>
      </c>
      <c r="B241" s="18">
        <v>109.18980413111393</v>
      </c>
      <c r="C241" s="18">
        <v>107.62998080190992</v>
      </c>
      <c r="D241" s="18"/>
      <c r="E241" s="18">
        <f t="shared" si="9"/>
        <v>-1.4285430234227681</v>
      </c>
      <c r="F241" s="18"/>
      <c r="G241" s="18">
        <v>1.2096180061498649</v>
      </c>
      <c r="H241" s="18">
        <v>1.1923380925129454</v>
      </c>
      <c r="I241" s="18"/>
      <c r="J241" s="18">
        <f t="shared" si="10"/>
        <v>-1.7279913636919497E-2</v>
      </c>
      <c r="K241" s="91">
        <f t="shared" si="11"/>
        <v>-1.6949995685983205E-4</v>
      </c>
      <c r="L241"/>
      <c r="M241" s="61"/>
      <c r="N241" s="61"/>
    </row>
    <row r="242" spans="1:14" ht="15" customHeight="1" x14ac:dyDescent="0.3">
      <c r="A242" s="21" t="s">
        <v>252</v>
      </c>
      <c r="B242" s="35">
        <v>101.28518261272632</v>
      </c>
      <c r="C242" s="35">
        <v>101.28518261272632</v>
      </c>
      <c r="D242" s="35"/>
      <c r="E242" s="35">
        <f t="shared" si="9"/>
        <v>0</v>
      </c>
      <c r="F242" s="35"/>
      <c r="G242" s="35">
        <v>2.3181633528000862</v>
      </c>
      <c r="H242" s="35">
        <v>2.3181633528000858</v>
      </c>
      <c r="I242" s="35"/>
      <c r="J242" s="35">
        <f t="shared" si="10"/>
        <v>0</v>
      </c>
      <c r="K242" s="90">
        <f t="shared" si="11"/>
        <v>0</v>
      </c>
      <c r="M242" s="61"/>
      <c r="N242" s="61"/>
    </row>
    <row r="243" spans="1:14" s="4" customFormat="1" x14ac:dyDescent="0.3">
      <c r="A243" s="22" t="s">
        <v>253</v>
      </c>
      <c r="B243" s="18">
        <v>101.28518261272632</v>
      </c>
      <c r="C243" s="18">
        <v>101.28518261272632</v>
      </c>
      <c r="D243" s="18"/>
      <c r="E243" s="18">
        <f t="shared" si="9"/>
        <v>0</v>
      </c>
      <c r="F243" s="18"/>
      <c r="G243" s="18">
        <v>2.3181633528000862</v>
      </c>
      <c r="H243" s="18">
        <v>2.3181633528000858</v>
      </c>
      <c r="I243" s="18"/>
      <c r="J243" s="18">
        <f t="shared" si="10"/>
        <v>0</v>
      </c>
      <c r="K243" s="91">
        <f t="shared" si="11"/>
        <v>0</v>
      </c>
      <c r="L243"/>
      <c r="M243" s="61"/>
      <c r="N243" s="61"/>
    </row>
    <row r="244" spans="1:14" x14ac:dyDescent="0.3">
      <c r="A244" s="21" t="s">
        <v>254</v>
      </c>
      <c r="B244" s="35">
        <v>99.715368879207574</v>
      </c>
      <c r="C244" s="35">
        <v>99.715368879207574</v>
      </c>
      <c r="D244" s="35"/>
      <c r="E244" s="35">
        <f t="shared" si="9"/>
        <v>0</v>
      </c>
      <c r="F244" s="35"/>
      <c r="G244" s="35">
        <v>2.021882153505</v>
      </c>
      <c r="H244" s="35">
        <v>2.021882153505</v>
      </c>
      <c r="I244" s="35"/>
      <c r="J244" s="35">
        <f t="shared" si="10"/>
        <v>0</v>
      </c>
      <c r="K244" s="90">
        <f t="shared" si="11"/>
        <v>0</v>
      </c>
      <c r="M244" s="61"/>
      <c r="N244" s="61"/>
    </row>
    <row r="245" spans="1:14" s="4" customFormat="1" x14ac:dyDescent="0.3">
      <c r="A245" s="22" t="s">
        <v>255</v>
      </c>
      <c r="B245" s="18">
        <v>113.4762818434003</v>
      </c>
      <c r="C245" s="18">
        <v>113.4762818434003</v>
      </c>
      <c r="D245" s="18"/>
      <c r="E245" s="18">
        <f t="shared" si="9"/>
        <v>0</v>
      </c>
      <c r="F245" s="18"/>
      <c r="G245" s="18">
        <v>0.29628119929508612</v>
      </c>
      <c r="H245" s="18">
        <v>0.29628119929508606</v>
      </c>
      <c r="I245" s="18"/>
      <c r="J245" s="18">
        <f t="shared" si="10"/>
        <v>0</v>
      </c>
      <c r="K245" s="91">
        <f t="shared" si="11"/>
        <v>0</v>
      </c>
      <c r="L245"/>
      <c r="M245" s="61"/>
      <c r="N245" s="61"/>
    </row>
    <row r="246" spans="1:14" x14ac:dyDescent="0.3">
      <c r="A246" s="21" t="s">
        <v>256</v>
      </c>
      <c r="B246" s="35">
        <v>104.21117043644746</v>
      </c>
      <c r="C246" s="35">
        <v>104.21117043644746</v>
      </c>
      <c r="D246" s="35"/>
      <c r="E246" s="35">
        <f t="shared" si="9"/>
        <v>0</v>
      </c>
      <c r="F246" s="35"/>
      <c r="G246" s="35">
        <v>5.1226101177698053</v>
      </c>
      <c r="H246" s="35">
        <v>5.1226101177698053</v>
      </c>
      <c r="I246" s="35"/>
      <c r="J246" s="35">
        <f t="shared" si="10"/>
        <v>0</v>
      </c>
      <c r="K246" s="90">
        <f t="shared" si="11"/>
        <v>0</v>
      </c>
      <c r="M246" s="61"/>
      <c r="N246" s="61"/>
    </row>
    <row r="247" spans="1:14" s="4" customFormat="1" x14ac:dyDescent="0.3">
      <c r="A247" s="22" t="s">
        <v>257</v>
      </c>
      <c r="B247" s="18">
        <v>104.46142153191926</v>
      </c>
      <c r="C247" s="18">
        <v>104.46142153191926</v>
      </c>
      <c r="D247" s="18"/>
      <c r="E247" s="18">
        <f t="shared" si="9"/>
        <v>0</v>
      </c>
      <c r="F247" s="18"/>
      <c r="G247" s="18">
        <v>4.9237039369599902</v>
      </c>
      <c r="H247" s="18">
        <v>4.9237039369599893</v>
      </c>
      <c r="I247" s="18"/>
      <c r="J247" s="18">
        <f t="shared" si="10"/>
        <v>0</v>
      </c>
      <c r="K247" s="91">
        <f t="shared" si="11"/>
        <v>0</v>
      </c>
      <c r="L247"/>
      <c r="M247" s="61"/>
      <c r="N247" s="61"/>
    </row>
    <row r="248" spans="1:14" x14ac:dyDescent="0.3">
      <c r="A248" s="21" t="s">
        <v>258</v>
      </c>
      <c r="B248" s="35">
        <v>104.46142153191926</v>
      </c>
      <c r="C248" s="35">
        <v>104.46142153191926</v>
      </c>
      <c r="D248" s="35"/>
      <c r="E248" s="35">
        <f t="shared" si="9"/>
        <v>0</v>
      </c>
      <c r="F248" s="35"/>
      <c r="G248" s="35">
        <v>4.9237039369599902</v>
      </c>
      <c r="H248" s="35">
        <v>4.9237039369599893</v>
      </c>
      <c r="I248" s="35"/>
      <c r="J248" s="35">
        <f t="shared" si="10"/>
        <v>0</v>
      </c>
      <c r="K248" s="90">
        <f t="shared" si="11"/>
        <v>0</v>
      </c>
      <c r="M248" s="61"/>
      <c r="N248" s="61"/>
    </row>
    <row r="249" spans="1:14" s="4" customFormat="1" x14ac:dyDescent="0.3">
      <c r="A249" s="22" t="s">
        <v>259</v>
      </c>
      <c r="B249" s="18">
        <v>104.46142153191926</v>
      </c>
      <c r="C249" s="18">
        <v>104.46142153191926</v>
      </c>
      <c r="D249" s="18"/>
      <c r="E249" s="18">
        <f t="shared" si="9"/>
        <v>0</v>
      </c>
      <c r="F249" s="18"/>
      <c r="G249" s="18">
        <v>4.9237039369599902</v>
      </c>
      <c r="H249" s="18">
        <v>4.9237039369599893</v>
      </c>
      <c r="I249" s="18"/>
      <c r="J249" s="18">
        <f t="shared" si="10"/>
        <v>0</v>
      </c>
      <c r="K249" s="91">
        <f t="shared" si="11"/>
        <v>0</v>
      </c>
      <c r="L249"/>
      <c r="M249" s="61"/>
      <c r="N249" s="61"/>
    </row>
    <row r="250" spans="1:14" x14ac:dyDescent="0.3">
      <c r="A250" s="21" t="s">
        <v>260</v>
      </c>
      <c r="B250" s="35">
        <v>98.377276827592951</v>
      </c>
      <c r="C250" s="35">
        <v>98.377276827592951</v>
      </c>
      <c r="D250" s="35"/>
      <c r="E250" s="35">
        <f t="shared" si="9"/>
        <v>0</v>
      </c>
      <c r="F250" s="35"/>
      <c r="G250" s="35">
        <v>0.19890618080981534</v>
      </c>
      <c r="H250" s="35">
        <v>0.19890618080981534</v>
      </c>
      <c r="I250" s="35"/>
      <c r="J250" s="35">
        <f t="shared" si="10"/>
        <v>0</v>
      </c>
      <c r="K250" s="90">
        <f t="shared" si="11"/>
        <v>0</v>
      </c>
      <c r="M250" s="61"/>
      <c r="N250" s="61"/>
    </row>
    <row r="251" spans="1:14" s="4" customFormat="1" x14ac:dyDescent="0.3">
      <c r="A251" s="22" t="s">
        <v>261</v>
      </c>
      <c r="B251" s="18">
        <v>98.377276827592951</v>
      </c>
      <c r="C251" s="18">
        <v>98.377276827592951</v>
      </c>
      <c r="D251" s="18"/>
      <c r="E251" s="18">
        <f t="shared" si="9"/>
        <v>0</v>
      </c>
      <c r="F251" s="18"/>
      <c r="G251" s="18">
        <v>0.19890618080981534</v>
      </c>
      <c r="H251" s="18">
        <v>0.19890618080981534</v>
      </c>
      <c r="I251" s="18"/>
      <c r="J251" s="18">
        <f t="shared" si="10"/>
        <v>0</v>
      </c>
      <c r="K251" s="91">
        <f t="shared" si="11"/>
        <v>0</v>
      </c>
      <c r="L251"/>
      <c r="M251" s="61"/>
      <c r="N251" s="61"/>
    </row>
    <row r="252" spans="1:14" x14ac:dyDescent="0.3">
      <c r="A252" s="21" t="s">
        <v>262</v>
      </c>
      <c r="B252" s="35">
        <v>98.377276827592951</v>
      </c>
      <c r="C252" s="35">
        <v>98.377276827592951</v>
      </c>
      <c r="D252" s="35"/>
      <c r="E252" s="35">
        <f t="shared" si="9"/>
        <v>0</v>
      </c>
      <c r="F252" s="35"/>
      <c r="G252" s="35">
        <v>0.19890618080981534</v>
      </c>
      <c r="H252" s="35">
        <v>0.19890618080981534</v>
      </c>
      <c r="I252" s="35"/>
      <c r="J252" s="35">
        <f t="shared" si="10"/>
        <v>0</v>
      </c>
      <c r="K252" s="90">
        <f t="shared" si="11"/>
        <v>0</v>
      </c>
      <c r="M252" s="61"/>
      <c r="N252" s="61"/>
    </row>
    <row r="253" spans="1:14" s="4" customFormat="1" x14ac:dyDescent="0.3">
      <c r="A253" s="22" t="s">
        <v>263</v>
      </c>
      <c r="B253" s="18">
        <v>100</v>
      </c>
      <c r="C253" s="18">
        <v>100</v>
      </c>
      <c r="D253" s="18"/>
      <c r="E253" s="18">
        <f t="shared" si="9"/>
        <v>0</v>
      </c>
      <c r="F253" s="18"/>
      <c r="G253" s="18">
        <v>0.1104971985580785</v>
      </c>
      <c r="H253" s="18">
        <v>0.11049719855807849</v>
      </c>
      <c r="I253" s="18"/>
      <c r="J253" s="18">
        <f t="shared" si="10"/>
        <v>0</v>
      </c>
      <c r="K253" s="91">
        <f t="shared" si="11"/>
        <v>0</v>
      </c>
      <c r="L253"/>
      <c r="M253" s="61"/>
      <c r="N253" s="61"/>
    </row>
    <row r="254" spans="1:14" x14ac:dyDescent="0.3">
      <c r="A254" s="21" t="s">
        <v>264</v>
      </c>
      <c r="B254" s="35">
        <v>100</v>
      </c>
      <c r="C254" s="35">
        <v>100</v>
      </c>
      <c r="D254" s="35"/>
      <c r="E254" s="35">
        <f t="shared" si="9"/>
        <v>0</v>
      </c>
      <c r="F254" s="35"/>
      <c r="G254" s="35">
        <v>0.1104971985580785</v>
      </c>
      <c r="H254" s="35">
        <v>0.11049719855807849</v>
      </c>
      <c r="I254" s="35"/>
      <c r="J254" s="35">
        <f t="shared" si="10"/>
        <v>0</v>
      </c>
      <c r="K254" s="90">
        <f t="shared" si="11"/>
        <v>0</v>
      </c>
      <c r="M254" s="61"/>
      <c r="N254" s="61"/>
    </row>
    <row r="255" spans="1:14" s="4" customFormat="1" x14ac:dyDescent="0.3">
      <c r="A255" s="22" t="s">
        <v>265</v>
      </c>
      <c r="B255" s="18">
        <v>100</v>
      </c>
      <c r="C255" s="18">
        <v>100</v>
      </c>
      <c r="D255" s="18"/>
      <c r="E255" s="18">
        <f t="shared" si="9"/>
        <v>0</v>
      </c>
      <c r="F255" s="18"/>
      <c r="G255" s="18">
        <v>7.0190985176796297E-2</v>
      </c>
      <c r="H255" s="18">
        <v>7.0190985176796283E-2</v>
      </c>
      <c r="I255" s="18"/>
      <c r="J255" s="18">
        <f t="shared" si="10"/>
        <v>0</v>
      </c>
      <c r="K255" s="91">
        <f t="shared" si="11"/>
        <v>0</v>
      </c>
      <c r="L255"/>
      <c r="M255" s="61"/>
      <c r="N255" s="61"/>
    </row>
    <row r="256" spans="1:14" x14ac:dyDescent="0.3">
      <c r="A256" s="21" t="s">
        <v>265</v>
      </c>
      <c r="B256" s="35">
        <v>100</v>
      </c>
      <c r="C256" s="35">
        <v>100</v>
      </c>
      <c r="D256" s="35"/>
      <c r="E256" s="35">
        <f t="shared" si="9"/>
        <v>0</v>
      </c>
      <c r="F256" s="35"/>
      <c r="G256" s="35">
        <v>7.0190985176796297E-2</v>
      </c>
      <c r="H256" s="35">
        <v>7.0190985176796283E-2</v>
      </c>
      <c r="I256" s="35"/>
      <c r="J256" s="35">
        <f t="shared" si="10"/>
        <v>0</v>
      </c>
      <c r="K256" s="90">
        <f t="shared" si="11"/>
        <v>0</v>
      </c>
      <c r="M256" s="61"/>
      <c r="N256" s="61"/>
    </row>
    <row r="257" spans="1:14" s="4" customFormat="1" x14ac:dyDescent="0.3">
      <c r="A257" s="22" t="s">
        <v>266</v>
      </c>
      <c r="B257" s="18">
        <v>100</v>
      </c>
      <c r="C257" s="18">
        <v>100</v>
      </c>
      <c r="D257" s="18"/>
      <c r="E257" s="18">
        <f t="shared" si="9"/>
        <v>0</v>
      </c>
      <c r="F257" s="18"/>
      <c r="G257" s="18">
        <v>4.0306213381282215E-2</v>
      </c>
      <c r="H257" s="18">
        <v>4.0306213381282208E-2</v>
      </c>
      <c r="I257" s="18"/>
      <c r="J257" s="18">
        <f t="shared" si="10"/>
        <v>0</v>
      </c>
      <c r="K257" s="91">
        <f t="shared" si="11"/>
        <v>0</v>
      </c>
      <c r="L257"/>
      <c r="M257" s="61"/>
      <c r="N257" s="61"/>
    </row>
    <row r="258" spans="1:14" x14ac:dyDescent="0.3">
      <c r="A258" s="21" t="s">
        <v>267</v>
      </c>
      <c r="B258" s="35">
        <v>100</v>
      </c>
      <c r="C258" s="35">
        <v>100</v>
      </c>
      <c r="D258" s="35"/>
      <c r="E258" s="35">
        <f t="shared" si="9"/>
        <v>0</v>
      </c>
      <c r="F258" s="35"/>
      <c r="G258" s="35">
        <v>4.0306213381282215E-2</v>
      </c>
      <c r="H258" s="35">
        <v>4.0306213381282208E-2</v>
      </c>
      <c r="I258" s="35"/>
      <c r="J258" s="35">
        <f t="shared" si="10"/>
        <v>0</v>
      </c>
      <c r="K258" s="90">
        <f t="shared" si="11"/>
        <v>0</v>
      </c>
      <c r="M258" s="61"/>
      <c r="N258" s="61"/>
    </row>
    <row r="259" spans="1:14" s="4" customFormat="1" x14ac:dyDescent="0.3">
      <c r="A259" s="22" t="s">
        <v>268</v>
      </c>
      <c r="B259" s="18">
        <v>101.94049379193801</v>
      </c>
      <c r="C259" s="18">
        <v>102.70714123977241</v>
      </c>
      <c r="D259" s="18"/>
      <c r="E259" s="18">
        <f t="shared" si="9"/>
        <v>0.75205388881001145</v>
      </c>
      <c r="F259" s="18"/>
      <c r="G259" s="18">
        <v>5.5675316856527255</v>
      </c>
      <c r="H259" s="18">
        <v>5.6094025242054055</v>
      </c>
      <c r="I259" s="18"/>
      <c r="J259" s="18">
        <f t="shared" si="10"/>
        <v>4.1870838552680034E-2</v>
      </c>
      <c r="K259" s="91">
        <f t="shared" si="11"/>
        <v>4.1071416660329243E-4</v>
      </c>
      <c r="L259"/>
      <c r="M259" s="61"/>
      <c r="N259" s="61"/>
    </row>
    <row r="260" spans="1:14" x14ac:dyDescent="0.3">
      <c r="A260" s="21" t="s">
        <v>50</v>
      </c>
      <c r="B260" s="35">
        <v>102.42726354371105</v>
      </c>
      <c r="C260" s="35">
        <v>103.23458015291146</v>
      </c>
      <c r="D260" s="35"/>
      <c r="E260" s="35">
        <f t="shared" si="9"/>
        <v>0.78818527535482463</v>
      </c>
      <c r="F260" s="35"/>
      <c r="G260" s="35">
        <v>5.1103695333349588</v>
      </c>
      <c r="H260" s="35">
        <v>5.1506487135129237</v>
      </c>
      <c r="I260" s="35"/>
      <c r="J260" s="35">
        <f t="shared" si="10"/>
        <v>4.0279180177964946E-2</v>
      </c>
      <c r="K260" s="90">
        <f t="shared" si="11"/>
        <v>3.9510147133649519E-4</v>
      </c>
      <c r="M260" s="61"/>
      <c r="N260" s="61"/>
    </row>
    <row r="261" spans="1:14" s="4" customFormat="1" x14ac:dyDescent="0.3">
      <c r="A261" s="22" t="s">
        <v>269</v>
      </c>
      <c r="B261" s="18">
        <v>106.1956310607541</v>
      </c>
      <c r="C261" s="18">
        <v>106.1956310607541</v>
      </c>
      <c r="D261" s="18"/>
      <c r="E261" s="18">
        <f t="shared" si="9"/>
        <v>0</v>
      </c>
      <c r="F261" s="18"/>
      <c r="G261" s="18">
        <v>3.2292114487585934E-2</v>
      </c>
      <c r="H261" s="18">
        <v>3.2292114487585927E-2</v>
      </c>
      <c r="I261" s="18"/>
      <c r="J261" s="18">
        <f t="shared" si="10"/>
        <v>0</v>
      </c>
      <c r="K261" s="91">
        <f t="shared" si="11"/>
        <v>0</v>
      </c>
      <c r="L261"/>
      <c r="M261" s="61"/>
      <c r="N261" s="61"/>
    </row>
    <row r="262" spans="1:14" x14ac:dyDescent="0.3">
      <c r="A262" s="21" t="s">
        <v>269</v>
      </c>
      <c r="B262" s="35">
        <v>106.1956310607541</v>
      </c>
      <c r="C262" s="35">
        <v>106.1956310607541</v>
      </c>
      <c r="D262" s="35"/>
      <c r="E262" s="35">
        <f t="shared" si="9"/>
        <v>0</v>
      </c>
      <c r="F262" s="35"/>
      <c r="G262" s="35">
        <v>3.2292114487585934E-2</v>
      </c>
      <c r="H262" s="35">
        <v>3.2292114487585927E-2</v>
      </c>
      <c r="I262" s="35"/>
      <c r="J262" s="35">
        <f t="shared" si="10"/>
        <v>0</v>
      </c>
      <c r="K262" s="90">
        <f t="shared" si="11"/>
        <v>0</v>
      </c>
      <c r="M262" s="61"/>
      <c r="N262" s="61"/>
    </row>
    <row r="263" spans="1:14" s="4" customFormat="1" x14ac:dyDescent="0.3">
      <c r="A263" s="22" t="s">
        <v>52</v>
      </c>
      <c r="B263" s="18">
        <v>102.05389633433225</v>
      </c>
      <c r="C263" s="18">
        <v>102.86398253081579</v>
      </c>
      <c r="D263" s="18"/>
      <c r="E263" s="18">
        <f t="shared" ref="E263:E275" si="12">((C263/B263-1)*100)</f>
        <v>0.79378272224870372</v>
      </c>
      <c r="F263" s="18"/>
      <c r="G263" s="18">
        <v>4.8690376563920079</v>
      </c>
      <c r="H263" s="18">
        <v>4.9076872360482309</v>
      </c>
      <c r="I263" s="18"/>
      <c r="J263" s="18">
        <f t="shared" ref="J263:J275" si="13">H263-G263</f>
        <v>3.8649579656222954E-2</v>
      </c>
      <c r="K263" s="91">
        <f t="shared" si="11"/>
        <v>3.7911659873019501E-4</v>
      </c>
      <c r="L263"/>
      <c r="M263" s="61"/>
      <c r="N263" s="61"/>
    </row>
    <row r="264" spans="1:14" x14ac:dyDescent="0.3">
      <c r="A264" s="21" t="s">
        <v>52</v>
      </c>
      <c r="B264" s="35">
        <v>102.05389633433225</v>
      </c>
      <c r="C264" s="35">
        <v>102.86398253081579</v>
      </c>
      <c r="D264" s="35"/>
      <c r="E264" s="35">
        <f t="shared" si="12"/>
        <v>0.79378272224870372</v>
      </c>
      <c r="F264" s="35"/>
      <c r="G264" s="35">
        <v>4.8690376563920079</v>
      </c>
      <c r="H264" s="35">
        <v>4.9076872360482309</v>
      </c>
      <c r="I264" s="35"/>
      <c r="J264" s="35">
        <f t="shared" si="13"/>
        <v>3.8649579656222954E-2</v>
      </c>
      <c r="K264" s="90">
        <f t="shared" si="11"/>
        <v>3.7911659873019501E-4</v>
      </c>
      <c r="M264" s="61"/>
      <c r="N264" s="61"/>
    </row>
    <row r="265" spans="1:14" s="4" customFormat="1" x14ac:dyDescent="0.3">
      <c r="A265" s="22" t="s">
        <v>51</v>
      </c>
      <c r="B265" s="18">
        <v>111.30183144947715</v>
      </c>
      <c r="C265" s="18">
        <v>112.16950141078219</v>
      </c>
      <c r="D265" s="18"/>
      <c r="E265" s="18">
        <f t="shared" si="12"/>
        <v>0.7795648553176715</v>
      </c>
      <c r="F265" s="18"/>
      <c r="G265" s="18">
        <v>0.20903976245536482</v>
      </c>
      <c r="H265" s="18">
        <v>0.21066936297710634</v>
      </c>
      <c r="I265" s="18"/>
      <c r="J265" s="18">
        <f t="shared" si="13"/>
        <v>1.6296005217415199E-3</v>
      </c>
      <c r="K265" s="91">
        <f t="shared" ref="K265:K275" si="14">J265/$G$5</f>
        <v>1.5984872606295555E-5</v>
      </c>
      <c r="L265"/>
      <c r="M265" s="61"/>
      <c r="N265" s="61"/>
    </row>
    <row r="266" spans="1:14" x14ac:dyDescent="0.3">
      <c r="A266" s="21" t="s">
        <v>270</v>
      </c>
      <c r="B266" s="35">
        <v>112.44844752313311</v>
      </c>
      <c r="C266" s="35">
        <v>113.99286177067758</v>
      </c>
      <c r="D266" s="35"/>
      <c r="E266" s="35">
        <f t="shared" si="12"/>
        <v>1.3734420363844979</v>
      </c>
      <c r="F266" s="35"/>
      <c r="G266" s="35">
        <v>0.1186508406304065</v>
      </c>
      <c r="H266" s="35">
        <v>0.12028044115214809</v>
      </c>
      <c r="I266" s="35"/>
      <c r="J266" s="35">
        <f t="shared" si="13"/>
        <v>1.6296005217415893E-3</v>
      </c>
      <c r="K266" s="90">
        <f t="shared" si="14"/>
        <v>1.5984872606296233E-5</v>
      </c>
      <c r="M266" s="61"/>
      <c r="N266" s="61"/>
    </row>
    <row r="267" spans="1:14" s="4" customFormat="1" x14ac:dyDescent="0.3">
      <c r="A267" s="22" t="s">
        <v>271</v>
      </c>
      <c r="B267" s="18">
        <v>109.83172768282509</v>
      </c>
      <c r="C267" s="18">
        <v>109.83172768282509</v>
      </c>
      <c r="D267" s="18"/>
      <c r="E267" s="18">
        <f t="shared" si="12"/>
        <v>0</v>
      </c>
      <c r="F267" s="18"/>
      <c r="G267" s="18">
        <v>9.0388921824958279E-2</v>
      </c>
      <c r="H267" s="18">
        <v>9.0388921824958265E-2</v>
      </c>
      <c r="I267" s="18"/>
      <c r="J267" s="18">
        <f t="shared" si="13"/>
        <v>0</v>
      </c>
      <c r="K267" s="91">
        <f t="shared" si="14"/>
        <v>0</v>
      </c>
      <c r="L267"/>
      <c r="M267" s="61"/>
      <c r="N267" s="61"/>
    </row>
    <row r="268" spans="1:14" x14ac:dyDescent="0.3">
      <c r="A268" s="21" t="s">
        <v>272</v>
      </c>
      <c r="B268" s="35">
        <v>94.867812421645908</v>
      </c>
      <c r="C268" s="35">
        <v>95.362096954153799</v>
      </c>
      <c r="D268" s="35"/>
      <c r="E268" s="35">
        <f t="shared" si="12"/>
        <v>0.52102448648336797</v>
      </c>
      <c r="F268" s="35"/>
      <c r="G268" s="35">
        <v>0.30548629018549467</v>
      </c>
      <c r="H268" s="35">
        <v>0.3070779485602107</v>
      </c>
      <c r="I268" s="35"/>
      <c r="J268" s="35">
        <f t="shared" si="13"/>
        <v>1.5916583747160318E-3</v>
      </c>
      <c r="K268" s="90">
        <f t="shared" si="14"/>
        <v>1.5612695266806481E-5</v>
      </c>
      <c r="M268" s="61"/>
      <c r="N268" s="61"/>
    </row>
    <row r="269" spans="1:14" s="4" customFormat="1" x14ac:dyDescent="0.3">
      <c r="A269" s="22" t="s">
        <v>273</v>
      </c>
      <c r="B269" s="18">
        <v>100.47367253408012</v>
      </c>
      <c r="C269" s="18">
        <v>100.47367253408012</v>
      </c>
      <c r="D269" s="18"/>
      <c r="E269" s="18">
        <f t="shared" si="12"/>
        <v>0</v>
      </c>
      <c r="F269" s="18"/>
      <c r="G269" s="18">
        <v>0.10257988785305024</v>
      </c>
      <c r="H269" s="18">
        <v>0.10257988785305025</v>
      </c>
      <c r="I269" s="18"/>
      <c r="J269" s="18">
        <f t="shared" si="13"/>
        <v>0</v>
      </c>
      <c r="K269" s="91">
        <f t="shared" si="14"/>
        <v>0</v>
      </c>
      <c r="L269"/>
      <c r="M269" s="61"/>
      <c r="N269" s="61"/>
    </row>
    <row r="270" spans="1:14" x14ac:dyDescent="0.3">
      <c r="A270" s="21" t="s">
        <v>273</v>
      </c>
      <c r="B270" s="35">
        <v>100.47367253408012</v>
      </c>
      <c r="C270" s="35">
        <v>100.47367253408012</v>
      </c>
      <c r="D270" s="35"/>
      <c r="E270" s="35">
        <f t="shared" si="12"/>
        <v>0</v>
      </c>
      <c r="F270" s="35"/>
      <c r="G270" s="35">
        <v>0.10257988785305024</v>
      </c>
      <c r="H270" s="35">
        <v>0.10257988785305025</v>
      </c>
      <c r="I270" s="35"/>
      <c r="J270" s="35">
        <f t="shared" si="13"/>
        <v>0</v>
      </c>
      <c r="K270" s="90">
        <f t="shared" si="14"/>
        <v>0</v>
      </c>
      <c r="M270" s="61"/>
      <c r="N270" s="61"/>
    </row>
    <row r="271" spans="1:14" s="4" customFormat="1" x14ac:dyDescent="0.3">
      <c r="A271" s="22" t="s">
        <v>274</v>
      </c>
      <c r="B271" s="18">
        <v>92.265288135360976</v>
      </c>
      <c r="C271" s="18">
        <v>92.989044590889819</v>
      </c>
      <c r="D271" s="18"/>
      <c r="E271" s="18">
        <f t="shared" si="12"/>
        <v>0.78442984372089075</v>
      </c>
      <c r="F271" s="18"/>
      <c r="G271" s="18">
        <v>0.20290640233244442</v>
      </c>
      <c r="H271" s="18">
        <v>0.20449806070716051</v>
      </c>
      <c r="I271" s="18"/>
      <c r="J271" s="18">
        <f t="shared" si="13"/>
        <v>1.5916583747160873E-3</v>
      </c>
      <c r="K271" s="91">
        <f t="shared" si="14"/>
        <v>1.5612695266807027E-5</v>
      </c>
      <c r="L271"/>
      <c r="M271" s="61"/>
      <c r="N271" s="61"/>
    </row>
    <row r="272" spans="1:14" x14ac:dyDescent="0.3">
      <c r="A272" s="21" t="s">
        <v>275</v>
      </c>
      <c r="B272" s="35">
        <v>92.265288135360976</v>
      </c>
      <c r="C272" s="35">
        <v>92.989044590889819</v>
      </c>
      <c r="D272" s="35"/>
      <c r="E272" s="35">
        <f t="shared" si="12"/>
        <v>0.78442984372089075</v>
      </c>
      <c r="F272" s="35"/>
      <c r="G272" s="35">
        <v>0.20290640233244442</v>
      </c>
      <c r="H272" s="35">
        <v>0.20449806070716051</v>
      </c>
      <c r="I272" s="35"/>
      <c r="J272" s="35">
        <f t="shared" si="13"/>
        <v>1.5916583747160873E-3</v>
      </c>
      <c r="K272" s="90">
        <f t="shared" si="14"/>
        <v>1.5612695266807027E-5</v>
      </c>
      <c r="M272" s="61"/>
      <c r="N272" s="61"/>
    </row>
    <row r="273" spans="1:14" s="4" customFormat="1" x14ac:dyDescent="0.3">
      <c r="A273" s="22" t="s">
        <v>276</v>
      </c>
      <c r="B273" s="18">
        <v>100.93476649476835</v>
      </c>
      <c r="C273" s="18">
        <v>100.93476649476835</v>
      </c>
      <c r="D273" s="18"/>
      <c r="E273" s="18">
        <f t="shared" si="12"/>
        <v>0</v>
      </c>
      <c r="F273" s="18"/>
      <c r="G273" s="18">
        <v>0.15167586213227227</v>
      </c>
      <c r="H273" s="18">
        <v>0.15167586213227227</v>
      </c>
      <c r="I273" s="18"/>
      <c r="J273" s="18">
        <f t="shared" si="13"/>
        <v>0</v>
      </c>
      <c r="K273" s="91">
        <f t="shared" si="14"/>
        <v>0</v>
      </c>
      <c r="L273"/>
      <c r="M273" s="61"/>
      <c r="N273" s="61"/>
    </row>
    <row r="274" spans="1:14" x14ac:dyDescent="0.3">
      <c r="A274" s="21" t="s">
        <v>277</v>
      </c>
      <c r="B274" s="35">
        <v>100.93476649476835</v>
      </c>
      <c r="C274" s="35">
        <v>100.93476649476835</v>
      </c>
      <c r="D274" s="35"/>
      <c r="E274" s="35">
        <f t="shared" si="12"/>
        <v>0</v>
      </c>
      <c r="F274" s="35"/>
      <c r="G274" s="35">
        <v>0.15167586213227227</v>
      </c>
      <c r="H274" s="35">
        <v>0.15167586213227227</v>
      </c>
      <c r="I274" s="35"/>
      <c r="J274" s="35">
        <f t="shared" si="13"/>
        <v>0</v>
      </c>
      <c r="K274" s="90">
        <f t="shared" si="14"/>
        <v>0</v>
      </c>
      <c r="M274" s="61"/>
      <c r="N274" s="61"/>
    </row>
    <row r="275" spans="1:14" s="4" customFormat="1" x14ac:dyDescent="0.3">
      <c r="A275" s="22" t="s">
        <v>278</v>
      </c>
      <c r="B275" s="18">
        <v>100.93476649476835</v>
      </c>
      <c r="C275" s="18">
        <v>100.93476649476835</v>
      </c>
      <c r="D275" s="18"/>
      <c r="E275" s="18">
        <f t="shared" si="12"/>
        <v>0</v>
      </c>
      <c r="F275" s="18"/>
      <c r="G275" s="18">
        <v>0.15167586213227227</v>
      </c>
      <c r="H275" s="18">
        <v>0.15167586213227227</v>
      </c>
      <c r="I275" s="18"/>
      <c r="J275" s="18">
        <f t="shared" si="13"/>
        <v>0</v>
      </c>
      <c r="K275" s="91">
        <f t="shared" si="14"/>
        <v>0</v>
      </c>
      <c r="L275"/>
      <c r="M275" s="61"/>
      <c r="N275" s="61"/>
    </row>
    <row r="276" spans="1:14" ht="6.75" customHeight="1" x14ac:dyDescent="0.3">
      <c r="A276" s="116"/>
      <c r="B276" s="12"/>
      <c r="C276" s="15"/>
      <c r="D276" s="12"/>
      <c r="E276" s="12"/>
      <c r="F276" s="12"/>
      <c r="G276" s="12"/>
      <c r="H276" s="15"/>
      <c r="I276" s="30"/>
      <c r="J276" s="12"/>
    </row>
    <row r="277" spans="1:14" x14ac:dyDescent="0.3">
      <c r="A277" s="134"/>
      <c r="B277" s="135"/>
      <c r="C277" s="135"/>
    </row>
    <row r="278" spans="1:14" x14ac:dyDescent="0.3">
      <c r="A278" s="17" t="s">
        <v>284</v>
      </c>
    </row>
    <row r="279" spans="1:14" x14ac:dyDescent="0.3">
      <c r="A279" s="29" t="s">
        <v>285</v>
      </c>
    </row>
  </sheetData>
  <sortState xmlns:xlrd2="http://schemas.microsoft.com/office/spreadsheetml/2017/richdata2"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Q279"/>
  <sheetViews>
    <sheetView zoomScale="130" zoomScaleNormal="130" workbookViewId="0">
      <selection activeCell="L6" sqref="L6"/>
    </sheetView>
  </sheetViews>
  <sheetFormatPr defaultColWidth="9.109375" defaultRowHeight="14.4" x14ac:dyDescent="0.3"/>
  <cols>
    <col min="1" max="1" width="62.6640625" customWidth="1"/>
    <col min="2" max="2" width="9.6640625" style="1" bestFit="1" customWidth="1"/>
    <col min="3" max="3" width="9.6640625" style="3" bestFit="1" customWidth="1"/>
    <col min="4" max="4" width="1.88671875" customWidth="1"/>
    <col min="5" max="5" width="11" customWidth="1"/>
    <col min="6" max="6" width="1.88671875" customWidth="1"/>
    <col min="7" max="7" width="9.6640625" bestFit="1" customWidth="1"/>
    <col min="8" max="8" width="9.6640625" style="34" bestFit="1" customWidth="1"/>
    <col min="9" max="9" width="1.88671875" customWidth="1"/>
    <col min="10" max="10" width="13.33203125" customWidth="1"/>
    <col min="11" max="11" width="12.88671875" customWidth="1"/>
  </cols>
  <sheetData>
    <row r="1" spans="1:17" ht="15.6" x14ac:dyDescent="0.3">
      <c r="A1" s="108" t="s">
        <v>95</v>
      </c>
    </row>
    <row r="2" spans="1:17" ht="5.0999999999999996" customHeight="1" x14ac:dyDescent="0.3">
      <c r="A2" s="30"/>
      <c r="B2" s="12"/>
      <c r="C2" s="15"/>
      <c r="D2" s="30"/>
      <c r="E2" s="30"/>
      <c r="F2" s="30"/>
      <c r="G2" s="30"/>
      <c r="H2" s="14"/>
      <c r="I2" s="30"/>
      <c r="J2" s="30"/>
    </row>
    <row r="3" spans="1:17" ht="43.2" x14ac:dyDescent="0.3">
      <c r="A3" s="131" t="s">
        <v>82</v>
      </c>
      <c r="B3" s="137" t="s">
        <v>84</v>
      </c>
      <c r="C3" s="137"/>
      <c r="D3" s="13"/>
      <c r="E3" s="19" t="s">
        <v>85</v>
      </c>
      <c r="F3" s="30"/>
      <c r="G3" s="136" t="s">
        <v>86</v>
      </c>
      <c r="H3" s="136"/>
      <c r="I3" s="19"/>
      <c r="J3" s="128" t="s">
        <v>87</v>
      </c>
      <c r="K3" s="127" t="s">
        <v>286</v>
      </c>
    </row>
    <row r="4" spans="1:17" ht="28.8" x14ac:dyDescent="0.3">
      <c r="A4" s="132"/>
      <c r="B4" s="112">
        <v>44835</v>
      </c>
      <c r="C4" s="112">
        <v>44866</v>
      </c>
      <c r="D4" s="113"/>
      <c r="E4" s="114" t="s">
        <v>292</v>
      </c>
      <c r="F4" s="113"/>
      <c r="G4" s="112">
        <v>44835</v>
      </c>
      <c r="H4" s="112">
        <v>44866</v>
      </c>
      <c r="I4" s="113"/>
      <c r="J4" s="85" t="s">
        <v>292</v>
      </c>
      <c r="K4" s="85" t="s">
        <v>292</v>
      </c>
    </row>
    <row r="5" spans="1:17" x14ac:dyDescent="0.3">
      <c r="A5" s="117" t="s">
        <v>83</v>
      </c>
      <c r="B5" s="9">
        <v>101.38914528263406</v>
      </c>
      <c r="C5" s="9">
        <v>101.31740879243276</v>
      </c>
      <c r="D5" s="9"/>
      <c r="E5" s="9">
        <f>((C5/B5-1)*100)</f>
        <v>-7.0753619631891418E-2</v>
      </c>
      <c r="F5" s="9"/>
      <c r="G5" s="9">
        <v>101.38914528263406</v>
      </c>
      <c r="H5" s="9">
        <v>101.31740879243276</v>
      </c>
      <c r="I5" s="9"/>
      <c r="J5" s="9">
        <f>H5-G5</f>
        <v>-7.1736490201303127E-2</v>
      </c>
      <c r="K5" s="88">
        <f>SUM(K7+K74+K82+K100+K119+K154+K169+K190+K209+K231+K246+K253+K259)</f>
        <v>-7.0753619631882018E-4</v>
      </c>
      <c r="M5" s="61"/>
      <c r="N5" s="61"/>
    </row>
    <row r="6" spans="1:17" x14ac:dyDescent="0.3">
      <c r="A6" s="93"/>
      <c r="B6" s="94"/>
      <c r="C6" s="94"/>
      <c r="D6" s="94"/>
      <c r="E6" s="94"/>
      <c r="F6" s="94"/>
      <c r="G6" s="94"/>
      <c r="H6" s="94"/>
      <c r="I6" s="94"/>
      <c r="J6" s="94"/>
      <c r="K6" s="8"/>
    </row>
    <row r="7" spans="1:17" x14ac:dyDescent="0.3">
      <c r="A7" s="22" t="s">
        <v>0</v>
      </c>
      <c r="B7" s="18">
        <v>114.13095353236484</v>
      </c>
      <c r="C7" s="18">
        <v>113.12552152584159</v>
      </c>
      <c r="D7" s="18"/>
      <c r="E7" s="18">
        <f t="shared" ref="E7:E70" si="0">((C7/B7-1)*100)</f>
        <v>-0.88094594446557206</v>
      </c>
      <c r="F7" s="18"/>
      <c r="G7" s="18">
        <v>21.022210698406628</v>
      </c>
      <c r="H7" s="18">
        <v>20.837016385822007</v>
      </c>
      <c r="I7" s="18"/>
      <c r="J7" s="18">
        <f>H7-G7</f>
        <v>-0.18519431258462049</v>
      </c>
      <c r="K7" s="89">
        <f>J7/$G$5</f>
        <v>-1.8265694228743103E-3</v>
      </c>
      <c r="M7" s="61"/>
      <c r="N7" s="61"/>
      <c r="P7" s="61"/>
      <c r="Q7" s="61"/>
    </row>
    <row r="8" spans="1:17" x14ac:dyDescent="0.3">
      <c r="A8" s="23" t="s">
        <v>1</v>
      </c>
      <c r="B8" s="35">
        <v>115.36512766324552</v>
      </c>
      <c r="C8" s="35">
        <v>114.02435009485527</v>
      </c>
      <c r="D8" s="35"/>
      <c r="E8" s="35">
        <f t="shared" si="0"/>
        <v>-1.1622035146565457</v>
      </c>
      <c r="F8" s="35"/>
      <c r="G8" s="35">
        <v>18.300262188824455</v>
      </c>
      <c r="H8" s="35">
        <v>18.087575898474572</v>
      </c>
      <c r="I8" s="35"/>
      <c r="J8" s="35">
        <f t="shared" ref="J8:J71" si="1">H8-G8</f>
        <v>-0.21268629034988251</v>
      </c>
      <c r="K8" s="90">
        <f>J8/$G$5</f>
        <v>-2.0977224904795743E-3</v>
      </c>
      <c r="M8" s="61"/>
      <c r="N8" s="61"/>
      <c r="P8" s="61"/>
      <c r="Q8" s="61"/>
    </row>
    <row r="9" spans="1:17" x14ac:dyDescent="0.3">
      <c r="A9" s="22" t="s">
        <v>3</v>
      </c>
      <c r="B9" s="18">
        <v>104.85520703313767</v>
      </c>
      <c r="C9" s="18">
        <v>106.64330293156161</v>
      </c>
      <c r="D9" s="18"/>
      <c r="E9" s="18">
        <f t="shared" si="0"/>
        <v>1.7053000504389182</v>
      </c>
      <c r="F9" s="18"/>
      <c r="G9" s="18">
        <v>3.0770885458298318</v>
      </c>
      <c r="H9" s="18">
        <v>3.1295621383539185</v>
      </c>
      <c r="I9" s="18"/>
      <c r="J9" s="18">
        <f t="shared" si="1"/>
        <v>5.2473592524086676E-2</v>
      </c>
      <c r="K9" s="91">
        <f>J9/$G$5</f>
        <v>5.1754645310215825E-4</v>
      </c>
      <c r="M9" s="61"/>
      <c r="N9" s="61"/>
      <c r="P9" s="61"/>
      <c r="Q9" s="61"/>
    </row>
    <row r="10" spans="1:17" x14ac:dyDescent="0.3">
      <c r="A10" s="23" t="s">
        <v>97</v>
      </c>
      <c r="B10" s="35">
        <v>99.428965198353225</v>
      </c>
      <c r="C10" s="35">
        <v>100.45777542242583</v>
      </c>
      <c r="D10" s="35"/>
      <c r="E10" s="35">
        <f t="shared" si="0"/>
        <v>1.0347188286835785</v>
      </c>
      <c r="F10" s="35"/>
      <c r="G10" s="35">
        <v>0.7024927344619385</v>
      </c>
      <c r="H10" s="35">
        <v>0.70976155905555027</v>
      </c>
      <c r="I10" s="35"/>
      <c r="J10" s="35">
        <f t="shared" si="1"/>
        <v>7.2688245936117779E-3</v>
      </c>
      <c r="K10" s="90">
        <f t="shared" ref="K10:K73" si="2">J10/$G$5</f>
        <v>7.1692335243078365E-5</v>
      </c>
      <c r="M10" s="61"/>
      <c r="N10" s="61"/>
      <c r="P10" s="61"/>
      <c r="Q10" s="61"/>
    </row>
    <row r="11" spans="1:17" x14ac:dyDescent="0.3">
      <c r="A11" s="22" t="s">
        <v>98</v>
      </c>
      <c r="B11" s="18">
        <v>102.20511278032249</v>
      </c>
      <c r="C11" s="18">
        <v>103.42882783296707</v>
      </c>
      <c r="D11" s="18"/>
      <c r="E11" s="18">
        <f t="shared" si="0"/>
        <v>1.1973129517256265</v>
      </c>
      <c r="F11" s="18"/>
      <c r="G11" s="18">
        <v>0.33959612022918662</v>
      </c>
      <c r="H11" s="18">
        <v>0.34366214856024846</v>
      </c>
      <c r="I11" s="18"/>
      <c r="J11" s="18">
        <f t="shared" si="1"/>
        <v>4.0660283310618439E-3</v>
      </c>
      <c r="K11" s="91">
        <f t="shared" si="2"/>
        <v>4.0103191714727608E-5</v>
      </c>
      <c r="M11" s="61"/>
      <c r="N11" s="61"/>
      <c r="P11" s="61"/>
      <c r="Q11" s="61"/>
    </row>
    <row r="12" spans="1:17" x14ac:dyDescent="0.3">
      <c r="A12" s="23" t="s">
        <v>99</v>
      </c>
      <c r="B12" s="35">
        <v>102.94834317342033</v>
      </c>
      <c r="C12" s="35">
        <v>106.61749845244172</v>
      </c>
      <c r="D12" s="35"/>
      <c r="E12" s="35">
        <f t="shared" si="0"/>
        <v>3.5640741423497824</v>
      </c>
      <c r="F12" s="35"/>
      <c r="G12" s="35">
        <v>1.1496292094581484</v>
      </c>
      <c r="H12" s="35">
        <v>1.1906028468453467</v>
      </c>
      <c r="I12" s="35"/>
      <c r="J12" s="35">
        <f t="shared" si="1"/>
        <v>4.0973637387198281E-2</v>
      </c>
      <c r="K12" s="90">
        <f t="shared" si="2"/>
        <v>4.0412252488152938E-4</v>
      </c>
      <c r="M12" s="61"/>
      <c r="N12" s="61"/>
      <c r="P12" s="61"/>
      <c r="Q12" s="61"/>
    </row>
    <row r="13" spans="1:17" x14ac:dyDescent="0.3">
      <c r="A13" s="22" t="s">
        <v>100</v>
      </c>
      <c r="B13" s="18">
        <v>117.9622555026782</v>
      </c>
      <c r="C13" s="18">
        <v>114.23440452148215</v>
      </c>
      <c r="D13" s="18"/>
      <c r="E13" s="18">
        <f t="shared" si="0"/>
        <v>-3.1602065977039739</v>
      </c>
      <c r="F13" s="18"/>
      <c r="G13" s="18">
        <v>0.17158149943285214</v>
      </c>
      <c r="H13" s="18">
        <v>0.16615916956733573</v>
      </c>
      <c r="I13" s="18"/>
      <c r="J13" s="18">
        <f t="shared" si="1"/>
        <v>-5.4223298655164121E-3</v>
      </c>
      <c r="K13" s="91">
        <f t="shared" si="2"/>
        <v>-5.3480378500095208E-5</v>
      </c>
      <c r="M13" s="61"/>
      <c r="N13" s="61"/>
      <c r="P13" s="61"/>
      <c r="Q13" s="61"/>
    </row>
    <row r="14" spans="1:17" x14ac:dyDescent="0.3">
      <c r="A14" s="23" t="s">
        <v>101</v>
      </c>
      <c r="B14" s="35">
        <v>116.9196967179645</v>
      </c>
      <c r="C14" s="35">
        <v>118.66179932726362</v>
      </c>
      <c r="D14" s="35"/>
      <c r="E14" s="35">
        <f t="shared" si="0"/>
        <v>1.4899992543612628</v>
      </c>
      <c r="F14" s="35"/>
      <c r="G14" s="35">
        <v>0.49188948605481603</v>
      </c>
      <c r="H14" s="35">
        <v>0.49921863572931424</v>
      </c>
      <c r="I14" s="35"/>
      <c r="J14" s="35">
        <f t="shared" si="1"/>
        <v>7.3291496744982143E-3</v>
      </c>
      <c r="K14" s="90">
        <f t="shared" si="2"/>
        <v>7.2287320837623742E-5</v>
      </c>
      <c r="M14" s="61"/>
      <c r="N14" s="61"/>
      <c r="P14" s="61"/>
      <c r="Q14" s="61"/>
    </row>
    <row r="15" spans="1:17" x14ac:dyDescent="0.3">
      <c r="A15" s="22" t="s">
        <v>102</v>
      </c>
      <c r="B15" s="18">
        <v>104.20545858700082</v>
      </c>
      <c r="C15" s="18">
        <v>103.38753658170535</v>
      </c>
      <c r="D15" s="18"/>
      <c r="E15" s="18">
        <f t="shared" si="0"/>
        <v>-0.78491282163745124</v>
      </c>
      <c r="F15" s="18"/>
      <c r="G15" s="18">
        <v>0.22189949619288998</v>
      </c>
      <c r="H15" s="18">
        <v>0.22015777859612309</v>
      </c>
      <c r="I15" s="18"/>
      <c r="J15" s="18">
        <f t="shared" si="1"/>
        <v>-1.7417175967668896E-3</v>
      </c>
      <c r="K15" s="91">
        <f t="shared" si="2"/>
        <v>-1.7178541074704288E-5</v>
      </c>
      <c r="M15" s="61"/>
      <c r="N15" s="61"/>
      <c r="P15" s="61"/>
      <c r="Q15" s="61"/>
    </row>
    <row r="16" spans="1:17" x14ac:dyDescent="0.3">
      <c r="A16" s="21" t="s">
        <v>4</v>
      </c>
      <c r="B16" s="35">
        <v>134.37899093490478</v>
      </c>
      <c r="C16" s="35">
        <v>128.49320717038063</v>
      </c>
      <c r="D16" s="35"/>
      <c r="E16" s="35">
        <f t="shared" si="0"/>
        <v>-4.3799880647826246</v>
      </c>
      <c r="F16" s="35"/>
      <c r="G16" s="35">
        <v>1.4170259972303612</v>
      </c>
      <c r="H16" s="35">
        <v>1.3549604276768046</v>
      </c>
      <c r="I16" s="35"/>
      <c r="J16" s="35">
        <f t="shared" si="1"/>
        <v>-6.2065569553556577E-2</v>
      </c>
      <c r="K16" s="90">
        <f t="shared" si="2"/>
        <v>-6.1215201470080029E-4</v>
      </c>
      <c r="M16" s="61"/>
      <c r="N16" s="61"/>
      <c r="P16" s="61"/>
      <c r="Q16" s="61"/>
    </row>
    <row r="17" spans="1:17" x14ac:dyDescent="0.3">
      <c r="A17" s="22" t="s">
        <v>103</v>
      </c>
      <c r="B17" s="18">
        <v>138.92369315376612</v>
      </c>
      <c r="C17" s="18">
        <v>131.17336954612682</v>
      </c>
      <c r="D17" s="18"/>
      <c r="E17" s="18">
        <f t="shared" si="0"/>
        <v>-5.5788349932944463</v>
      </c>
      <c r="F17" s="18"/>
      <c r="G17" s="18">
        <v>1.1710658001955974</v>
      </c>
      <c r="H17" s="18">
        <v>1.1057339715397818</v>
      </c>
      <c r="I17" s="18"/>
      <c r="J17" s="18">
        <f t="shared" si="1"/>
        <v>-6.5331828655815549E-2</v>
      </c>
      <c r="K17" s="91">
        <f t="shared" si="2"/>
        <v>-6.4436709150368578E-4</v>
      </c>
      <c r="M17" s="61"/>
      <c r="N17" s="61"/>
      <c r="P17" s="61"/>
      <c r="Q17" s="61"/>
    </row>
    <row r="18" spans="1:17" x14ac:dyDescent="0.3">
      <c r="A18" s="23" t="s">
        <v>104</v>
      </c>
      <c r="B18" s="35">
        <v>116.26931453238576</v>
      </c>
      <c r="C18" s="35">
        <v>117.81332739090173</v>
      </c>
      <c r="D18" s="35"/>
      <c r="E18" s="35">
        <f t="shared" si="0"/>
        <v>1.3279624677634994</v>
      </c>
      <c r="F18" s="35"/>
      <c r="G18" s="35">
        <v>0.24596019703476402</v>
      </c>
      <c r="H18" s="35">
        <v>0.24922645613702285</v>
      </c>
      <c r="I18" s="35"/>
      <c r="J18" s="35">
        <f t="shared" si="1"/>
        <v>3.2662591022588339E-3</v>
      </c>
      <c r="K18" s="90">
        <f t="shared" si="2"/>
        <v>3.2215076802884137E-5</v>
      </c>
      <c r="M18" s="61"/>
      <c r="N18" s="61"/>
      <c r="P18" s="61"/>
      <c r="Q18" s="61"/>
    </row>
    <row r="19" spans="1:17" x14ac:dyDescent="0.3">
      <c r="A19" s="22" t="s">
        <v>5</v>
      </c>
      <c r="B19" s="18">
        <v>115.52450715314555</v>
      </c>
      <c r="C19" s="18">
        <v>107.20506898026129</v>
      </c>
      <c r="D19" s="18"/>
      <c r="E19" s="18">
        <f t="shared" si="0"/>
        <v>-7.2014487470226207</v>
      </c>
      <c r="F19" s="18"/>
      <c r="G19" s="18">
        <v>3.7599287518909876</v>
      </c>
      <c r="H19" s="18">
        <v>3.4891594098989911</v>
      </c>
      <c r="I19" s="18"/>
      <c r="J19" s="18">
        <f t="shared" si="1"/>
        <v>-0.27076934199199654</v>
      </c>
      <c r="K19" s="91">
        <f t="shared" si="2"/>
        <v>-2.6705949757954406E-3</v>
      </c>
      <c r="M19" s="61"/>
      <c r="N19" s="61"/>
      <c r="P19" s="61"/>
      <c r="Q19" s="61"/>
    </row>
    <row r="20" spans="1:17" x14ac:dyDescent="0.3">
      <c r="A20" s="23" t="s">
        <v>105</v>
      </c>
      <c r="B20" s="35">
        <v>123.9361462245374</v>
      </c>
      <c r="C20" s="35">
        <v>108.11726818035801</v>
      </c>
      <c r="D20" s="35"/>
      <c r="E20" s="35">
        <f t="shared" si="0"/>
        <v>-12.763732394518733</v>
      </c>
      <c r="F20" s="35"/>
      <c r="G20" s="35">
        <v>2.0121999345333226</v>
      </c>
      <c r="H20" s="35">
        <v>1.7553681196468081</v>
      </c>
      <c r="I20" s="35"/>
      <c r="J20" s="35">
        <f t="shared" si="1"/>
        <v>-0.25683181488651452</v>
      </c>
      <c r="K20" s="90">
        <f t="shared" si="2"/>
        <v>-2.5331293026543021E-3</v>
      </c>
      <c r="M20" s="61"/>
      <c r="N20" s="61"/>
      <c r="P20" s="61"/>
      <c r="Q20" s="61"/>
    </row>
    <row r="21" spans="1:17" x14ac:dyDescent="0.3">
      <c r="A21" s="22" t="s">
        <v>106</v>
      </c>
      <c r="B21" s="18">
        <v>107.97205858658322</v>
      </c>
      <c r="C21" s="18">
        <v>107.42753249713732</v>
      </c>
      <c r="D21" s="18"/>
      <c r="E21" s="18">
        <f t="shared" si="0"/>
        <v>-0.5043212999493174</v>
      </c>
      <c r="F21" s="18"/>
      <c r="G21" s="18">
        <v>1.1699511556018987</v>
      </c>
      <c r="H21" s="18">
        <v>1.1640508427251952</v>
      </c>
      <c r="I21" s="18"/>
      <c r="J21" s="18">
        <f t="shared" si="1"/>
        <v>-5.9003128767034507E-3</v>
      </c>
      <c r="K21" s="91">
        <f t="shared" si="2"/>
        <v>-5.8194719565448952E-5</v>
      </c>
      <c r="M21" s="61"/>
      <c r="N21" s="61"/>
      <c r="P21" s="61"/>
      <c r="Q21" s="61"/>
    </row>
    <row r="22" spans="1:17" x14ac:dyDescent="0.3">
      <c r="A22" s="23" t="s">
        <v>107</v>
      </c>
      <c r="B22" s="35">
        <v>105.52773857515724</v>
      </c>
      <c r="C22" s="35">
        <v>104.05978801536966</v>
      </c>
      <c r="D22" s="35"/>
      <c r="E22" s="35">
        <f t="shared" si="0"/>
        <v>-1.39105658816151</v>
      </c>
      <c r="F22" s="35"/>
      <c r="G22" s="35">
        <v>0.57777766175576695</v>
      </c>
      <c r="H22" s="35">
        <v>0.56974044752698794</v>
      </c>
      <c r="I22" s="35"/>
      <c r="J22" s="35">
        <f t="shared" si="1"/>
        <v>-8.0372142287790105E-3</v>
      </c>
      <c r="K22" s="90">
        <f t="shared" si="2"/>
        <v>-7.927095357569431E-5</v>
      </c>
      <c r="M22" s="61"/>
      <c r="N22" s="61"/>
      <c r="P22" s="61"/>
      <c r="Q22" s="61"/>
    </row>
    <row r="23" spans="1:17" x14ac:dyDescent="0.3">
      <c r="A23" s="24" t="s">
        <v>108</v>
      </c>
      <c r="B23" s="18">
        <v>116.4642940644835</v>
      </c>
      <c r="C23" s="18">
        <v>116.30579701859668</v>
      </c>
      <c r="D23" s="18"/>
      <c r="E23" s="18">
        <f t="shared" si="0"/>
        <v>-0.13609067668333141</v>
      </c>
      <c r="F23" s="18"/>
      <c r="G23" s="18">
        <v>3.4535267703877754</v>
      </c>
      <c r="H23" s="18">
        <v>3.4488268424365147</v>
      </c>
      <c r="I23" s="18"/>
      <c r="J23" s="18">
        <f t="shared" si="1"/>
        <v>-4.6999279512607295E-3</v>
      </c>
      <c r="K23" s="91">
        <f t="shared" si="2"/>
        <v>-4.6355336541787906E-5</v>
      </c>
      <c r="M23" s="61"/>
      <c r="N23" s="61"/>
      <c r="P23" s="61"/>
      <c r="Q23" s="61"/>
    </row>
    <row r="24" spans="1:17" x14ac:dyDescent="0.3">
      <c r="A24" s="21" t="s">
        <v>109</v>
      </c>
      <c r="B24" s="35">
        <v>111.84807365106114</v>
      </c>
      <c r="C24" s="35">
        <v>112.05818399638576</v>
      </c>
      <c r="D24" s="35"/>
      <c r="E24" s="35">
        <f t="shared" si="0"/>
        <v>0.18785334290165601</v>
      </c>
      <c r="F24" s="35"/>
      <c r="G24" s="35">
        <v>0.23207899801182225</v>
      </c>
      <c r="H24" s="35">
        <v>0.23251496616776016</v>
      </c>
      <c r="I24" s="35"/>
      <c r="J24" s="35">
        <f t="shared" si="1"/>
        <v>4.3596815593791027E-4</v>
      </c>
      <c r="K24" s="90">
        <f t="shared" si="2"/>
        <v>4.2999490204064569E-6</v>
      </c>
      <c r="M24" s="61"/>
      <c r="N24" s="61"/>
      <c r="P24" s="61"/>
      <c r="Q24" s="61"/>
    </row>
    <row r="25" spans="1:17" x14ac:dyDescent="0.3">
      <c r="A25" s="22" t="s">
        <v>110</v>
      </c>
      <c r="B25" s="18">
        <v>107.88121268807492</v>
      </c>
      <c r="C25" s="18">
        <v>108.38194978276934</v>
      </c>
      <c r="D25" s="18"/>
      <c r="E25" s="18">
        <f t="shared" si="0"/>
        <v>0.46415597509292805</v>
      </c>
      <c r="F25" s="18"/>
      <c r="G25" s="18">
        <v>0.11631879273569382</v>
      </c>
      <c r="H25" s="18">
        <v>0.11685869336233251</v>
      </c>
      <c r="I25" s="18"/>
      <c r="J25" s="18">
        <f t="shared" si="1"/>
        <v>5.399006266386952E-4</v>
      </c>
      <c r="K25" s="91">
        <f t="shared" si="2"/>
        <v>5.3250338104109595E-6</v>
      </c>
      <c r="M25" s="61"/>
      <c r="N25" s="61"/>
      <c r="P25" s="61"/>
      <c r="Q25" s="61"/>
    </row>
    <row r="26" spans="1:17" x14ac:dyDescent="0.3">
      <c r="A26" s="21" t="s">
        <v>111</v>
      </c>
      <c r="B26" s="35">
        <v>114.55461993386427</v>
      </c>
      <c r="C26" s="35">
        <v>116.17447440695395</v>
      </c>
      <c r="D26" s="35"/>
      <c r="E26" s="35">
        <f t="shared" si="0"/>
        <v>1.4140455217125814</v>
      </c>
      <c r="F26" s="35"/>
      <c r="G26" s="35">
        <v>1.3601264628326717</v>
      </c>
      <c r="H26" s="35">
        <v>1.3793592701699846</v>
      </c>
      <c r="I26" s="35"/>
      <c r="J26" s="35">
        <f t="shared" si="1"/>
        <v>1.9232807337312918E-2</v>
      </c>
      <c r="K26" s="90">
        <f t="shared" si="2"/>
        <v>1.8969296253261851E-4</v>
      </c>
      <c r="M26" s="61"/>
      <c r="N26" s="61"/>
      <c r="P26" s="61"/>
      <c r="Q26" s="61"/>
    </row>
    <row r="27" spans="1:17" x14ac:dyDescent="0.3">
      <c r="A27" s="22" t="s">
        <v>112</v>
      </c>
      <c r="B27" s="18">
        <v>103.00819334324881</v>
      </c>
      <c r="C27" s="18">
        <v>103.24559692570263</v>
      </c>
      <c r="D27" s="18"/>
      <c r="E27" s="18">
        <f t="shared" si="0"/>
        <v>0.23047058175531543</v>
      </c>
      <c r="F27" s="18"/>
      <c r="G27" s="18">
        <v>0.10331164878131717</v>
      </c>
      <c r="H27" s="18">
        <v>0.10354975173928448</v>
      </c>
      <c r="I27" s="18"/>
      <c r="J27" s="18">
        <f t="shared" si="1"/>
        <v>2.3810295796730663E-4</v>
      </c>
      <c r="K27" s="91">
        <f t="shared" si="2"/>
        <v>2.3484067974295167E-6</v>
      </c>
      <c r="M27" s="61"/>
      <c r="N27" s="61"/>
      <c r="P27" s="61"/>
      <c r="Q27" s="61"/>
    </row>
    <row r="28" spans="1:17" x14ac:dyDescent="0.3">
      <c r="A28" s="21" t="s">
        <v>113</v>
      </c>
      <c r="B28" s="35">
        <v>118.49307626839267</v>
      </c>
      <c r="C28" s="35">
        <v>118.49307626839267</v>
      </c>
      <c r="D28" s="35"/>
      <c r="E28" s="35">
        <f t="shared" si="0"/>
        <v>0</v>
      </c>
      <c r="F28" s="35"/>
      <c r="G28" s="35">
        <v>0.3001835737421395</v>
      </c>
      <c r="H28" s="35">
        <v>0.3001835737421395</v>
      </c>
      <c r="I28" s="35"/>
      <c r="J28" s="35">
        <f t="shared" si="1"/>
        <v>0</v>
      </c>
      <c r="K28" s="90">
        <f t="shared" si="2"/>
        <v>0</v>
      </c>
      <c r="M28" s="61"/>
      <c r="N28" s="61"/>
      <c r="P28" s="61"/>
      <c r="Q28" s="61"/>
    </row>
    <row r="29" spans="1:17" x14ac:dyDescent="0.3">
      <c r="A29" s="24" t="s">
        <v>114</v>
      </c>
      <c r="B29" s="18">
        <v>128.22873491266236</v>
      </c>
      <c r="C29" s="18">
        <v>124.84163100264199</v>
      </c>
      <c r="D29" s="18"/>
      <c r="E29" s="18">
        <f t="shared" si="0"/>
        <v>-2.6414546726420962</v>
      </c>
      <c r="F29" s="18"/>
      <c r="G29" s="18">
        <v>0.95884129527242346</v>
      </c>
      <c r="H29" s="18">
        <v>0.93351393707522823</v>
      </c>
      <c r="I29" s="18"/>
      <c r="J29" s="18">
        <f t="shared" si="1"/>
        <v>-2.5327358197195227E-2</v>
      </c>
      <c r="K29" s="91">
        <f t="shared" si="2"/>
        <v>-2.4980344914233437E-4</v>
      </c>
      <c r="M29" s="61"/>
      <c r="N29" s="61"/>
      <c r="P29" s="61"/>
      <c r="Q29" s="61"/>
    </row>
    <row r="30" spans="1:17" x14ac:dyDescent="0.3">
      <c r="A30" s="23" t="s">
        <v>115</v>
      </c>
      <c r="B30" s="35">
        <v>105.91684456568133</v>
      </c>
      <c r="C30" s="35">
        <v>105.96684639949822</v>
      </c>
      <c r="D30" s="35"/>
      <c r="E30" s="35">
        <f t="shared" si="0"/>
        <v>4.7208575767077043E-2</v>
      </c>
      <c r="F30" s="35"/>
      <c r="G30" s="35">
        <v>0.38266599901170684</v>
      </c>
      <c r="H30" s="35">
        <v>0.38284665017978514</v>
      </c>
      <c r="I30" s="35"/>
      <c r="J30" s="35">
        <f t="shared" si="1"/>
        <v>1.8065116807830517E-4</v>
      </c>
      <c r="K30" s="90">
        <f t="shared" si="2"/>
        <v>1.7817604396872957E-6</v>
      </c>
      <c r="M30" s="61"/>
      <c r="N30" s="61"/>
      <c r="P30" s="61"/>
      <c r="Q30" s="61"/>
    </row>
    <row r="31" spans="1:17" x14ac:dyDescent="0.3">
      <c r="A31" s="22" t="s">
        <v>6</v>
      </c>
      <c r="B31" s="18">
        <v>157.67330341632254</v>
      </c>
      <c r="C31" s="18">
        <v>158.21002152972321</v>
      </c>
      <c r="D31" s="18"/>
      <c r="E31" s="18">
        <f t="shared" si="0"/>
        <v>0.34039885115080271</v>
      </c>
      <c r="F31" s="18"/>
      <c r="G31" s="18">
        <v>0.57951501046269593</v>
      </c>
      <c r="H31" s="18">
        <v>0.58148767290055747</v>
      </c>
      <c r="I31" s="18"/>
      <c r="J31" s="18">
        <f t="shared" si="1"/>
        <v>1.9726624378615387E-3</v>
      </c>
      <c r="K31" s="91">
        <f t="shared" si="2"/>
        <v>1.9456347445897805E-5</v>
      </c>
      <c r="M31" s="61"/>
      <c r="N31" s="61"/>
      <c r="P31" s="61"/>
      <c r="Q31" s="61"/>
    </row>
    <row r="32" spans="1:17" x14ac:dyDescent="0.3">
      <c r="A32" s="23" t="s">
        <v>116</v>
      </c>
      <c r="B32" s="35">
        <v>168.40494824594489</v>
      </c>
      <c r="C32" s="35">
        <v>167.77750166272847</v>
      </c>
      <c r="D32" s="35"/>
      <c r="E32" s="35">
        <f t="shared" si="0"/>
        <v>-0.37258203500059039</v>
      </c>
      <c r="F32" s="35"/>
      <c r="G32" s="35">
        <v>0.49529546871360419</v>
      </c>
      <c r="H32" s="35">
        <v>0.49345008677700536</v>
      </c>
      <c r="I32" s="35"/>
      <c r="J32" s="35">
        <f t="shared" si="1"/>
        <v>-1.8453819365988333E-3</v>
      </c>
      <c r="K32" s="90">
        <f t="shared" si="2"/>
        <v>-1.8200981292964016E-5</v>
      </c>
      <c r="M32" s="61"/>
      <c r="N32" s="61"/>
      <c r="P32" s="61"/>
      <c r="Q32" s="61"/>
    </row>
    <row r="33" spans="1:17" x14ac:dyDescent="0.3">
      <c r="A33" s="22" t="s">
        <v>117</v>
      </c>
      <c r="B33" s="18">
        <v>114.69081445387728</v>
      </c>
      <c r="C33" s="18">
        <v>119.89025641038276</v>
      </c>
      <c r="D33" s="18"/>
      <c r="E33" s="18">
        <f t="shared" si="0"/>
        <v>4.5334423521740996</v>
      </c>
      <c r="F33" s="18"/>
      <c r="G33" s="18">
        <v>8.4219541749091811E-2</v>
      </c>
      <c r="H33" s="18">
        <v>8.8037586123552086E-2</v>
      </c>
      <c r="I33" s="18"/>
      <c r="J33" s="18">
        <f t="shared" si="1"/>
        <v>3.8180443744602749E-3</v>
      </c>
      <c r="K33" s="91">
        <f t="shared" si="2"/>
        <v>3.7657328738860863E-5</v>
      </c>
      <c r="M33" s="61"/>
      <c r="N33" s="61"/>
      <c r="P33" s="61"/>
      <c r="Q33" s="61"/>
    </row>
    <row r="34" spans="1:17" x14ac:dyDescent="0.3">
      <c r="A34" s="21" t="s">
        <v>7</v>
      </c>
      <c r="B34" s="35">
        <v>120.40615288551969</v>
      </c>
      <c r="C34" s="35">
        <v>120.48284109581849</v>
      </c>
      <c r="D34" s="35"/>
      <c r="E34" s="35">
        <f t="shared" si="0"/>
        <v>6.369127196657054E-2</v>
      </c>
      <c r="F34" s="35"/>
      <c r="G34" s="35">
        <v>2.2604497047696372</v>
      </c>
      <c r="H34" s="35">
        <v>2.2618894139387695</v>
      </c>
      <c r="I34" s="35"/>
      <c r="J34" s="35">
        <f t="shared" si="1"/>
        <v>1.439709169132275E-3</v>
      </c>
      <c r="K34" s="90">
        <f t="shared" si="2"/>
        <v>1.4199835348438118E-5</v>
      </c>
      <c r="M34" s="61"/>
      <c r="N34" s="61"/>
      <c r="P34" s="61"/>
      <c r="Q34" s="61"/>
    </row>
    <row r="35" spans="1:17" x14ac:dyDescent="0.3">
      <c r="A35" s="22" t="s">
        <v>118</v>
      </c>
      <c r="B35" s="18">
        <v>128.27832598354948</v>
      </c>
      <c r="C35" s="18">
        <v>130.24287860238562</v>
      </c>
      <c r="D35" s="18"/>
      <c r="E35" s="18">
        <f t="shared" si="0"/>
        <v>1.5314766573178318</v>
      </c>
      <c r="F35" s="18"/>
      <c r="G35" s="18">
        <v>1.0504113231143783</v>
      </c>
      <c r="H35" s="18">
        <v>1.0664981273336984</v>
      </c>
      <c r="I35" s="18"/>
      <c r="J35" s="18">
        <f t="shared" si="1"/>
        <v>1.6086804219320072E-2</v>
      </c>
      <c r="K35" s="91">
        <f>J35/$G$5</f>
        <v>1.5866396915050651E-4</v>
      </c>
      <c r="M35" s="61"/>
      <c r="N35" s="61"/>
      <c r="P35" s="61"/>
      <c r="Q35" s="61"/>
    </row>
    <row r="36" spans="1:17" x14ac:dyDescent="0.3">
      <c r="A36" s="21" t="s">
        <v>119</v>
      </c>
      <c r="B36" s="35">
        <v>134.49737121757713</v>
      </c>
      <c r="C36" s="35">
        <v>124.44367562697509</v>
      </c>
      <c r="D36" s="35"/>
      <c r="E36" s="35">
        <f t="shared" si="0"/>
        <v>-7.4750127081205981</v>
      </c>
      <c r="F36" s="35"/>
      <c r="G36" s="35">
        <v>0.56675005116761279</v>
      </c>
      <c r="H36" s="35">
        <v>0.52438541281955375</v>
      </c>
      <c r="I36" s="35"/>
      <c r="J36" s="35">
        <f t="shared" si="1"/>
        <v>-4.2364638348059036E-2</v>
      </c>
      <c r="K36" s="90">
        <f t="shared" si="2"/>
        <v>-4.1784195171941401E-4</v>
      </c>
      <c r="M36" s="61"/>
      <c r="N36" s="61"/>
      <c r="P36" s="61"/>
      <c r="Q36" s="61"/>
    </row>
    <row r="37" spans="1:17" x14ac:dyDescent="0.3">
      <c r="A37" s="24" t="s">
        <v>120</v>
      </c>
      <c r="B37" s="18">
        <v>101.9928313335207</v>
      </c>
      <c r="C37" s="18">
        <v>114.88803402713954</v>
      </c>
      <c r="D37" s="18"/>
      <c r="E37" s="18">
        <f t="shared" si="0"/>
        <v>12.643244162377453</v>
      </c>
      <c r="F37" s="18"/>
      <c r="G37" s="18">
        <v>0.237728252974341</v>
      </c>
      <c r="H37" s="18">
        <v>0.26778481644084123</v>
      </c>
      <c r="I37" s="18"/>
      <c r="J37" s="18">
        <f t="shared" si="1"/>
        <v>3.0056563466500236E-2</v>
      </c>
      <c r="K37" s="91">
        <f t="shared" si="2"/>
        <v>2.9644754754282681E-4</v>
      </c>
      <c r="M37" s="61"/>
      <c r="N37" s="61"/>
      <c r="P37" s="61"/>
      <c r="Q37" s="61"/>
    </row>
    <row r="38" spans="1:17" x14ac:dyDescent="0.3">
      <c r="A38" s="23" t="s">
        <v>121</v>
      </c>
      <c r="B38" s="35">
        <v>93.553280289037403</v>
      </c>
      <c r="C38" s="35">
        <v>90.606344725756784</v>
      </c>
      <c r="D38" s="35"/>
      <c r="E38" s="35">
        <f t="shared" si="0"/>
        <v>-3.1500077326801601</v>
      </c>
      <c r="F38" s="35"/>
      <c r="G38" s="35">
        <v>0.24827206658162154</v>
      </c>
      <c r="H38" s="35">
        <v>0.24045147728621566</v>
      </c>
      <c r="I38" s="35"/>
      <c r="J38" s="35">
        <f t="shared" si="1"/>
        <v>-7.8205892954058831E-3</v>
      </c>
      <c r="K38" s="90">
        <f t="shared" si="2"/>
        <v>-7.713438429335881E-5</v>
      </c>
      <c r="M38" s="61"/>
      <c r="N38" s="61"/>
      <c r="P38" s="61"/>
      <c r="Q38" s="61"/>
    </row>
    <row r="39" spans="1:17" x14ac:dyDescent="0.3">
      <c r="A39" s="24" t="s">
        <v>122</v>
      </c>
      <c r="B39" s="18">
        <v>112.12840074522268</v>
      </c>
      <c r="C39" s="18">
        <v>120.76598351468948</v>
      </c>
      <c r="D39" s="18"/>
      <c r="E39" s="18">
        <f t="shared" si="0"/>
        <v>7.7032961426900748</v>
      </c>
      <c r="F39" s="18"/>
      <c r="G39" s="18">
        <v>7.1158748479096007E-2</v>
      </c>
      <c r="H39" s="18">
        <v>7.664031760587274E-2</v>
      </c>
      <c r="I39" s="18"/>
      <c r="J39" s="18">
        <f t="shared" si="1"/>
        <v>5.4815691267767336E-3</v>
      </c>
      <c r="K39" s="91">
        <f t="shared" si="2"/>
        <v>5.406465466787614E-5</v>
      </c>
      <c r="M39" s="61"/>
      <c r="N39" s="61"/>
      <c r="P39" s="61"/>
      <c r="Q39" s="61"/>
    </row>
    <row r="40" spans="1:17" x14ac:dyDescent="0.3">
      <c r="A40" s="23" t="s">
        <v>123</v>
      </c>
      <c r="B40" s="35">
        <v>114.54670272457872</v>
      </c>
      <c r="C40" s="35">
        <v>114.54670272457872</v>
      </c>
      <c r="D40" s="35"/>
      <c r="E40" s="35">
        <f t="shared" si="0"/>
        <v>0</v>
      </c>
      <c r="F40" s="35"/>
      <c r="G40" s="35">
        <v>8.6129262452587979E-2</v>
      </c>
      <c r="H40" s="35">
        <v>8.6129262452587993E-2</v>
      </c>
      <c r="I40" s="35"/>
      <c r="J40" s="35">
        <f t="shared" si="1"/>
        <v>0</v>
      </c>
      <c r="K40" s="90">
        <f t="shared" si="2"/>
        <v>0</v>
      </c>
      <c r="M40" s="61"/>
      <c r="N40" s="61"/>
      <c r="P40" s="61"/>
      <c r="Q40" s="61"/>
    </row>
    <row r="41" spans="1:17" x14ac:dyDescent="0.3">
      <c r="A41" s="22" t="s">
        <v>8</v>
      </c>
      <c r="B41" s="18">
        <v>112.28178493297102</v>
      </c>
      <c r="C41" s="18">
        <v>113.60664104109102</v>
      </c>
      <c r="D41" s="18"/>
      <c r="E41" s="18">
        <f t="shared" si="0"/>
        <v>1.1799385883568769</v>
      </c>
      <c r="F41" s="18"/>
      <c r="G41" s="18">
        <v>1.9208662500677833</v>
      </c>
      <c r="H41" s="18">
        <v>1.943531292183057</v>
      </c>
      <c r="I41" s="18"/>
      <c r="J41" s="18">
        <f t="shared" si="1"/>
        <v>2.2665042115273648E-2</v>
      </c>
      <c r="K41" s="91">
        <f t="shared" si="2"/>
        <v>2.2354505555887864E-4</v>
      </c>
      <c r="M41" s="61"/>
      <c r="N41" s="61"/>
      <c r="P41" s="61"/>
      <c r="Q41" s="61"/>
    </row>
    <row r="42" spans="1:17" x14ac:dyDescent="0.3">
      <c r="A42" s="21" t="s">
        <v>124</v>
      </c>
      <c r="B42" s="35">
        <v>90.607107899824115</v>
      </c>
      <c r="C42" s="35">
        <v>86.989904193758662</v>
      </c>
      <c r="D42" s="35"/>
      <c r="E42" s="35">
        <f t="shared" si="0"/>
        <v>-3.9921853703405508</v>
      </c>
      <c r="F42" s="35"/>
      <c r="G42" s="35">
        <v>7.6686004321224924E-2</v>
      </c>
      <c r="H42" s="35">
        <v>7.3624556875614269E-2</v>
      </c>
      <c r="I42" s="35"/>
      <c r="J42" s="35">
        <f t="shared" si="1"/>
        <v>-3.0614474456106544E-3</v>
      </c>
      <c r="K42" s="90">
        <f t="shared" si="2"/>
        <v>-3.0195021736069604E-5</v>
      </c>
      <c r="M42" s="61"/>
      <c r="N42" s="61"/>
      <c r="P42" s="61"/>
      <c r="Q42" s="61"/>
    </row>
    <row r="43" spans="1:17" x14ac:dyDescent="0.3">
      <c r="A43" s="22" t="s">
        <v>125</v>
      </c>
      <c r="B43" s="18">
        <v>100.06017102024396</v>
      </c>
      <c r="C43" s="18">
        <v>95.567269232308206</v>
      </c>
      <c r="D43" s="18"/>
      <c r="E43" s="18">
        <f t="shared" si="0"/>
        <v>-4.490199988791499</v>
      </c>
      <c r="F43" s="18"/>
      <c r="G43" s="18">
        <v>0.63785812685660137</v>
      </c>
      <c r="H43" s="18">
        <v>0.60921702131598054</v>
      </c>
      <c r="I43" s="18"/>
      <c r="J43" s="18">
        <f t="shared" si="1"/>
        <v>-2.8641105540620826E-2</v>
      </c>
      <c r="K43" s="91">
        <f t="shared" si="2"/>
        <v>-2.8248690193393393E-4</v>
      </c>
      <c r="M43" s="61"/>
      <c r="N43" s="61"/>
      <c r="P43" s="61"/>
      <c r="Q43" s="61"/>
    </row>
    <row r="44" spans="1:17" x14ac:dyDescent="0.3">
      <c r="A44" s="23" t="s">
        <v>126</v>
      </c>
      <c r="B44" s="35">
        <v>119.63992620918623</v>
      </c>
      <c r="C44" s="35">
        <v>117.46426694127176</v>
      </c>
      <c r="D44" s="35"/>
      <c r="E44" s="35">
        <f t="shared" si="0"/>
        <v>-1.8185060262494668</v>
      </c>
      <c r="F44" s="35"/>
      <c r="G44" s="35">
        <v>8.062983867025432E-2</v>
      </c>
      <c r="H44" s="35">
        <v>7.9163580195080518E-2</v>
      </c>
      <c r="I44" s="35"/>
      <c r="J44" s="35">
        <f t="shared" si="1"/>
        <v>-1.4662584751738011E-3</v>
      </c>
      <c r="K44" s="90">
        <f t="shared" si="2"/>
        <v>-1.4461690855430674E-5</v>
      </c>
      <c r="M44" s="61"/>
      <c r="N44" s="61"/>
      <c r="P44" s="61"/>
      <c r="Q44" s="61"/>
    </row>
    <row r="45" spans="1:17" x14ac:dyDescent="0.3">
      <c r="A45" s="24" t="s">
        <v>127</v>
      </c>
      <c r="B45" s="18">
        <v>130.85572491854512</v>
      </c>
      <c r="C45" s="18">
        <v>139.35600214694023</v>
      </c>
      <c r="D45" s="18"/>
      <c r="E45" s="18">
        <f t="shared" si="0"/>
        <v>6.495915431813426</v>
      </c>
      <c r="F45" s="18"/>
      <c r="G45" s="18">
        <v>0.63122282357190029</v>
      </c>
      <c r="H45" s="18">
        <v>0.6722265243774358</v>
      </c>
      <c r="I45" s="18"/>
      <c r="J45" s="18">
        <f t="shared" si="1"/>
        <v>4.1003700805535503E-2</v>
      </c>
      <c r="K45" s="91">
        <f t="shared" si="2"/>
        <v>4.0441904003858507E-4</v>
      </c>
      <c r="M45" s="61"/>
      <c r="N45" s="61"/>
      <c r="P45" s="61"/>
      <c r="Q45" s="61"/>
    </row>
    <row r="46" spans="1:17" x14ac:dyDescent="0.3">
      <c r="A46" s="23" t="s">
        <v>128</v>
      </c>
      <c r="B46" s="35">
        <v>115.76198377439439</v>
      </c>
      <c r="C46" s="35">
        <v>119.60177303300549</v>
      </c>
      <c r="D46" s="35"/>
      <c r="E46" s="35">
        <f t="shared" si="0"/>
        <v>3.316969123554725</v>
      </c>
      <c r="F46" s="35"/>
      <c r="G46" s="35">
        <v>0.19577352748764071</v>
      </c>
      <c r="H46" s="35">
        <v>0.20226727494649971</v>
      </c>
      <c r="I46" s="35"/>
      <c r="J46" s="35">
        <f t="shared" si="1"/>
        <v>6.4937474588590005E-3</v>
      </c>
      <c r="K46" s="90">
        <f t="shared" si="2"/>
        <v>6.4047758177238038E-5</v>
      </c>
      <c r="M46" s="61"/>
      <c r="N46" s="61"/>
      <c r="P46" s="61"/>
      <c r="Q46" s="61"/>
    </row>
    <row r="47" spans="1:17" x14ac:dyDescent="0.3">
      <c r="A47" s="22" t="s">
        <v>129</v>
      </c>
      <c r="B47" s="18">
        <v>102.62413450600899</v>
      </c>
      <c r="C47" s="18">
        <v>102.15208650872577</v>
      </c>
      <c r="D47" s="18"/>
      <c r="E47" s="18">
        <f t="shared" si="0"/>
        <v>-0.45997756722184757</v>
      </c>
      <c r="F47" s="18"/>
      <c r="G47" s="18">
        <v>5.1215038511919067E-2</v>
      </c>
      <c r="H47" s="18">
        <v>5.0979460823720214E-2</v>
      </c>
      <c r="I47" s="18"/>
      <c r="J47" s="18">
        <f t="shared" si="1"/>
        <v>-2.3557768819885277E-4</v>
      </c>
      <c r="K47" s="91">
        <f t="shared" si="2"/>
        <v>-2.3235000900949752E-6</v>
      </c>
      <c r="M47" s="61"/>
      <c r="N47" s="61"/>
      <c r="P47" s="61"/>
      <c r="Q47" s="61"/>
    </row>
    <row r="48" spans="1:17" x14ac:dyDescent="0.3">
      <c r="A48" s="21" t="s">
        <v>130</v>
      </c>
      <c r="B48" s="35">
        <v>112.56936697472054</v>
      </c>
      <c r="C48" s="35">
        <v>116.46842640332892</v>
      </c>
      <c r="D48" s="35"/>
      <c r="E48" s="35">
        <f t="shared" si="0"/>
        <v>3.4636949051014776</v>
      </c>
      <c r="F48" s="35"/>
      <c r="G48" s="35">
        <v>0.24748089064824261</v>
      </c>
      <c r="H48" s="35">
        <v>0.25605287364872559</v>
      </c>
      <c r="I48" s="35"/>
      <c r="J48" s="35">
        <f t="shared" si="1"/>
        <v>8.57198300048298E-3</v>
      </c>
      <c r="K48" s="90">
        <f t="shared" si="2"/>
        <v>8.4545371958581744E-5</v>
      </c>
      <c r="M48" s="61"/>
      <c r="N48" s="61"/>
      <c r="P48" s="61"/>
      <c r="Q48" s="61"/>
    </row>
    <row r="49" spans="1:17" x14ac:dyDescent="0.3">
      <c r="A49" s="24" t="s">
        <v>9</v>
      </c>
      <c r="B49" s="18">
        <v>104.88912624789165</v>
      </c>
      <c r="C49" s="18">
        <v>108.34314172977024</v>
      </c>
      <c r="D49" s="18"/>
      <c r="E49" s="18">
        <f t="shared" si="0"/>
        <v>3.2930157828900963</v>
      </c>
      <c r="F49" s="18"/>
      <c r="G49" s="18">
        <v>1.1095018859471615</v>
      </c>
      <c r="H49" s="18">
        <v>1.1460379581628646</v>
      </c>
      <c r="I49" s="18"/>
      <c r="J49" s="18">
        <f t="shared" si="1"/>
        <v>3.6536072215703097E-2</v>
      </c>
      <c r="K49" s="91">
        <f t="shared" si="2"/>
        <v>3.603548694868128E-4</v>
      </c>
      <c r="M49" s="61"/>
      <c r="N49" s="61"/>
      <c r="P49" s="61"/>
      <c r="Q49" s="61"/>
    </row>
    <row r="50" spans="1:17" x14ac:dyDescent="0.3">
      <c r="A50" s="23" t="s">
        <v>131</v>
      </c>
      <c r="B50" s="35">
        <v>97.27715381203565</v>
      </c>
      <c r="C50" s="35">
        <v>97.712130151610282</v>
      </c>
      <c r="D50" s="35"/>
      <c r="E50" s="35">
        <f t="shared" si="0"/>
        <v>0.44715158958610335</v>
      </c>
      <c r="F50" s="35"/>
      <c r="G50" s="35">
        <v>0.22033220908827494</v>
      </c>
      <c r="H50" s="35">
        <v>0.22131742806358334</v>
      </c>
      <c r="I50" s="35"/>
      <c r="J50" s="35">
        <f t="shared" si="1"/>
        <v>9.8521897530839952E-4</v>
      </c>
      <c r="K50" s="90">
        <f t="shared" si="2"/>
        <v>9.7172036766064732E-6</v>
      </c>
      <c r="M50" s="61"/>
      <c r="N50" s="61"/>
      <c r="P50" s="61"/>
      <c r="Q50" s="61"/>
    </row>
    <row r="51" spans="1:17" x14ac:dyDescent="0.3">
      <c r="A51" s="24" t="s">
        <v>132</v>
      </c>
      <c r="B51" s="18">
        <v>114.64960241296392</v>
      </c>
      <c r="C51" s="18">
        <v>116.4345949960228</v>
      </c>
      <c r="D51" s="18"/>
      <c r="E51" s="18">
        <f t="shared" si="0"/>
        <v>1.55691127181532</v>
      </c>
      <c r="F51" s="18"/>
      <c r="G51" s="18">
        <v>0.139396893949115</v>
      </c>
      <c r="H51" s="18">
        <v>0.14156717990356923</v>
      </c>
      <c r="I51" s="18"/>
      <c r="J51" s="18">
        <f t="shared" si="1"/>
        <v>2.1702859544542319E-3</v>
      </c>
      <c r="K51" s="91">
        <f t="shared" si="2"/>
        <v>2.1405505968161648E-5</v>
      </c>
      <c r="M51" s="61"/>
      <c r="N51" s="61"/>
      <c r="P51" s="61"/>
      <c r="Q51" s="61"/>
    </row>
    <row r="52" spans="1:17" x14ac:dyDescent="0.3">
      <c r="A52" s="23" t="s">
        <v>133</v>
      </c>
      <c r="B52" s="35">
        <v>103.68483669846617</v>
      </c>
      <c r="C52" s="35">
        <v>103.68483669846617</v>
      </c>
      <c r="D52" s="35"/>
      <c r="E52" s="35">
        <f t="shared" si="0"/>
        <v>0</v>
      </c>
      <c r="F52" s="35"/>
      <c r="G52" s="35">
        <v>7.2574341770160797E-2</v>
      </c>
      <c r="H52" s="35">
        <v>7.2574341770160797E-2</v>
      </c>
      <c r="I52" s="35"/>
      <c r="J52" s="35">
        <f t="shared" si="1"/>
        <v>0</v>
      </c>
      <c r="K52" s="90">
        <f t="shared" si="2"/>
        <v>0</v>
      </c>
      <c r="M52" s="61"/>
      <c r="N52" s="61"/>
      <c r="P52" s="61"/>
      <c r="Q52" s="61"/>
    </row>
    <row r="53" spans="1:17" x14ac:dyDescent="0.3">
      <c r="A53" s="24" t="s">
        <v>134</v>
      </c>
      <c r="B53" s="18">
        <v>105.66135638184274</v>
      </c>
      <c r="C53" s="18">
        <v>112.90098281217269</v>
      </c>
      <c r="D53" s="18"/>
      <c r="E53" s="18">
        <f t="shared" si="0"/>
        <v>6.8517258137091641</v>
      </c>
      <c r="F53" s="18"/>
      <c r="G53" s="18">
        <v>0.48221098779226224</v>
      </c>
      <c r="H53" s="18">
        <v>0.51525076251936663</v>
      </c>
      <c r="I53" s="18"/>
      <c r="J53" s="18">
        <f t="shared" si="1"/>
        <v>3.3039774727104398E-2</v>
      </c>
      <c r="K53" s="91">
        <f t="shared" si="2"/>
        <v>3.2587092666579024E-4</v>
      </c>
      <c r="M53" s="61"/>
      <c r="N53" s="61"/>
      <c r="P53" s="61"/>
      <c r="Q53" s="61"/>
    </row>
    <row r="54" spans="1:17" x14ac:dyDescent="0.3">
      <c r="A54" s="23" t="s">
        <v>135</v>
      </c>
      <c r="B54" s="35">
        <v>106.35776041705471</v>
      </c>
      <c r="C54" s="35">
        <v>106.5436489586116</v>
      </c>
      <c r="D54" s="35"/>
      <c r="E54" s="35">
        <f t="shared" si="0"/>
        <v>0.17477666023426597</v>
      </c>
      <c r="F54" s="35"/>
      <c r="G54" s="35">
        <v>0.19498745334734846</v>
      </c>
      <c r="H54" s="35">
        <v>0.19532824590618481</v>
      </c>
      <c r="I54" s="35"/>
      <c r="J54" s="35">
        <f t="shared" si="1"/>
        <v>3.4079255883634474E-4</v>
      </c>
      <c r="K54" s="90">
        <f t="shared" si="2"/>
        <v>3.3612331762571403E-6</v>
      </c>
      <c r="M54" s="61"/>
      <c r="N54" s="61"/>
      <c r="P54" s="61"/>
      <c r="Q54" s="61"/>
    </row>
    <row r="55" spans="1:17" x14ac:dyDescent="0.3">
      <c r="A55" s="22" t="s">
        <v>10</v>
      </c>
      <c r="B55" s="18">
        <v>112.79903044309158</v>
      </c>
      <c r="C55" s="18">
        <v>114.3233196316841</v>
      </c>
      <c r="D55" s="18"/>
      <c r="E55" s="18">
        <f t="shared" si="0"/>
        <v>1.3513318178399958</v>
      </c>
      <c r="F55" s="18"/>
      <c r="G55" s="18">
        <v>0.7223592722382236</v>
      </c>
      <c r="H55" s="18">
        <v>0.73212074292309604</v>
      </c>
      <c r="I55" s="18"/>
      <c r="J55" s="18">
        <f t="shared" si="1"/>
        <v>9.7614706848724309E-3</v>
      </c>
      <c r="K55" s="91">
        <f t="shared" si="2"/>
        <v>9.6277275616252545E-5</v>
      </c>
      <c r="M55" s="61"/>
      <c r="N55" s="61"/>
      <c r="P55" s="61"/>
      <c r="Q55" s="61"/>
    </row>
    <row r="56" spans="1:17" x14ac:dyDescent="0.3">
      <c r="A56" s="23" t="s">
        <v>136</v>
      </c>
      <c r="B56" s="35">
        <v>112.02896953633277</v>
      </c>
      <c r="C56" s="35">
        <v>112.02896953633277</v>
      </c>
      <c r="D56" s="35"/>
      <c r="E56" s="35">
        <f t="shared" si="0"/>
        <v>0</v>
      </c>
      <c r="F56" s="35"/>
      <c r="G56" s="35">
        <v>6.1135168248013627E-2</v>
      </c>
      <c r="H56" s="35">
        <v>6.1135168248013634E-2</v>
      </c>
      <c r="I56" s="35"/>
      <c r="J56" s="35">
        <f t="shared" si="1"/>
        <v>0</v>
      </c>
      <c r="K56" s="90">
        <f t="shared" si="2"/>
        <v>0</v>
      </c>
      <c r="M56" s="61"/>
      <c r="N56" s="61"/>
      <c r="P56" s="61"/>
      <c r="Q56" s="61"/>
    </row>
    <row r="57" spans="1:17" x14ac:dyDescent="0.3">
      <c r="A57" s="24" t="s">
        <v>137</v>
      </c>
      <c r="B57" s="18">
        <v>102.98965866023714</v>
      </c>
      <c r="C57" s="18">
        <v>103.13465431789227</v>
      </c>
      <c r="D57" s="18"/>
      <c r="E57" s="18">
        <f t="shared" si="0"/>
        <v>0.14078661832783723</v>
      </c>
      <c r="F57" s="18"/>
      <c r="G57" s="18">
        <v>6.9800601045703098E-2</v>
      </c>
      <c r="H57" s="18">
        <v>6.9898870951487849E-2</v>
      </c>
      <c r="I57" s="18"/>
      <c r="J57" s="18">
        <f t="shared" si="1"/>
        <v>9.8269905784750811E-5</v>
      </c>
      <c r="K57" s="91">
        <f t="shared" si="2"/>
        <v>9.6923497590212429E-7</v>
      </c>
      <c r="M57" s="61"/>
      <c r="N57" s="61"/>
      <c r="P57" s="61"/>
      <c r="Q57" s="61"/>
    </row>
    <row r="58" spans="1:17" x14ac:dyDescent="0.3">
      <c r="A58" s="23" t="s">
        <v>138</v>
      </c>
      <c r="B58" s="35">
        <v>123.32843514601583</v>
      </c>
      <c r="C58" s="35">
        <v>124.69758613846341</v>
      </c>
      <c r="D58" s="35"/>
      <c r="E58" s="35">
        <f t="shared" si="0"/>
        <v>1.1101665166079133</v>
      </c>
      <c r="F58" s="35"/>
      <c r="G58" s="35">
        <v>0.25948086879561377</v>
      </c>
      <c r="H58" s="35">
        <v>0.26236153851798594</v>
      </c>
      <c r="I58" s="35"/>
      <c r="J58" s="35">
        <f t="shared" si="1"/>
        <v>2.8806697223721645E-3</v>
      </c>
      <c r="K58" s="90">
        <f t="shared" si="2"/>
        <v>2.841201308426027E-5</v>
      </c>
      <c r="M58" s="61"/>
      <c r="N58" s="61"/>
      <c r="P58" s="61"/>
      <c r="Q58" s="61"/>
    </row>
    <row r="59" spans="1:17" x14ac:dyDescent="0.3">
      <c r="A59" s="24" t="s">
        <v>139</v>
      </c>
      <c r="B59" s="18">
        <v>108.36477167907587</v>
      </c>
      <c r="C59" s="18">
        <v>112.30661671073345</v>
      </c>
      <c r="D59" s="18"/>
      <c r="E59" s="18">
        <f t="shared" si="0"/>
        <v>3.6375705596754404</v>
      </c>
      <c r="F59" s="18"/>
      <c r="G59" s="18">
        <v>0.28915898334913459</v>
      </c>
      <c r="H59" s="18">
        <v>0.29967734539809954</v>
      </c>
      <c r="I59" s="18"/>
      <c r="J59" s="18">
        <f t="shared" si="1"/>
        <v>1.0518362048964947E-2</v>
      </c>
      <c r="K59" s="91">
        <f t="shared" si="2"/>
        <v>1.0374248663053412E-4</v>
      </c>
      <c r="M59" s="61"/>
      <c r="N59" s="61"/>
      <c r="P59" s="61"/>
      <c r="Q59" s="61"/>
    </row>
    <row r="60" spans="1:17" x14ac:dyDescent="0.3">
      <c r="A60" s="23" t="s">
        <v>140</v>
      </c>
      <c r="B60" s="35">
        <v>104.82875121239627</v>
      </c>
      <c r="C60" s="35">
        <v>95.675196283411893</v>
      </c>
      <c r="D60" s="35"/>
      <c r="E60" s="35">
        <f t="shared" si="0"/>
        <v>-8.731912593748369</v>
      </c>
      <c r="F60" s="35"/>
      <c r="G60" s="35">
        <v>4.2783650799758419E-2</v>
      </c>
      <c r="H60" s="35">
        <v>3.9047819807508995E-2</v>
      </c>
      <c r="I60" s="35"/>
      <c r="J60" s="35">
        <f t="shared" si="1"/>
        <v>-3.735830992249424E-3</v>
      </c>
      <c r="K60" s="90">
        <f t="shared" si="2"/>
        <v>-3.6846459074443911E-5</v>
      </c>
      <c r="M60" s="61"/>
      <c r="N60" s="61"/>
      <c r="P60" s="61"/>
      <c r="Q60" s="61"/>
    </row>
    <row r="61" spans="1:17" x14ac:dyDescent="0.3">
      <c r="A61" s="22" t="s">
        <v>11</v>
      </c>
      <c r="B61" s="18">
        <v>106.47290033379871</v>
      </c>
      <c r="C61" s="18">
        <v>107.54828827676495</v>
      </c>
      <c r="D61" s="18"/>
      <c r="E61" s="18">
        <f t="shared" si="0"/>
        <v>1.0100109413708536</v>
      </c>
      <c r="F61" s="18"/>
      <c r="G61" s="18">
        <v>2.7219485095821709</v>
      </c>
      <c r="H61" s="18">
        <v>2.7494404873474321</v>
      </c>
      <c r="I61" s="18"/>
      <c r="J61" s="18">
        <f t="shared" si="1"/>
        <v>2.7491977765261133E-2</v>
      </c>
      <c r="K61" s="91">
        <f t="shared" si="2"/>
        <v>2.7115306760525538E-4</v>
      </c>
      <c r="M61" s="61"/>
      <c r="N61" s="61"/>
      <c r="P61" s="61"/>
      <c r="Q61" s="61"/>
    </row>
    <row r="62" spans="1:17" x14ac:dyDescent="0.3">
      <c r="A62" s="21" t="s">
        <v>141</v>
      </c>
      <c r="B62" s="35">
        <v>105.89109339148513</v>
      </c>
      <c r="C62" s="35">
        <v>106.45982192867386</v>
      </c>
      <c r="D62" s="35"/>
      <c r="E62" s="35">
        <f t="shared" si="0"/>
        <v>0.53708817141600029</v>
      </c>
      <c r="F62" s="35"/>
      <c r="G62" s="35">
        <v>0.34397946910074445</v>
      </c>
      <c r="H62" s="35">
        <v>0.3458269421413841</v>
      </c>
      <c r="I62" s="35"/>
      <c r="J62" s="35">
        <f t="shared" si="1"/>
        <v>1.8474730406396467E-3</v>
      </c>
      <c r="K62" s="90">
        <f t="shared" si="2"/>
        <v>1.8221605828608184E-5</v>
      </c>
      <c r="M62" s="61"/>
      <c r="N62" s="61"/>
      <c r="P62" s="61"/>
      <c r="Q62" s="61"/>
    </row>
    <row r="63" spans="1:17" x14ac:dyDescent="0.3">
      <c r="A63" s="22" t="s">
        <v>141</v>
      </c>
      <c r="B63" s="18">
        <v>105.89109339148513</v>
      </c>
      <c r="C63" s="18">
        <v>106.45982192867386</v>
      </c>
      <c r="D63" s="18"/>
      <c r="E63" s="18">
        <f t="shared" si="0"/>
        <v>0.53708817141600029</v>
      </c>
      <c r="F63" s="18"/>
      <c r="G63" s="18">
        <v>0.34397946910074445</v>
      </c>
      <c r="H63" s="18">
        <v>0.3458269421413841</v>
      </c>
      <c r="I63" s="18"/>
      <c r="J63" s="18">
        <f t="shared" si="1"/>
        <v>1.8474730406396467E-3</v>
      </c>
      <c r="K63" s="91">
        <f t="shared" si="2"/>
        <v>1.8221605828608184E-5</v>
      </c>
      <c r="M63" s="61"/>
      <c r="N63" s="61"/>
      <c r="P63" s="61"/>
      <c r="Q63" s="61"/>
    </row>
    <row r="64" spans="1:17" x14ac:dyDescent="0.3">
      <c r="A64" s="23" t="s">
        <v>142</v>
      </c>
      <c r="B64" s="35">
        <v>123.07554681402364</v>
      </c>
      <c r="C64" s="35">
        <v>123.10123780691401</v>
      </c>
      <c r="D64" s="35"/>
      <c r="E64" s="35">
        <f t="shared" si="0"/>
        <v>2.0874165141182566E-2</v>
      </c>
      <c r="F64" s="35"/>
      <c r="G64" s="35">
        <v>0.38870758746688966</v>
      </c>
      <c r="H64" s="35">
        <v>0.38878872693061384</v>
      </c>
      <c r="I64" s="35"/>
      <c r="J64" s="35">
        <f t="shared" si="1"/>
        <v>8.1139463724178018E-5</v>
      </c>
      <c r="K64" s="90">
        <f t="shared" si="2"/>
        <v>8.0027761845700848E-7</v>
      </c>
      <c r="M64" s="61"/>
      <c r="N64" s="61"/>
      <c r="P64" s="61"/>
      <c r="Q64" s="61"/>
    </row>
    <row r="65" spans="1:17" x14ac:dyDescent="0.3">
      <c r="A65" s="24" t="s">
        <v>142</v>
      </c>
      <c r="B65" s="18">
        <v>123.07554681402364</v>
      </c>
      <c r="C65" s="18">
        <v>123.10123780691401</v>
      </c>
      <c r="D65" s="18"/>
      <c r="E65" s="18">
        <f t="shared" si="0"/>
        <v>2.0874165141182566E-2</v>
      </c>
      <c r="F65" s="18"/>
      <c r="G65" s="18">
        <v>0.38870758746688966</v>
      </c>
      <c r="H65" s="18">
        <v>0.38878872693061384</v>
      </c>
      <c r="I65" s="18"/>
      <c r="J65" s="18">
        <f t="shared" si="1"/>
        <v>8.1139463724178018E-5</v>
      </c>
      <c r="K65" s="91">
        <f t="shared" si="2"/>
        <v>8.0027761845700848E-7</v>
      </c>
      <c r="M65" s="61"/>
      <c r="N65" s="61"/>
      <c r="P65" s="61"/>
      <c r="Q65" s="61"/>
    </row>
    <row r="66" spans="1:17" x14ac:dyDescent="0.3">
      <c r="A66" s="21" t="s">
        <v>143</v>
      </c>
      <c r="B66" s="35">
        <v>109.6818728850014</v>
      </c>
      <c r="C66" s="35">
        <v>108.9560269458743</v>
      </c>
      <c r="D66" s="35"/>
      <c r="E66" s="35">
        <f t="shared" si="0"/>
        <v>-0.66177383740348983</v>
      </c>
      <c r="F66" s="35"/>
      <c r="G66" s="35">
        <v>9.3846831640787928E-2</v>
      </c>
      <c r="H66" s="35">
        <v>9.3225777861757092E-2</v>
      </c>
      <c r="I66" s="35"/>
      <c r="J66" s="35">
        <f t="shared" si="1"/>
        <v>-6.2105377903083625E-4</v>
      </c>
      <c r="K66" s="90">
        <f t="shared" si="2"/>
        <v>-6.1254464400461851E-6</v>
      </c>
      <c r="M66" s="61"/>
      <c r="N66" s="61"/>
      <c r="P66" s="61"/>
      <c r="Q66" s="61"/>
    </row>
    <row r="67" spans="1:17" x14ac:dyDescent="0.3">
      <c r="A67" s="22" t="s">
        <v>143</v>
      </c>
      <c r="B67" s="18">
        <v>109.6818728850014</v>
      </c>
      <c r="C67" s="18">
        <v>108.9560269458743</v>
      </c>
      <c r="D67" s="18"/>
      <c r="E67" s="18">
        <f t="shared" si="0"/>
        <v>-0.66177383740348983</v>
      </c>
      <c r="F67" s="18"/>
      <c r="G67" s="18">
        <v>9.3846831640787928E-2</v>
      </c>
      <c r="H67" s="18">
        <v>9.3225777861757092E-2</v>
      </c>
      <c r="I67" s="18"/>
      <c r="J67" s="18">
        <f t="shared" si="1"/>
        <v>-6.2105377903083625E-4</v>
      </c>
      <c r="K67" s="91">
        <f t="shared" si="2"/>
        <v>-6.1254464400461851E-6</v>
      </c>
      <c r="M67" s="61"/>
      <c r="N67" s="61"/>
      <c r="P67" s="61"/>
      <c r="Q67" s="61"/>
    </row>
    <row r="68" spans="1:17" x14ac:dyDescent="0.3">
      <c r="A68" s="23" t="s">
        <v>144</v>
      </c>
      <c r="B68" s="35">
        <v>100.39628941718792</v>
      </c>
      <c r="C68" s="35">
        <v>101.98567888576346</v>
      </c>
      <c r="D68" s="35"/>
      <c r="E68" s="35">
        <f t="shared" si="0"/>
        <v>1.5831157484027969</v>
      </c>
      <c r="F68" s="35"/>
      <c r="G68" s="35">
        <v>1.5717560895420557</v>
      </c>
      <c r="H68" s="35">
        <v>1.5966388077220761</v>
      </c>
      <c r="I68" s="35"/>
      <c r="J68" s="35">
        <f t="shared" si="1"/>
        <v>2.4882718180020413E-2</v>
      </c>
      <c r="K68" s="90">
        <f t="shared" si="2"/>
        <v>2.4541796965204643E-4</v>
      </c>
      <c r="M68" s="61"/>
      <c r="N68" s="61"/>
      <c r="P68" s="61"/>
      <c r="Q68" s="61"/>
    </row>
    <row r="69" spans="1:17" x14ac:dyDescent="0.3">
      <c r="A69" s="24" t="s">
        <v>144</v>
      </c>
      <c r="B69" s="18">
        <v>100.39628941718792</v>
      </c>
      <c r="C69" s="18">
        <v>101.98567888576346</v>
      </c>
      <c r="D69" s="18"/>
      <c r="E69" s="18">
        <f t="shared" si="0"/>
        <v>1.5831157484027969</v>
      </c>
      <c r="F69" s="18"/>
      <c r="G69" s="18">
        <v>1.5717560895420557</v>
      </c>
      <c r="H69" s="18">
        <v>1.5966388077220761</v>
      </c>
      <c r="I69" s="18"/>
      <c r="J69" s="18">
        <f t="shared" si="1"/>
        <v>2.4882718180020413E-2</v>
      </c>
      <c r="K69" s="91">
        <f t="shared" si="2"/>
        <v>2.4541796965204643E-4</v>
      </c>
      <c r="M69" s="61"/>
      <c r="N69" s="61"/>
      <c r="P69" s="61"/>
      <c r="Q69" s="61"/>
    </row>
    <row r="70" spans="1:17" x14ac:dyDescent="0.3">
      <c r="A70" s="23" t="s">
        <v>145</v>
      </c>
      <c r="B70" s="35">
        <v>115.99781078775763</v>
      </c>
      <c r="C70" s="35">
        <v>117.49056178518627</v>
      </c>
      <c r="D70" s="35"/>
      <c r="E70" s="35">
        <f t="shared" si="0"/>
        <v>1.2868785947693029</v>
      </c>
      <c r="F70" s="35"/>
      <c r="G70" s="35">
        <v>0.14850325681898949</v>
      </c>
      <c r="H70" s="35">
        <v>0.15041431344352835</v>
      </c>
      <c r="I70" s="35"/>
      <c r="J70" s="35">
        <f t="shared" si="1"/>
        <v>1.9110566245388594E-3</v>
      </c>
      <c r="K70" s="90">
        <f t="shared" si="2"/>
        <v>1.8848730001733087E-5</v>
      </c>
      <c r="M70" s="61"/>
      <c r="N70" s="61"/>
      <c r="P70" s="61"/>
      <c r="Q70" s="61"/>
    </row>
    <row r="71" spans="1:17" x14ac:dyDescent="0.3">
      <c r="A71" s="24" t="s">
        <v>145</v>
      </c>
      <c r="B71" s="18">
        <v>115.99781078775763</v>
      </c>
      <c r="C71" s="18">
        <v>117.49056178518627</v>
      </c>
      <c r="D71" s="18"/>
      <c r="E71" s="18">
        <f t="shared" ref="E71:E134" si="3">((C71/B71-1)*100)</f>
        <v>1.2868785947693029</v>
      </c>
      <c r="F71" s="18"/>
      <c r="G71" s="18">
        <v>0.14850325681898949</v>
      </c>
      <c r="H71" s="18">
        <v>0.15041431344352835</v>
      </c>
      <c r="I71" s="18"/>
      <c r="J71" s="18">
        <f t="shared" si="1"/>
        <v>1.9110566245388594E-3</v>
      </c>
      <c r="K71" s="91">
        <f t="shared" si="2"/>
        <v>1.8848730001733087E-5</v>
      </c>
      <c r="M71" s="61"/>
      <c r="N71" s="61"/>
      <c r="P71" s="61"/>
      <c r="Q71" s="61"/>
    </row>
    <row r="72" spans="1:17" x14ac:dyDescent="0.3">
      <c r="A72" s="23" t="s">
        <v>146</v>
      </c>
      <c r="B72" s="35">
        <v>128.16641031090134</v>
      </c>
      <c r="C72" s="35">
        <v>127.72052627486899</v>
      </c>
      <c r="D72" s="35"/>
      <c r="E72" s="35">
        <f t="shared" si="3"/>
        <v>-0.34789461213022843</v>
      </c>
      <c r="F72" s="35"/>
      <c r="G72" s="35">
        <v>0.17515527501270342</v>
      </c>
      <c r="H72" s="35">
        <v>0.17454591924807233</v>
      </c>
      <c r="I72" s="35"/>
      <c r="J72" s="35">
        <f t="shared" ref="J72:J135" si="4">H72-G72</f>
        <v>-6.0935576463108654E-4</v>
      </c>
      <c r="K72" s="90">
        <f t="shared" si="2"/>
        <v>-6.0100690555427435E-6</v>
      </c>
      <c r="M72" s="61"/>
      <c r="N72" s="61"/>
      <c r="P72" s="61"/>
      <c r="Q72" s="61"/>
    </row>
    <row r="73" spans="1:17" x14ac:dyDescent="0.3">
      <c r="A73" s="24" t="s">
        <v>146</v>
      </c>
      <c r="B73" s="18">
        <v>128.16641031090134</v>
      </c>
      <c r="C73" s="18">
        <v>127.72052627486899</v>
      </c>
      <c r="D73" s="18"/>
      <c r="E73" s="18">
        <f t="shared" si="3"/>
        <v>-0.34789461213022843</v>
      </c>
      <c r="F73" s="18"/>
      <c r="G73" s="18">
        <v>0.17515527501270342</v>
      </c>
      <c r="H73" s="18">
        <v>0.17454591924807233</v>
      </c>
      <c r="I73" s="18"/>
      <c r="J73" s="18">
        <f t="shared" si="4"/>
        <v>-6.0935576463108654E-4</v>
      </c>
      <c r="K73" s="91">
        <f t="shared" si="2"/>
        <v>-6.0100690555427435E-6</v>
      </c>
      <c r="M73" s="61"/>
      <c r="N73" s="61"/>
      <c r="P73" s="61"/>
      <c r="Q73" s="61"/>
    </row>
    <row r="74" spans="1:17" x14ac:dyDescent="0.3">
      <c r="A74" s="23" t="s">
        <v>147</v>
      </c>
      <c r="B74" s="35">
        <v>140.14048932250628</v>
      </c>
      <c r="C74" s="35">
        <v>138.84689066191453</v>
      </c>
      <c r="D74" s="35"/>
      <c r="E74" s="35">
        <f t="shared" si="3"/>
        <v>-0.92307274424794361</v>
      </c>
      <c r="F74" s="35"/>
      <c r="G74" s="35">
        <v>1.7834026391492082</v>
      </c>
      <c r="H74" s="35">
        <v>1.7669405354670233</v>
      </c>
      <c r="I74" s="35"/>
      <c r="J74" s="35">
        <f t="shared" si="4"/>
        <v>-1.6462103682184814E-2</v>
      </c>
      <c r="K74" s="90">
        <f t="shared" ref="K74:K137" si="5">J74/$G$5</f>
        <v>-1.6236554353323308E-4</v>
      </c>
      <c r="M74" s="61"/>
      <c r="N74" s="61"/>
      <c r="P74" s="61"/>
      <c r="Q74" s="61"/>
    </row>
    <row r="75" spans="1:17" x14ac:dyDescent="0.3">
      <c r="A75" s="24" t="s">
        <v>12</v>
      </c>
      <c r="B75" s="18">
        <v>138.07546380144072</v>
      </c>
      <c r="C75" s="18">
        <v>138.76806908180035</v>
      </c>
      <c r="D75" s="18"/>
      <c r="E75" s="18">
        <f t="shared" si="3"/>
        <v>0.50161358237812426</v>
      </c>
      <c r="F75" s="18"/>
      <c r="G75" s="18">
        <v>1.4007307227754859</v>
      </c>
      <c r="H75" s="18">
        <v>1.4077569783334709</v>
      </c>
      <c r="I75" s="18"/>
      <c r="J75" s="18">
        <f t="shared" si="4"/>
        <v>7.0262555579849728E-3</v>
      </c>
      <c r="K75" s="91">
        <f t="shared" si="5"/>
        <v>6.9299879571905519E-5</v>
      </c>
      <c r="M75" s="61"/>
      <c r="N75" s="61"/>
      <c r="P75" s="61"/>
      <c r="Q75" s="61"/>
    </row>
    <row r="76" spans="1:17" x14ac:dyDescent="0.3">
      <c r="A76" s="21" t="s">
        <v>13</v>
      </c>
      <c r="B76" s="35">
        <v>138.07546380144072</v>
      </c>
      <c r="C76" s="35">
        <v>138.76806908180035</v>
      </c>
      <c r="D76" s="35"/>
      <c r="E76" s="35">
        <f t="shared" si="3"/>
        <v>0.50161358237812426</v>
      </c>
      <c r="F76" s="35"/>
      <c r="G76" s="35">
        <v>1.4007307227754859</v>
      </c>
      <c r="H76" s="35">
        <v>1.4077569783334709</v>
      </c>
      <c r="I76" s="35"/>
      <c r="J76" s="35">
        <f t="shared" si="4"/>
        <v>7.0262555579849728E-3</v>
      </c>
      <c r="K76" s="90">
        <f t="shared" si="5"/>
        <v>6.9299879571905519E-5</v>
      </c>
      <c r="M76" s="61"/>
      <c r="N76" s="61"/>
      <c r="P76" s="61"/>
      <c r="Q76" s="61"/>
    </row>
    <row r="77" spans="1:17" x14ac:dyDescent="0.3">
      <c r="A77" s="22" t="s">
        <v>148</v>
      </c>
      <c r="B77" s="18">
        <v>138.08709164711166</v>
      </c>
      <c r="C77" s="18">
        <v>138.7864799749982</v>
      </c>
      <c r="D77" s="18"/>
      <c r="E77" s="18">
        <f t="shared" si="3"/>
        <v>0.50648349497710576</v>
      </c>
      <c r="F77" s="18"/>
      <c r="G77" s="18">
        <v>1.3872624927891344</v>
      </c>
      <c r="H77" s="18">
        <v>1.3942887483471194</v>
      </c>
      <c r="I77" s="18"/>
      <c r="J77" s="18">
        <f t="shared" si="4"/>
        <v>7.0262555579849728E-3</v>
      </c>
      <c r="K77" s="91">
        <f t="shared" si="5"/>
        <v>6.9299879571905519E-5</v>
      </c>
      <c r="M77" s="61"/>
      <c r="N77" s="61"/>
      <c r="P77" s="61"/>
      <c r="Q77" s="61"/>
    </row>
    <row r="78" spans="1:17" x14ac:dyDescent="0.3">
      <c r="A78" s="23" t="s">
        <v>149</v>
      </c>
      <c r="B78" s="35">
        <v>136.88816454120149</v>
      </c>
      <c r="C78" s="35">
        <v>136.88816454120149</v>
      </c>
      <c r="D78" s="35"/>
      <c r="E78" s="35">
        <f t="shared" si="3"/>
        <v>0</v>
      </c>
      <c r="F78" s="35"/>
      <c r="G78" s="35">
        <v>1.3468229986351478E-2</v>
      </c>
      <c r="H78" s="35">
        <v>1.3468229986351478E-2</v>
      </c>
      <c r="I78" s="35"/>
      <c r="J78" s="35">
        <f t="shared" si="4"/>
        <v>0</v>
      </c>
      <c r="K78" s="90">
        <f t="shared" si="5"/>
        <v>0</v>
      </c>
      <c r="M78" s="61"/>
      <c r="N78" s="61"/>
      <c r="P78" s="61"/>
      <c r="Q78" s="61"/>
    </row>
    <row r="79" spans="1:17" x14ac:dyDescent="0.3">
      <c r="A79" s="24" t="s">
        <v>14</v>
      </c>
      <c r="B79" s="18">
        <v>148.25666031999927</v>
      </c>
      <c r="C79" s="18">
        <v>139.15668316373709</v>
      </c>
      <c r="D79" s="18"/>
      <c r="E79" s="18">
        <f t="shared" si="3"/>
        <v>-6.137988766656866</v>
      </c>
      <c r="F79" s="18"/>
      <c r="G79" s="18">
        <v>0.38267191637372228</v>
      </c>
      <c r="H79" s="18">
        <v>0.35918355713355266</v>
      </c>
      <c r="I79" s="18"/>
      <c r="J79" s="18">
        <f t="shared" si="4"/>
        <v>-2.3488359240169621E-2</v>
      </c>
      <c r="K79" s="91">
        <f t="shared" si="5"/>
        <v>-2.3166542310513696E-4</v>
      </c>
      <c r="M79" s="61"/>
      <c r="N79" s="61"/>
      <c r="P79" s="61"/>
      <c r="Q79" s="61"/>
    </row>
    <row r="80" spans="1:17" x14ac:dyDescent="0.3">
      <c r="A80" s="23" t="s">
        <v>15</v>
      </c>
      <c r="B80" s="35">
        <v>148.25666031999927</v>
      </c>
      <c r="C80" s="35">
        <v>139.15668316373709</v>
      </c>
      <c r="D80" s="35"/>
      <c r="E80" s="35">
        <f t="shared" si="3"/>
        <v>-6.137988766656866</v>
      </c>
      <c r="F80" s="35"/>
      <c r="G80" s="35">
        <v>0.38267191637372228</v>
      </c>
      <c r="H80" s="35">
        <v>0.35918355713355266</v>
      </c>
      <c r="I80" s="35"/>
      <c r="J80" s="35">
        <f t="shared" si="4"/>
        <v>-2.3488359240169621E-2</v>
      </c>
      <c r="K80" s="90">
        <f t="shared" si="5"/>
        <v>-2.3166542310513696E-4</v>
      </c>
      <c r="M80" s="61"/>
      <c r="N80" s="61"/>
      <c r="P80" s="61"/>
      <c r="Q80" s="61"/>
    </row>
    <row r="81" spans="1:17" x14ac:dyDescent="0.3">
      <c r="A81" s="22" t="s">
        <v>15</v>
      </c>
      <c r="B81" s="18">
        <v>148.25666031999927</v>
      </c>
      <c r="C81" s="18">
        <v>139.15668316373709</v>
      </c>
      <c r="D81" s="18"/>
      <c r="E81" s="18">
        <f t="shared" si="3"/>
        <v>-6.137988766656866</v>
      </c>
      <c r="F81" s="18"/>
      <c r="G81" s="18">
        <v>0.38267191637372228</v>
      </c>
      <c r="H81" s="18">
        <v>0.35918355713355266</v>
      </c>
      <c r="I81" s="18"/>
      <c r="J81" s="18">
        <f t="shared" si="4"/>
        <v>-2.3488359240169621E-2</v>
      </c>
      <c r="K81" s="91">
        <f t="shared" si="5"/>
        <v>-2.3166542310513696E-4</v>
      </c>
      <c r="M81" s="61"/>
      <c r="N81" s="61"/>
      <c r="P81" s="61"/>
      <c r="Q81" s="61"/>
    </row>
    <row r="82" spans="1:17" x14ac:dyDescent="0.3">
      <c r="A82" s="21" t="s">
        <v>16</v>
      </c>
      <c r="B82" s="35">
        <v>102.51106381848612</v>
      </c>
      <c r="C82" s="35">
        <v>102.4613283031574</v>
      </c>
      <c r="D82" s="35"/>
      <c r="E82" s="35">
        <f t="shared" si="3"/>
        <v>-4.8517217045751515E-2</v>
      </c>
      <c r="F82" s="35"/>
      <c r="G82" s="35">
        <v>3.888549006388605</v>
      </c>
      <c r="H82" s="35">
        <v>3.8866623906272459</v>
      </c>
      <c r="I82" s="35"/>
      <c r="J82" s="35">
        <f t="shared" si="4"/>
        <v>-1.8866157613590673E-3</v>
      </c>
      <c r="K82" s="90">
        <f t="shared" si="5"/>
        <v>-1.8607670042980498E-5</v>
      </c>
      <c r="M82" s="61"/>
      <c r="N82" s="61"/>
      <c r="P82" s="61"/>
      <c r="Q82" s="61"/>
    </row>
    <row r="83" spans="1:17" x14ac:dyDescent="0.3">
      <c r="A83" s="22" t="s">
        <v>17</v>
      </c>
      <c r="B83" s="18">
        <v>101.35681362424241</v>
      </c>
      <c r="C83" s="18">
        <v>101.29155875354618</v>
      </c>
      <c r="D83" s="18"/>
      <c r="E83" s="18">
        <f t="shared" si="3"/>
        <v>-6.4381335958463293E-2</v>
      </c>
      <c r="F83" s="18"/>
      <c r="G83" s="18">
        <v>2.930376844893952</v>
      </c>
      <c r="H83" s="18">
        <v>2.928490229132592</v>
      </c>
      <c r="I83" s="18"/>
      <c r="J83" s="18">
        <f t="shared" si="4"/>
        <v>-1.8866157613599555E-3</v>
      </c>
      <c r="K83" s="91">
        <f t="shared" si="5"/>
        <v>-1.8607670042989259E-5</v>
      </c>
      <c r="M83" s="61"/>
      <c r="N83" s="61"/>
      <c r="P83" s="61"/>
      <c r="Q83" s="61"/>
    </row>
    <row r="84" spans="1:17" x14ac:dyDescent="0.3">
      <c r="A84" s="23" t="s">
        <v>18</v>
      </c>
      <c r="B84" s="35">
        <v>103.91387290489946</v>
      </c>
      <c r="C84" s="35">
        <v>103.91387290489946</v>
      </c>
      <c r="D84" s="35"/>
      <c r="E84" s="35">
        <f t="shared" si="3"/>
        <v>0</v>
      </c>
      <c r="F84" s="35"/>
      <c r="G84" s="35">
        <v>0.40671000186376061</v>
      </c>
      <c r="H84" s="35">
        <v>0.40671000186376055</v>
      </c>
      <c r="I84" s="35"/>
      <c r="J84" s="35">
        <f t="shared" si="4"/>
        <v>0</v>
      </c>
      <c r="K84" s="90">
        <f t="shared" si="5"/>
        <v>0</v>
      </c>
      <c r="M84" s="61"/>
      <c r="N84" s="61"/>
      <c r="P84" s="61"/>
      <c r="Q84" s="61"/>
    </row>
    <row r="85" spans="1:17" x14ac:dyDescent="0.3">
      <c r="A85" s="22" t="s">
        <v>18</v>
      </c>
      <c r="B85" s="18">
        <v>103.91387290489946</v>
      </c>
      <c r="C85" s="18">
        <v>103.91387290489946</v>
      </c>
      <c r="D85" s="18"/>
      <c r="E85" s="18">
        <f t="shared" si="3"/>
        <v>0</v>
      </c>
      <c r="F85" s="18"/>
      <c r="G85" s="18">
        <v>0.40671000186376061</v>
      </c>
      <c r="H85" s="18">
        <v>0.40671000186376055</v>
      </c>
      <c r="I85" s="18"/>
      <c r="J85" s="18">
        <f t="shared" si="4"/>
        <v>0</v>
      </c>
      <c r="K85" s="91">
        <f t="shared" si="5"/>
        <v>0</v>
      </c>
      <c r="M85" s="61"/>
      <c r="N85" s="61"/>
      <c r="P85" s="61"/>
      <c r="Q85" s="61"/>
    </row>
    <row r="86" spans="1:17" x14ac:dyDescent="0.3">
      <c r="A86" s="21" t="s">
        <v>19</v>
      </c>
      <c r="B86" s="35">
        <v>101.29183068462986</v>
      </c>
      <c r="C86" s="35">
        <v>101.77403750209922</v>
      </c>
      <c r="D86" s="35"/>
      <c r="E86" s="35">
        <f t="shared" si="3"/>
        <v>0.47605696748704851</v>
      </c>
      <c r="F86" s="35"/>
      <c r="G86" s="35">
        <v>2.2371580225659988</v>
      </c>
      <c r="H86" s="35">
        <v>2.2478081692061198</v>
      </c>
      <c r="I86" s="35"/>
      <c r="J86" s="35">
        <f t="shared" si="4"/>
        <v>1.0650146640120983E-2</v>
      </c>
      <c r="K86" s="90">
        <f t="shared" si="5"/>
        <v>1.0504227657144617E-4</v>
      </c>
      <c r="M86" s="61"/>
      <c r="N86" s="61"/>
      <c r="P86" s="61"/>
      <c r="Q86" s="61"/>
    </row>
    <row r="87" spans="1:17" x14ac:dyDescent="0.3">
      <c r="A87" s="24" t="s">
        <v>150</v>
      </c>
      <c r="B87" s="18">
        <v>98.113827819491874</v>
      </c>
      <c r="C87" s="18">
        <v>98.113827819491874</v>
      </c>
      <c r="D87" s="18"/>
      <c r="E87" s="18">
        <f t="shared" si="3"/>
        <v>0</v>
      </c>
      <c r="F87" s="18"/>
      <c r="G87" s="18">
        <v>1.0695903409677363</v>
      </c>
      <c r="H87" s="18">
        <v>1.0695903409677365</v>
      </c>
      <c r="I87" s="18"/>
      <c r="J87" s="18">
        <f t="shared" si="4"/>
        <v>0</v>
      </c>
      <c r="K87" s="91">
        <f t="shared" si="5"/>
        <v>0</v>
      </c>
      <c r="M87" s="61"/>
      <c r="N87" s="61"/>
      <c r="P87" s="61"/>
      <c r="Q87" s="61"/>
    </row>
    <row r="88" spans="1:17" x14ac:dyDescent="0.3">
      <c r="A88" s="23" t="s">
        <v>151</v>
      </c>
      <c r="B88" s="35">
        <v>104.23015251547616</v>
      </c>
      <c r="C88" s="35">
        <v>104.23015251547616</v>
      </c>
      <c r="D88" s="35"/>
      <c r="E88" s="35">
        <f t="shared" si="3"/>
        <v>0</v>
      </c>
      <c r="F88" s="35"/>
      <c r="G88" s="35">
        <v>0.66209312451379454</v>
      </c>
      <c r="H88" s="35">
        <v>0.66209312451379454</v>
      </c>
      <c r="I88" s="35"/>
      <c r="J88" s="35">
        <f t="shared" si="4"/>
        <v>0</v>
      </c>
      <c r="K88" s="90">
        <f t="shared" si="5"/>
        <v>0</v>
      </c>
      <c r="M88" s="61"/>
      <c r="N88" s="61"/>
      <c r="P88" s="61"/>
      <c r="Q88" s="61"/>
    </row>
    <row r="89" spans="1:17" x14ac:dyDescent="0.3">
      <c r="A89" s="22" t="s">
        <v>152</v>
      </c>
      <c r="B89" s="18">
        <v>105.14126680212124</v>
      </c>
      <c r="C89" s="18">
        <v>105.14126680212124</v>
      </c>
      <c r="D89" s="18"/>
      <c r="E89" s="18">
        <f t="shared" si="3"/>
        <v>0</v>
      </c>
      <c r="F89" s="18"/>
      <c r="G89" s="18">
        <v>0.33813299543571168</v>
      </c>
      <c r="H89" s="18">
        <v>0.33813299543571174</v>
      </c>
      <c r="I89" s="18"/>
      <c r="J89" s="18">
        <f t="shared" si="4"/>
        <v>0</v>
      </c>
      <c r="K89" s="91">
        <f t="shared" si="5"/>
        <v>0</v>
      </c>
      <c r="M89" s="61"/>
      <c r="N89" s="61"/>
      <c r="P89" s="61"/>
      <c r="Q89" s="61"/>
    </row>
    <row r="90" spans="1:17" x14ac:dyDescent="0.3">
      <c r="A90" s="23" t="s">
        <v>153</v>
      </c>
      <c r="B90" s="35">
        <v>103.51911328605901</v>
      </c>
      <c r="C90" s="35">
        <v>110.10739730641441</v>
      </c>
      <c r="D90" s="35"/>
      <c r="E90" s="35">
        <f t="shared" si="3"/>
        <v>6.3643165124006584</v>
      </c>
      <c r="F90" s="35"/>
      <c r="G90" s="35">
        <v>0.16734156164875583</v>
      </c>
      <c r="H90" s="35">
        <v>0.17799170828887673</v>
      </c>
      <c r="I90" s="35"/>
      <c r="J90" s="35">
        <f t="shared" si="4"/>
        <v>1.06501466401209E-2</v>
      </c>
      <c r="K90" s="90">
        <f t="shared" si="5"/>
        <v>1.0504227657144534E-4</v>
      </c>
      <c r="M90" s="61"/>
      <c r="N90" s="61"/>
      <c r="P90" s="61"/>
      <c r="Q90" s="61"/>
    </row>
    <row r="91" spans="1:17" x14ac:dyDescent="0.3">
      <c r="A91" s="22" t="s">
        <v>20</v>
      </c>
      <c r="B91" s="18">
        <v>96.253005500807177</v>
      </c>
      <c r="C91" s="18">
        <v>86.091305335386409</v>
      </c>
      <c r="D91" s="18"/>
      <c r="E91" s="18">
        <f t="shared" si="3"/>
        <v>-10.557280900008415</v>
      </c>
      <c r="F91" s="18"/>
      <c r="G91" s="18">
        <v>0.11874991790235707</v>
      </c>
      <c r="H91" s="18">
        <v>0.10621315550087586</v>
      </c>
      <c r="I91" s="18"/>
      <c r="J91" s="18">
        <f t="shared" si="4"/>
        <v>-1.2536762401481216E-2</v>
      </c>
      <c r="K91" s="91">
        <f t="shared" si="5"/>
        <v>-1.2364994661443816E-4</v>
      </c>
      <c r="M91" s="61"/>
      <c r="N91" s="61"/>
      <c r="P91" s="61"/>
      <c r="Q91" s="61"/>
    </row>
    <row r="92" spans="1:17" x14ac:dyDescent="0.3">
      <c r="A92" s="21" t="s">
        <v>154</v>
      </c>
      <c r="B92" s="35">
        <v>96.253005500807177</v>
      </c>
      <c r="C92" s="35">
        <v>86.091305335386409</v>
      </c>
      <c r="D92" s="35"/>
      <c r="E92" s="35">
        <f t="shared" si="3"/>
        <v>-10.557280900008415</v>
      </c>
      <c r="F92" s="35"/>
      <c r="G92" s="35">
        <v>0.11874991790235707</v>
      </c>
      <c r="H92" s="35">
        <v>0.10621315550087586</v>
      </c>
      <c r="I92" s="35"/>
      <c r="J92" s="35">
        <f t="shared" si="4"/>
        <v>-1.2536762401481216E-2</v>
      </c>
      <c r="K92" s="90">
        <f t="shared" si="5"/>
        <v>-1.2364994661443816E-4</v>
      </c>
      <c r="M92" s="61"/>
      <c r="N92" s="61"/>
      <c r="P92" s="61"/>
      <c r="Q92" s="61"/>
    </row>
    <row r="93" spans="1:17" x14ac:dyDescent="0.3">
      <c r="A93" s="22" t="s">
        <v>155</v>
      </c>
      <c r="B93" s="18">
        <v>100</v>
      </c>
      <c r="C93" s="18">
        <v>100</v>
      </c>
      <c r="D93" s="18"/>
      <c r="E93" s="18">
        <f t="shared" si="3"/>
        <v>0</v>
      </c>
      <c r="F93" s="18"/>
      <c r="G93" s="18">
        <v>0.16775890256183573</v>
      </c>
      <c r="H93" s="18">
        <v>0.16775890256183573</v>
      </c>
      <c r="I93" s="18"/>
      <c r="J93" s="18">
        <f t="shared" si="4"/>
        <v>0</v>
      </c>
      <c r="K93" s="91">
        <f t="shared" si="5"/>
        <v>0</v>
      </c>
      <c r="M93" s="61"/>
      <c r="N93" s="61"/>
      <c r="P93" s="61"/>
      <c r="Q93" s="61"/>
    </row>
    <row r="94" spans="1:17" x14ac:dyDescent="0.3">
      <c r="A94" s="23" t="s">
        <v>156</v>
      </c>
      <c r="B94" s="35">
        <v>100</v>
      </c>
      <c r="C94" s="35">
        <v>100</v>
      </c>
      <c r="D94" s="35"/>
      <c r="E94" s="35">
        <f t="shared" si="3"/>
        <v>0</v>
      </c>
      <c r="F94" s="35"/>
      <c r="G94" s="35">
        <v>0.16775890256183573</v>
      </c>
      <c r="H94" s="35">
        <v>0.16775890256183573</v>
      </c>
      <c r="I94" s="35"/>
      <c r="J94" s="35">
        <f t="shared" si="4"/>
        <v>0</v>
      </c>
      <c r="K94" s="90">
        <f t="shared" si="5"/>
        <v>0</v>
      </c>
      <c r="M94" s="61"/>
      <c r="N94" s="61"/>
      <c r="P94" s="61"/>
      <c r="Q94" s="61"/>
    </row>
    <row r="95" spans="1:17" x14ac:dyDescent="0.3">
      <c r="A95" s="22" t="s">
        <v>21</v>
      </c>
      <c r="B95" s="18">
        <v>106.21013680635423</v>
      </c>
      <c r="C95" s="18">
        <v>106.21013680635423</v>
      </c>
      <c r="D95" s="18"/>
      <c r="E95" s="18">
        <f t="shared" si="3"/>
        <v>0</v>
      </c>
      <c r="F95" s="18"/>
      <c r="G95" s="18">
        <v>0.95817216149465345</v>
      </c>
      <c r="H95" s="18">
        <v>0.95817216149465356</v>
      </c>
      <c r="I95" s="18"/>
      <c r="J95" s="18">
        <f t="shared" si="4"/>
        <v>0</v>
      </c>
      <c r="K95" s="91">
        <f t="shared" si="5"/>
        <v>0</v>
      </c>
      <c r="M95" s="61"/>
      <c r="N95" s="61"/>
      <c r="P95" s="61"/>
      <c r="Q95" s="61"/>
    </row>
    <row r="96" spans="1:17" x14ac:dyDescent="0.3">
      <c r="A96" s="23" t="s">
        <v>22</v>
      </c>
      <c r="B96" s="35">
        <v>106.21013680635423</v>
      </c>
      <c r="C96" s="35">
        <v>106.21013680635423</v>
      </c>
      <c r="D96" s="35"/>
      <c r="E96" s="35">
        <f t="shared" si="3"/>
        <v>0</v>
      </c>
      <c r="F96" s="35"/>
      <c r="G96" s="35">
        <v>0.95817216149465345</v>
      </c>
      <c r="H96" s="35">
        <v>0.95817216149465356</v>
      </c>
      <c r="I96" s="35"/>
      <c r="J96" s="35">
        <f t="shared" si="4"/>
        <v>0</v>
      </c>
      <c r="K96" s="90">
        <f t="shared" si="5"/>
        <v>0</v>
      </c>
      <c r="M96" s="61"/>
      <c r="N96" s="61"/>
      <c r="P96" s="61"/>
      <c r="Q96" s="61"/>
    </row>
    <row r="97" spans="1:17" x14ac:dyDescent="0.3">
      <c r="A97" s="24" t="s">
        <v>157</v>
      </c>
      <c r="B97" s="18">
        <v>108.03149597323483</v>
      </c>
      <c r="C97" s="18">
        <v>108.03149597323483</v>
      </c>
      <c r="D97" s="18"/>
      <c r="E97" s="18">
        <f t="shared" si="3"/>
        <v>0</v>
      </c>
      <c r="F97" s="18"/>
      <c r="G97" s="18">
        <v>0.38262941689582119</v>
      </c>
      <c r="H97" s="18">
        <v>0.38262941689582119</v>
      </c>
      <c r="I97" s="18"/>
      <c r="J97" s="18">
        <f t="shared" si="4"/>
        <v>0</v>
      </c>
      <c r="K97" s="91">
        <f t="shared" si="5"/>
        <v>0</v>
      </c>
      <c r="M97" s="61"/>
      <c r="N97" s="61"/>
      <c r="P97" s="61"/>
      <c r="Q97" s="61"/>
    </row>
    <row r="98" spans="1:17" x14ac:dyDescent="0.3">
      <c r="A98" s="21" t="s">
        <v>158</v>
      </c>
      <c r="B98" s="35">
        <v>101.05672777176873</v>
      </c>
      <c r="C98" s="35">
        <v>101.05672777176873</v>
      </c>
      <c r="D98" s="35"/>
      <c r="E98" s="35">
        <f t="shared" si="3"/>
        <v>0</v>
      </c>
      <c r="F98" s="35"/>
      <c r="G98" s="35">
        <v>0.32050783803372429</v>
      </c>
      <c r="H98" s="35">
        <v>0.32050783803372429</v>
      </c>
      <c r="I98" s="35"/>
      <c r="J98" s="35">
        <f t="shared" si="4"/>
        <v>0</v>
      </c>
      <c r="K98" s="90">
        <f t="shared" si="5"/>
        <v>0</v>
      </c>
      <c r="M98" s="61"/>
      <c r="N98" s="61"/>
      <c r="P98" s="61"/>
      <c r="Q98" s="61"/>
    </row>
    <row r="99" spans="1:17" x14ac:dyDescent="0.3">
      <c r="A99" s="22" t="s">
        <v>159</v>
      </c>
      <c r="B99" s="18">
        <v>110.49656371672364</v>
      </c>
      <c r="C99" s="18">
        <v>110.49656371672364</v>
      </c>
      <c r="D99" s="18"/>
      <c r="E99" s="18">
        <f t="shared" si="3"/>
        <v>0</v>
      </c>
      <c r="F99" s="18"/>
      <c r="G99" s="18">
        <v>0.25503490656510813</v>
      </c>
      <c r="H99" s="18">
        <v>0.25503490656510813</v>
      </c>
      <c r="I99" s="18"/>
      <c r="J99" s="18">
        <f t="shared" si="4"/>
        <v>0</v>
      </c>
      <c r="K99" s="91">
        <f t="shared" si="5"/>
        <v>0</v>
      </c>
      <c r="M99" s="61"/>
      <c r="N99" s="61"/>
      <c r="P99" s="61"/>
      <c r="Q99" s="61"/>
    </row>
    <row r="100" spans="1:17" x14ac:dyDescent="0.3">
      <c r="A100" s="21" t="s">
        <v>23</v>
      </c>
      <c r="B100" s="35">
        <v>95.292625637835584</v>
      </c>
      <c r="C100" s="35">
        <v>95.522314967505594</v>
      </c>
      <c r="D100" s="35"/>
      <c r="E100" s="35">
        <f t="shared" si="3"/>
        <v>0.24103578648673185</v>
      </c>
      <c r="F100" s="35"/>
      <c r="G100" s="35">
        <v>30.389638408468844</v>
      </c>
      <c r="H100" s="35">
        <v>30.462888312417174</v>
      </c>
      <c r="I100" s="35"/>
      <c r="J100" s="35">
        <f t="shared" si="4"/>
        <v>7.3249903948330086E-2</v>
      </c>
      <c r="K100" s="90">
        <f t="shared" si="5"/>
        <v>7.2246297909048783E-4</v>
      </c>
      <c r="M100" s="61"/>
      <c r="N100" s="61"/>
      <c r="P100" s="61"/>
      <c r="Q100" s="61"/>
    </row>
    <row r="101" spans="1:17" x14ac:dyDescent="0.3">
      <c r="A101" s="22" t="s">
        <v>24</v>
      </c>
      <c r="B101" s="18">
        <v>93.444075962093137</v>
      </c>
      <c r="C101" s="18">
        <v>93.754122819053563</v>
      </c>
      <c r="D101" s="18"/>
      <c r="E101" s="18">
        <f t="shared" si="3"/>
        <v>0.33179937172924667</v>
      </c>
      <c r="F101" s="18"/>
      <c r="G101" s="18">
        <v>22.076564993648518</v>
      </c>
      <c r="H101" s="18">
        <v>22.149814897596841</v>
      </c>
      <c r="I101" s="18"/>
      <c r="J101" s="18">
        <f t="shared" si="4"/>
        <v>7.3249903948322981E-2</v>
      </c>
      <c r="K101" s="91">
        <f t="shared" si="5"/>
        <v>7.2246297909041779E-4</v>
      </c>
      <c r="M101" s="61"/>
      <c r="N101" s="61"/>
      <c r="P101" s="61"/>
      <c r="Q101" s="61"/>
    </row>
    <row r="102" spans="1:17" x14ac:dyDescent="0.3">
      <c r="A102" s="21" t="s">
        <v>160</v>
      </c>
      <c r="B102" s="35">
        <v>93.444075962093137</v>
      </c>
      <c r="C102" s="35">
        <v>93.754122819053563</v>
      </c>
      <c r="D102" s="35"/>
      <c r="E102" s="35">
        <f t="shared" si="3"/>
        <v>0.33179937172924667</v>
      </c>
      <c r="F102" s="35"/>
      <c r="G102" s="35">
        <v>22.076564993648518</v>
      </c>
      <c r="H102" s="35">
        <v>22.149814897596841</v>
      </c>
      <c r="I102" s="35"/>
      <c r="J102" s="35">
        <f t="shared" si="4"/>
        <v>7.3249903948322981E-2</v>
      </c>
      <c r="K102" s="90">
        <f t="shared" si="5"/>
        <v>7.2246297909041779E-4</v>
      </c>
      <c r="M102" s="61"/>
      <c r="N102" s="61"/>
      <c r="P102" s="61"/>
      <c r="Q102" s="61"/>
    </row>
    <row r="103" spans="1:17" x14ac:dyDescent="0.3">
      <c r="A103" s="22" t="s">
        <v>160</v>
      </c>
      <c r="B103" s="18">
        <v>93.444075962093137</v>
      </c>
      <c r="C103" s="18">
        <v>93.754122819053563</v>
      </c>
      <c r="D103" s="18"/>
      <c r="E103" s="18">
        <f t="shared" si="3"/>
        <v>0.33179937172924667</v>
      </c>
      <c r="F103" s="18"/>
      <c r="G103" s="18">
        <v>22.076564993648518</v>
      </c>
      <c r="H103" s="18">
        <v>22.149814897596841</v>
      </c>
      <c r="I103" s="18"/>
      <c r="J103" s="18">
        <f t="shared" si="4"/>
        <v>7.3249903948322981E-2</v>
      </c>
      <c r="K103" s="91">
        <f t="shared" si="5"/>
        <v>7.2246297909041779E-4</v>
      </c>
      <c r="M103" s="61"/>
      <c r="N103" s="61"/>
      <c r="P103" s="61"/>
      <c r="Q103" s="61"/>
    </row>
    <row r="104" spans="1:17" x14ac:dyDescent="0.3">
      <c r="A104" s="21" t="s">
        <v>161</v>
      </c>
      <c r="B104" s="35">
        <v>109.61727162718618</v>
      </c>
      <c r="C104" s="35">
        <v>109.61727162718618</v>
      </c>
      <c r="D104" s="35"/>
      <c r="E104" s="35">
        <f t="shared" si="3"/>
        <v>0</v>
      </c>
      <c r="F104" s="35"/>
      <c r="G104" s="35">
        <v>0.54303372285040019</v>
      </c>
      <c r="H104" s="35">
        <v>0.54303372285040019</v>
      </c>
      <c r="I104" s="35"/>
      <c r="J104" s="35">
        <f t="shared" si="4"/>
        <v>0</v>
      </c>
      <c r="K104" s="90">
        <f t="shared" si="5"/>
        <v>0</v>
      </c>
      <c r="M104" s="61"/>
      <c r="N104" s="61"/>
      <c r="P104" s="61"/>
      <c r="Q104" s="61"/>
    </row>
    <row r="105" spans="1:17" x14ac:dyDescent="0.3">
      <c r="A105" s="22" t="s">
        <v>162</v>
      </c>
      <c r="B105" s="18">
        <v>115.77618962190756</v>
      </c>
      <c r="C105" s="18">
        <v>115.77618962190756</v>
      </c>
      <c r="D105" s="18"/>
      <c r="E105" s="18">
        <f t="shared" si="3"/>
        <v>0</v>
      </c>
      <c r="F105" s="18"/>
      <c r="G105" s="18">
        <v>0.3892479275814863</v>
      </c>
      <c r="H105" s="18">
        <v>0.3892479275814863</v>
      </c>
      <c r="I105" s="18"/>
      <c r="J105" s="18">
        <f t="shared" si="4"/>
        <v>0</v>
      </c>
      <c r="K105" s="91">
        <f t="shared" si="5"/>
        <v>0</v>
      </c>
      <c r="M105" s="61"/>
      <c r="N105" s="61"/>
      <c r="P105" s="61"/>
      <c r="Q105" s="61"/>
    </row>
    <row r="106" spans="1:17" x14ac:dyDescent="0.3">
      <c r="A106" s="23" t="s">
        <v>25</v>
      </c>
      <c r="B106" s="35">
        <v>115.77618962190756</v>
      </c>
      <c r="C106" s="35">
        <v>115.77618962190756</v>
      </c>
      <c r="D106" s="35"/>
      <c r="E106" s="35">
        <f t="shared" si="3"/>
        <v>0</v>
      </c>
      <c r="F106" s="35"/>
      <c r="G106" s="35">
        <v>0.3892479275814863</v>
      </c>
      <c r="H106" s="35">
        <v>0.3892479275814863</v>
      </c>
      <c r="I106" s="35"/>
      <c r="J106" s="35">
        <f t="shared" si="4"/>
        <v>0</v>
      </c>
      <c r="K106" s="90">
        <f t="shared" si="5"/>
        <v>0</v>
      </c>
      <c r="M106" s="61"/>
      <c r="N106" s="61"/>
      <c r="P106" s="61"/>
      <c r="Q106" s="61"/>
    </row>
    <row r="107" spans="1:17" x14ac:dyDescent="0.3">
      <c r="A107" s="24" t="s">
        <v>163</v>
      </c>
      <c r="B107" s="18">
        <v>96.609178307929582</v>
      </c>
      <c r="C107" s="18">
        <v>96.609178307929582</v>
      </c>
      <c r="D107" s="18"/>
      <c r="E107" s="18">
        <f t="shared" si="3"/>
        <v>0</v>
      </c>
      <c r="F107" s="18"/>
      <c r="G107" s="18">
        <v>0.15378579526891384</v>
      </c>
      <c r="H107" s="18">
        <v>0.15378579526891387</v>
      </c>
      <c r="I107" s="18"/>
      <c r="J107" s="18">
        <f t="shared" si="4"/>
        <v>0</v>
      </c>
      <c r="K107" s="91">
        <f t="shared" si="5"/>
        <v>0</v>
      </c>
      <c r="M107" s="61"/>
      <c r="N107" s="61"/>
      <c r="P107" s="61"/>
      <c r="Q107" s="61"/>
    </row>
    <row r="108" spans="1:17" x14ac:dyDescent="0.3">
      <c r="A108" s="23" t="s">
        <v>163</v>
      </c>
      <c r="B108" s="35">
        <v>96.609178307929582</v>
      </c>
      <c r="C108" s="35">
        <v>96.609178307929582</v>
      </c>
      <c r="D108" s="35"/>
      <c r="E108" s="35">
        <f t="shared" si="3"/>
        <v>0</v>
      </c>
      <c r="F108" s="35"/>
      <c r="G108" s="35">
        <v>0.15378579526891384</v>
      </c>
      <c r="H108" s="35">
        <v>0.15378579526891387</v>
      </c>
      <c r="I108" s="35"/>
      <c r="J108" s="35">
        <f t="shared" si="4"/>
        <v>0</v>
      </c>
      <c r="K108" s="90">
        <f t="shared" si="5"/>
        <v>0</v>
      </c>
      <c r="M108" s="61"/>
      <c r="N108" s="61"/>
      <c r="P108" s="61"/>
      <c r="Q108" s="61"/>
    </row>
    <row r="109" spans="1:17" x14ac:dyDescent="0.3">
      <c r="A109" s="22" t="s">
        <v>26</v>
      </c>
      <c r="B109" s="18">
        <v>99.999999999999986</v>
      </c>
      <c r="C109" s="18">
        <v>99.999999999999986</v>
      </c>
      <c r="D109" s="18"/>
      <c r="E109" s="18">
        <f t="shared" si="3"/>
        <v>0</v>
      </c>
      <c r="F109" s="18"/>
      <c r="G109" s="18">
        <v>3.4255583713825692</v>
      </c>
      <c r="H109" s="18">
        <v>3.4255583713825697</v>
      </c>
      <c r="I109" s="18"/>
      <c r="J109" s="18">
        <f t="shared" si="4"/>
        <v>0</v>
      </c>
      <c r="K109" s="91">
        <f t="shared" si="5"/>
        <v>0</v>
      </c>
      <c r="M109" s="61"/>
      <c r="N109" s="61"/>
      <c r="P109" s="61"/>
      <c r="Q109" s="61"/>
    </row>
    <row r="110" spans="1:17" x14ac:dyDescent="0.3">
      <c r="A110" s="21" t="s">
        <v>164</v>
      </c>
      <c r="B110" s="35">
        <v>99.999999999999986</v>
      </c>
      <c r="C110" s="35">
        <v>99.999999999999986</v>
      </c>
      <c r="D110" s="35"/>
      <c r="E110" s="35">
        <f t="shared" si="3"/>
        <v>0</v>
      </c>
      <c r="F110" s="35"/>
      <c r="G110" s="35">
        <v>3.1492554763880807</v>
      </c>
      <c r="H110" s="35">
        <v>3.1492554763880807</v>
      </c>
      <c r="I110" s="35"/>
      <c r="J110" s="35">
        <f t="shared" si="4"/>
        <v>0</v>
      </c>
      <c r="K110" s="90">
        <f t="shared" si="5"/>
        <v>0</v>
      </c>
      <c r="M110" s="61"/>
      <c r="N110" s="61"/>
      <c r="P110" s="61"/>
      <c r="Q110" s="61"/>
    </row>
    <row r="111" spans="1:17" x14ac:dyDescent="0.3">
      <c r="A111" s="24" t="s">
        <v>165</v>
      </c>
      <c r="B111" s="18">
        <v>99.999999999999986</v>
      </c>
      <c r="C111" s="18">
        <v>99.999999999999986</v>
      </c>
      <c r="D111" s="18"/>
      <c r="E111" s="18">
        <f t="shared" si="3"/>
        <v>0</v>
      </c>
      <c r="F111" s="18"/>
      <c r="G111" s="18">
        <v>3.1492554763880807</v>
      </c>
      <c r="H111" s="18">
        <v>3.1492554763880807</v>
      </c>
      <c r="I111" s="18"/>
      <c r="J111" s="18">
        <f t="shared" si="4"/>
        <v>0</v>
      </c>
      <c r="K111" s="91">
        <f t="shared" si="5"/>
        <v>0</v>
      </c>
      <c r="M111" s="61"/>
      <c r="N111" s="61"/>
      <c r="P111" s="61"/>
      <c r="Q111" s="61"/>
    </row>
    <row r="112" spans="1:17" x14ac:dyDescent="0.3">
      <c r="A112" s="23" t="s">
        <v>166</v>
      </c>
      <c r="B112" s="35">
        <v>100</v>
      </c>
      <c r="C112" s="35">
        <v>100</v>
      </c>
      <c r="D112" s="35"/>
      <c r="E112" s="35">
        <f t="shared" si="3"/>
        <v>0</v>
      </c>
      <c r="F112" s="35"/>
      <c r="G112" s="35">
        <v>0.27630289499448857</v>
      </c>
      <c r="H112" s="35">
        <v>0.27630289499448857</v>
      </c>
      <c r="I112" s="35"/>
      <c r="J112" s="35">
        <f t="shared" si="4"/>
        <v>0</v>
      </c>
      <c r="K112" s="90">
        <f t="shared" si="5"/>
        <v>0</v>
      </c>
      <c r="M112" s="61"/>
      <c r="N112" s="61"/>
      <c r="P112" s="61"/>
      <c r="Q112" s="61"/>
    </row>
    <row r="113" spans="1:17" x14ac:dyDescent="0.3">
      <c r="A113" s="24" t="s">
        <v>166</v>
      </c>
      <c r="B113" s="18">
        <v>100</v>
      </c>
      <c r="C113" s="18">
        <v>100</v>
      </c>
      <c r="D113" s="18"/>
      <c r="E113" s="18">
        <f t="shared" si="3"/>
        <v>0</v>
      </c>
      <c r="F113" s="18"/>
      <c r="G113" s="18">
        <v>0.27630289499448857</v>
      </c>
      <c r="H113" s="18">
        <v>0.27630289499448857</v>
      </c>
      <c r="I113" s="18"/>
      <c r="J113" s="18">
        <f t="shared" si="4"/>
        <v>0</v>
      </c>
      <c r="K113" s="91">
        <f t="shared" si="5"/>
        <v>0</v>
      </c>
      <c r="M113" s="61"/>
      <c r="N113" s="61"/>
      <c r="P113" s="61"/>
      <c r="Q113" s="61"/>
    </row>
    <row r="114" spans="1:17" x14ac:dyDescent="0.3">
      <c r="A114" s="23" t="s">
        <v>27</v>
      </c>
      <c r="B114" s="35">
        <v>100</v>
      </c>
      <c r="C114" s="35">
        <v>100</v>
      </c>
      <c r="D114" s="35"/>
      <c r="E114" s="35">
        <f t="shared" si="3"/>
        <v>0</v>
      </c>
      <c r="F114" s="35"/>
      <c r="G114" s="35">
        <v>4.3444813205873611</v>
      </c>
      <c r="H114" s="35">
        <v>4.3444813205873603</v>
      </c>
      <c r="I114" s="35"/>
      <c r="J114" s="35">
        <f t="shared" si="4"/>
        <v>0</v>
      </c>
      <c r="K114" s="90">
        <f t="shared" si="5"/>
        <v>0</v>
      </c>
      <c r="M114" s="61"/>
      <c r="N114" s="61"/>
      <c r="P114" s="61"/>
      <c r="Q114" s="61"/>
    </row>
    <row r="115" spans="1:17" x14ac:dyDescent="0.3">
      <c r="A115" s="24" t="s">
        <v>167</v>
      </c>
      <c r="B115" s="18">
        <v>100</v>
      </c>
      <c r="C115" s="18">
        <v>100</v>
      </c>
      <c r="D115" s="18"/>
      <c r="E115" s="18">
        <f t="shared" si="3"/>
        <v>0</v>
      </c>
      <c r="F115" s="18"/>
      <c r="G115" s="18">
        <v>3.7462797033363855</v>
      </c>
      <c r="H115" s="18">
        <v>3.7462797033363855</v>
      </c>
      <c r="I115" s="18"/>
      <c r="J115" s="18">
        <f t="shared" si="4"/>
        <v>0</v>
      </c>
      <c r="K115" s="91">
        <f t="shared" si="5"/>
        <v>0</v>
      </c>
      <c r="M115" s="61"/>
      <c r="N115" s="61"/>
      <c r="P115" s="61"/>
      <c r="Q115" s="61"/>
    </row>
    <row r="116" spans="1:17" x14ac:dyDescent="0.3">
      <c r="A116" s="23" t="s">
        <v>167</v>
      </c>
      <c r="B116" s="35">
        <v>100</v>
      </c>
      <c r="C116" s="35">
        <v>100</v>
      </c>
      <c r="D116" s="35"/>
      <c r="E116" s="35">
        <f t="shared" si="3"/>
        <v>0</v>
      </c>
      <c r="F116" s="35"/>
      <c r="G116" s="35">
        <v>3.7462797033363855</v>
      </c>
      <c r="H116" s="35">
        <v>3.7462797033363855</v>
      </c>
      <c r="I116" s="35"/>
      <c r="J116" s="35">
        <f t="shared" si="4"/>
        <v>0</v>
      </c>
      <c r="K116" s="90">
        <f t="shared" si="5"/>
        <v>0</v>
      </c>
      <c r="M116" s="61"/>
      <c r="N116" s="61"/>
      <c r="P116" s="61"/>
      <c r="Q116" s="61"/>
    </row>
    <row r="117" spans="1:17" x14ac:dyDescent="0.3">
      <c r="A117" s="24" t="s">
        <v>28</v>
      </c>
      <c r="B117" s="18">
        <v>100</v>
      </c>
      <c r="C117" s="18">
        <v>100</v>
      </c>
      <c r="D117" s="18"/>
      <c r="E117" s="18">
        <f t="shared" si="3"/>
        <v>0</v>
      </c>
      <c r="F117" s="18"/>
      <c r="G117" s="18">
        <v>0.59820161725097509</v>
      </c>
      <c r="H117" s="18">
        <v>0.5982016172509752</v>
      </c>
      <c r="I117" s="18"/>
      <c r="J117" s="18">
        <f t="shared" si="4"/>
        <v>0</v>
      </c>
      <c r="K117" s="91">
        <f t="shared" si="5"/>
        <v>0</v>
      </c>
      <c r="M117" s="61"/>
      <c r="N117" s="61"/>
      <c r="P117" s="61"/>
      <c r="Q117" s="61"/>
    </row>
    <row r="118" spans="1:17" x14ac:dyDescent="0.3">
      <c r="A118" s="23" t="s">
        <v>168</v>
      </c>
      <c r="B118" s="35">
        <v>100</v>
      </c>
      <c r="C118" s="35">
        <v>100</v>
      </c>
      <c r="D118" s="35"/>
      <c r="E118" s="35">
        <f t="shared" si="3"/>
        <v>0</v>
      </c>
      <c r="F118" s="35"/>
      <c r="G118" s="35">
        <v>0.59820161725097509</v>
      </c>
      <c r="H118" s="35">
        <v>0.5982016172509752</v>
      </c>
      <c r="I118" s="35"/>
      <c r="J118" s="35">
        <f t="shared" si="4"/>
        <v>0</v>
      </c>
      <c r="K118" s="90">
        <f t="shared" si="5"/>
        <v>0</v>
      </c>
      <c r="M118" s="61"/>
      <c r="N118" s="61"/>
      <c r="P118" s="61"/>
      <c r="Q118" s="61"/>
    </row>
    <row r="119" spans="1:17" x14ac:dyDescent="0.3">
      <c r="A119" s="24" t="s">
        <v>29</v>
      </c>
      <c r="B119" s="18">
        <v>103.73357270157005</v>
      </c>
      <c r="C119" s="18">
        <v>104.24924816537111</v>
      </c>
      <c r="D119" s="18"/>
      <c r="E119" s="18">
        <f t="shared" si="3"/>
        <v>0.49711530256901781</v>
      </c>
      <c r="F119" s="18"/>
      <c r="G119" s="18">
        <v>5.6627632134612016</v>
      </c>
      <c r="H119" s="18">
        <v>5.690913675943567</v>
      </c>
      <c r="I119" s="18"/>
      <c r="J119" s="18">
        <f t="shared" si="4"/>
        <v>2.8150462482365413E-2</v>
      </c>
      <c r="K119" s="91">
        <f t="shared" si="5"/>
        <v>2.7764769496668224E-4</v>
      </c>
      <c r="M119" s="61"/>
      <c r="N119" s="61"/>
      <c r="P119" s="61"/>
      <c r="Q119" s="61"/>
    </row>
    <row r="120" spans="1:17" x14ac:dyDescent="0.3">
      <c r="A120" s="21" t="s">
        <v>169</v>
      </c>
      <c r="B120" s="35">
        <v>110.28628768322324</v>
      </c>
      <c r="C120" s="35">
        <v>110.28628768322324</v>
      </c>
      <c r="D120" s="35"/>
      <c r="E120" s="35">
        <f t="shared" si="3"/>
        <v>0</v>
      </c>
      <c r="F120" s="35"/>
      <c r="G120" s="35">
        <v>1.3376857098471748</v>
      </c>
      <c r="H120" s="35">
        <v>1.3376857098471748</v>
      </c>
      <c r="I120" s="35"/>
      <c r="J120" s="35">
        <f t="shared" si="4"/>
        <v>0</v>
      </c>
      <c r="K120" s="90">
        <f t="shared" si="5"/>
        <v>0</v>
      </c>
      <c r="M120" s="61"/>
      <c r="N120" s="61"/>
      <c r="P120" s="61"/>
      <c r="Q120" s="61"/>
    </row>
    <row r="121" spans="1:17" x14ac:dyDescent="0.3">
      <c r="A121" s="22" t="s">
        <v>170</v>
      </c>
      <c r="B121" s="18">
        <v>110.28628768322324</v>
      </c>
      <c r="C121" s="18">
        <v>110.28628768322324</v>
      </c>
      <c r="D121" s="18"/>
      <c r="E121" s="18">
        <f t="shared" si="3"/>
        <v>0</v>
      </c>
      <c r="F121" s="18"/>
      <c r="G121" s="18">
        <v>1.3376857098471748</v>
      </c>
      <c r="H121" s="18">
        <v>1.3376857098471748</v>
      </c>
      <c r="I121" s="18"/>
      <c r="J121" s="18">
        <f t="shared" si="4"/>
        <v>0</v>
      </c>
      <c r="K121" s="91">
        <f t="shared" si="5"/>
        <v>0</v>
      </c>
      <c r="M121" s="61"/>
      <c r="N121" s="61"/>
      <c r="P121" s="61"/>
      <c r="Q121" s="61"/>
    </row>
    <row r="122" spans="1:17" x14ac:dyDescent="0.3">
      <c r="A122" s="21" t="s">
        <v>171</v>
      </c>
      <c r="B122" s="35">
        <v>110.28628768322324</v>
      </c>
      <c r="C122" s="35">
        <v>110.28628768322324</v>
      </c>
      <c r="D122" s="35"/>
      <c r="E122" s="35">
        <f t="shared" si="3"/>
        <v>0</v>
      </c>
      <c r="F122" s="35"/>
      <c r="G122" s="35">
        <v>1.3376857098471748</v>
      </c>
      <c r="H122" s="35">
        <v>1.3376857098471748</v>
      </c>
      <c r="I122" s="35"/>
      <c r="J122" s="35">
        <f t="shared" si="4"/>
        <v>0</v>
      </c>
      <c r="K122" s="90">
        <f t="shared" si="5"/>
        <v>0</v>
      </c>
      <c r="M122" s="61"/>
      <c r="N122" s="61"/>
      <c r="P122" s="61"/>
      <c r="Q122" s="61"/>
    </row>
    <row r="123" spans="1:17" x14ac:dyDescent="0.3">
      <c r="A123" s="22" t="s">
        <v>30</v>
      </c>
      <c r="B123" s="18">
        <v>95.956281109873714</v>
      </c>
      <c r="C123" s="18">
        <v>97.073584863239176</v>
      </c>
      <c r="D123" s="18"/>
      <c r="E123" s="18">
        <f t="shared" si="3"/>
        <v>1.1643883448193559</v>
      </c>
      <c r="F123" s="18"/>
      <c r="G123" s="18">
        <v>0.35725649727144693</v>
      </c>
      <c r="H123" s="18">
        <v>0.36141635028678554</v>
      </c>
      <c r="I123" s="18"/>
      <c r="J123" s="18">
        <f t="shared" si="4"/>
        <v>4.1598530153386104E-3</v>
      </c>
      <c r="K123" s="91">
        <f t="shared" si="5"/>
        <v>4.1028583520874301E-5</v>
      </c>
      <c r="M123" s="61"/>
      <c r="N123" s="61"/>
      <c r="P123" s="61"/>
      <c r="Q123" s="61"/>
    </row>
    <row r="124" spans="1:17" x14ac:dyDescent="0.3">
      <c r="A124" s="21" t="s">
        <v>31</v>
      </c>
      <c r="B124" s="35">
        <v>95.956281109873714</v>
      </c>
      <c r="C124" s="35">
        <v>97.073584863239176</v>
      </c>
      <c r="D124" s="35"/>
      <c r="E124" s="35">
        <f t="shared" si="3"/>
        <v>1.1643883448193559</v>
      </c>
      <c r="F124" s="35"/>
      <c r="G124" s="35">
        <v>0.35725649727144693</v>
      </c>
      <c r="H124" s="35">
        <v>0.36141635028678554</v>
      </c>
      <c r="I124" s="35"/>
      <c r="J124" s="35">
        <f t="shared" si="4"/>
        <v>4.1598530153386104E-3</v>
      </c>
      <c r="K124" s="90">
        <f t="shared" si="5"/>
        <v>4.1028583520874301E-5</v>
      </c>
      <c r="M124" s="61"/>
      <c r="N124" s="61"/>
      <c r="P124" s="61"/>
      <c r="Q124" s="61"/>
    </row>
    <row r="125" spans="1:17" x14ac:dyDescent="0.3">
      <c r="A125" s="24" t="s">
        <v>172</v>
      </c>
      <c r="B125" s="18">
        <v>92.498236419086084</v>
      </c>
      <c r="C125" s="18">
        <v>92.498236419086084</v>
      </c>
      <c r="D125" s="18"/>
      <c r="E125" s="18">
        <f t="shared" si="3"/>
        <v>0</v>
      </c>
      <c r="F125" s="18"/>
      <c r="G125" s="18">
        <v>6.9715258029815888E-2</v>
      </c>
      <c r="H125" s="18">
        <v>6.9715258029815888E-2</v>
      </c>
      <c r="I125" s="18"/>
      <c r="J125" s="18">
        <f t="shared" si="4"/>
        <v>0</v>
      </c>
      <c r="K125" s="91">
        <f t="shared" si="5"/>
        <v>0</v>
      </c>
      <c r="M125" s="61"/>
      <c r="N125" s="61"/>
      <c r="P125" s="61"/>
      <c r="Q125" s="61"/>
    </row>
    <row r="126" spans="1:17" x14ac:dyDescent="0.3">
      <c r="A126" s="23" t="s">
        <v>173</v>
      </c>
      <c r="B126" s="35">
        <v>95.362274686919733</v>
      </c>
      <c r="C126" s="35">
        <v>95.362274686919733</v>
      </c>
      <c r="D126" s="35"/>
      <c r="E126" s="35">
        <f t="shared" si="3"/>
        <v>0</v>
      </c>
      <c r="F126" s="35"/>
      <c r="G126" s="35">
        <v>0.2277821448248985</v>
      </c>
      <c r="H126" s="35">
        <v>0.22778214482489847</v>
      </c>
      <c r="I126" s="35"/>
      <c r="J126" s="35">
        <f t="shared" si="4"/>
        <v>0</v>
      </c>
      <c r="K126" s="90">
        <f t="shared" si="5"/>
        <v>0</v>
      </c>
      <c r="M126" s="61"/>
      <c r="N126" s="61"/>
      <c r="P126" s="61"/>
      <c r="Q126" s="61"/>
    </row>
    <row r="127" spans="1:17" x14ac:dyDescent="0.3">
      <c r="A127" s="22" t="s">
        <v>174</v>
      </c>
      <c r="B127" s="18">
        <v>102.88631320395429</v>
      </c>
      <c r="C127" s="18">
        <v>110.04826812304866</v>
      </c>
      <c r="D127" s="18"/>
      <c r="E127" s="18">
        <f t="shared" si="3"/>
        <v>6.9610375725068785</v>
      </c>
      <c r="F127" s="18"/>
      <c r="G127" s="18">
        <v>5.9759094416732515E-2</v>
      </c>
      <c r="H127" s="18">
        <v>6.3918947432071119E-2</v>
      </c>
      <c r="I127" s="18"/>
      <c r="J127" s="18">
        <f t="shared" si="4"/>
        <v>4.1598530153386035E-3</v>
      </c>
      <c r="K127" s="91">
        <f t="shared" si="5"/>
        <v>4.1028583520874233E-5</v>
      </c>
      <c r="M127" s="61"/>
      <c r="N127" s="61"/>
      <c r="P127" s="61"/>
      <c r="Q127" s="61"/>
    </row>
    <row r="128" spans="1:17" x14ac:dyDescent="0.3">
      <c r="A128" s="21" t="s">
        <v>32</v>
      </c>
      <c r="B128" s="35">
        <v>95.229517943679497</v>
      </c>
      <c r="C128" s="35">
        <v>95.229517943679497</v>
      </c>
      <c r="D128" s="35"/>
      <c r="E128" s="35">
        <f t="shared" si="3"/>
        <v>0</v>
      </c>
      <c r="F128" s="35"/>
      <c r="G128" s="35">
        <v>1.5850226124168116</v>
      </c>
      <c r="H128" s="35">
        <v>1.5850226124168112</v>
      </c>
      <c r="I128" s="35"/>
      <c r="J128" s="35">
        <f t="shared" si="4"/>
        <v>0</v>
      </c>
      <c r="K128" s="90">
        <f t="shared" si="5"/>
        <v>0</v>
      </c>
      <c r="M128" s="61"/>
      <c r="N128" s="61"/>
      <c r="P128" s="61"/>
      <c r="Q128" s="61"/>
    </row>
    <row r="129" spans="1:17" x14ac:dyDescent="0.3">
      <c r="A129" s="24" t="s">
        <v>175</v>
      </c>
      <c r="B129" s="18">
        <v>96.404618033649143</v>
      </c>
      <c r="C129" s="18">
        <v>96.404618033649143</v>
      </c>
      <c r="D129" s="18"/>
      <c r="E129" s="18">
        <f t="shared" si="3"/>
        <v>0</v>
      </c>
      <c r="F129" s="18"/>
      <c r="G129" s="18">
        <v>0.97414806549433941</v>
      </c>
      <c r="H129" s="18">
        <v>0.97414806549433941</v>
      </c>
      <c r="I129" s="18"/>
      <c r="J129" s="18">
        <f t="shared" si="4"/>
        <v>0</v>
      </c>
      <c r="K129" s="91">
        <f t="shared" si="5"/>
        <v>0</v>
      </c>
      <c r="M129" s="61"/>
      <c r="N129" s="61"/>
      <c r="P129" s="61"/>
      <c r="Q129" s="61"/>
    </row>
    <row r="130" spans="1:17" x14ac:dyDescent="0.3">
      <c r="A130" s="23" t="s">
        <v>176</v>
      </c>
      <c r="B130" s="35">
        <v>97.956070415827654</v>
      </c>
      <c r="C130" s="35">
        <v>97.956070415827654</v>
      </c>
      <c r="D130" s="35"/>
      <c r="E130" s="35">
        <f t="shared" si="3"/>
        <v>0</v>
      </c>
      <c r="F130" s="35"/>
      <c r="G130" s="35">
        <v>0.32747374471018947</v>
      </c>
      <c r="H130" s="35">
        <v>0.32747374471018942</v>
      </c>
      <c r="I130" s="35"/>
      <c r="J130" s="35">
        <f t="shared" si="4"/>
        <v>0</v>
      </c>
      <c r="K130" s="90">
        <f t="shared" si="5"/>
        <v>0</v>
      </c>
      <c r="M130" s="61"/>
      <c r="N130" s="61"/>
      <c r="P130" s="61"/>
      <c r="Q130" s="61"/>
    </row>
    <row r="131" spans="1:17" x14ac:dyDescent="0.3">
      <c r="A131" s="22" t="s">
        <v>177</v>
      </c>
      <c r="B131" s="18">
        <v>99.145257338106845</v>
      </c>
      <c r="C131" s="18">
        <v>99.145257338106845</v>
      </c>
      <c r="D131" s="18"/>
      <c r="E131" s="18">
        <f t="shared" si="3"/>
        <v>0</v>
      </c>
      <c r="F131" s="18"/>
      <c r="G131" s="18">
        <v>0.27141864764123375</v>
      </c>
      <c r="H131" s="18">
        <v>0.27141864764123375</v>
      </c>
      <c r="I131" s="18"/>
      <c r="J131" s="18">
        <f t="shared" si="4"/>
        <v>0</v>
      </c>
      <c r="K131" s="91">
        <f t="shared" si="5"/>
        <v>0</v>
      </c>
      <c r="M131" s="61"/>
      <c r="N131" s="61"/>
      <c r="P131" s="61"/>
      <c r="Q131" s="61"/>
    </row>
    <row r="132" spans="1:17" x14ac:dyDescent="0.3">
      <c r="A132" s="23" t="s">
        <v>178</v>
      </c>
      <c r="B132" s="35">
        <v>93.251306589259329</v>
      </c>
      <c r="C132" s="35">
        <v>93.251306589259329</v>
      </c>
      <c r="D132" s="35"/>
      <c r="E132" s="35">
        <f t="shared" si="3"/>
        <v>0</v>
      </c>
      <c r="F132" s="35"/>
      <c r="G132" s="35">
        <v>0.37525567314291619</v>
      </c>
      <c r="H132" s="35">
        <v>0.37525567314291625</v>
      </c>
      <c r="I132" s="35"/>
      <c r="J132" s="35">
        <f t="shared" si="4"/>
        <v>0</v>
      </c>
      <c r="K132" s="90">
        <f t="shared" si="5"/>
        <v>0</v>
      </c>
      <c r="M132" s="61"/>
      <c r="N132" s="61"/>
      <c r="P132" s="61"/>
      <c r="Q132" s="61"/>
    </row>
    <row r="133" spans="1:17" x14ac:dyDescent="0.3">
      <c r="A133" s="24" t="s">
        <v>179</v>
      </c>
      <c r="B133" s="18">
        <v>100.69010422152989</v>
      </c>
      <c r="C133" s="18">
        <v>100.69010422152989</v>
      </c>
      <c r="D133" s="18"/>
      <c r="E133" s="18">
        <f t="shared" si="3"/>
        <v>0</v>
      </c>
      <c r="F133" s="18"/>
      <c r="G133" s="18">
        <v>0.28834772638784484</v>
      </c>
      <c r="H133" s="18">
        <v>0.28834772638784484</v>
      </c>
      <c r="I133" s="18"/>
      <c r="J133" s="18">
        <f t="shared" si="4"/>
        <v>0</v>
      </c>
      <c r="K133" s="91">
        <f t="shared" si="5"/>
        <v>0</v>
      </c>
      <c r="M133" s="61"/>
      <c r="N133" s="61"/>
      <c r="P133" s="61"/>
      <c r="Q133" s="61"/>
    </row>
    <row r="134" spans="1:17" x14ac:dyDescent="0.3">
      <c r="A134" s="23" t="s">
        <v>180</v>
      </c>
      <c r="B134" s="35">
        <v>101.01694550895478</v>
      </c>
      <c r="C134" s="35">
        <v>101.01694550895478</v>
      </c>
      <c r="D134" s="35"/>
      <c r="E134" s="35">
        <f t="shared" si="3"/>
        <v>0</v>
      </c>
      <c r="F134" s="35"/>
      <c r="G134" s="35">
        <v>0.20823266689348383</v>
      </c>
      <c r="H134" s="35">
        <v>0.20823266689348383</v>
      </c>
      <c r="I134" s="35"/>
      <c r="J134" s="35">
        <f t="shared" si="4"/>
        <v>0</v>
      </c>
      <c r="K134" s="90">
        <f t="shared" si="5"/>
        <v>0</v>
      </c>
      <c r="M134" s="61"/>
      <c r="N134" s="61"/>
      <c r="P134" s="61"/>
      <c r="Q134" s="61"/>
    </row>
    <row r="135" spans="1:17" x14ac:dyDescent="0.3">
      <c r="A135" s="22" t="s">
        <v>181</v>
      </c>
      <c r="B135" s="18">
        <v>99.850398362076561</v>
      </c>
      <c r="C135" s="18">
        <v>99.850398362076561</v>
      </c>
      <c r="D135" s="18"/>
      <c r="E135" s="18">
        <f t="shared" ref="E135:E198" si="6">((C135/B135-1)*100)</f>
        <v>0</v>
      </c>
      <c r="F135" s="18"/>
      <c r="G135" s="18">
        <v>8.0115059494361027E-2</v>
      </c>
      <c r="H135" s="18">
        <v>8.0115059494361027E-2</v>
      </c>
      <c r="I135" s="18"/>
      <c r="J135" s="18">
        <f t="shared" si="4"/>
        <v>0</v>
      </c>
      <c r="K135" s="91">
        <f t="shared" si="5"/>
        <v>0</v>
      </c>
      <c r="M135" s="61"/>
      <c r="N135" s="61"/>
      <c r="P135" s="61"/>
      <c r="Q135" s="61"/>
    </row>
    <row r="136" spans="1:17" x14ac:dyDescent="0.3">
      <c r="A136" s="21" t="s">
        <v>182</v>
      </c>
      <c r="B136" s="35">
        <v>87.744839989921104</v>
      </c>
      <c r="C136" s="35">
        <v>87.744839989921104</v>
      </c>
      <c r="D136" s="35"/>
      <c r="E136" s="35">
        <f t="shared" si="6"/>
        <v>0</v>
      </c>
      <c r="F136" s="35"/>
      <c r="G136" s="35">
        <v>0.32252682053462733</v>
      </c>
      <c r="H136" s="35">
        <v>0.32252682053462739</v>
      </c>
      <c r="I136" s="35"/>
      <c r="J136" s="35">
        <f t="shared" ref="J136:J199" si="7">H136-G136</f>
        <v>0</v>
      </c>
      <c r="K136" s="90">
        <f t="shared" si="5"/>
        <v>0</v>
      </c>
      <c r="M136" s="61"/>
      <c r="N136" s="61"/>
      <c r="P136" s="61"/>
      <c r="Q136" s="61"/>
    </row>
    <row r="137" spans="1:17" x14ac:dyDescent="0.3">
      <c r="A137" s="22" t="s">
        <v>182</v>
      </c>
      <c r="B137" s="18">
        <v>87.744839989921104</v>
      </c>
      <c r="C137" s="18">
        <v>87.744839989921104</v>
      </c>
      <c r="D137" s="18"/>
      <c r="E137" s="18">
        <f t="shared" si="6"/>
        <v>0</v>
      </c>
      <c r="F137" s="18"/>
      <c r="G137" s="18">
        <v>0.32252682053462733</v>
      </c>
      <c r="H137" s="18">
        <v>0.32252682053462739</v>
      </c>
      <c r="I137" s="18"/>
      <c r="J137" s="18">
        <f t="shared" si="7"/>
        <v>0</v>
      </c>
      <c r="K137" s="91">
        <f t="shared" si="5"/>
        <v>0</v>
      </c>
      <c r="M137" s="61"/>
      <c r="N137" s="61"/>
      <c r="P137" s="61"/>
      <c r="Q137" s="61"/>
    </row>
    <row r="138" spans="1:17" x14ac:dyDescent="0.3">
      <c r="A138" s="21" t="s">
        <v>33</v>
      </c>
      <c r="B138" s="35">
        <v>94.805459109512299</v>
      </c>
      <c r="C138" s="35">
        <v>100.22976045574403</v>
      </c>
      <c r="D138" s="35"/>
      <c r="E138" s="35">
        <f t="shared" si="6"/>
        <v>5.7215073870018118</v>
      </c>
      <c r="F138" s="35"/>
      <c r="G138" s="35">
        <v>0.24772418049259987</v>
      </c>
      <c r="H138" s="35">
        <v>0.26189773777887365</v>
      </c>
      <c r="I138" s="35"/>
      <c r="J138" s="35">
        <f t="shared" si="7"/>
        <v>1.4173557286273786E-2</v>
      </c>
      <c r="K138" s="90">
        <f t="shared" ref="K138:K201" si="8">J138/$G$5</f>
        <v>1.3979363616059039E-4</v>
      </c>
      <c r="M138" s="61"/>
      <c r="N138" s="61"/>
      <c r="P138" s="61"/>
      <c r="Q138" s="61"/>
    </row>
    <row r="139" spans="1:17" x14ac:dyDescent="0.3">
      <c r="A139" s="22" t="s">
        <v>34</v>
      </c>
      <c r="B139" s="18">
        <v>94.805459109512299</v>
      </c>
      <c r="C139" s="18">
        <v>100.22976045574403</v>
      </c>
      <c r="D139" s="18"/>
      <c r="E139" s="18">
        <f t="shared" si="6"/>
        <v>5.7215073870018118</v>
      </c>
      <c r="F139" s="18"/>
      <c r="G139" s="18">
        <v>0.24772418049259987</v>
      </c>
      <c r="H139" s="18">
        <v>0.26189773777887365</v>
      </c>
      <c r="I139" s="18"/>
      <c r="J139" s="18">
        <f t="shared" si="7"/>
        <v>1.4173557286273786E-2</v>
      </c>
      <c r="K139" s="91">
        <f t="shared" si="8"/>
        <v>1.3979363616059039E-4</v>
      </c>
      <c r="M139" s="61"/>
      <c r="N139" s="61"/>
      <c r="P139" s="61"/>
      <c r="Q139" s="61"/>
    </row>
    <row r="140" spans="1:17" x14ac:dyDescent="0.3">
      <c r="A140" s="21" t="s">
        <v>183</v>
      </c>
      <c r="B140" s="35">
        <v>91.165905264152798</v>
      </c>
      <c r="C140" s="35">
        <v>100.55284301645254</v>
      </c>
      <c r="D140" s="35"/>
      <c r="E140" s="35">
        <f t="shared" si="6"/>
        <v>10.296544223524284</v>
      </c>
      <c r="F140" s="35"/>
      <c r="G140" s="35">
        <v>0.10013191909742263</v>
      </c>
      <c r="H140" s="35">
        <v>0.11044204642915231</v>
      </c>
      <c r="I140" s="35"/>
      <c r="J140" s="35">
        <f t="shared" si="7"/>
        <v>1.0310127331729688E-2</v>
      </c>
      <c r="K140" s="90">
        <f t="shared" si="8"/>
        <v>1.0168866995563485E-4</v>
      </c>
      <c r="M140" s="61"/>
      <c r="N140" s="61"/>
      <c r="P140" s="61"/>
      <c r="Q140" s="61"/>
    </row>
    <row r="141" spans="1:17" x14ac:dyDescent="0.3">
      <c r="A141" s="22" t="s">
        <v>184</v>
      </c>
      <c r="B141" s="18">
        <v>87.27931316733175</v>
      </c>
      <c r="C141" s="18">
        <v>83.739337280482886</v>
      </c>
      <c r="D141" s="18"/>
      <c r="E141" s="18">
        <f t="shared" si="6"/>
        <v>-4.0559162972124145</v>
      </c>
      <c r="F141" s="18"/>
      <c r="G141" s="18">
        <v>3.1786960810069237E-2</v>
      </c>
      <c r="H141" s="18">
        <v>3.0497708286185119E-2</v>
      </c>
      <c r="I141" s="18"/>
      <c r="J141" s="18">
        <f t="shared" si="7"/>
        <v>-1.2892525238841178E-3</v>
      </c>
      <c r="K141" s="91">
        <f t="shared" si="8"/>
        <v>-1.2715883147946224E-5</v>
      </c>
      <c r="M141" s="61"/>
      <c r="N141" s="61"/>
      <c r="P141" s="61"/>
      <c r="Q141" s="61"/>
    </row>
    <row r="142" spans="1:17" x14ac:dyDescent="0.3">
      <c r="A142" s="21" t="s">
        <v>185</v>
      </c>
      <c r="B142" s="35">
        <v>100.66285278714031</v>
      </c>
      <c r="C142" s="35">
        <v>105.1417817754012</v>
      </c>
      <c r="D142" s="35"/>
      <c r="E142" s="35">
        <f t="shared" si="6"/>
        <v>4.449435779186528</v>
      </c>
      <c r="F142" s="35"/>
      <c r="G142" s="35">
        <v>0.11580530058510796</v>
      </c>
      <c r="H142" s="35">
        <v>0.12095798306353625</v>
      </c>
      <c r="I142" s="35"/>
      <c r="J142" s="35">
        <f t="shared" si="7"/>
        <v>5.1526824784282887E-3</v>
      </c>
      <c r="K142" s="90">
        <f t="shared" si="8"/>
        <v>5.0820849352902481E-5</v>
      </c>
      <c r="M142" s="61"/>
      <c r="N142" s="61"/>
      <c r="P142" s="61"/>
      <c r="Q142" s="61"/>
    </row>
    <row r="143" spans="1:17" x14ac:dyDescent="0.3">
      <c r="A143" s="22" t="s">
        <v>35</v>
      </c>
      <c r="B143" s="18">
        <v>102.02337792150384</v>
      </c>
      <c r="C143" s="18">
        <v>108.33407228059366</v>
      </c>
      <c r="D143" s="18"/>
      <c r="E143" s="18">
        <f t="shared" si="6"/>
        <v>6.1855375578185878</v>
      </c>
      <c r="F143" s="18"/>
      <c r="G143" s="18">
        <v>0.13910787335995725</v>
      </c>
      <c r="H143" s="18">
        <v>0.14771244311252016</v>
      </c>
      <c r="I143" s="18"/>
      <c r="J143" s="18">
        <f t="shared" si="7"/>
        <v>8.6045697525629072E-3</v>
      </c>
      <c r="K143" s="91">
        <f t="shared" si="8"/>
        <v>8.4866774727971781E-5</v>
      </c>
      <c r="M143" s="61"/>
      <c r="N143" s="61"/>
      <c r="P143" s="61"/>
      <c r="Q143" s="61"/>
    </row>
    <row r="144" spans="1:17" x14ac:dyDescent="0.3">
      <c r="A144" s="21" t="s">
        <v>186</v>
      </c>
      <c r="B144" s="35">
        <v>101.59964519847912</v>
      </c>
      <c r="C144" s="35">
        <v>101.59964519847912</v>
      </c>
      <c r="D144" s="35"/>
      <c r="E144" s="35">
        <f t="shared" si="6"/>
        <v>0</v>
      </c>
      <c r="F144" s="35"/>
      <c r="G144" s="35">
        <v>2.6143596013718944E-2</v>
      </c>
      <c r="H144" s="35">
        <v>2.6143596013718948E-2</v>
      </c>
      <c r="I144" s="35"/>
      <c r="J144" s="35">
        <f t="shared" si="7"/>
        <v>0</v>
      </c>
      <c r="K144" s="90">
        <f t="shared" si="8"/>
        <v>0</v>
      </c>
      <c r="M144" s="61"/>
      <c r="N144" s="61"/>
      <c r="P144" s="61"/>
      <c r="Q144" s="61"/>
    </row>
    <row r="145" spans="1:17" x14ac:dyDescent="0.3">
      <c r="A145" s="22" t="s">
        <v>186</v>
      </c>
      <c r="B145" s="18">
        <v>101.59964519847912</v>
      </c>
      <c r="C145" s="18">
        <v>101.59964519847912</v>
      </c>
      <c r="D145" s="18"/>
      <c r="E145" s="18">
        <f t="shared" si="6"/>
        <v>0</v>
      </c>
      <c r="F145" s="18"/>
      <c r="G145" s="18">
        <v>2.6143596013718944E-2</v>
      </c>
      <c r="H145" s="18">
        <v>2.6143596013718948E-2</v>
      </c>
      <c r="I145" s="18"/>
      <c r="J145" s="18">
        <f t="shared" si="7"/>
        <v>0</v>
      </c>
      <c r="K145" s="91">
        <f t="shared" si="8"/>
        <v>0</v>
      </c>
      <c r="M145" s="61"/>
      <c r="N145" s="61"/>
      <c r="P145" s="61"/>
      <c r="Q145" s="61"/>
    </row>
    <row r="146" spans="1:17" x14ac:dyDescent="0.3">
      <c r="A146" s="21" t="s">
        <v>187</v>
      </c>
      <c r="B146" s="35">
        <v>102.12194754477491</v>
      </c>
      <c r="C146" s="35">
        <v>109.90064928624047</v>
      </c>
      <c r="D146" s="35"/>
      <c r="E146" s="35">
        <f t="shared" si="6"/>
        <v>7.6170714802075379</v>
      </c>
      <c r="F146" s="35"/>
      <c r="G146" s="35">
        <v>0.11296427734623832</v>
      </c>
      <c r="H146" s="35">
        <v>0.12156884709880118</v>
      </c>
      <c r="I146" s="35"/>
      <c r="J146" s="35">
        <f t="shared" si="7"/>
        <v>8.6045697525628656E-3</v>
      </c>
      <c r="K146" s="90">
        <f t="shared" si="8"/>
        <v>8.4866774727971361E-5</v>
      </c>
      <c r="M146" s="61"/>
      <c r="N146" s="61"/>
      <c r="P146" s="61"/>
      <c r="Q146" s="61"/>
    </row>
    <row r="147" spans="1:17" x14ac:dyDescent="0.3">
      <c r="A147" s="22" t="s">
        <v>188</v>
      </c>
      <c r="B147" s="18">
        <v>102.12194754477491</v>
      </c>
      <c r="C147" s="18">
        <v>109.90064928624047</v>
      </c>
      <c r="D147" s="18"/>
      <c r="E147" s="18">
        <f t="shared" si="6"/>
        <v>7.6170714802075379</v>
      </c>
      <c r="F147" s="18"/>
      <c r="G147" s="18">
        <v>0.11296427734623832</v>
      </c>
      <c r="H147" s="18">
        <v>0.12156884709880118</v>
      </c>
      <c r="I147" s="18"/>
      <c r="J147" s="18">
        <f t="shared" si="7"/>
        <v>8.6045697525628656E-3</v>
      </c>
      <c r="K147" s="91">
        <f t="shared" si="8"/>
        <v>8.4866774727971361E-5</v>
      </c>
      <c r="M147" s="61"/>
      <c r="N147" s="61"/>
      <c r="P147" s="61"/>
      <c r="Q147" s="61"/>
    </row>
    <row r="148" spans="1:17" x14ac:dyDescent="0.3">
      <c r="A148" s="21" t="s">
        <v>36</v>
      </c>
      <c r="B148" s="35">
        <v>110.1741650573435</v>
      </c>
      <c r="C148" s="35">
        <v>110.24109215751069</v>
      </c>
      <c r="D148" s="35"/>
      <c r="E148" s="35">
        <f t="shared" si="6"/>
        <v>6.0746637047226493E-2</v>
      </c>
      <c r="F148" s="35"/>
      <c r="G148" s="35">
        <v>1.9959663400732115</v>
      </c>
      <c r="H148" s="35">
        <v>1.9971788225014007</v>
      </c>
      <c r="I148" s="35"/>
      <c r="J148" s="35">
        <f t="shared" si="7"/>
        <v>1.2124824281891655E-3</v>
      </c>
      <c r="K148" s="90">
        <f t="shared" si="8"/>
        <v>1.1958700557236472E-5</v>
      </c>
      <c r="M148" s="61"/>
      <c r="N148" s="61"/>
      <c r="P148" s="61"/>
      <c r="Q148" s="61"/>
    </row>
    <row r="149" spans="1:17" x14ac:dyDescent="0.3">
      <c r="A149" s="22" t="s">
        <v>37</v>
      </c>
      <c r="B149" s="18">
        <v>108.67287648664721</v>
      </c>
      <c r="C149" s="18">
        <v>108.81395727849329</v>
      </c>
      <c r="D149" s="18"/>
      <c r="E149" s="18">
        <f t="shared" si="6"/>
        <v>0.12982153082459202</v>
      </c>
      <c r="F149" s="18"/>
      <c r="G149" s="18">
        <v>0.9339609697155824</v>
      </c>
      <c r="H149" s="18">
        <v>0.93517345214377134</v>
      </c>
      <c r="I149" s="18"/>
      <c r="J149" s="18">
        <f t="shared" si="7"/>
        <v>1.2124824281889435E-3</v>
      </c>
      <c r="K149" s="91">
        <f t="shared" si="8"/>
        <v>1.1958700557234281E-5</v>
      </c>
      <c r="M149" s="61"/>
      <c r="N149" s="61"/>
      <c r="P149" s="61"/>
      <c r="Q149" s="61"/>
    </row>
    <row r="150" spans="1:17" x14ac:dyDescent="0.3">
      <c r="A150" s="21" t="s">
        <v>189</v>
      </c>
      <c r="B150" s="35">
        <v>109.641808737345</v>
      </c>
      <c r="C150" s="35">
        <v>109.72118004099516</v>
      </c>
      <c r="D150" s="35"/>
      <c r="E150" s="35">
        <f t="shared" si="6"/>
        <v>7.2391457751574961E-2</v>
      </c>
      <c r="F150" s="35"/>
      <c r="G150" s="35">
        <v>0.7947863993955171</v>
      </c>
      <c r="H150" s="35">
        <v>0.79536175685605071</v>
      </c>
      <c r="I150" s="35"/>
      <c r="J150" s="35">
        <f t="shared" si="7"/>
        <v>5.7535746053360981E-4</v>
      </c>
      <c r="K150" s="90">
        <f t="shared" si="8"/>
        <v>5.6747441644737588E-6</v>
      </c>
      <c r="M150" s="61"/>
      <c r="N150" s="61"/>
      <c r="P150" s="61"/>
      <c r="Q150" s="61"/>
    </row>
    <row r="151" spans="1:17" x14ac:dyDescent="0.3">
      <c r="A151" s="22" t="s">
        <v>190</v>
      </c>
      <c r="B151" s="18">
        <v>103.45196303706504</v>
      </c>
      <c r="C151" s="18">
        <v>103.92555407063031</v>
      </c>
      <c r="D151" s="18"/>
      <c r="E151" s="18">
        <f t="shared" si="6"/>
        <v>0.45778834897081122</v>
      </c>
      <c r="F151" s="18"/>
      <c r="G151" s="18">
        <v>0.13917457032006525</v>
      </c>
      <c r="H151" s="18">
        <v>0.13981169528772072</v>
      </c>
      <c r="I151" s="18"/>
      <c r="J151" s="18">
        <f t="shared" si="7"/>
        <v>6.3712496765547244E-4</v>
      </c>
      <c r="K151" s="91">
        <f t="shared" si="8"/>
        <v>6.2839563927618914E-6</v>
      </c>
      <c r="M151" s="61"/>
      <c r="N151" s="61"/>
      <c r="P151" s="61"/>
      <c r="Q151" s="61"/>
    </row>
    <row r="152" spans="1:17" x14ac:dyDescent="0.3">
      <c r="A152" s="21" t="s">
        <v>191</v>
      </c>
      <c r="B152" s="35">
        <v>111.52914669448093</v>
      </c>
      <c r="C152" s="35">
        <v>111.52914669448093</v>
      </c>
      <c r="D152" s="35"/>
      <c r="E152" s="35">
        <f t="shared" si="6"/>
        <v>0</v>
      </c>
      <c r="F152" s="35"/>
      <c r="G152" s="35">
        <v>1.0620053703576295</v>
      </c>
      <c r="H152" s="35">
        <v>1.0620053703576295</v>
      </c>
      <c r="I152" s="35"/>
      <c r="J152" s="35">
        <f t="shared" si="7"/>
        <v>0</v>
      </c>
      <c r="K152" s="90">
        <f t="shared" si="8"/>
        <v>0</v>
      </c>
      <c r="M152" s="61"/>
      <c r="N152" s="61"/>
      <c r="P152" s="61"/>
      <c r="Q152" s="61"/>
    </row>
    <row r="153" spans="1:17" x14ac:dyDescent="0.3">
      <c r="A153" s="22" t="s">
        <v>192</v>
      </c>
      <c r="B153" s="18">
        <v>111.52914669448093</v>
      </c>
      <c r="C153" s="18">
        <v>111.52914669448093</v>
      </c>
      <c r="D153" s="18"/>
      <c r="E153" s="18">
        <f t="shared" si="6"/>
        <v>0</v>
      </c>
      <c r="F153" s="18"/>
      <c r="G153" s="18">
        <v>1.0620053703576295</v>
      </c>
      <c r="H153" s="18">
        <v>1.0620053703576295</v>
      </c>
      <c r="I153" s="18"/>
      <c r="J153" s="18">
        <f t="shared" si="7"/>
        <v>0</v>
      </c>
      <c r="K153" s="91">
        <f t="shared" si="8"/>
        <v>0</v>
      </c>
      <c r="M153" s="61"/>
      <c r="N153" s="61"/>
      <c r="P153" s="61"/>
      <c r="Q153" s="61"/>
    </row>
    <row r="154" spans="1:17" x14ac:dyDescent="0.3">
      <c r="A154" s="21" t="s">
        <v>38</v>
      </c>
      <c r="B154" s="35">
        <v>108.96459992190577</v>
      </c>
      <c r="C154" s="35">
        <v>109.39284769341911</v>
      </c>
      <c r="D154" s="35"/>
      <c r="E154" s="35">
        <f t="shared" si="6"/>
        <v>0.39301550395289819</v>
      </c>
      <c r="F154" s="35"/>
      <c r="G154" s="35">
        <v>5.6585988009294645</v>
      </c>
      <c r="H154" s="35">
        <v>5.6808379715236104</v>
      </c>
      <c r="I154" s="35"/>
      <c r="J154" s="35">
        <f t="shared" si="7"/>
        <v>2.2239170594145818E-2</v>
      </c>
      <c r="K154" s="90">
        <f t="shared" si="8"/>
        <v>2.1934468953408709E-4</v>
      </c>
      <c r="M154" s="61"/>
      <c r="N154" s="61"/>
      <c r="P154" s="61"/>
      <c r="Q154" s="61"/>
    </row>
    <row r="155" spans="1:17" x14ac:dyDescent="0.3">
      <c r="A155" s="22" t="s">
        <v>193</v>
      </c>
      <c r="B155" s="18">
        <v>117.70908215012982</v>
      </c>
      <c r="C155" s="18">
        <v>118.06448737371556</v>
      </c>
      <c r="D155" s="18"/>
      <c r="E155" s="18">
        <f t="shared" si="6"/>
        <v>0.30193526029915763</v>
      </c>
      <c r="F155" s="18"/>
      <c r="G155" s="18">
        <v>3.0277573461845062</v>
      </c>
      <c r="H155" s="18">
        <v>3.0368992132089354</v>
      </c>
      <c r="I155" s="18"/>
      <c r="J155" s="18">
        <f t="shared" si="7"/>
        <v>9.1418670244292066E-3</v>
      </c>
      <c r="K155" s="91">
        <f t="shared" si="8"/>
        <v>9.0166131679532231E-5</v>
      </c>
      <c r="M155" s="61"/>
      <c r="N155" s="61"/>
      <c r="P155" s="61"/>
      <c r="Q155" s="61"/>
    </row>
    <row r="156" spans="1:17" x14ac:dyDescent="0.3">
      <c r="A156" s="21" t="s">
        <v>194</v>
      </c>
      <c r="B156" s="35">
        <v>120.44214738990971</v>
      </c>
      <c r="C156" s="35">
        <v>120.44214738990971</v>
      </c>
      <c r="D156" s="35"/>
      <c r="E156" s="35">
        <f t="shared" si="6"/>
        <v>0</v>
      </c>
      <c r="F156" s="35"/>
      <c r="G156" s="35">
        <v>2.4701008622210701</v>
      </c>
      <c r="H156" s="35">
        <v>2.4701008622210701</v>
      </c>
      <c r="I156" s="35"/>
      <c r="J156" s="35">
        <f t="shared" si="7"/>
        <v>0</v>
      </c>
      <c r="K156" s="90">
        <f t="shared" si="8"/>
        <v>0</v>
      </c>
      <c r="M156" s="61"/>
      <c r="N156" s="61"/>
      <c r="P156" s="61"/>
      <c r="Q156" s="61"/>
    </row>
    <row r="157" spans="1:17" x14ac:dyDescent="0.3">
      <c r="A157" s="22" t="s">
        <v>195</v>
      </c>
      <c r="B157" s="18">
        <v>120.44214738990971</v>
      </c>
      <c r="C157" s="18">
        <v>120.44214738990971</v>
      </c>
      <c r="D157" s="18"/>
      <c r="E157" s="18">
        <f t="shared" si="6"/>
        <v>0</v>
      </c>
      <c r="F157" s="18"/>
      <c r="G157" s="18">
        <v>2.4701008622210701</v>
      </c>
      <c r="H157" s="18">
        <v>2.4701008622210701</v>
      </c>
      <c r="I157" s="18"/>
      <c r="J157" s="18">
        <f t="shared" si="7"/>
        <v>0</v>
      </c>
      <c r="K157" s="91">
        <f t="shared" si="8"/>
        <v>0</v>
      </c>
      <c r="M157" s="61"/>
      <c r="N157" s="61"/>
      <c r="P157" s="61"/>
      <c r="Q157" s="61"/>
    </row>
    <row r="158" spans="1:17" x14ac:dyDescent="0.3">
      <c r="A158" s="21" t="s">
        <v>196</v>
      </c>
      <c r="B158" s="35">
        <v>106.95843789070419</v>
      </c>
      <c r="C158" s="35">
        <v>108.71184674446296</v>
      </c>
      <c r="D158" s="35"/>
      <c r="E158" s="35">
        <f t="shared" si="6"/>
        <v>1.6393366323753655</v>
      </c>
      <c r="F158" s="35"/>
      <c r="G158" s="35">
        <v>0.55765648396343603</v>
      </c>
      <c r="H158" s="35">
        <v>0.56679835098786513</v>
      </c>
      <c r="I158" s="35"/>
      <c r="J158" s="35">
        <f t="shared" si="7"/>
        <v>9.1418670244290956E-3</v>
      </c>
      <c r="K158" s="90">
        <f t="shared" si="8"/>
        <v>9.0166131679531134E-5</v>
      </c>
      <c r="M158" s="61"/>
      <c r="N158" s="61"/>
      <c r="P158" s="61"/>
      <c r="Q158" s="61"/>
    </row>
    <row r="159" spans="1:17" x14ac:dyDescent="0.3">
      <c r="A159" s="22" t="s">
        <v>197</v>
      </c>
      <c r="B159" s="18">
        <v>106.95843789070419</v>
      </c>
      <c r="C159" s="18">
        <v>108.71184674446296</v>
      </c>
      <c r="D159" s="18"/>
      <c r="E159" s="18">
        <f t="shared" si="6"/>
        <v>1.6393366323753655</v>
      </c>
      <c r="F159" s="18"/>
      <c r="G159" s="18">
        <v>0.55765648396343603</v>
      </c>
      <c r="H159" s="18">
        <v>0.56679835098786513</v>
      </c>
      <c r="I159" s="18"/>
      <c r="J159" s="18">
        <f t="shared" si="7"/>
        <v>9.1418670244290956E-3</v>
      </c>
      <c r="K159" s="91">
        <f t="shared" si="8"/>
        <v>9.0166131679531134E-5</v>
      </c>
      <c r="M159" s="61"/>
      <c r="N159" s="61"/>
      <c r="P159" s="61"/>
      <c r="Q159" s="61"/>
    </row>
    <row r="160" spans="1:17" x14ac:dyDescent="0.3">
      <c r="A160" s="21" t="s">
        <v>198</v>
      </c>
      <c r="B160" s="35">
        <v>101.01196918753585</v>
      </c>
      <c r="C160" s="35">
        <v>103.06322969262618</v>
      </c>
      <c r="D160" s="35"/>
      <c r="E160" s="35">
        <f t="shared" si="6"/>
        <v>2.0307103421397743</v>
      </c>
      <c r="F160" s="35"/>
      <c r="G160" s="35">
        <v>0.64496168153239675</v>
      </c>
      <c r="H160" s="35">
        <v>0.65805898510211369</v>
      </c>
      <c r="I160" s="35"/>
      <c r="J160" s="35">
        <f t="shared" si="7"/>
        <v>1.3097303569716945E-2</v>
      </c>
      <c r="K160" s="90">
        <f t="shared" si="8"/>
        <v>1.2917855785455815E-4</v>
      </c>
      <c r="M160" s="61"/>
      <c r="N160" s="61"/>
      <c r="P160" s="61"/>
      <c r="Q160" s="61"/>
    </row>
    <row r="161" spans="1:17" x14ac:dyDescent="0.3">
      <c r="A161" s="22" t="s">
        <v>199</v>
      </c>
      <c r="B161" s="18">
        <v>101.01196918753585</v>
      </c>
      <c r="C161" s="18">
        <v>103.06322969262618</v>
      </c>
      <c r="D161" s="18"/>
      <c r="E161" s="18">
        <f t="shared" si="6"/>
        <v>2.0307103421397743</v>
      </c>
      <c r="F161" s="18"/>
      <c r="G161" s="18">
        <v>0.64496168153239675</v>
      </c>
      <c r="H161" s="18">
        <v>0.65805898510211369</v>
      </c>
      <c r="I161" s="18"/>
      <c r="J161" s="18">
        <f t="shared" si="7"/>
        <v>1.3097303569716945E-2</v>
      </c>
      <c r="K161" s="91">
        <f t="shared" si="8"/>
        <v>1.2917855785455815E-4</v>
      </c>
      <c r="M161" s="61"/>
      <c r="N161" s="61"/>
      <c r="P161" s="61"/>
      <c r="Q161" s="61"/>
    </row>
    <row r="162" spans="1:17" x14ac:dyDescent="0.3">
      <c r="A162" s="21" t="s">
        <v>200</v>
      </c>
      <c r="B162" s="35">
        <v>101.01196918753585</v>
      </c>
      <c r="C162" s="35">
        <v>103.06322969262618</v>
      </c>
      <c r="D162" s="35"/>
      <c r="E162" s="35">
        <f t="shared" si="6"/>
        <v>2.0307103421397743</v>
      </c>
      <c r="F162" s="35"/>
      <c r="G162" s="35">
        <v>0.64496168153239675</v>
      </c>
      <c r="H162" s="35">
        <v>0.65805898510211369</v>
      </c>
      <c r="I162" s="35"/>
      <c r="J162" s="35">
        <f t="shared" si="7"/>
        <v>1.3097303569716945E-2</v>
      </c>
      <c r="K162" s="90">
        <f t="shared" si="8"/>
        <v>1.2917855785455815E-4</v>
      </c>
      <c r="M162" s="61"/>
      <c r="N162" s="61"/>
      <c r="P162" s="61"/>
      <c r="Q162" s="61"/>
    </row>
    <row r="163" spans="1:17" x14ac:dyDescent="0.3">
      <c r="A163" s="22" t="s">
        <v>201</v>
      </c>
      <c r="B163" s="18">
        <v>100</v>
      </c>
      <c r="C163" s="18">
        <v>100</v>
      </c>
      <c r="D163" s="18"/>
      <c r="E163" s="18">
        <f t="shared" si="6"/>
        <v>0</v>
      </c>
      <c r="F163" s="18"/>
      <c r="G163" s="18">
        <v>0.17887792347822104</v>
      </c>
      <c r="H163" s="18">
        <v>0.17887792347822104</v>
      </c>
      <c r="I163" s="18"/>
      <c r="J163" s="18">
        <f t="shared" si="7"/>
        <v>0</v>
      </c>
      <c r="K163" s="91">
        <f t="shared" si="8"/>
        <v>0</v>
      </c>
      <c r="M163" s="61"/>
      <c r="N163" s="61"/>
      <c r="P163" s="61"/>
      <c r="Q163" s="61"/>
    </row>
    <row r="164" spans="1:17" x14ac:dyDescent="0.3">
      <c r="A164" s="21" t="s">
        <v>202</v>
      </c>
      <c r="B164" s="35">
        <v>100</v>
      </c>
      <c r="C164" s="35">
        <v>100</v>
      </c>
      <c r="D164" s="35"/>
      <c r="E164" s="35">
        <f t="shared" si="6"/>
        <v>0</v>
      </c>
      <c r="F164" s="35"/>
      <c r="G164" s="35">
        <v>0.17887792347822104</v>
      </c>
      <c r="H164" s="35">
        <v>0.17887792347822104</v>
      </c>
      <c r="I164" s="35"/>
      <c r="J164" s="35">
        <f t="shared" si="7"/>
        <v>0</v>
      </c>
      <c r="K164" s="90">
        <f t="shared" si="8"/>
        <v>0</v>
      </c>
      <c r="M164" s="61"/>
      <c r="N164" s="61"/>
      <c r="P164" s="61"/>
      <c r="Q164" s="61"/>
    </row>
    <row r="165" spans="1:17" x14ac:dyDescent="0.3">
      <c r="A165" s="22" t="s">
        <v>202</v>
      </c>
      <c r="B165" s="18">
        <v>100</v>
      </c>
      <c r="C165" s="18">
        <v>100</v>
      </c>
      <c r="D165" s="18"/>
      <c r="E165" s="18">
        <f t="shared" si="6"/>
        <v>0</v>
      </c>
      <c r="F165" s="18"/>
      <c r="G165" s="18">
        <v>0.17887792347822104</v>
      </c>
      <c r="H165" s="18">
        <v>0.17887792347822104</v>
      </c>
      <c r="I165" s="18"/>
      <c r="J165" s="18">
        <f t="shared" si="7"/>
        <v>0</v>
      </c>
      <c r="K165" s="91">
        <f t="shared" si="8"/>
        <v>0</v>
      </c>
      <c r="M165" s="61"/>
      <c r="N165" s="61"/>
      <c r="P165" s="61"/>
      <c r="Q165" s="61"/>
    </row>
    <row r="166" spans="1:17" x14ac:dyDescent="0.3">
      <c r="A166" s="21" t="s">
        <v>203</v>
      </c>
      <c r="B166" s="35">
        <v>100.19718305759277</v>
      </c>
      <c r="C166" s="35">
        <v>100.19718305759277</v>
      </c>
      <c r="D166" s="35"/>
      <c r="E166" s="35">
        <f t="shared" si="6"/>
        <v>0</v>
      </c>
      <c r="F166" s="35"/>
      <c r="G166" s="35">
        <v>1.8070018497343399</v>
      </c>
      <c r="H166" s="35">
        <v>1.8070018497343399</v>
      </c>
      <c r="I166" s="35"/>
      <c r="J166" s="35">
        <f t="shared" si="7"/>
        <v>0</v>
      </c>
      <c r="K166" s="90">
        <f t="shared" si="8"/>
        <v>0</v>
      </c>
      <c r="M166" s="61"/>
      <c r="N166" s="61"/>
      <c r="P166" s="61"/>
      <c r="Q166" s="61"/>
    </row>
    <row r="167" spans="1:17" x14ac:dyDescent="0.3">
      <c r="A167" s="22" t="s">
        <v>204</v>
      </c>
      <c r="B167" s="18">
        <v>100.19718305759277</v>
      </c>
      <c r="C167" s="18">
        <v>100.19718305759277</v>
      </c>
      <c r="D167" s="18"/>
      <c r="E167" s="18">
        <f t="shared" si="6"/>
        <v>0</v>
      </c>
      <c r="F167" s="18"/>
      <c r="G167" s="18">
        <v>1.8070018497343399</v>
      </c>
      <c r="H167" s="18">
        <v>1.8070018497343399</v>
      </c>
      <c r="I167" s="18"/>
      <c r="J167" s="18">
        <f t="shared" si="7"/>
        <v>0</v>
      </c>
      <c r="K167" s="91">
        <f t="shared" si="8"/>
        <v>0</v>
      </c>
      <c r="M167" s="61"/>
      <c r="N167" s="61"/>
      <c r="P167" s="61"/>
      <c r="Q167" s="61"/>
    </row>
    <row r="168" spans="1:17" x14ac:dyDescent="0.3">
      <c r="A168" s="21" t="s">
        <v>204</v>
      </c>
      <c r="B168" s="35">
        <v>100.19718305759277</v>
      </c>
      <c r="C168" s="35">
        <v>100.19718305759277</v>
      </c>
      <c r="D168" s="35"/>
      <c r="E168" s="35">
        <f t="shared" si="6"/>
        <v>0</v>
      </c>
      <c r="F168" s="35"/>
      <c r="G168" s="35">
        <v>1.8070018497343399</v>
      </c>
      <c r="H168" s="35">
        <v>1.8070018497343399</v>
      </c>
      <c r="I168" s="35"/>
      <c r="J168" s="35">
        <f t="shared" si="7"/>
        <v>0</v>
      </c>
      <c r="K168" s="90">
        <f t="shared" si="8"/>
        <v>0</v>
      </c>
      <c r="M168" s="61"/>
      <c r="N168" s="61"/>
      <c r="P168" s="61"/>
      <c r="Q168" s="61"/>
    </row>
    <row r="169" spans="1:17" x14ac:dyDescent="0.3">
      <c r="A169" s="22" t="s">
        <v>39</v>
      </c>
      <c r="B169" s="18">
        <v>109.86761296403424</v>
      </c>
      <c r="C169" s="18">
        <v>109.86761296403424</v>
      </c>
      <c r="D169" s="18"/>
      <c r="E169" s="18">
        <f t="shared" si="6"/>
        <v>0</v>
      </c>
      <c r="F169" s="18"/>
      <c r="G169" s="18">
        <v>7.313553657784154</v>
      </c>
      <c r="H169" s="18">
        <v>7.3135536577841531</v>
      </c>
      <c r="I169" s="18"/>
      <c r="J169" s="18">
        <f t="shared" si="7"/>
        <v>0</v>
      </c>
      <c r="K169" s="91">
        <f t="shared" si="8"/>
        <v>0</v>
      </c>
      <c r="M169" s="61"/>
      <c r="N169" s="61"/>
      <c r="P169" s="61"/>
      <c r="Q169" s="61"/>
    </row>
    <row r="170" spans="1:17" x14ac:dyDescent="0.3">
      <c r="A170" s="21" t="s">
        <v>205</v>
      </c>
      <c r="B170" s="35">
        <v>101.12756653121363</v>
      </c>
      <c r="C170" s="35">
        <v>101.12756653121363</v>
      </c>
      <c r="D170" s="35"/>
      <c r="E170" s="35">
        <f t="shared" si="6"/>
        <v>0</v>
      </c>
      <c r="F170" s="35"/>
      <c r="G170" s="35">
        <v>3.030069619545448</v>
      </c>
      <c r="H170" s="35">
        <v>3.030069619545448</v>
      </c>
      <c r="I170" s="35"/>
      <c r="J170" s="35">
        <f t="shared" si="7"/>
        <v>0</v>
      </c>
      <c r="K170" s="90">
        <f t="shared" si="8"/>
        <v>0</v>
      </c>
      <c r="M170" s="61"/>
      <c r="N170" s="61"/>
      <c r="P170" s="61"/>
      <c r="Q170" s="61"/>
    </row>
    <row r="171" spans="1:17" x14ac:dyDescent="0.3">
      <c r="A171" s="22" t="s">
        <v>206</v>
      </c>
      <c r="B171" s="18">
        <v>101.13793266665391</v>
      </c>
      <c r="C171" s="18">
        <v>101.13793266665391</v>
      </c>
      <c r="D171" s="18"/>
      <c r="E171" s="18">
        <f t="shared" si="6"/>
        <v>0</v>
      </c>
      <c r="F171" s="18"/>
      <c r="G171" s="18">
        <v>3.0121580653010196</v>
      </c>
      <c r="H171" s="18">
        <v>3.0121580653010196</v>
      </c>
      <c r="I171" s="18"/>
      <c r="J171" s="18">
        <f t="shared" si="7"/>
        <v>0</v>
      </c>
      <c r="K171" s="91">
        <f t="shared" si="8"/>
        <v>0</v>
      </c>
      <c r="M171" s="61"/>
      <c r="N171" s="61"/>
      <c r="P171" s="61"/>
      <c r="Q171" s="61"/>
    </row>
    <row r="172" spans="1:17" x14ac:dyDescent="0.3">
      <c r="A172" s="21" t="s">
        <v>206</v>
      </c>
      <c r="B172" s="35">
        <v>101.13793266665388</v>
      </c>
      <c r="C172" s="35">
        <v>101.13793266665388</v>
      </c>
      <c r="D172" s="35"/>
      <c r="E172" s="35">
        <f t="shared" si="6"/>
        <v>0</v>
      </c>
      <c r="F172" s="35"/>
      <c r="G172" s="35">
        <v>3.0121580653010196</v>
      </c>
      <c r="H172" s="35">
        <v>3.0121580653010196</v>
      </c>
      <c r="I172" s="35"/>
      <c r="J172" s="35">
        <f t="shared" si="7"/>
        <v>0</v>
      </c>
      <c r="K172" s="90">
        <f t="shared" si="8"/>
        <v>0</v>
      </c>
      <c r="M172" s="61"/>
      <c r="N172" s="61"/>
      <c r="P172" s="61"/>
      <c r="Q172" s="61"/>
    </row>
    <row r="173" spans="1:17" x14ac:dyDescent="0.3">
      <c r="A173" s="22" t="s">
        <v>207</v>
      </c>
      <c r="B173" s="18">
        <v>99.414009788535935</v>
      </c>
      <c r="C173" s="18">
        <v>99.414009788535935</v>
      </c>
      <c r="D173" s="18"/>
      <c r="E173" s="18">
        <f t="shared" si="6"/>
        <v>0</v>
      </c>
      <c r="F173" s="18"/>
      <c r="G173" s="18">
        <v>1.7911554244428286E-2</v>
      </c>
      <c r="H173" s="18">
        <v>1.791155424442829E-2</v>
      </c>
      <c r="I173" s="18"/>
      <c r="J173" s="18">
        <f t="shared" si="7"/>
        <v>0</v>
      </c>
      <c r="K173" s="91">
        <f t="shared" si="8"/>
        <v>0</v>
      </c>
      <c r="M173" s="61"/>
      <c r="N173" s="61"/>
      <c r="P173" s="61"/>
      <c r="Q173" s="61"/>
    </row>
    <row r="174" spans="1:17" x14ac:dyDescent="0.3">
      <c r="A174" s="21" t="s">
        <v>207</v>
      </c>
      <c r="B174" s="35">
        <v>99.414009788535935</v>
      </c>
      <c r="C174" s="35">
        <v>99.414009788535935</v>
      </c>
      <c r="D174" s="35"/>
      <c r="E174" s="35">
        <f t="shared" si="6"/>
        <v>0</v>
      </c>
      <c r="F174" s="35"/>
      <c r="G174" s="35">
        <v>1.7911554244428286E-2</v>
      </c>
      <c r="H174" s="35">
        <v>1.791155424442829E-2</v>
      </c>
      <c r="I174" s="35"/>
      <c r="J174" s="35">
        <f t="shared" si="7"/>
        <v>0</v>
      </c>
      <c r="K174" s="90">
        <f t="shared" si="8"/>
        <v>0</v>
      </c>
      <c r="M174" s="61"/>
      <c r="N174" s="61"/>
      <c r="P174" s="61"/>
      <c r="Q174" s="61"/>
    </row>
    <row r="175" spans="1:17" x14ac:dyDescent="0.3">
      <c r="A175" s="22" t="s">
        <v>208</v>
      </c>
      <c r="B175" s="18">
        <v>149.35972348324898</v>
      </c>
      <c r="C175" s="18">
        <v>149.35972348324898</v>
      </c>
      <c r="D175" s="18"/>
      <c r="E175" s="18">
        <f t="shared" si="6"/>
        <v>0</v>
      </c>
      <c r="F175" s="18"/>
      <c r="G175" s="18">
        <v>1.0141200209126529</v>
      </c>
      <c r="H175" s="18">
        <v>1.0141200209126529</v>
      </c>
      <c r="I175" s="18"/>
      <c r="J175" s="18">
        <f t="shared" si="7"/>
        <v>0</v>
      </c>
      <c r="K175" s="91">
        <f t="shared" si="8"/>
        <v>0</v>
      </c>
      <c r="M175" s="61"/>
      <c r="N175" s="61"/>
      <c r="P175" s="61"/>
      <c r="Q175" s="61"/>
    </row>
    <row r="176" spans="1:17" x14ac:dyDescent="0.3">
      <c r="A176" s="21" t="s">
        <v>209</v>
      </c>
      <c r="B176" s="35">
        <v>155.96940775165453</v>
      </c>
      <c r="C176" s="35">
        <v>155.96940775165453</v>
      </c>
      <c r="D176" s="35"/>
      <c r="E176" s="35">
        <f t="shared" si="6"/>
        <v>0</v>
      </c>
      <c r="F176" s="35"/>
      <c r="G176" s="35">
        <v>0.93393636401900049</v>
      </c>
      <c r="H176" s="35">
        <v>0.93393636401900049</v>
      </c>
      <c r="I176" s="35"/>
      <c r="J176" s="35">
        <f t="shared" si="7"/>
        <v>0</v>
      </c>
      <c r="K176" s="90">
        <f t="shared" si="8"/>
        <v>0</v>
      </c>
      <c r="M176" s="61"/>
      <c r="N176" s="61"/>
      <c r="P176" s="61"/>
      <c r="Q176" s="61"/>
    </row>
    <row r="177" spans="1:17" x14ac:dyDescent="0.3">
      <c r="A177" s="22" t="s">
        <v>210</v>
      </c>
      <c r="B177" s="18">
        <v>159.14728779037077</v>
      </c>
      <c r="C177" s="18">
        <v>159.14728779037077</v>
      </c>
      <c r="D177" s="18"/>
      <c r="E177" s="18">
        <f t="shared" si="6"/>
        <v>0</v>
      </c>
      <c r="F177" s="18"/>
      <c r="G177" s="18">
        <v>0.84781283817316022</v>
      </c>
      <c r="H177" s="18">
        <v>0.84781283817316022</v>
      </c>
      <c r="I177" s="18"/>
      <c r="J177" s="18">
        <f t="shared" si="7"/>
        <v>0</v>
      </c>
      <c r="K177" s="91">
        <f t="shared" si="8"/>
        <v>0</v>
      </c>
      <c r="M177" s="61"/>
      <c r="N177" s="61"/>
      <c r="P177" s="61"/>
      <c r="Q177" s="61"/>
    </row>
    <row r="178" spans="1:17" x14ac:dyDescent="0.3">
      <c r="A178" s="21" t="s">
        <v>211</v>
      </c>
      <c r="B178" s="35">
        <v>130.34712096365953</v>
      </c>
      <c r="C178" s="35">
        <v>130.34712096365953</v>
      </c>
      <c r="D178" s="35"/>
      <c r="E178" s="35">
        <f t="shared" si="6"/>
        <v>0</v>
      </c>
      <c r="F178" s="35"/>
      <c r="G178" s="35">
        <v>8.6123525845840251E-2</v>
      </c>
      <c r="H178" s="35">
        <v>8.6123525845840251E-2</v>
      </c>
      <c r="I178" s="35"/>
      <c r="J178" s="35">
        <f t="shared" si="7"/>
        <v>0</v>
      </c>
      <c r="K178" s="90">
        <f t="shared" si="8"/>
        <v>0</v>
      </c>
      <c r="M178" s="61"/>
      <c r="N178" s="61"/>
      <c r="P178" s="61"/>
      <c r="Q178" s="61"/>
    </row>
    <row r="179" spans="1:17" x14ac:dyDescent="0.3">
      <c r="A179" s="22" t="s">
        <v>212</v>
      </c>
      <c r="B179" s="18">
        <v>100</v>
      </c>
      <c r="C179" s="18">
        <v>100</v>
      </c>
      <c r="D179" s="18"/>
      <c r="E179" s="18">
        <f t="shared" si="6"/>
        <v>0</v>
      </c>
      <c r="F179" s="18"/>
      <c r="G179" s="18">
        <v>8.0183656893652352E-2</v>
      </c>
      <c r="H179" s="18">
        <v>8.0183656893652339E-2</v>
      </c>
      <c r="I179" s="18"/>
      <c r="J179" s="18">
        <f t="shared" si="7"/>
        <v>0</v>
      </c>
      <c r="K179" s="91">
        <f t="shared" si="8"/>
        <v>0</v>
      </c>
      <c r="M179" s="61"/>
      <c r="N179" s="61"/>
      <c r="P179" s="61"/>
      <c r="Q179" s="61"/>
    </row>
    <row r="180" spans="1:17" x14ac:dyDescent="0.3">
      <c r="A180" s="21" t="s">
        <v>212</v>
      </c>
      <c r="B180" s="35">
        <v>100</v>
      </c>
      <c r="C180" s="35">
        <v>100</v>
      </c>
      <c r="D180" s="35"/>
      <c r="E180" s="35">
        <f t="shared" si="6"/>
        <v>0</v>
      </c>
      <c r="F180" s="35"/>
      <c r="G180" s="35">
        <v>8.0183656893652352E-2</v>
      </c>
      <c r="H180" s="35">
        <v>8.0183656893652339E-2</v>
      </c>
      <c r="I180" s="35"/>
      <c r="J180" s="35">
        <f t="shared" si="7"/>
        <v>0</v>
      </c>
      <c r="K180" s="90">
        <f t="shared" si="8"/>
        <v>0</v>
      </c>
      <c r="M180" s="61"/>
      <c r="N180" s="61"/>
      <c r="P180" s="61"/>
      <c r="Q180" s="61"/>
    </row>
    <row r="181" spans="1:17" x14ac:dyDescent="0.3">
      <c r="A181" s="22" t="s">
        <v>213</v>
      </c>
      <c r="B181" s="18">
        <v>109.65767385867021</v>
      </c>
      <c r="C181" s="18">
        <v>109.65767385867021</v>
      </c>
      <c r="D181" s="18"/>
      <c r="E181" s="18">
        <f t="shared" si="6"/>
        <v>0</v>
      </c>
      <c r="F181" s="18"/>
      <c r="G181" s="18">
        <v>3.2693640173260534</v>
      </c>
      <c r="H181" s="18">
        <v>3.2693640173260534</v>
      </c>
      <c r="I181" s="18"/>
      <c r="J181" s="18">
        <f t="shared" si="7"/>
        <v>0</v>
      </c>
      <c r="K181" s="91">
        <f t="shared" si="8"/>
        <v>0</v>
      </c>
      <c r="M181" s="61"/>
      <c r="N181" s="61"/>
      <c r="P181" s="61"/>
      <c r="Q181" s="61"/>
    </row>
    <row r="182" spans="1:17" x14ac:dyDescent="0.3">
      <c r="A182" s="21" t="s">
        <v>40</v>
      </c>
      <c r="B182" s="35">
        <v>118.43262547405703</v>
      </c>
      <c r="C182" s="35">
        <v>118.43262547405703</v>
      </c>
      <c r="D182" s="35"/>
      <c r="E182" s="35">
        <f t="shared" si="6"/>
        <v>0</v>
      </c>
      <c r="F182" s="35"/>
      <c r="G182" s="35">
        <v>0.77945836990995809</v>
      </c>
      <c r="H182" s="35">
        <v>0.7794583699099582</v>
      </c>
      <c r="I182" s="35"/>
      <c r="J182" s="35">
        <f t="shared" si="7"/>
        <v>0</v>
      </c>
      <c r="K182" s="90">
        <f t="shared" si="8"/>
        <v>0</v>
      </c>
      <c r="M182" s="61"/>
      <c r="N182" s="61"/>
      <c r="P182" s="61"/>
      <c r="Q182" s="61"/>
    </row>
    <row r="183" spans="1:17" x14ac:dyDescent="0.3">
      <c r="A183" s="22" t="s">
        <v>214</v>
      </c>
      <c r="B183" s="18">
        <v>100</v>
      </c>
      <c r="C183" s="18">
        <v>100</v>
      </c>
      <c r="D183" s="18"/>
      <c r="E183" s="18">
        <f t="shared" si="6"/>
        <v>0</v>
      </c>
      <c r="F183" s="18"/>
      <c r="G183" s="18">
        <v>5.1577983184098661E-2</v>
      </c>
      <c r="H183" s="18">
        <v>5.1577983184098661E-2</v>
      </c>
      <c r="I183" s="18"/>
      <c r="J183" s="18">
        <f t="shared" si="7"/>
        <v>0</v>
      </c>
      <c r="K183" s="91">
        <f t="shared" si="8"/>
        <v>0</v>
      </c>
      <c r="M183" s="61"/>
      <c r="N183" s="61"/>
      <c r="P183" s="61"/>
      <c r="Q183" s="61"/>
    </row>
    <row r="184" spans="1:17" x14ac:dyDescent="0.3">
      <c r="A184" s="21" t="s">
        <v>215</v>
      </c>
      <c r="B184" s="35">
        <v>120</v>
      </c>
      <c r="C184" s="35">
        <v>120</v>
      </c>
      <c r="D184" s="35"/>
      <c r="E184" s="35">
        <f t="shared" si="6"/>
        <v>0</v>
      </c>
      <c r="F184" s="35"/>
      <c r="G184" s="35">
        <v>0.72788038672585942</v>
      </c>
      <c r="H184" s="35">
        <v>0.72788038672585942</v>
      </c>
      <c r="I184" s="35"/>
      <c r="J184" s="35">
        <f t="shared" si="7"/>
        <v>0</v>
      </c>
      <c r="K184" s="90">
        <f t="shared" si="8"/>
        <v>0</v>
      </c>
      <c r="M184" s="61"/>
      <c r="N184" s="61"/>
      <c r="P184" s="61"/>
      <c r="Q184" s="61"/>
    </row>
    <row r="185" spans="1:17" x14ac:dyDescent="0.3">
      <c r="A185" s="22" t="s">
        <v>41</v>
      </c>
      <c r="B185" s="18">
        <v>106.86766239259217</v>
      </c>
      <c r="C185" s="18">
        <v>106.86766239259217</v>
      </c>
      <c r="D185" s="18"/>
      <c r="E185" s="18">
        <f t="shared" si="6"/>
        <v>0</v>
      </c>
      <c r="F185" s="18"/>
      <c r="G185" s="18">
        <v>1.8879384407864161</v>
      </c>
      <c r="H185" s="18">
        <v>1.8879384407864161</v>
      </c>
      <c r="I185" s="18"/>
      <c r="J185" s="18">
        <f t="shared" si="7"/>
        <v>0</v>
      </c>
      <c r="K185" s="91">
        <f t="shared" si="8"/>
        <v>0</v>
      </c>
      <c r="M185" s="61"/>
      <c r="N185" s="61"/>
      <c r="P185" s="61"/>
      <c r="Q185" s="61"/>
    </row>
    <row r="186" spans="1:17" x14ac:dyDescent="0.3">
      <c r="A186" s="21" t="s">
        <v>216</v>
      </c>
      <c r="B186" s="35">
        <v>117.70079493971475</v>
      </c>
      <c r="C186" s="35">
        <v>117.70079493971475</v>
      </c>
      <c r="D186" s="35"/>
      <c r="E186" s="35">
        <f t="shared" si="6"/>
        <v>0</v>
      </c>
      <c r="F186" s="35"/>
      <c r="G186" s="35">
        <v>0.87470338342464526</v>
      </c>
      <c r="H186" s="35">
        <v>0.87470338342464515</v>
      </c>
      <c r="I186" s="35"/>
      <c r="J186" s="35">
        <f t="shared" si="7"/>
        <v>0</v>
      </c>
      <c r="K186" s="90">
        <f t="shared" si="8"/>
        <v>0</v>
      </c>
      <c r="M186" s="61"/>
      <c r="N186" s="61"/>
      <c r="P186" s="61"/>
      <c r="Q186" s="61"/>
    </row>
    <row r="187" spans="1:17" x14ac:dyDescent="0.3">
      <c r="A187" s="22" t="s">
        <v>217</v>
      </c>
      <c r="B187" s="18">
        <v>99.001430761426136</v>
      </c>
      <c r="C187" s="18">
        <v>99.001430761426136</v>
      </c>
      <c r="D187" s="18"/>
      <c r="E187" s="18">
        <f t="shared" si="6"/>
        <v>0</v>
      </c>
      <c r="F187" s="18"/>
      <c r="G187" s="18">
        <v>1.0132350573617712</v>
      </c>
      <c r="H187" s="18">
        <v>1.0132350573617712</v>
      </c>
      <c r="I187" s="18"/>
      <c r="J187" s="18">
        <f t="shared" si="7"/>
        <v>0</v>
      </c>
      <c r="K187" s="91">
        <f t="shared" si="8"/>
        <v>0</v>
      </c>
      <c r="M187" s="61"/>
      <c r="N187" s="61"/>
      <c r="P187" s="61"/>
      <c r="Q187" s="61"/>
    </row>
    <row r="188" spans="1:17" x14ac:dyDescent="0.3">
      <c r="A188" s="21" t="s">
        <v>42</v>
      </c>
      <c r="B188" s="35">
        <v>108.13734761265353</v>
      </c>
      <c r="C188" s="35">
        <v>108.13734761265353</v>
      </c>
      <c r="D188" s="35"/>
      <c r="E188" s="35">
        <f t="shared" si="6"/>
        <v>0</v>
      </c>
      <c r="F188" s="35"/>
      <c r="G188" s="35">
        <v>0.60196720662967973</v>
      </c>
      <c r="H188" s="35">
        <v>0.60196720662967973</v>
      </c>
      <c r="I188" s="35"/>
      <c r="J188" s="35">
        <f t="shared" si="7"/>
        <v>0</v>
      </c>
      <c r="K188" s="90">
        <f t="shared" si="8"/>
        <v>0</v>
      </c>
      <c r="M188" s="61"/>
      <c r="N188" s="61"/>
      <c r="P188" s="61"/>
      <c r="Q188" s="61"/>
    </row>
    <row r="189" spans="1:17" x14ac:dyDescent="0.3">
      <c r="A189" s="22" t="s">
        <v>42</v>
      </c>
      <c r="B189" s="18">
        <v>108.13734761265353</v>
      </c>
      <c r="C189" s="18">
        <v>108.13734761265353</v>
      </c>
      <c r="D189" s="18"/>
      <c r="E189" s="18">
        <f t="shared" si="6"/>
        <v>0</v>
      </c>
      <c r="F189" s="18"/>
      <c r="G189" s="18">
        <v>0.60196720662967973</v>
      </c>
      <c r="H189" s="18">
        <v>0.60196720662967973</v>
      </c>
      <c r="I189" s="18"/>
      <c r="J189" s="18">
        <f t="shared" si="7"/>
        <v>0</v>
      </c>
      <c r="K189" s="91">
        <f t="shared" si="8"/>
        <v>0</v>
      </c>
      <c r="M189" s="61"/>
      <c r="N189" s="61"/>
      <c r="P189" s="61"/>
      <c r="Q189" s="61"/>
    </row>
    <row r="190" spans="1:17" x14ac:dyDescent="0.3">
      <c r="A190" s="21" t="s">
        <v>218</v>
      </c>
      <c r="B190" s="35">
        <v>76.134834099798283</v>
      </c>
      <c r="C190" s="35">
        <v>75.928982113224862</v>
      </c>
      <c r="D190" s="35"/>
      <c r="E190" s="35">
        <f t="shared" si="6"/>
        <v>-0.27037819022970311</v>
      </c>
      <c r="F190" s="35"/>
      <c r="G190" s="35">
        <v>7.1013686036531789</v>
      </c>
      <c r="H190" s="35">
        <v>7.082168051741081</v>
      </c>
      <c r="I190" s="35"/>
      <c r="J190" s="35">
        <f t="shared" si="7"/>
        <v>-1.9200551912097907E-2</v>
      </c>
      <c r="K190" s="90">
        <f t="shared" si="8"/>
        <v>-1.8937482763637203E-4</v>
      </c>
      <c r="M190" s="61"/>
      <c r="N190" s="61"/>
      <c r="P190" s="61"/>
      <c r="Q190" s="61"/>
    </row>
    <row r="191" spans="1:17" x14ac:dyDescent="0.3">
      <c r="A191" s="22" t="s">
        <v>219</v>
      </c>
      <c r="B191" s="18">
        <v>98.870894804451325</v>
      </c>
      <c r="C191" s="18">
        <v>98.870894804451325</v>
      </c>
      <c r="D191" s="18"/>
      <c r="E191" s="18">
        <f t="shared" si="6"/>
        <v>0</v>
      </c>
      <c r="F191" s="18"/>
      <c r="G191" s="18">
        <v>1.8731733846775829</v>
      </c>
      <c r="H191" s="18">
        <v>1.8731733846775829</v>
      </c>
      <c r="I191" s="18"/>
      <c r="J191" s="18">
        <f t="shared" si="7"/>
        <v>0</v>
      </c>
      <c r="K191" s="91">
        <f t="shared" si="8"/>
        <v>0</v>
      </c>
      <c r="M191" s="61"/>
      <c r="N191" s="61"/>
      <c r="P191" s="61"/>
      <c r="Q191" s="61"/>
    </row>
    <row r="192" spans="1:17" x14ac:dyDescent="0.3">
      <c r="A192" s="21" t="s">
        <v>220</v>
      </c>
      <c r="B192" s="35">
        <v>94.677299535932008</v>
      </c>
      <c r="C192" s="35">
        <v>94.677299535932008</v>
      </c>
      <c r="D192" s="35"/>
      <c r="E192" s="35">
        <f t="shared" si="6"/>
        <v>0</v>
      </c>
      <c r="F192" s="35"/>
      <c r="G192" s="35">
        <v>0.83555678566035474</v>
      </c>
      <c r="H192" s="35">
        <v>0.83555678566035485</v>
      </c>
      <c r="I192" s="35"/>
      <c r="J192" s="35">
        <f t="shared" si="7"/>
        <v>0</v>
      </c>
      <c r="K192" s="90">
        <f t="shared" si="8"/>
        <v>0</v>
      </c>
      <c r="M192" s="61"/>
      <c r="N192" s="61"/>
      <c r="P192" s="61"/>
      <c r="Q192" s="61"/>
    </row>
    <row r="193" spans="1:17" x14ac:dyDescent="0.3">
      <c r="A193" s="22" t="s">
        <v>220</v>
      </c>
      <c r="B193" s="18">
        <v>94.677299535932008</v>
      </c>
      <c r="C193" s="18">
        <v>94.677299535932008</v>
      </c>
      <c r="D193" s="18"/>
      <c r="E193" s="18">
        <f t="shared" si="6"/>
        <v>0</v>
      </c>
      <c r="F193" s="18"/>
      <c r="G193" s="18">
        <v>0.83555678566035474</v>
      </c>
      <c r="H193" s="18">
        <v>0.83555678566035485</v>
      </c>
      <c r="I193" s="18"/>
      <c r="J193" s="18">
        <f t="shared" si="7"/>
        <v>0</v>
      </c>
      <c r="K193" s="91">
        <f t="shared" si="8"/>
        <v>0</v>
      </c>
      <c r="M193" s="61"/>
      <c r="N193" s="61"/>
      <c r="P193" s="61"/>
      <c r="Q193" s="61"/>
    </row>
    <row r="194" spans="1:17" x14ac:dyDescent="0.3">
      <c r="A194" s="21" t="s">
        <v>43</v>
      </c>
      <c r="B194" s="35">
        <v>112.72737103801038</v>
      </c>
      <c r="C194" s="35">
        <v>112.72737103801038</v>
      </c>
      <c r="D194" s="35"/>
      <c r="E194" s="35">
        <f t="shared" si="6"/>
        <v>0</v>
      </c>
      <c r="F194" s="35"/>
      <c r="G194" s="35">
        <v>0.48634110477502385</v>
      </c>
      <c r="H194" s="35">
        <v>0.4863411047750239</v>
      </c>
      <c r="I194" s="35"/>
      <c r="J194" s="35">
        <f t="shared" si="7"/>
        <v>0</v>
      </c>
      <c r="K194" s="90">
        <f t="shared" si="8"/>
        <v>0</v>
      </c>
      <c r="M194" s="61"/>
      <c r="N194" s="61"/>
      <c r="P194" s="61"/>
      <c r="Q194" s="61"/>
    </row>
    <row r="195" spans="1:17" x14ac:dyDescent="0.3">
      <c r="A195" s="22" t="s">
        <v>221</v>
      </c>
      <c r="B195" s="18">
        <v>112.72737103801038</v>
      </c>
      <c r="C195" s="18">
        <v>112.72737103801038</v>
      </c>
      <c r="D195" s="18"/>
      <c r="E195" s="18">
        <f t="shared" si="6"/>
        <v>0</v>
      </c>
      <c r="F195" s="18"/>
      <c r="G195" s="18">
        <v>0.48634110477502385</v>
      </c>
      <c r="H195" s="18">
        <v>0.4863411047750239</v>
      </c>
      <c r="I195" s="18"/>
      <c r="J195" s="18">
        <f t="shared" si="7"/>
        <v>0</v>
      </c>
      <c r="K195" s="91">
        <f t="shared" si="8"/>
        <v>0</v>
      </c>
      <c r="M195" s="61"/>
      <c r="N195" s="61"/>
      <c r="P195" s="61"/>
      <c r="Q195" s="61"/>
    </row>
    <row r="196" spans="1:17" x14ac:dyDescent="0.3">
      <c r="A196" s="21" t="s">
        <v>222</v>
      </c>
      <c r="B196" s="35">
        <v>100.95810024992738</v>
      </c>
      <c r="C196" s="35">
        <v>100.95810024992738</v>
      </c>
      <c r="D196" s="35"/>
      <c r="E196" s="35">
        <f t="shared" si="6"/>
        <v>0</v>
      </c>
      <c r="F196" s="35"/>
      <c r="G196" s="35">
        <v>0.3932848708199424</v>
      </c>
      <c r="H196" s="35">
        <v>0.39328487081994246</v>
      </c>
      <c r="I196" s="35"/>
      <c r="J196" s="35">
        <f t="shared" si="7"/>
        <v>0</v>
      </c>
      <c r="K196" s="90">
        <f t="shared" si="8"/>
        <v>0</v>
      </c>
      <c r="M196" s="61"/>
      <c r="N196" s="61"/>
      <c r="P196" s="61"/>
      <c r="Q196" s="61"/>
    </row>
    <row r="197" spans="1:17" x14ac:dyDescent="0.3">
      <c r="A197" s="22" t="s">
        <v>222</v>
      </c>
      <c r="B197" s="18">
        <v>100.95810024992738</v>
      </c>
      <c r="C197" s="18">
        <v>100.95810024992738</v>
      </c>
      <c r="D197" s="18"/>
      <c r="E197" s="18">
        <f t="shared" si="6"/>
        <v>0</v>
      </c>
      <c r="F197" s="18"/>
      <c r="G197" s="18">
        <v>0.3932848708199424</v>
      </c>
      <c r="H197" s="18">
        <v>0.39328487081994246</v>
      </c>
      <c r="I197" s="18"/>
      <c r="J197" s="18">
        <f t="shared" si="7"/>
        <v>0</v>
      </c>
      <c r="K197" s="91">
        <f t="shared" si="8"/>
        <v>0</v>
      </c>
      <c r="M197" s="61"/>
      <c r="N197" s="61"/>
      <c r="P197" s="61"/>
      <c r="Q197" s="61"/>
    </row>
    <row r="198" spans="1:17" x14ac:dyDescent="0.3">
      <c r="A198" s="21" t="s">
        <v>223</v>
      </c>
      <c r="B198" s="35">
        <v>82.695990902525381</v>
      </c>
      <c r="C198" s="35">
        <v>82.695990902525381</v>
      </c>
      <c r="D198" s="35"/>
      <c r="E198" s="35">
        <f t="shared" si="6"/>
        <v>0</v>
      </c>
      <c r="F198" s="35"/>
      <c r="G198" s="35">
        <v>0.15799062342226164</v>
      </c>
      <c r="H198" s="35">
        <v>0.15799062342226167</v>
      </c>
      <c r="I198" s="35"/>
      <c r="J198" s="35">
        <f t="shared" si="7"/>
        <v>0</v>
      </c>
      <c r="K198" s="90">
        <f t="shared" si="8"/>
        <v>0</v>
      </c>
      <c r="M198" s="61"/>
      <c r="N198" s="61"/>
      <c r="P198" s="61"/>
      <c r="Q198" s="61"/>
    </row>
    <row r="199" spans="1:17" x14ac:dyDescent="0.3">
      <c r="A199" s="22" t="s">
        <v>223</v>
      </c>
      <c r="B199" s="18">
        <v>82.695990902525381</v>
      </c>
      <c r="C199" s="18">
        <v>82.695990902525381</v>
      </c>
      <c r="D199" s="18"/>
      <c r="E199" s="18">
        <f t="shared" ref="E199:E262" si="9">((C199/B199-1)*100)</f>
        <v>0</v>
      </c>
      <c r="F199" s="18"/>
      <c r="G199" s="18">
        <v>0.15799062342226164</v>
      </c>
      <c r="H199" s="18">
        <v>0.15799062342226167</v>
      </c>
      <c r="I199" s="18"/>
      <c r="J199" s="18">
        <f t="shared" si="7"/>
        <v>0</v>
      </c>
      <c r="K199" s="91">
        <f t="shared" si="8"/>
        <v>0</v>
      </c>
      <c r="M199" s="61"/>
      <c r="N199" s="61"/>
      <c r="P199" s="61"/>
      <c r="Q199" s="61"/>
    </row>
    <row r="200" spans="1:17" x14ac:dyDescent="0.3">
      <c r="A200" s="21" t="s">
        <v>224</v>
      </c>
      <c r="B200" s="35">
        <v>70.339577211150484</v>
      </c>
      <c r="C200" s="35">
        <v>70.081255046971165</v>
      </c>
      <c r="D200" s="35"/>
      <c r="E200" s="35">
        <f t="shared" si="9"/>
        <v>-0.36725009506933803</v>
      </c>
      <c r="F200" s="35"/>
      <c r="G200" s="35">
        <v>5.2281952189755962</v>
      </c>
      <c r="H200" s="35">
        <v>5.2089946670634983</v>
      </c>
      <c r="I200" s="35"/>
      <c r="J200" s="35">
        <f t="shared" ref="J200:J263" si="10">H200-G200</f>
        <v>-1.9200551912097907E-2</v>
      </c>
      <c r="K200" s="90">
        <f t="shared" si="8"/>
        <v>-1.8937482763637203E-4</v>
      </c>
      <c r="M200" s="61"/>
      <c r="N200" s="61"/>
      <c r="P200" s="61"/>
      <c r="Q200" s="61"/>
    </row>
    <row r="201" spans="1:17" x14ac:dyDescent="0.3">
      <c r="A201" s="22" t="s">
        <v>225</v>
      </c>
      <c r="B201" s="18">
        <v>96.573003425338911</v>
      </c>
      <c r="C201" s="18">
        <v>100.67885162615717</v>
      </c>
      <c r="D201" s="18"/>
      <c r="E201" s="18">
        <f t="shared" si="9"/>
        <v>4.2515486266226699</v>
      </c>
      <c r="F201" s="18"/>
      <c r="G201" s="18">
        <v>7.8296044400194234E-2</v>
      </c>
      <c r="H201" s="18">
        <v>8.1624838800590571E-2</v>
      </c>
      <c r="I201" s="18"/>
      <c r="J201" s="18">
        <f t="shared" si="10"/>
        <v>3.3287944003963371E-3</v>
      </c>
      <c r="K201" s="91">
        <f t="shared" si="8"/>
        <v>3.2831861745327221E-5</v>
      </c>
      <c r="M201" s="61"/>
      <c r="N201" s="61"/>
      <c r="P201" s="61"/>
      <c r="Q201" s="61"/>
    </row>
    <row r="202" spans="1:17" x14ac:dyDescent="0.3">
      <c r="A202" s="21" t="s">
        <v>225</v>
      </c>
      <c r="B202" s="35">
        <v>96.573003425338911</v>
      </c>
      <c r="C202" s="35">
        <v>100.67885162615717</v>
      </c>
      <c r="D202" s="35"/>
      <c r="E202" s="35">
        <f t="shared" si="9"/>
        <v>4.2515486266226699</v>
      </c>
      <c r="F202" s="35"/>
      <c r="G202" s="35">
        <v>7.8296044400194234E-2</v>
      </c>
      <c r="H202" s="35">
        <v>8.1624838800590571E-2</v>
      </c>
      <c r="I202" s="35"/>
      <c r="J202" s="35">
        <f t="shared" si="10"/>
        <v>3.3287944003963371E-3</v>
      </c>
      <c r="K202" s="90">
        <f t="shared" ref="K202:K265" si="11">J202/$G$5</f>
        <v>3.2831861745327221E-5</v>
      </c>
      <c r="M202" s="61"/>
      <c r="N202" s="61"/>
      <c r="P202" s="61"/>
      <c r="Q202" s="61"/>
    </row>
    <row r="203" spans="1:17" x14ac:dyDescent="0.3">
      <c r="A203" s="22" t="s">
        <v>226</v>
      </c>
      <c r="B203" s="18">
        <v>55.68927484374548</v>
      </c>
      <c r="C203" s="18">
        <v>55.230064830310162</v>
      </c>
      <c r="D203" s="18"/>
      <c r="E203" s="18">
        <f t="shared" si="9"/>
        <v>-0.82459327172742514</v>
      </c>
      <c r="F203" s="18"/>
      <c r="G203" s="18">
        <v>2.7262932469724852</v>
      </c>
      <c r="H203" s="18">
        <v>2.7038124162903912</v>
      </c>
      <c r="I203" s="18"/>
      <c r="J203" s="18">
        <f t="shared" si="10"/>
        <v>-2.2480830682094055E-2</v>
      </c>
      <c r="K203" s="91">
        <f t="shared" si="11"/>
        <v>-2.2172818026452556E-4</v>
      </c>
      <c r="M203" s="61"/>
      <c r="N203" s="61"/>
      <c r="P203" s="61"/>
      <c r="Q203" s="61"/>
    </row>
    <row r="204" spans="1:17" x14ac:dyDescent="0.3">
      <c r="A204" s="21" t="s">
        <v>226</v>
      </c>
      <c r="B204" s="35">
        <v>55.68927484374548</v>
      </c>
      <c r="C204" s="35">
        <v>55.230064830310162</v>
      </c>
      <c r="D204" s="35"/>
      <c r="E204" s="35">
        <f t="shared" si="9"/>
        <v>-0.82459327172742514</v>
      </c>
      <c r="F204" s="35"/>
      <c r="G204" s="35">
        <v>2.7262932469724852</v>
      </c>
      <c r="H204" s="35">
        <v>2.7038124162903912</v>
      </c>
      <c r="I204" s="35"/>
      <c r="J204" s="35">
        <f t="shared" si="10"/>
        <v>-2.2480830682094055E-2</v>
      </c>
      <c r="K204" s="90">
        <f t="shared" si="11"/>
        <v>-2.2172818026452556E-4</v>
      </c>
      <c r="M204" s="61"/>
      <c r="N204" s="61"/>
      <c r="P204" s="61"/>
      <c r="Q204" s="61"/>
    </row>
    <row r="205" spans="1:17" x14ac:dyDescent="0.3">
      <c r="A205" s="22" t="s">
        <v>227</v>
      </c>
      <c r="B205" s="18">
        <v>95.66409903971369</v>
      </c>
      <c r="C205" s="18">
        <v>95.596968862798505</v>
      </c>
      <c r="D205" s="18"/>
      <c r="E205" s="18">
        <f t="shared" si="9"/>
        <v>-7.0172800025347648E-2</v>
      </c>
      <c r="F205" s="18"/>
      <c r="G205" s="18">
        <v>1.2269964667670663</v>
      </c>
      <c r="H205" s="18">
        <v>1.2261354489901237</v>
      </c>
      <c r="I205" s="18"/>
      <c r="J205" s="18">
        <f t="shared" si="10"/>
        <v>-8.610177769425853E-4</v>
      </c>
      <c r="K205" s="91">
        <f t="shared" si="11"/>
        <v>-8.4922086535239828E-6</v>
      </c>
      <c r="M205" s="61"/>
      <c r="N205" s="61"/>
      <c r="P205" s="61"/>
      <c r="Q205" s="61"/>
    </row>
    <row r="206" spans="1:17" x14ac:dyDescent="0.3">
      <c r="A206" s="21" t="s">
        <v>227</v>
      </c>
      <c r="B206" s="35">
        <v>95.66409903971369</v>
      </c>
      <c r="C206" s="35">
        <v>95.596968862798505</v>
      </c>
      <c r="D206" s="35"/>
      <c r="E206" s="35">
        <f t="shared" si="9"/>
        <v>-7.0172800025347648E-2</v>
      </c>
      <c r="F206" s="35"/>
      <c r="G206" s="35">
        <v>1.2269964667670663</v>
      </c>
      <c r="H206" s="35">
        <v>1.2261354489901237</v>
      </c>
      <c r="I206" s="35"/>
      <c r="J206" s="35">
        <f t="shared" si="10"/>
        <v>-8.610177769425853E-4</v>
      </c>
      <c r="K206" s="90">
        <f t="shared" si="11"/>
        <v>-8.4922086535239828E-6</v>
      </c>
      <c r="M206" s="61"/>
      <c r="N206" s="61"/>
      <c r="P206" s="61"/>
      <c r="Q206" s="61"/>
    </row>
    <row r="207" spans="1:17" x14ac:dyDescent="0.3">
      <c r="A207" s="22" t="s">
        <v>228</v>
      </c>
      <c r="B207" s="18">
        <v>101.96363329469987</v>
      </c>
      <c r="C207" s="18">
        <v>102.03286697004057</v>
      </c>
      <c r="D207" s="18"/>
      <c r="E207" s="18">
        <f t="shared" si="9"/>
        <v>6.7900361240158524E-2</v>
      </c>
      <c r="F207" s="18"/>
      <c r="G207" s="18">
        <v>1.1966094608358508</v>
      </c>
      <c r="H207" s="18">
        <v>1.1974219629823923</v>
      </c>
      <c r="I207" s="18"/>
      <c r="J207" s="18">
        <f t="shared" si="10"/>
        <v>8.1250214654149389E-4</v>
      </c>
      <c r="K207" s="91">
        <f t="shared" si="11"/>
        <v>8.0136995363413857E-6</v>
      </c>
      <c r="M207" s="61"/>
      <c r="N207" s="61"/>
      <c r="P207" s="61"/>
      <c r="Q207" s="61"/>
    </row>
    <row r="208" spans="1:17" x14ac:dyDescent="0.3">
      <c r="A208" s="21" t="s">
        <v>229</v>
      </c>
      <c r="B208" s="35">
        <v>101.96363329469987</v>
      </c>
      <c r="C208" s="35">
        <v>102.03286697004057</v>
      </c>
      <c r="D208" s="35"/>
      <c r="E208" s="35">
        <f t="shared" si="9"/>
        <v>6.7900361240158524E-2</v>
      </c>
      <c r="F208" s="35"/>
      <c r="G208" s="35">
        <v>1.1966094608358508</v>
      </c>
      <c r="H208" s="35">
        <v>1.1974219629823923</v>
      </c>
      <c r="I208" s="35"/>
      <c r="J208" s="35">
        <f t="shared" si="10"/>
        <v>8.1250214654149389E-4</v>
      </c>
      <c r="K208" s="90">
        <f t="shared" si="11"/>
        <v>8.0136995363413857E-6</v>
      </c>
      <c r="M208" s="61"/>
      <c r="N208" s="61"/>
      <c r="P208" s="61"/>
      <c r="Q208" s="61"/>
    </row>
    <row r="209" spans="1:17" x14ac:dyDescent="0.3">
      <c r="A209" s="22" t="s">
        <v>230</v>
      </c>
      <c r="B209" s="18">
        <v>104.19064722655874</v>
      </c>
      <c r="C209" s="18">
        <v>103.87170940438001</v>
      </c>
      <c r="D209" s="18"/>
      <c r="E209" s="18">
        <f t="shared" si="9"/>
        <v>-0.30610983871249831</v>
      </c>
      <c r="F209" s="18"/>
      <c r="G209" s="18">
        <v>2.5402863165087655</v>
      </c>
      <c r="H209" s="18">
        <v>2.5325102501624648</v>
      </c>
      <c r="I209" s="18"/>
      <c r="J209" s="18">
        <f t="shared" si="10"/>
        <v>-7.7760663463006807E-3</v>
      </c>
      <c r="K209" s="91">
        <f t="shared" si="11"/>
        <v>-7.6695254946907671E-5</v>
      </c>
      <c r="M209" s="61"/>
      <c r="N209" s="61"/>
      <c r="P209" s="61"/>
      <c r="Q209" s="61"/>
    </row>
    <row r="210" spans="1:17" x14ac:dyDescent="0.3">
      <c r="A210" s="21" t="s">
        <v>231</v>
      </c>
      <c r="B210" s="35">
        <v>96.67791439828784</v>
      </c>
      <c r="C210" s="35">
        <v>94.813995601894334</v>
      </c>
      <c r="D210" s="35"/>
      <c r="E210" s="35">
        <f t="shared" si="9"/>
        <v>-1.9279675280484909</v>
      </c>
      <c r="F210" s="35"/>
      <c r="G210" s="35">
        <v>0.40332973627267421</v>
      </c>
      <c r="H210" s="35">
        <v>0.39555366992637347</v>
      </c>
      <c r="I210" s="35"/>
      <c r="J210" s="35">
        <f t="shared" si="10"/>
        <v>-7.7760663463007362E-3</v>
      </c>
      <c r="K210" s="90">
        <f t="shared" si="11"/>
        <v>-7.6695254946908227E-5</v>
      </c>
      <c r="M210" s="61"/>
      <c r="N210" s="61"/>
      <c r="P210" s="61"/>
      <c r="Q210" s="61"/>
    </row>
    <row r="211" spans="1:17" x14ac:dyDescent="0.3">
      <c r="A211" s="22" t="s">
        <v>44</v>
      </c>
      <c r="B211" s="18">
        <v>96.67791439828784</v>
      </c>
      <c r="C211" s="18">
        <v>94.813995601894334</v>
      </c>
      <c r="D211" s="18"/>
      <c r="E211" s="18">
        <f t="shared" si="9"/>
        <v>-1.9279675280484909</v>
      </c>
      <c r="F211" s="18"/>
      <c r="G211" s="18">
        <v>0.40332973627267421</v>
      </c>
      <c r="H211" s="18">
        <v>0.39555366992637347</v>
      </c>
      <c r="I211" s="18"/>
      <c r="J211" s="18">
        <f t="shared" si="10"/>
        <v>-7.7760663463007362E-3</v>
      </c>
      <c r="K211" s="91">
        <f t="shared" si="11"/>
        <v>-7.6695254946908227E-5</v>
      </c>
      <c r="M211" s="61"/>
      <c r="N211" s="61"/>
      <c r="P211" s="61"/>
      <c r="Q211" s="61"/>
    </row>
    <row r="212" spans="1:17" x14ac:dyDescent="0.3">
      <c r="A212" s="21" t="s">
        <v>232</v>
      </c>
      <c r="B212" s="35">
        <v>72.596885904112852</v>
      </c>
      <c r="C212" s="35">
        <v>72.596885904112852</v>
      </c>
      <c r="D212" s="35"/>
      <c r="E212" s="35">
        <f t="shared" si="9"/>
        <v>0</v>
      </c>
      <c r="F212" s="35"/>
      <c r="G212" s="35">
        <v>6.3794815595438287E-2</v>
      </c>
      <c r="H212" s="35">
        <v>6.3794815595438301E-2</v>
      </c>
      <c r="I212" s="35"/>
      <c r="J212" s="35">
        <f t="shared" si="10"/>
        <v>0</v>
      </c>
      <c r="K212" s="90">
        <f t="shared" si="11"/>
        <v>0</v>
      </c>
      <c r="M212" s="61"/>
      <c r="N212" s="61"/>
      <c r="P212" s="61"/>
      <c r="Q212" s="61"/>
    </row>
    <row r="213" spans="1:17" x14ac:dyDescent="0.3">
      <c r="A213" s="22" t="s">
        <v>233</v>
      </c>
      <c r="B213" s="18">
        <v>103.10379465215721</v>
      </c>
      <c r="C213" s="18">
        <v>100.74250013148936</v>
      </c>
      <c r="D213" s="18"/>
      <c r="E213" s="18">
        <f t="shared" si="9"/>
        <v>-2.2902110718952429</v>
      </c>
      <c r="F213" s="18"/>
      <c r="G213" s="18">
        <v>0.33953492067723595</v>
      </c>
      <c r="H213" s="18">
        <v>0.33175885433093516</v>
      </c>
      <c r="I213" s="18"/>
      <c r="J213" s="18">
        <f t="shared" si="10"/>
        <v>-7.7760663463007917E-3</v>
      </c>
      <c r="K213" s="91">
        <f t="shared" si="11"/>
        <v>-7.6695254946908769E-5</v>
      </c>
      <c r="M213" s="61"/>
      <c r="N213" s="61"/>
      <c r="P213" s="61"/>
      <c r="Q213" s="61"/>
    </row>
    <row r="214" spans="1:17" x14ac:dyDescent="0.3">
      <c r="A214" s="21" t="s">
        <v>234</v>
      </c>
      <c r="B214" s="35">
        <v>124.81453978697509</v>
      </c>
      <c r="C214" s="35">
        <v>124.81453978697509</v>
      </c>
      <c r="D214" s="35"/>
      <c r="E214" s="35">
        <f t="shared" si="9"/>
        <v>0</v>
      </c>
      <c r="F214" s="35"/>
      <c r="G214" s="35">
        <v>7.0988120811705885E-2</v>
      </c>
      <c r="H214" s="35">
        <v>7.0988120811705885E-2</v>
      </c>
      <c r="I214" s="35"/>
      <c r="J214" s="35">
        <f t="shared" si="10"/>
        <v>0</v>
      </c>
      <c r="K214" s="90">
        <f t="shared" si="11"/>
        <v>0</v>
      </c>
      <c r="M214" s="61"/>
      <c r="N214" s="61"/>
      <c r="P214" s="61"/>
      <c r="Q214" s="61"/>
    </row>
    <row r="215" spans="1:17" x14ac:dyDescent="0.3">
      <c r="A215" s="22" t="s">
        <v>235</v>
      </c>
      <c r="B215" s="18">
        <v>124.81453978697509</v>
      </c>
      <c r="C215" s="18">
        <v>124.81453978697509</v>
      </c>
      <c r="D215" s="18"/>
      <c r="E215" s="18">
        <f t="shared" si="9"/>
        <v>0</v>
      </c>
      <c r="F215" s="18"/>
      <c r="G215" s="18">
        <v>7.0988120811705885E-2</v>
      </c>
      <c r="H215" s="18">
        <v>7.0988120811705885E-2</v>
      </c>
      <c r="I215" s="18"/>
      <c r="J215" s="18">
        <f t="shared" si="10"/>
        <v>0</v>
      </c>
      <c r="K215" s="91">
        <f t="shared" si="11"/>
        <v>0</v>
      </c>
      <c r="M215" s="61"/>
      <c r="N215" s="61"/>
      <c r="P215" s="61"/>
      <c r="Q215" s="61"/>
    </row>
    <row r="216" spans="1:17" x14ac:dyDescent="0.3">
      <c r="A216" s="21" t="s">
        <v>236</v>
      </c>
      <c r="B216" s="35">
        <v>124.81453978697509</v>
      </c>
      <c r="C216" s="35">
        <v>124.81453978697509</v>
      </c>
      <c r="D216" s="35"/>
      <c r="E216" s="35">
        <f t="shared" si="9"/>
        <v>0</v>
      </c>
      <c r="F216" s="35"/>
      <c r="G216" s="35">
        <v>7.0988120811705885E-2</v>
      </c>
      <c r="H216" s="35">
        <v>7.0988120811705885E-2</v>
      </c>
      <c r="I216" s="35"/>
      <c r="J216" s="35">
        <f t="shared" si="10"/>
        <v>0</v>
      </c>
      <c r="K216" s="90">
        <f t="shared" si="11"/>
        <v>0</v>
      </c>
      <c r="M216" s="61"/>
      <c r="N216" s="61"/>
      <c r="P216" s="61"/>
      <c r="Q216" s="61"/>
    </row>
    <row r="217" spans="1:17" x14ac:dyDescent="0.3">
      <c r="A217" s="22" t="s">
        <v>237</v>
      </c>
      <c r="B217" s="18">
        <v>99.244190760953188</v>
      </c>
      <c r="C217" s="18">
        <v>99.244190760953188</v>
      </c>
      <c r="D217" s="18"/>
      <c r="E217" s="18">
        <f t="shared" si="9"/>
        <v>0</v>
      </c>
      <c r="F217" s="18"/>
      <c r="G217" s="18">
        <v>0.30999254455984482</v>
      </c>
      <c r="H217" s="18">
        <v>0.30999254455984482</v>
      </c>
      <c r="I217" s="18"/>
      <c r="J217" s="18">
        <f t="shared" si="10"/>
        <v>0</v>
      </c>
      <c r="K217" s="91">
        <f t="shared" si="11"/>
        <v>0</v>
      </c>
      <c r="M217" s="61"/>
      <c r="N217" s="61"/>
      <c r="P217" s="61"/>
      <c r="Q217" s="61"/>
    </row>
    <row r="218" spans="1:17" x14ac:dyDescent="0.3">
      <c r="A218" s="21" t="s">
        <v>45</v>
      </c>
      <c r="B218" s="35">
        <v>99.244190760953188</v>
      </c>
      <c r="C218" s="35">
        <v>99.244190760953188</v>
      </c>
      <c r="D218" s="35"/>
      <c r="E218" s="35">
        <f t="shared" si="9"/>
        <v>0</v>
      </c>
      <c r="F218" s="35"/>
      <c r="G218" s="35">
        <v>0.30999254455984482</v>
      </c>
      <c r="H218" s="35">
        <v>0.30999254455984482</v>
      </c>
      <c r="I218" s="35"/>
      <c r="J218" s="35">
        <f t="shared" si="10"/>
        <v>0</v>
      </c>
      <c r="K218" s="90">
        <f t="shared" si="11"/>
        <v>0</v>
      </c>
      <c r="M218" s="61"/>
      <c r="N218" s="61"/>
      <c r="P218" s="61"/>
      <c r="Q218" s="61"/>
    </row>
    <row r="219" spans="1:17" x14ac:dyDescent="0.3">
      <c r="A219" s="22" t="s">
        <v>238</v>
      </c>
      <c r="B219" s="18">
        <v>99.244190760953188</v>
      </c>
      <c r="C219" s="18">
        <v>99.244190760953188</v>
      </c>
      <c r="D219" s="18"/>
      <c r="E219" s="18">
        <f t="shared" si="9"/>
        <v>0</v>
      </c>
      <c r="F219" s="18"/>
      <c r="G219" s="18">
        <v>0.30999254455984482</v>
      </c>
      <c r="H219" s="18">
        <v>0.30999254455984482</v>
      </c>
      <c r="I219" s="18"/>
      <c r="J219" s="18">
        <f t="shared" si="10"/>
        <v>0</v>
      </c>
      <c r="K219" s="91">
        <f t="shared" si="11"/>
        <v>0</v>
      </c>
      <c r="M219" s="61"/>
      <c r="N219" s="61"/>
      <c r="P219" s="61"/>
      <c r="Q219" s="61"/>
    </row>
    <row r="220" spans="1:17" x14ac:dyDescent="0.3">
      <c r="A220" s="21" t="s">
        <v>239</v>
      </c>
      <c r="B220" s="35">
        <v>111.99229942464144</v>
      </c>
      <c r="C220" s="35">
        <v>111.99229942464144</v>
      </c>
      <c r="D220" s="35"/>
      <c r="E220" s="35">
        <f t="shared" si="9"/>
        <v>0</v>
      </c>
      <c r="F220" s="35"/>
      <c r="G220" s="35">
        <v>1.1477633347173357</v>
      </c>
      <c r="H220" s="35">
        <v>1.1477633347173357</v>
      </c>
      <c r="I220" s="35"/>
      <c r="J220" s="35">
        <f t="shared" si="10"/>
        <v>0</v>
      </c>
      <c r="K220" s="90">
        <f t="shared" si="11"/>
        <v>0</v>
      </c>
      <c r="M220" s="61"/>
      <c r="N220" s="61"/>
      <c r="P220" s="61"/>
      <c r="Q220" s="61"/>
    </row>
    <row r="221" spans="1:17" x14ac:dyDescent="0.3">
      <c r="A221" s="22" t="s">
        <v>240</v>
      </c>
      <c r="B221" s="18">
        <v>104.08329997330664</v>
      </c>
      <c r="C221" s="18">
        <v>104.08329997330664</v>
      </c>
      <c r="D221" s="18"/>
      <c r="E221" s="18">
        <f t="shared" si="9"/>
        <v>0</v>
      </c>
      <c r="F221" s="18"/>
      <c r="G221" s="18">
        <v>0.59019927876627154</v>
      </c>
      <c r="H221" s="18">
        <v>0.59019927876627154</v>
      </c>
      <c r="I221" s="18"/>
      <c r="J221" s="18">
        <f t="shared" si="10"/>
        <v>0</v>
      </c>
      <c r="K221" s="91">
        <f t="shared" si="11"/>
        <v>0</v>
      </c>
      <c r="M221" s="61"/>
      <c r="N221" s="61"/>
      <c r="P221" s="61"/>
      <c r="Q221" s="61"/>
    </row>
    <row r="222" spans="1:17" x14ac:dyDescent="0.3">
      <c r="A222" s="21" t="s">
        <v>240</v>
      </c>
      <c r="B222" s="35">
        <v>104.08329997330664</v>
      </c>
      <c r="C222" s="35">
        <v>104.08329997330664</v>
      </c>
      <c r="D222" s="35"/>
      <c r="E222" s="35">
        <f t="shared" si="9"/>
        <v>0</v>
      </c>
      <c r="F222" s="35"/>
      <c r="G222" s="35">
        <v>0.59019927876627154</v>
      </c>
      <c r="H222" s="35">
        <v>0.59019927876627154</v>
      </c>
      <c r="I222" s="35"/>
      <c r="J222" s="35">
        <f t="shared" si="10"/>
        <v>0</v>
      </c>
      <c r="K222" s="90">
        <f t="shared" si="11"/>
        <v>0</v>
      </c>
      <c r="M222" s="61"/>
      <c r="N222" s="61"/>
      <c r="P222" s="61"/>
      <c r="Q222" s="61"/>
    </row>
    <row r="223" spans="1:17" x14ac:dyDescent="0.3">
      <c r="A223" s="22" t="s">
        <v>241</v>
      </c>
      <c r="B223" s="18">
        <v>121.78832856309067</v>
      </c>
      <c r="C223" s="18">
        <v>121.78832856309067</v>
      </c>
      <c r="D223" s="18"/>
      <c r="E223" s="18">
        <f t="shared" si="9"/>
        <v>0</v>
      </c>
      <c r="F223" s="18"/>
      <c r="G223" s="18">
        <v>0.55756405595106406</v>
      </c>
      <c r="H223" s="18">
        <v>0.55756405595106406</v>
      </c>
      <c r="I223" s="18"/>
      <c r="J223" s="18">
        <f t="shared" si="10"/>
        <v>0</v>
      </c>
      <c r="K223" s="91">
        <f t="shared" si="11"/>
        <v>0</v>
      </c>
      <c r="M223" s="61"/>
      <c r="N223" s="61"/>
      <c r="P223" s="61"/>
      <c r="Q223" s="61"/>
    </row>
    <row r="224" spans="1:17" x14ac:dyDescent="0.3">
      <c r="A224" s="21" t="s">
        <v>241</v>
      </c>
      <c r="B224" s="35">
        <v>121.78832856309067</v>
      </c>
      <c r="C224" s="35">
        <v>121.78832856309067</v>
      </c>
      <c r="D224" s="35"/>
      <c r="E224" s="35">
        <f t="shared" si="9"/>
        <v>0</v>
      </c>
      <c r="F224" s="35"/>
      <c r="G224" s="35">
        <v>0.55756405595106406</v>
      </c>
      <c r="H224" s="35">
        <v>0.55756405595106406</v>
      </c>
      <c r="I224" s="35"/>
      <c r="J224" s="35">
        <f t="shared" si="10"/>
        <v>0</v>
      </c>
      <c r="K224" s="90">
        <f t="shared" si="11"/>
        <v>0</v>
      </c>
      <c r="M224" s="61"/>
      <c r="N224" s="61"/>
      <c r="P224" s="61"/>
      <c r="Q224" s="61"/>
    </row>
    <row r="225" spans="1:17" x14ac:dyDescent="0.3">
      <c r="A225" s="22" t="s">
        <v>46</v>
      </c>
      <c r="B225" s="18">
        <v>97.028812573248601</v>
      </c>
      <c r="C225" s="18">
        <v>97.028812573248601</v>
      </c>
      <c r="D225" s="18"/>
      <c r="E225" s="18">
        <f t="shared" si="9"/>
        <v>0</v>
      </c>
      <c r="F225" s="18"/>
      <c r="G225" s="18">
        <v>0.6082125801472047</v>
      </c>
      <c r="H225" s="18">
        <v>0.6082125801472047</v>
      </c>
      <c r="I225" s="18"/>
      <c r="J225" s="18">
        <f t="shared" si="10"/>
        <v>0</v>
      </c>
      <c r="K225" s="91">
        <f t="shared" si="11"/>
        <v>0</v>
      </c>
      <c r="M225" s="61"/>
      <c r="N225" s="61"/>
      <c r="P225" s="61"/>
      <c r="Q225" s="61"/>
    </row>
    <row r="226" spans="1:17" x14ac:dyDescent="0.3">
      <c r="A226" s="21" t="s">
        <v>47</v>
      </c>
      <c r="B226" s="35">
        <v>94.427867136880081</v>
      </c>
      <c r="C226" s="35">
        <v>94.427867136880081</v>
      </c>
      <c r="D226" s="35"/>
      <c r="E226" s="35">
        <f t="shared" si="9"/>
        <v>0</v>
      </c>
      <c r="F226" s="35"/>
      <c r="G226" s="35">
        <v>0.30208978733615688</v>
      </c>
      <c r="H226" s="35">
        <v>0.30208978733615688</v>
      </c>
      <c r="I226" s="35"/>
      <c r="J226" s="35">
        <f t="shared" si="10"/>
        <v>0</v>
      </c>
      <c r="K226" s="90">
        <f t="shared" si="11"/>
        <v>0</v>
      </c>
      <c r="M226" s="61"/>
      <c r="N226" s="61"/>
      <c r="P226" s="61"/>
      <c r="Q226" s="61"/>
    </row>
    <row r="227" spans="1:17" x14ac:dyDescent="0.3">
      <c r="A227" s="22" t="s">
        <v>242</v>
      </c>
      <c r="B227" s="18">
        <v>86.937800514741753</v>
      </c>
      <c r="C227" s="18">
        <v>86.937800514741753</v>
      </c>
      <c r="D227" s="18"/>
      <c r="E227" s="18">
        <f t="shared" si="9"/>
        <v>0</v>
      </c>
      <c r="F227" s="18"/>
      <c r="G227" s="18">
        <v>0.11864506073621023</v>
      </c>
      <c r="H227" s="18">
        <v>0.11864506073621024</v>
      </c>
      <c r="I227" s="18"/>
      <c r="J227" s="18">
        <f t="shared" si="10"/>
        <v>0</v>
      </c>
      <c r="K227" s="91">
        <f t="shared" si="11"/>
        <v>0</v>
      </c>
      <c r="M227" s="61"/>
      <c r="N227" s="61"/>
      <c r="P227" s="61"/>
      <c r="Q227" s="61"/>
    </row>
    <row r="228" spans="1:17" x14ac:dyDescent="0.3">
      <c r="A228" s="21" t="s">
        <v>243</v>
      </c>
      <c r="B228" s="35">
        <v>100</v>
      </c>
      <c r="C228" s="35">
        <v>100</v>
      </c>
      <c r="D228" s="35"/>
      <c r="E228" s="35">
        <f t="shared" si="9"/>
        <v>0</v>
      </c>
      <c r="F228" s="35"/>
      <c r="G228" s="35">
        <v>0.18344472659994662</v>
      </c>
      <c r="H228" s="35">
        <v>0.18344472659994662</v>
      </c>
      <c r="I228" s="35"/>
      <c r="J228" s="35">
        <f t="shared" si="10"/>
        <v>0</v>
      </c>
      <c r="K228" s="90">
        <f t="shared" si="11"/>
        <v>0</v>
      </c>
      <c r="M228" s="61"/>
      <c r="N228" s="61"/>
      <c r="P228" s="61"/>
      <c r="Q228" s="61"/>
    </row>
    <row r="229" spans="1:17" x14ac:dyDescent="0.3">
      <c r="A229" s="22" t="s">
        <v>244</v>
      </c>
      <c r="B229" s="18">
        <v>99.739879744518532</v>
      </c>
      <c r="C229" s="18">
        <v>99.739879744518532</v>
      </c>
      <c r="D229" s="18"/>
      <c r="E229" s="18">
        <f t="shared" si="9"/>
        <v>0</v>
      </c>
      <c r="F229" s="18"/>
      <c r="G229" s="18">
        <v>0.30612279281104787</v>
      </c>
      <c r="H229" s="18">
        <v>0.30612279281104787</v>
      </c>
      <c r="I229" s="18"/>
      <c r="J229" s="18">
        <f t="shared" si="10"/>
        <v>0</v>
      </c>
      <c r="K229" s="91">
        <f t="shared" si="11"/>
        <v>0</v>
      </c>
      <c r="M229" s="61"/>
      <c r="N229" s="61"/>
      <c r="P229" s="61"/>
      <c r="Q229" s="61"/>
    </row>
    <row r="230" spans="1:17" x14ac:dyDescent="0.3">
      <c r="A230" s="21" t="s">
        <v>244</v>
      </c>
      <c r="B230" s="35">
        <v>99.739879744518532</v>
      </c>
      <c r="C230" s="35">
        <v>99.739879744518532</v>
      </c>
      <c r="D230" s="35"/>
      <c r="E230" s="35">
        <f t="shared" si="9"/>
        <v>0</v>
      </c>
      <c r="F230" s="35"/>
      <c r="G230" s="35">
        <v>0.30612279281104787</v>
      </c>
      <c r="H230" s="35">
        <v>0.30612279281104787</v>
      </c>
      <c r="I230" s="35"/>
      <c r="J230" s="35">
        <f t="shared" si="10"/>
        <v>0</v>
      </c>
      <c r="K230" s="90">
        <f t="shared" si="11"/>
        <v>0</v>
      </c>
      <c r="M230" s="61"/>
      <c r="N230" s="61"/>
      <c r="P230" s="61"/>
      <c r="Q230" s="61"/>
    </row>
    <row r="231" spans="1:17" x14ac:dyDescent="0.3">
      <c r="A231" s="22" t="s">
        <v>245</v>
      </c>
      <c r="B231" s="18">
        <v>101.16920328010345</v>
      </c>
      <c r="C231" s="18">
        <v>101.16920328010345</v>
      </c>
      <c r="D231" s="18"/>
      <c r="E231" s="18">
        <f t="shared" si="9"/>
        <v>0</v>
      </c>
      <c r="F231" s="18"/>
      <c r="G231" s="18">
        <v>5.2151539494506052</v>
      </c>
      <c r="H231" s="18">
        <v>5.2151539494506052</v>
      </c>
      <c r="I231" s="18"/>
      <c r="J231" s="18">
        <f t="shared" si="10"/>
        <v>0</v>
      </c>
      <c r="K231" s="91">
        <f t="shared" si="11"/>
        <v>0</v>
      </c>
      <c r="M231" s="61"/>
      <c r="N231" s="61"/>
      <c r="P231" s="61"/>
      <c r="Q231" s="61"/>
    </row>
    <row r="232" spans="1:17" x14ac:dyDescent="0.3">
      <c r="A232" s="21" t="s">
        <v>246</v>
      </c>
      <c r="B232" s="35">
        <v>108.80508895713932</v>
      </c>
      <c r="C232" s="35">
        <v>108.80508895713932</v>
      </c>
      <c r="D232" s="35"/>
      <c r="E232" s="35">
        <f t="shared" si="9"/>
        <v>0</v>
      </c>
      <c r="F232" s="35"/>
      <c r="G232" s="35">
        <v>0.63143804759459166</v>
      </c>
      <c r="H232" s="35">
        <v>0.63143804759459166</v>
      </c>
      <c r="I232" s="35"/>
      <c r="J232" s="35">
        <f t="shared" si="10"/>
        <v>0</v>
      </c>
      <c r="K232" s="90">
        <f t="shared" si="11"/>
        <v>0</v>
      </c>
      <c r="M232" s="61"/>
      <c r="N232" s="61"/>
      <c r="P232" s="61"/>
      <c r="Q232" s="61"/>
    </row>
    <row r="233" spans="1:17" x14ac:dyDescent="0.3">
      <c r="A233" s="22" t="s">
        <v>247</v>
      </c>
      <c r="B233" s="18">
        <v>108.80508895713932</v>
      </c>
      <c r="C233" s="18">
        <v>108.80508895713932</v>
      </c>
      <c r="D233" s="18"/>
      <c r="E233" s="18">
        <f t="shared" si="9"/>
        <v>0</v>
      </c>
      <c r="F233" s="18"/>
      <c r="G233" s="18">
        <v>0.63143804759459166</v>
      </c>
      <c r="H233" s="18">
        <v>0.63143804759459166</v>
      </c>
      <c r="I233" s="18"/>
      <c r="J233" s="18">
        <f t="shared" si="10"/>
        <v>0</v>
      </c>
      <c r="K233" s="91">
        <f t="shared" si="11"/>
        <v>0</v>
      </c>
      <c r="M233" s="61"/>
      <c r="N233" s="61"/>
      <c r="P233" s="61"/>
      <c r="Q233" s="61"/>
    </row>
    <row r="234" spans="1:17" x14ac:dyDescent="0.3">
      <c r="A234" s="21" t="s">
        <v>248</v>
      </c>
      <c r="B234" s="35">
        <v>103.67908978837302</v>
      </c>
      <c r="C234" s="35">
        <v>103.67908978837302</v>
      </c>
      <c r="D234" s="35"/>
      <c r="E234" s="35">
        <f t="shared" si="9"/>
        <v>0</v>
      </c>
      <c r="F234" s="35"/>
      <c r="G234" s="35">
        <v>9.3388856588150299E-2</v>
      </c>
      <c r="H234" s="35">
        <v>9.3388856588150299E-2</v>
      </c>
      <c r="I234" s="35"/>
      <c r="J234" s="35">
        <f t="shared" si="10"/>
        <v>0</v>
      </c>
      <c r="K234" s="90">
        <f t="shared" si="11"/>
        <v>0</v>
      </c>
      <c r="M234" s="61"/>
      <c r="N234" s="61"/>
      <c r="P234" s="61"/>
      <c r="Q234" s="61"/>
    </row>
    <row r="235" spans="1:17" x14ac:dyDescent="0.3">
      <c r="A235" s="22" t="s">
        <v>249</v>
      </c>
      <c r="B235" s="18">
        <v>109.74687575187015</v>
      </c>
      <c r="C235" s="18">
        <v>109.74687575187015</v>
      </c>
      <c r="D235" s="18"/>
      <c r="E235" s="18">
        <f t="shared" si="9"/>
        <v>0</v>
      </c>
      <c r="F235" s="18"/>
      <c r="G235" s="18">
        <v>0.53804919100644133</v>
      </c>
      <c r="H235" s="18">
        <v>0.53804919100644133</v>
      </c>
      <c r="I235" s="18"/>
      <c r="J235" s="18">
        <f t="shared" si="10"/>
        <v>0</v>
      </c>
      <c r="K235" s="91">
        <f t="shared" si="11"/>
        <v>0</v>
      </c>
      <c r="M235" s="61"/>
      <c r="N235" s="61"/>
      <c r="P235" s="61"/>
      <c r="Q235" s="61"/>
    </row>
    <row r="236" spans="1:17" x14ac:dyDescent="0.3">
      <c r="A236" s="21" t="s">
        <v>48</v>
      </c>
      <c r="B236" s="35">
        <v>107.417469836046</v>
      </c>
      <c r="C236" s="35">
        <v>107.417469836046</v>
      </c>
      <c r="D236" s="35"/>
      <c r="E236" s="35">
        <f t="shared" si="9"/>
        <v>0</v>
      </c>
      <c r="F236" s="35"/>
      <c r="G236" s="35">
        <v>0.27313468898654614</v>
      </c>
      <c r="H236" s="35">
        <v>0.27313468898654614</v>
      </c>
      <c r="I236" s="35"/>
      <c r="J236" s="35">
        <f t="shared" si="10"/>
        <v>0</v>
      </c>
      <c r="K236" s="90">
        <f t="shared" si="11"/>
        <v>0</v>
      </c>
      <c r="M236" s="61"/>
      <c r="N236" s="61"/>
      <c r="P236" s="61"/>
      <c r="Q236" s="61"/>
    </row>
    <row r="237" spans="1:17" x14ac:dyDescent="0.3">
      <c r="A237" s="22" t="s">
        <v>49</v>
      </c>
      <c r="B237" s="18">
        <v>107.417469836046</v>
      </c>
      <c r="C237" s="18">
        <v>107.417469836046</v>
      </c>
      <c r="D237" s="18"/>
      <c r="E237" s="18">
        <f t="shared" si="9"/>
        <v>0</v>
      </c>
      <c r="F237" s="18"/>
      <c r="G237" s="18">
        <v>0.27313468898654614</v>
      </c>
      <c r="H237" s="18">
        <v>0.27313468898654614</v>
      </c>
      <c r="I237" s="18"/>
      <c r="J237" s="18">
        <f t="shared" si="10"/>
        <v>0</v>
      </c>
      <c r="K237" s="91">
        <f t="shared" si="11"/>
        <v>0</v>
      </c>
      <c r="M237" s="61"/>
      <c r="N237" s="61"/>
      <c r="P237" s="61"/>
      <c r="Q237" s="61"/>
    </row>
    <row r="238" spans="1:17" x14ac:dyDescent="0.3">
      <c r="A238" s="21" t="s">
        <v>49</v>
      </c>
      <c r="B238" s="35">
        <v>107.417469836046</v>
      </c>
      <c r="C238" s="35">
        <v>107.417469836046</v>
      </c>
      <c r="D238" s="35"/>
      <c r="E238" s="35">
        <f t="shared" si="9"/>
        <v>0</v>
      </c>
      <c r="F238" s="35"/>
      <c r="G238" s="35">
        <v>0.27313468898654614</v>
      </c>
      <c r="H238" s="35">
        <v>0.27313468898654614</v>
      </c>
      <c r="I238" s="35"/>
      <c r="J238" s="35">
        <f t="shared" si="10"/>
        <v>0</v>
      </c>
      <c r="K238" s="90">
        <f t="shared" si="11"/>
        <v>0</v>
      </c>
      <c r="M238" s="61"/>
      <c r="N238" s="61"/>
      <c r="P238" s="61"/>
      <c r="Q238" s="61"/>
    </row>
    <row r="239" spans="1:17" x14ac:dyDescent="0.3">
      <c r="A239" s="22" t="s">
        <v>250</v>
      </c>
      <c r="B239" s="18">
        <v>99.999998715078419</v>
      </c>
      <c r="C239" s="18">
        <v>99.999998715078419</v>
      </c>
      <c r="D239" s="18"/>
      <c r="E239" s="18">
        <f t="shared" si="9"/>
        <v>0</v>
      </c>
      <c r="F239" s="18"/>
      <c r="G239" s="18">
        <v>1.5184182981919765</v>
      </c>
      <c r="H239" s="18">
        <v>1.5184182981919765</v>
      </c>
      <c r="I239" s="18"/>
      <c r="J239" s="18">
        <f t="shared" si="10"/>
        <v>0</v>
      </c>
      <c r="K239" s="91">
        <f t="shared" si="11"/>
        <v>0</v>
      </c>
      <c r="M239" s="61"/>
      <c r="N239" s="61"/>
      <c r="P239" s="61"/>
      <c r="Q239" s="61"/>
    </row>
    <row r="240" spans="1:17" x14ac:dyDescent="0.3">
      <c r="A240" s="21" t="s">
        <v>251</v>
      </c>
      <c r="B240" s="35">
        <v>111.740132450811</v>
      </c>
      <c r="C240" s="35">
        <v>111.74121600727675</v>
      </c>
      <c r="D240" s="35"/>
      <c r="E240" s="35">
        <f t="shared" si="9"/>
        <v>9.6971109839749658E-4</v>
      </c>
      <c r="F240" s="35"/>
      <c r="G240" s="35">
        <v>1.6966826393581067</v>
      </c>
      <c r="H240" s="35">
        <v>1.6966990922779654</v>
      </c>
      <c r="I240" s="35"/>
      <c r="J240" s="35">
        <f t="shared" si="10"/>
        <v>1.6452919858744863E-5</v>
      </c>
      <c r="K240" s="90">
        <f t="shared" si="11"/>
        <v>1.6227496358589898E-7</v>
      </c>
      <c r="M240" s="61"/>
      <c r="N240" s="61"/>
      <c r="P240" s="61"/>
      <c r="Q240" s="61"/>
    </row>
    <row r="241" spans="1:17" x14ac:dyDescent="0.3">
      <c r="A241" s="22" t="s">
        <v>251</v>
      </c>
      <c r="B241" s="18">
        <v>111.740132450811</v>
      </c>
      <c r="C241" s="18">
        <v>111.74121600727675</v>
      </c>
      <c r="D241" s="18"/>
      <c r="E241" s="18">
        <f t="shared" si="9"/>
        <v>9.6971109839749658E-4</v>
      </c>
      <c r="F241" s="18"/>
      <c r="G241" s="18">
        <v>1.6966826393581067</v>
      </c>
      <c r="H241" s="18">
        <v>1.6966990922779654</v>
      </c>
      <c r="I241" s="18"/>
      <c r="J241" s="18">
        <f t="shared" si="10"/>
        <v>1.6452919858744863E-5</v>
      </c>
      <c r="K241" s="91">
        <f t="shared" si="11"/>
        <v>1.6227496358589898E-7</v>
      </c>
      <c r="M241" s="61"/>
      <c r="N241" s="61"/>
      <c r="P241" s="61"/>
      <c r="Q241" s="61"/>
    </row>
    <row r="242" spans="1:17" x14ac:dyDescent="0.3">
      <c r="A242" s="21" t="s">
        <v>252</v>
      </c>
      <c r="B242" s="35">
        <v>99.654194536915924</v>
      </c>
      <c r="C242" s="35">
        <v>99.654194536915924</v>
      </c>
      <c r="D242" s="35"/>
      <c r="E242" s="35">
        <f t="shared" si="9"/>
        <v>0</v>
      </c>
      <c r="F242" s="35"/>
      <c r="G242" s="35">
        <v>2.7921629146774904</v>
      </c>
      <c r="H242" s="35">
        <v>2.7921629146774909</v>
      </c>
      <c r="I242" s="35"/>
      <c r="J242" s="35">
        <f t="shared" si="10"/>
        <v>0</v>
      </c>
      <c r="K242" s="90">
        <f t="shared" si="11"/>
        <v>0</v>
      </c>
      <c r="M242" s="61"/>
      <c r="N242" s="61"/>
      <c r="P242" s="61"/>
      <c r="Q242" s="61"/>
    </row>
    <row r="243" spans="1:17" x14ac:dyDescent="0.3">
      <c r="A243" s="22" t="s">
        <v>253</v>
      </c>
      <c r="B243" s="18">
        <v>99.654194536915924</v>
      </c>
      <c r="C243" s="18">
        <v>99.654194536915924</v>
      </c>
      <c r="D243" s="18"/>
      <c r="E243" s="18">
        <f t="shared" si="9"/>
        <v>0</v>
      </c>
      <c r="F243" s="18"/>
      <c r="G243" s="18">
        <v>2.7921629146774904</v>
      </c>
      <c r="H243" s="18">
        <v>2.7921629146774909</v>
      </c>
      <c r="I243" s="18"/>
      <c r="J243" s="18">
        <f t="shared" si="10"/>
        <v>0</v>
      </c>
      <c r="K243" s="91">
        <f t="shared" si="11"/>
        <v>0</v>
      </c>
      <c r="M243" s="61"/>
      <c r="N243" s="61"/>
      <c r="P243" s="61"/>
      <c r="Q243" s="61"/>
    </row>
    <row r="244" spans="1:17" x14ac:dyDescent="0.3">
      <c r="A244" s="21" t="s">
        <v>254</v>
      </c>
      <c r="B244" s="35">
        <v>97.386737614918033</v>
      </c>
      <c r="C244" s="35">
        <v>97.386737614918033</v>
      </c>
      <c r="D244" s="35"/>
      <c r="E244" s="35">
        <f t="shared" si="9"/>
        <v>0</v>
      </c>
      <c r="F244" s="35"/>
      <c r="G244" s="35">
        <v>2.4805804207182054</v>
      </c>
      <c r="H244" s="35">
        <v>2.4805804207182054</v>
      </c>
      <c r="I244" s="35"/>
      <c r="J244" s="35">
        <f t="shared" si="10"/>
        <v>0</v>
      </c>
      <c r="K244" s="90">
        <f t="shared" si="11"/>
        <v>0</v>
      </c>
      <c r="M244" s="61"/>
      <c r="N244" s="61"/>
      <c r="P244" s="61"/>
      <c r="Q244" s="61"/>
    </row>
    <row r="245" spans="1:17" x14ac:dyDescent="0.3">
      <c r="A245" s="22" t="s">
        <v>255</v>
      </c>
      <c r="B245" s="18">
        <v>122.32934259817236</v>
      </c>
      <c r="C245" s="18">
        <v>122.32934259817236</v>
      </c>
      <c r="D245" s="18"/>
      <c r="E245" s="18">
        <f t="shared" si="9"/>
        <v>0</v>
      </c>
      <c r="F245" s="18"/>
      <c r="G245" s="18">
        <v>0.31158249395928561</v>
      </c>
      <c r="H245" s="18">
        <v>0.31158249395928561</v>
      </c>
      <c r="I245" s="18"/>
      <c r="J245" s="18">
        <f t="shared" si="10"/>
        <v>0</v>
      </c>
      <c r="K245" s="91">
        <f t="shared" si="11"/>
        <v>0</v>
      </c>
      <c r="M245" s="61"/>
      <c r="N245" s="61"/>
      <c r="P245" s="61"/>
      <c r="Q245" s="61"/>
    </row>
    <row r="246" spans="1:17" x14ac:dyDescent="0.3">
      <c r="A246" s="21" t="s">
        <v>256</v>
      </c>
      <c r="B246" s="35">
        <v>104.54968452426276</v>
      </c>
      <c r="C246" s="35">
        <v>104.54968452426276</v>
      </c>
      <c r="D246" s="35"/>
      <c r="E246" s="35">
        <f t="shared" si="9"/>
        <v>0</v>
      </c>
      <c r="F246" s="35"/>
      <c r="G246" s="35">
        <v>5.7170271621575512</v>
      </c>
      <c r="H246" s="35">
        <v>5.7170271621575512</v>
      </c>
      <c r="I246" s="35"/>
      <c r="J246" s="35">
        <f t="shared" si="10"/>
        <v>0</v>
      </c>
      <c r="K246" s="90">
        <f t="shared" si="11"/>
        <v>0</v>
      </c>
      <c r="M246" s="61"/>
      <c r="N246" s="61"/>
      <c r="P246" s="61"/>
      <c r="Q246" s="61"/>
    </row>
    <row r="247" spans="1:17" x14ac:dyDescent="0.3">
      <c r="A247" s="22" t="s">
        <v>257</v>
      </c>
      <c r="B247" s="18">
        <v>104.6503014795356</v>
      </c>
      <c r="C247" s="18">
        <v>104.6503014795356</v>
      </c>
      <c r="D247" s="18"/>
      <c r="E247" s="18">
        <f t="shared" si="9"/>
        <v>0</v>
      </c>
      <c r="F247" s="18"/>
      <c r="G247" s="18">
        <v>5.6816040714830445</v>
      </c>
      <c r="H247" s="18">
        <v>5.6816040714830445</v>
      </c>
      <c r="I247" s="18"/>
      <c r="J247" s="18">
        <f t="shared" si="10"/>
        <v>0</v>
      </c>
      <c r="K247" s="91">
        <f t="shared" si="11"/>
        <v>0</v>
      </c>
      <c r="M247" s="61"/>
      <c r="N247" s="61"/>
      <c r="P247" s="61"/>
      <c r="Q247" s="61"/>
    </row>
    <row r="248" spans="1:17" x14ac:dyDescent="0.3">
      <c r="A248" s="21" t="s">
        <v>258</v>
      </c>
      <c r="B248" s="35">
        <v>104.6503014795356</v>
      </c>
      <c r="C248" s="35">
        <v>104.6503014795356</v>
      </c>
      <c r="D248" s="35"/>
      <c r="E248" s="35">
        <f t="shared" si="9"/>
        <v>0</v>
      </c>
      <c r="F248" s="35"/>
      <c r="G248" s="35">
        <v>5.6816040714830445</v>
      </c>
      <c r="H248" s="35">
        <v>5.6816040714830445</v>
      </c>
      <c r="I248" s="35"/>
      <c r="J248" s="35">
        <f t="shared" si="10"/>
        <v>0</v>
      </c>
      <c r="K248" s="90">
        <f t="shared" si="11"/>
        <v>0</v>
      </c>
      <c r="M248" s="61"/>
      <c r="N248" s="61"/>
      <c r="P248" s="61"/>
      <c r="Q248" s="61"/>
    </row>
    <row r="249" spans="1:17" x14ac:dyDescent="0.3">
      <c r="A249" s="22" t="s">
        <v>259</v>
      </c>
      <c r="B249" s="18">
        <v>104.6503014795356</v>
      </c>
      <c r="C249" s="18">
        <v>104.6503014795356</v>
      </c>
      <c r="D249" s="18"/>
      <c r="E249" s="18">
        <f t="shared" si="9"/>
        <v>0</v>
      </c>
      <c r="F249" s="18"/>
      <c r="G249" s="18">
        <v>5.6816040714830445</v>
      </c>
      <c r="H249" s="18">
        <v>5.6816040714830445</v>
      </c>
      <c r="I249" s="18"/>
      <c r="J249" s="18">
        <f t="shared" si="10"/>
        <v>0</v>
      </c>
      <c r="K249" s="91">
        <f t="shared" si="11"/>
        <v>0</v>
      </c>
      <c r="M249" s="61"/>
      <c r="N249" s="61"/>
      <c r="P249" s="61"/>
      <c r="Q249" s="61"/>
    </row>
    <row r="250" spans="1:17" x14ac:dyDescent="0.3">
      <c r="A250" s="21" t="s">
        <v>260</v>
      </c>
      <c r="B250" s="35">
        <v>90.581089047376111</v>
      </c>
      <c r="C250" s="35">
        <v>90.581089047376111</v>
      </c>
      <c r="D250" s="35"/>
      <c r="E250" s="35">
        <f t="shared" si="9"/>
        <v>0</v>
      </c>
      <c r="F250" s="35"/>
      <c r="G250" s="35">
        <v>3.542309067450692E-2</v>
      </c>
      <c r="H250" s="35">
        <v>3.542309067450692E-2</v>
      </c>
      <c r="I250" s="35"/>
      <c r="J250" s="35">
        <f t="shared" si="10"/>
        <v>0</v>
      </c>
      <c r="K250" s="90">
        <f t="shared" si="11"/>
        <v>0</v>
      </c>
      <c r="M250" s="61"/>
      <c r="N250" s="61"/>
      <c r="P250" s="61"/>
      <c r="Q250" s="61"/>
    </row>
    <row r="251" spans="1:17" x14ac:dyDescent="0.3">
      <c r="A251" s="22" t="s">
        <v>261</v>
      </c>
      <c r="B251" s="18">
        <v>90.581089047376111</v>
      </c>
      <c r="C251" s="18">
        <v>90.581089047376111</v>
      </c>
      <c r="D251" s="18"/>
      <c r="E251" s="18">
        <f t="shared" si="9"/>
        <v>0</v>
      </c>
      <c r="F251" s="18"/>
      <c r="G251" s="18">
        <v>3.542309067450692E-2</v>
      </c>
      <c r="H251" s="18">
        <v>3.542309067450692E-2</v>
      </c>
      <c r="I251" s="18"/>
      <c r="J251" s="18">
        <f t="shared" si="10"/>
        <v>0</v>
      </c>
      <c r="K251" s="91">
        <f t="shared" si="11"/>
        <v>0</v>
      </c>
      <c r="M251" s="61"/>
      <c r="N251" s="61"/>
      <c r="P251" s="61"/>
      <c r="Q251" s="61"/>
    </row>
    <row r="252" spans="1:17" x14ac:dyDescent="0.3">
      <c r="A252" s="21" t="s">
        <v>262</v>
      </c>
      <c r="B252" s="35">
        <v>90.581089047376111</v>
      </c>
      <c r="C252" s="35">
        <v>90.581089047376111</v>
      </c>
      <c r="D252" s="35"/>
      <c r="E252" s="35">
        <f t="shared" si="9"/>
        <v>0</v>
      </c>
      <c r="F252" s="35"/>
      <c r="G252" s="35">
        <v>3.542309067450692E-2</v>
      </c>
      <c r="H252" s="35">
        <v>3.542309067450692E-2</v>
      </c>
      <c r="I252" s="35"/>
      <c r="J252" s="35">
        <f t="shared" si="10"/>
        <v>0</v>
      </c>
      <c r="K252" s="90">
        <f t="shared" si="11"/>
        <v>0</v>
      </c>
      <c r="M252" s="61"/>
      <c r="N252" s="61"/>
      <c r="P252" s="61"/>
      <c r="Q252" s="61"/>
    </row>
    <row r="253" spans="1:17" x14ac:dyDescent="0.3">
      <c r="A253" s="22" t="s">
        <v>263</v>
      </c>
      <c r="B253" s="18">
        <v>100</v>
      </c>
      <c r="C253" s="18">
        <v>100</v>
      </c>
      <c r="D253" s="18"/>
      <c r="E253" s="18">
        <f t="shared" si="9"/>
        <v>0</v>
      </c>
      <c r="F253" s="18"/>
      <c r="G253" s="18">
        <v>0.13744789565095256</v>
      </c>
      <c r="H253" s="18">
        <v>0.13744789565095256</v>
      </c>
      <c r="I253" s="18"/>
      <c r="J253" s="18">
        <f t="shared" si="10"/>
        <v>0</v>
      </c>
      <c r="K253" s="91">
        <f t="shared" si="11"/>
        <v>0</v>
      </c>
      <c r="M253" s="61"/>
      <c r="N253" s="61"/>
      <c r="P253" s="61"/>
      <c r="Q253" s="61"/>
    </row>
    <row r="254" spans="1:17" x14ac:dyDescent="0.3">
      <c r="A254" s="21" t="s">
        <v>264</v>
      </c>
      <c r="B254" s="35">
        <v>100</v>
      </c>
      <c r="C254" s="35">
        <v>100</v>
      </c>
      <c r="D254" s="35"/>
      <c r="E254" s="35">
        <f t="shared" si="9"/>
        <v>0</v>
      </c>
      <c r="F254" s="35"/>
      <c r="G254" s="35">
        <v>0.13744789565095256</v>
      </c>
      <c r="H254" s="35">
        <v>0.13744789565095256</v>
      </c>
      <c r="I254" s="35"/>
      <c r="J254" s="35">
        <f t="shared" si="10"/>
        <v>0</v>
      </c>
      <c r="K254" s="90">
        <f t="shared" si="11"/>
        <v>0</v>
      </c>
      <c r="M254" s="61"/>
      <c r="N254" s="61"/>
      <c r="P254" s="61"/>
      <c r="Q254" s="61"/>
    </row>
    <row r="255" spans="1:17" x14ac:dyDescent="0.3">
      <c r="A255" s="22" t="s">
        <v>265</v>
      </c>
      <c r="B255" s="18">
        <v>100</v>
      </c>
      <c r="C255" s="18">
        <v>100</v>
      </c>
      <c r="D255" s="18"/>
      <c r="E255" s="18">
        <f t="shared" si="9"/>
        <v>0</v>
      </c>
      <c r="F255" s="18"/>
      <c r="G255" s="18">
        <v>9.8800146309281328E-2</v>
      </c>
      <c r="H255" s="18">
        <v>9.8800146309281328E-2</v>
      </c>
      <c r="I255" s="18"/>
      <c r="J255" s="18">
        <f t="shared" si="10"/>
        <v>0</v>
      </c>
      <c r="K255" s="91">
        <f t="shared" si="11"/>
        <v>0</v>
      </c>
      <c r="M255" s="61"/>
      <c r="N255" s="61"/>
      <c r="P255" s="61"/>
      <c r="Q255" s="61"/>
    </row>
    <row r="256" spans="1:17" x14ac:dyDescent="0.3">
      <c r="A256" s="21" t="s">
        <v>265</v>
      </c>
      <c r="B256" s="35">
        <v>100</v>
      </c>
      <c r="C256" s="35">
        <v>100</v>
      </c>
      <c r="D256" s="35"/>
      <c r="E256" s="35">
        <f t="shared" si="9"/>
        <v>0</v>
      </c>
      <c r="F256" s="35"/>
      <c r="G256" s="35">
        <v>9.8800146309281328E-2</v>
      </c>
      <c r="H256" s="35">
        <v>9.8800146309281328E-2</v>
      </c>
      <c r="I256" s="35"/>
      <c r="J256" s="35">
        <f t="shared" si="10"/>
        <v>0</v>
      </c>
      <c r="K256" s="90">
        <f t="shared" si="11"/>
        <v>0</v>
      </c>
      <c r="M256" s="61"/>
      <c r="N256" s="61"/>
      <c r="P256" s="61"/>
      <c r="Q256" s="61"/>
    </row>
    <row r="257" spans="1:17" x14ac:dyDescent="0.3">
      <c r="A257" s="22" t="s">
        <v>266</v>
      </c>
      <c r="B257" s="18">
        <v>100</v>
      </c>
      <c r="C257" s="18">
        <v>100</v>
      </c>
      <c r="D257" s="18"/>
      <c r="E257" s="18">
        <f t="shared" si="9"/>
        <v>0</v>
      </c>
      <c r="F257" s="18"/>
      <c r="G257" s="18">
        <v>3.8647749341671221E-2</v>
      </c>
      <c r="H257" s="18">
        <v>3.8647749341671221E-2</v>
      </c>
      <c r="I257" s="18"/>
      <c r="J257" s="18">
        <f t="shared" si="10"/>
        <v>0</v>
      </c>
      <c r="K257" s="91">
        <f t="shared" si="11"/>
        <v>0</v>
      </c>
      <c r="M257" s="61"/>
      <c r="N257" s="61"/>
      <c r="P257" s="61"/>
      <c r="Q257" s="61"/>
    </row>
    <row r="258" spans="1:17" x14ac:dyDescent="0.3">
      <c r="A258" s="21" t="s">
        <v>267</v>
      </c>
      <c r="B258" s="35">
        <v>100</v>
      </c>
      <c r="C258" s="35">
        <v>100</v>
      </c>
      <c r="D258" s="35"/>
      <c r="E258" s="35">
        <f t="shared" si="9"/>
        <v>0</v>
      </c>
      <c r="F258" s="35"/>
      <c r="G258" s="35">
        <v>3.8647749341671221E-2</v>
      </c>
      <c r="H258" s="35">
        <v>3.8647749341671221E-2</v>
      </c>
      <c r="I258" s="35"/>
      <c r="J258" s="35">
        <f t="shared" si="10"/>
        <v>0</v>
      </c>
      <c r="K258" s="90">
        <f t="shared" si="11"/>
        <v>0</v>
      </c>
      <c r="M258" s="61"/>
      <c r="N258" s="61"/>
      <c r="P258" s="61"/>
      <c r="Q258" s="61"/>
    </row>
    <row r="259" spans="1:17" x14ac:dyDescent="0.3">
      <c r="A259" s="22" t="s">
        <v>268</v>
      </c>
      <c r="B259" s="18">
        <v>103.57170466810665</v>
      </c>
      <c r="C259" s="18">
        <v>104.30567897204445</v>
      </c>
      <c r="D259" s="18"/>
      <c r="E259" s="18">
        <f t="shared" si="9"/>
        <v>0.70866295605522822</v>
      </c>
      <c r="F259" s="18"/>
      <c r="G259" s="18">
        <v>4.9591449306249009</v>
      </c>
      <c r="H259" s="18">
        <v>4.9942885536853314</v>
      </c>
      <c r="I259" s="18"/>
      <c r="J259" s="18">
        <f t="shared" si="10"/>
        <v>3.5143623060430507E-2</v>
      </c>
      <c r="K259" s="91">
        <f t="shared" si="11"/>
        <v>3.4662115912372632E-4</v>
      </c>
      <c r="M259" s="61"/>
      <c r="N259" s="61"/>
      <c r="P259" s="61"/>
      <c r="Q259" s="61"/>
    </row>
    <row r="260" spans="1:17" x14ac:dyDescent="0.3">
      <c r="A260" s="21" t="s">
        <v>50</v>
      </c>
      <c r="B260" s="35">
        <v>104.35325447175968</v>
      </c>
      <c r="C260" s="35">
        <v>105.16551991492295</v>
      </c>
      <c r="D260" s="35"/>
      <c r="E260" s="35">
        <f t="shared" si="9"/>
        <v>0.7783805567684432</v>
      </c>
      <c r="F260" s="35"/>
      <c r="G260" s="35">
        <v>4.5149667158097992</v>
      </c>
      <c r="H260" s="35">
        <v>4.5501103388702289</v>
      </c>
      <c r="I260" s="35"/>
      <c r="J260" s="35">
        <f t="shared" si="10"/>
        <v>3.5143623060429618E-2</v>
      </c>
      <c r="K260" s="90">
        <f t="shared" si="11"/>
        <v>3.4662115912371754E-4</v>
      </c>
      <c r="M260" s="61"/>
      <c r="N260" s="61"/>
      <c r="P260" s="61"/>
      <c r="Q260" s="61"/>
    </row>
    <row r="261" spans="1:17" x14ac:dyDescent="0.3">
      <c r="A261" s="22" t="s">
        <v>269</v>
      </c>
      <c r="B261" s="18">
        <v>112.45593503545534</v>
      </c>
      <c r="C261" s="18">
        <v>112.45593503545534</v>
      </c>
      <c r="D261" s="18"/>
      <c r="E261" s="18">
        <f t="shared" si="9"/>
        <v>0</v>
      </c>
      <c r="F261" s="18"/>
      <c r="G261" s="18">
        <v>2.8898390382237953E-2</v>
      </c>
      <c r="H261" s="18">
        <v>2.8898390382237949E-2</v>
      </c>
      <c r="I261" s="18"/>
      <c r="J261" s="18">
        <f t="shared" si="10"/>
        <v>0</v>
      </c>
      <c r="K261" s="91">
        <f t="shared" si="11"/>
        <v>0</v>
      </c>
      <c r="M261" s="61"/>
      <c r="N261" s="61"/>
      <c r="P261" s="61"/>
      <c r="Q261" s="61"/>
    </row>
    <row r="262" spans="1:17" x14ac:dyDescent="0.3">
      <c r="A262" s="21" t="s">
        <v>269</v>
      </c>
      <c r="B262" s="35">
        <v>112.45593503545534</v>
      </c>
      <c r="C262" s="35">
        <v>112.45593503545534</v>
      </c>
      <c r="D262" s="35"/>
      <c r="E262" s="35">
        <f t="shared" si="9"/>
        <v>0</v>
      </c>
      <c r="F262" s="35"/>
      <c r="G262" s="35">
        <v>2.8898390382237953E-2</v>
      </c>
      <c r="H262" s="35">
        <v>2.8898390382237949E-2</v>
      </c>
      <c r="I262" s="35"/>
      <c r="J262" s="35">
        <f t="shared" si="10"/>
        <v>0</v>
      </c>
      <c r="K262" s="90">
        <f t="shared" si="11"/>
        <v>0</v>
      </c>
      <c r="M262" s="61"/>
      <c r="N262" s="61"/>
      <c r="P262" s="61"/>
      <c r="Q262" s="61"/>
    </row>
    <row r="263" spans="1:17" x14ac:dyDescent="0.3">
      <c r="A263" s="22" t="s">
        <v>52</v>
      </c>
      <c r="B263" s="18">
        <v>103.72964499352108</v>
      </c>
      <c r="C263" s="18">
        <v>104.59497025533842</v>
      </c>
      <c r="D263" s="18"/>
      <c r="E263" s="18">
        <f t="shared" ref="E263:E275" si="12">((C263/B263-1)*100)</f>
        <v>0.83421211156309294</v>
      </c>
      <c r="F263" s="18"/>
      <c r="G263" s="18">
        <v>4.2127922351283269</v>
      </c>
      <c r="H263" s="18">
        <v>4.2479358581887565</v>
      </c>
      <c r="I263" s="18"/>
      <c r="J263" s="18">
        <f t="shared" si="10"/>
        <v>3.5143623060429618E-2</v>
      </c>
      <c r="K263" s="91">
        <f t="shared" si="11"/>
        <v>3.4662115912371754E-4</v>
      </c>
      <c r="M263" s="61"/>
      <c r="N263" s="61"/>
      <c r="P263" s="61"/>
      <c r="Q263" s="61"/>
    </row>
    <row r="264" spans="1:17" x14ac:dyDescent="0.3">
      <c r="A264" s="21" t="s">
        <v>52</v>
      </c>
      <c r="B264" s="35">
        <v>103.72964499352108</v>
      </c>
      <c r="C264" s="35">
        <v>104.59497025533842</v>
      </c>
      <c r="D264" s="35"/>
      <c r="E264" s="35">
        <f t="shared" si="12"/>
        <v>0.83421211156309294</v>
      </c>
      <c r="F264" s="35"/>
      <c r="G264" s="35">
        <v>4.2127922351283269</v>
      </c>
      <c r="H264" s="35">
        <v>4.2479358581887565</v>
      </c>
      <c r="I264" s="35"/>
      <c r="J264" s="35">
        <f t="shared" ref="J264:J275" si="13">H264-G264</f>
        <v>3.5143623060429618E-2</v>
      </c>
      <c r="K264" s="90">
        <f t="shared" si="11"/>
        <v>3.4662115912371754E-4</v>
      </c>
      <c r="M264" s="61"/>
      <c r="N264" s="61"/>
      <c r="P264" s="61"/>
      <c r="Q264" s="61"/>
    </row>
    <row r="265" spans="1:17" x14ac:dyDescent="0.3">
      <c r="A265" s="22" t="s">
        <v>51</v>
      </c>
      <c r="B265" s="18">
        <v>114.05462413635232</v>
      </c>
      <c r="C265" s="18">
        <v>114.05462413635232</v>
      </c>
      <c r="D265" s="18"/>
      <c r="E265" s="18">
        <f t="shared" si="12"/>
        <v>0</v>
      </c>
      <c r="F265" s="18"/>
      <c r="G265" s="18">
        <v>0.27327609029923505</v>
      </c>
      <c r="H265" s="18">
        <v>0.27327609029923505</v>
      </c>
      <c r="I265" s="18"/>
      <c r="J265" s="18">
        <f t="shared" si="13"/>
        <v>0</v>
      </c>
      <c r="K265" s="91">
        <f t="shared" si="11"/>
        <v>0</v>
      </c>
      <c r="M265" s="61"/>
      <c r="N265" s="61"/>
      <c r="P265" s="61"/>
      <c r="Q265" s="61"/>
    </row>
    <row r="266" spans="1:17" x14ac:dyDescent="0.3">
      <c r="A266" s="21" t="s">
        <v>270</v>
      </c>
      <c r="B266" s="35">
        <v>117.90958010610167</v>
      </c>
      <c r="C266" s="35">
        <v>117.90958010610167</v>
      </c>
      <c r="D266" s="35"/>
      <c r="E266" s="35">
        <f t="shared" si="12"/>
        <v>0</v>
      </c>
      <c r="F266" s="35"/>
      <c r="G266" s="35">
        <v>0.13422828566381931</v>
      </c>
      <c r="H266" s="35">
        <v>0.13422828566381934</v>
      </c>
      <c r="I266" s="35"/>
      <c r="J266" s="35">
        <f t="shared" si="13"/>
        <v>0</v>
      </c>
      <c r="K266" s="90">
        <f t="shared" ref="K266:K275" si="14">J266/$G$5</f>
        <v>0</v>
      </c>
      <c r="M266" s="61"/>
      <c r="N266" s="61"/>
      <c r="P266" s="61"/>
      <c r="Q266" s="61"/>
    </row>
    <row r="267" spans="1:17" x14ac:dyDescent="0.3">
      <c r="A267" s="22" t="s">
        <v>271</v>
      </c>
      <c r="B267" s="18">
        <v>110.56508369875928</v>
      </c>
      <c r="C267" s="18">
        <v>110.56508369875928</v>
      </c>
      <c r="D267" s="18"/>
      <c r="E267" s="18">
        <f t="shared" si="12"/>
        <v>0</v>
      </c>
      <c r="F267" s="18"/>
      <c r="G267" s="18">
        <v>0.13904780463541572</v>
      </c>
      <c r="H267" s="18">
        <v>0.13904780463541572</v>
      </c>
      <c r="I267" s="18"/>
      <c r="J267" s="18">
        <f t="shared" si="13"/>
        <v>0</v>
      </c>
      <c r="K267" s="91">
        <f t="shared" si="14"/>
        <v>0</v>
      </c>
      <c r="M267" s="61"/>
      <c r="N267" s="61"/>
      <c r="P267" s="61"/>
      <c r="Q267" s="61"/>
    </row>
    <row r="268" spans="1:17" x14ac:dyDescent="0.3">
      <c r="A268" s="21" t="s">
        <v>272</v>
      </c>
      <c r="B268" s="35">
        <v>94.317262627430026</v>
      </c>
      <c r="C268" s="35">
        <v>94.317262627430026</v>
      </c>
      <c r="D268" s="35"/>
      <c r="E268" s="35">
        <f t="shared" si="12"/>
        <v>0</v>
      </c>
      <c r="F268" s="35"/>
      <c r="G268" s="35">
        <v>0.28764411584603783</v>
      </c>
      <c r="H268" s="35">
        <v>0.28764411584603783</v>
      </c>
      <c r="I268" s="35"/>
      <c r="J268" s="35">
        <f t="shared" si="13"/>
        <v>0</v>
      </c>
      <c r="K268" s="90">
        <f t="shared" si="14"/>
        <v>0</v>
      </c>
      <c r="M268" s="61"/>
      <c r="N268" s="61"/>
      <c r="P268" s="61"/>
      <c r="Q268" s="61"/>
    </row>
    <row r="269" spans="1:17" x14ac:dyDescent="0.3">
      <c r="A269" s="22" t="s">
        <v>273</v>
      </c>
      <c r="B269" s="18">
        <v>100</v>
      </c>
      <c r="C269" s="18">
        <v>100</v>
      </c>
      <c r="D269" s="18"/>
      <c r="E269" s="18">
        <f t="shared" si="12"/>
        <v>0</v>
      </c>
      <c r="F269" s="18"/>
      <c r="G269" s="18">
        <v>0.10808107191305678</v>
      </c>
      <c r="H269" s="18">
        <v>0.10808107191305678</v>
      </c>
      <c r="I269" s="18"/>
      <c r="J269" s="18">
        <f t="shared" si="13"/>
        <v>0</v>
      </c>
      <c r="K269" s="91">
        <f t="shared" si="14"/>
        <v>0</v>
      </c>
      <c r="M269" s="61"/>
      <c r="N269" s="61"/>
      <c r="P269" s="61"/>
      <c r="Q269" s="61"/>
    </row>
    <row r="270" spans="1:17" x14ac:dyDescent="0.3">
      <c r="A270" s="21" t="s">
        <v>273</v>
      </c>
      <c r="B270" s="35">
        <v>100</v>
      </c>
      <c r="C270" s="35">
        <v>100</v>
      </c>
      <c r="D270" s="35"/>
      <c r="E270" s="35">
        <f t="shared" si="12"/>
        <v>0</v>
      </c>
      <c r="F270" s="35"/>
      <c r="G270" s="35">
        <v>0.10808107191305678</v>
      </c>
      <c r="H270" s="35">
        <v>0.10808107191305678</v>
      </c>
      <c r="I270" s="35"/>
      <c r="J270" s="35">
        <f t="shared" si="13"/>
        <v>0</v>
      </c>
      <c r="K270" s="90">
        <f t="shared" si="14"/>
        <v>0</v>
      </c>
      <c r="M270" s="61"/>
      <c r="N270" s="61"/>
      <c r="P270" s="61"/>
      <c r="Q270" s="61"/>
    </row>
    <row r="271" spans="1:17" x14ac:dyDescent="0.3">
      <c r="A271" s="22" t="s">
        <v>274</v>
      </c>
      <c r="B271" s="18">
        <v>91.19783580415907</v>
      </c>
      <c r="C271" s="18">
        <v>91.19783580415907</v>
      </c>
      <c r="D271" s="18"/>
      <c r="E271" s="18">
        <f t="shared" si="12"/>
        <v>0</v>
      </c>
      <c r="F271" s="18"/>
      <c r="G271" s="18">
        <v>0.17956304393298103</v>
      </c>
      <c r="H271" s="18">
        <v>0.17956304393298106</v>
      </c>
      <c r="I271" s="18"/>
      <c r="J271" s="18">
        <f t="shared" si="13"/>
        <v>0</v>
      </c>
      <c r="K271" s="91">
        <f t="shared" si="14"/>
        <v>0</v>
      </c>
      <c r="M271" s="61"/>
      <c r="N271" s="61"/>
      <c r="P271" s="61"/>
      <c r="Q271" s="61"/>
    </row>
    <row r="272" spans="1:17" x14ac:dyDescent="0.3">
      <c r="A272" s="21" t="s">
        <v>275</v>
      </c>
      <c r="B272" s="35">
        <v>91.19783580415907</v>
      </c>
      <c r="C272" s="35">
        <v>91.19783580415907</v>
      </c>
      <c r="D272" s="35"/>
      <c r="E272" s="35">
        <f t="shared" si="12"/>
        <v>0</v>
      </c>
      <c r="F272" s="35"/>
      <c r="G272" s="35">
        <v>0.17956304393298103</v>
      </c>
      <c r="H272" s="35">
        <v>0.17956304393298106</v>
      </c>
      <c r="I272" s="35"/>
      <c r="J272" s="35">
        <f t="shared" si="13"/>
        <v>0</v>
      </c>
      <c r="K272" s="90">
        <f t="shared" si="14"/>
        <v>0</v>
      </c>
      <c r="M272" s="61"/>
      <c r="N272" s="61"/>
      <c r="P272" s="61"/>
      <c r="Q272" s="61"/>
    </row>
    <row r="273" spans="1:17" x14ac:dyDescent="0.3">
      <c r="A273" s="22" t="s">
        <v>276</v>
      </c>
      <c r="B273" s="18">
        <v>100</v>
      </c>
      <c r="C273" s="18">
        <v>100</v>
      </c>
      <c r="D273" s="18"/>
      <c r="E273" s="18">
        <f t="shared" si="12"/>
        <v>0</v>
      </c>
      <c r="F273" s="18"/>
      <c r="G273" s="18">
        <v>0.15653409896906476</v>
      </c>
      <c r="H273" s="18">
        <v>0.15653409896906473</v>
      </c>
      <c r="I273" s="18"/>
      <c r="J273" s="18">
        <f t="shared" si="13"/>
        <v>0</v>
      </c>
      <c r="K273" s="91">
        <f t="shared" si="14"/>
        <v>0</v>
      </c>
      <c r="M273" s="61"/>
      <c r="N273" s="61"/>
      <c r="P273" s="61"/>
      <c r="Q273" s="61"/>
    </row>
    <row r="274" spans="1:17" x14ac:dyDescent="0.3">
      <c r="A274" s="21" t="s">
        <v>277</v>
      </c>
      <c r="B274" s="35">
        <v>100</v>
      </c>
      <c r="C274" s="35">
        <v>100</v>
      </c>
      <c r="D274" s="35"/>
      <c r="E274" s="35">
        <f t="shared" si="12"/>
        <v>0</v>
      </c>
      <c r="F274" s="35"/>
      <c r="G274" s="35">
        <v>0.15653409896906476</v>
      </c>
      <c r="H274" s="35">
        <v>0.15653409896906473</v>
      </c>
      <c r="I274" s="35"/>
      <c r="J274" s="35">
        <f t="shared" si="13"/>
        <v>0</v>
      </c>
      <c r="K274" s="90">
        <f t="shared" si="14"/>
        <v>0</v>
      </c>
      <c r="M274" s="61"/>
      <c r="N274" s="61"/>
      <c r="P274" s="61"/>
      <c r="Q274" s="61"/>
    </row>
    <row r="275" spans="1:17" x14ac:dyDescent="0.3">
      <c r="A275" s="22" t="s">
        <v>278</v>
      </c>
      <c r="B275" s="18">
        <v>100</v>
      </c>
      <c r="C275" s="18">
        <v>100</v>
      </c>
      <c r="D275" s="18"/>
      <c r="E275" s="18">
        <f t="shared" si="12"/>
        <v>0</v>
      </c>
      <c r="F275" s="18"/>
      <c r="G275" s="18">
        <v>0.15653409896906476</v>
      </c>
      <c r="H275" s="18">
        <v>0.15653409896906473</v>
      </c>
      <c r="I275" s="18"/>
      <c r="J275" s="18">
        <f t="shared" si="13"/>
        <v>0</v>
      </c>
      <c r="K275" s="91">
        <f t="shared" si="14"/>
        <v>0</v>
      </c>
      <c r="M275" s="61"/>
      <c r="N275" s="61"/>
      <c r="P275" s="61"/>
      <c r="Q275" s="61"/>
    </row>
    <row r="276" spans="1:17" ht="15.6" x14ac:dyDescent="0.3">
      <c r="A276" s="116"/>
      <c r="B276" s="12"/>
      <c r="C276" s="15"/>
      <c r="D276" s="12"/>
      <c r="E276" s="12"/>
      <c r="F276" s="12"/>
      <c r="G276" s="12"/>
      <c r="H276" s="15"/>
      <c r="I276" s="30"/>
      <c r="J276" s="12"/>
    </row>
    <row r="277" spans="1:17" x14ac:dyDescent="0.3">
      <c r="A277" s="134"/>
      <c r="B277" s="135"/>
      <c r="C277" s="135"/>
    </row>
    <row r="278" spans="1:17" x14ac:dyDescent="0.3">
      <c r="A278" s="17" t="s">
        <v>284</v>
      </c>
    </row>
    <row r="279" spans="1:17" x14ac:dyDescent="0.3">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N279"/>
  <sheetViews>
    <sheetView zoomScale="130" zoomScaleNormal="130" workbookViewId="0">
      <selection activeCell="L3" sqref="L3"/>
    </sheetView>
  </sheetViews>
  <sheetFormatPr defaultColWidth="9.109375" defaultRowHeight="14.4" x14ac:dyDescent="0.3"/>
  <cols>
    <col min="1" max="1" width="62.6640625" customWidth="1"/>
    <col min="2" max="2" width="9.6640625" style="1" bestFit="1" customWidth="1"/>
    <col min="3" max="3" width="9.6640625" style="3" bestFit="1" customWidth="1"/>
    <col min="4" max="4" width="1.88671875" customWidth="1"/>
    <col min="5" max="5" width="11" customWidth="1"/>
    <col min="6" max="6" width="1.88671875" customWidth="1"/>
    <col min="7" max="7" width="9.6640625" bestFit="1" customWidth="1"/>
    <col min="8" max="8" width="9.6640625" style="34" bestFit="1" customWidth="1"/>
    <col min="9" max="9" width="1.88671875" customWidth="1"/>
    <col min="10" max="10" width="13.33203125" customWidth="1"/>
    <col min="11" max="11" width="12.88671875" customWidth="1"/>
  </cols>
  <sheetData>
    <row r="1" spans="1:14" ht="15.6" x14ac:dyDescent="0.3">
      <c r="A1" s="108" t="s">
        <v>91</v>
      </c>
    </row>
    <row r="2" spans="1:14" x14ac:dyDescent="0.3">
      <c r="A2" s="30"/>
      <c r="B2" s="12"/>
      <c r="C2" s="15"/>
      <c r="D2" s="30"/>
      <c r="E2" s="30"/>
      <c r="F2" s="30"/>
      <c r="G2" s="30"/>
      <c r="H2" s="14"/>
      <c r="I2" s="30"/>
      <c r="J2" s="30"/>
    </row>
    <row r="3" spans="1:14" ht="43.2" x14ac:dyDescent="0.3">
      <c r="A3" s="131" t="s">
        <v>82</v>
      </c>
      <c r="B3" s="137" t="s">
        <v>84</v>
      </c>
      <c r="C3" s="137"/>
      <c r="D3" s="13"/>
      <c r="E3" s="19" t="s">
        <v>85</v>
      </c>
      <c r="F3" s="30"/>
      <c r="G3" s="136" t="s">
        <v>86</v>
      </c>
      <c r="H3" s="136"/>
      <c r="I3" s="19"/>
      <c r="J3" s="128" t="s">
        <v>87</v>
      </c>
      <c r="K3" s="127" t="s">
        <v>286</v>
      </c>
    </row>
    <row r="4" spans="1:14" ht="28.8" x14ac:dyDescent="0.3">
      <c r="A4" s="132"/>
      <c r="B4" s="112">
        <v>44835</v>
      </c>
      <c r="C4" s="112">
        <v>44866</v>
      </c>
      <c r="D4" s="113"/>
      <c r="E4" s="114" t="s">
        <v>292</v>
      </c>
      <c r="F4" s="113"/>
      <c r="G4" s="112">
        <v>44835</v>
      </c>
      <c r="H4" s="112">
        <v>44866</v>
      </c>
      <c r="I4" s="113"/>
      <c r="J4" s="85" t="s">
        <v>293</v>
      </c>
      <c r="K4" s="85" t="s">
        <v>292</v>
      </c>
    </row>
    <row r="5" spans="1:14" x14ac:dyDescent="0.3">
      <c r="A5" s="117" t="s">
        <v>83</v>
      </c>
      <c r="B5" s="9">
        <v>102.68843803309926</v>
      </c>
      <c r="C5" s="9">
        <v>102.82848851419995</v>
      </c>
      <c r="D5" s="9"/>
      <c r="E5" s="9">
        <f>((C5/B5-1)*100)</f>
        <v>0.13638388486885145</v>
      </c>
      <c r="F5" s="9"/>
      <c r="G5" s="9">
        <v>102.68843803309926</v>
      </c>
      <c r="H5" s="9">
        <v>102.82848851419995</v>
      </c>
      <c r="I5" s="9"/>
      <c r="J5" s="9">
        <f>H5-G5</f>
        <v>0.14005048110068685</v>
      </c>
      <c r="K5" s="95">
        <f>SUM(K7+K74+K82+K100+K119+K154+K169+K190+K209+K231+K246+K253+K259)</f>
        <v>1.3638388486884694E-3</v>
      </c>
    </row>
    <row r="6" spans="1:14" x14ac:dyDescent="0.3">
      <c r="A6" s="93"/>
      <c r="B6" s="94"/>
      <c r="C6" s="94"/>
      <c r="D6" s="94"/>
      <c r="E6" s="94"/>
      <c r="F6" s="94"/>
      <c r="G6" s="94"/>
      <c r="H6" s="94"/>
      <c r="I6" s="94"/>
      <c r="J6" s="94"/>
      <c r="K6" s="8"/>
    </row>
    <row r="7" spans="1:14" x14ac:dyDescent="0.3">
      <c r="A7" s="22" t="s">
        <v>0</v>
      </c>
      <c r="B7" s="18">
        <v>109.44098850143916</v>
      </c>
      <c r="C7" s="18">
        <v>109.88717705580073</v>
      </c>
      <c r="D7" s="18"/>
      <c r="E7" s="18">
        <f t="shared" ref="E7:E70" si="0">((C7/B7-1)*100)</f>
        <v>0.40769784746206295</v>
      </c>
      <c r="F7" s="18"/>
      <c r="G7" s="18">
        <v>29.206070235799668</v>
      </c>
      <c r="H7" s="18">
        <v>29.325142755479284</v>
      </c>
      <c r="I7" s="18"/>
      <c r="J7" s="18">
        <f>H7-G7</f>
        <v>0.11907251967961585</v>
      </c>
      <c r="K7" s="89">
        <f>J7/$G$5</f>
        <v>1.1595513765749904E-3</v>
      </c>
      <c r="M7" s="87"/>
      <c r="N7" s="61"/>
    </row>
    <row r="8" spans="1:14" x14ac:dyDescent="0.3">
      <c r="A8" s="23" t="s">
        <v>1</v>
      </c>
      <c r="B8" s="35">
        <v>109.7844464299568</v>
      </c>
      <c r="C8" s="35">
        <v>110.14456068882507</v>
      </c>
      <c r="D8" s="35"/>
      <c r="E8" s="35">
        <f t="shared" si="0"/>
        <v>0.32801937849913365</v>
      </c>
      <c r="F8" s="35"/>
      <c r="G8" s="35">
        <v>26.769972061611266</v>
      </c>
      <c r="H8" s="35">
        <v>26.857782757592155</v>
      </c>
      <c r="I8" s="35"/>
      <c r="J8" s="35">
        <f t="shared" ref="J8:J71" si="1">H8-G8</f>
        <v>8.7810695980888198E-2</v>
      </c>
      <c r="K8" s="90">
        <f>J8/$G$5</f>
        <v>8.5511765163459239E-4</v>
      </c>
      <c r="M8" s="87"/>
      <c r="N8" s="61"/>
    </row>
    <row r="9" spans="1:14" x14ac:dyDescent="0.3">
      <c r="A9" s="22" t="s">
        <v>3</v>
      </c>
      <c r="B9" s="18">
        <v>104.46522737154389</v>
      </c>
      <c r="C9" s="18">
        <v>105.47894578172186</v>
      </c>
      <c r="D9" s="18"/>
      <c r="E9" s="18">
        <f t="shared" si="0"/>
        <v>0.97038836336664769</v>
      </c>
      <c r="F9" s="18"/>
      <c r="G9" s="18">
        <v>5.4927355261589303</v>
      </c>
      <c r="H9" s="18">
        <v>5.5460363925352825</v>
      </c>
      <c r="I9" s="18"/>
      <c r="J9" s="18">
        <f t="shared" si="1"/>
        <v>5.3300866376352118E-2</v>
      </c>
      <c r="K9" s="91">
        <f>J9/$G$5</f>
        <v>5.1905421289173573E-4</v>
      </c>
      <c r="M9" s="87"/>
      <c r="N9" s="61"/>
    </row>
    <row r="10" spans="1:14" x14ac:dyDescent="0.3">
      <c r="A10" s="23" t="s">
        <v>97</v>
      </c>
      <c r="B10" s="35">
        <v>100.08953771430734</v>
      </c>
      <c r="C10" s="35">
        <v>100.45140930551304</v>
      </c>
      <c r="D10" s="35"/>
      <c r="E10" s="35">
        <f t="shared" si="0"/>
        <v>0.36154786950721718</v>
      </c>
      <c r="F10" s="35"/>
      <c r="G10" s="35">
        <v>1.5297091495031883</v>
      </c>
      <c r="H10" s="35">
        <v>1.5352397803428739</v>
      </c>
      <c r="I10" s="35"/>
      <c r="J10" s="35">
        <f t="shared" si="1"/>
        <v>5.5306308396856352E-3</v>
      </c>
      <c r="K10" s="90">
        <f t="shared" ref="K10:K73" si="2">J10/$G$5</f>
        <v>5.3858359768827758E-5</v>
      </c>
      <c r="M10" s="87"/>
      <c r="N10" s="61"/>
    </row>
    <row r="11" spans="1:14" x14ac:dyDescent="0.3">
      <c r="A11" s="22" t="s">
        <v>98</v>
      </c>
      <c r="B11" s="18">
        <v>98.369539092783327</v>
      </c>
      <c r="C11" s="18">
        <v>98.931943513907484</v>
      </c>
      <c r="D11" s="18"/>
      <c r="E11" s="18">
        <f t="shared" si="0"/>
        <v>0.57172619320060569</v>
      </c>
      <c r="F11" s="18"/>
      <c r="G11" s="18">
        <v>0.80399901911698923</v>
      </c>
      <c r="H11" s="18">
        <v>0.80859569210235693</v>
      </c>
      <c r="I11" s="18"/>
      <c r="J11" s="18">
        <f t="shared" si="1"/>
        <v>4.5966729853677002E-3</v>
      </c>
      <c r="K11" s="91">
        <f t="shared" si="2"/>
        <v>4.4763296369218004E-5</v>
      </c>
      <c r="M11" s="87"/>
      <c r="N11" s="61"/>
    </row>
    <row r="12" spans="1:14" x14ac:dyDescent="0.3">
      <c r="A12" s="23" t="s">
        <v>99</v>
      </c>
      <c r="B12" s="35">
        <v>103.91398718423643</v>
      </c>
      <c r="C12" s="35">
        <v>105.29791048394489</v>
      </c>
      <c r="D12" s="35"/>
      <c r="E12" s="35">
        <f t="shared" si="0"/>
        <v>1.3317969382262262</v>
      </c>
      <c r="F12" s="35"/>
      <c r="G12" s="35">
        <v>1.8235448576815718</v>
      </c>
      <c r="H12" s="35">
        <v>1.8478307722633565</v>
      </c>
      <c r="I12" s="35"/>
      <c r="J12" s="35">
        <f t="shared" si="1"/>
        <v>2.428591458178464E-2</v>
      </c>
      <c r="K12" s="90">
        <f t="shared" si="2"/>
        <v>2.3650096395425388E-4</v>
      </c>
      <c r="M12" s="87"/>
      <c r="N12" s="61"/>
    </row>
    <row r="13" spans="1:14" x14ac:dyDescent="0.3">
      <c r="A13" s="22" t="s">
        <v>100</v>
      </c>
      <c r="B13" s="18">
        <v>105.56296305276663</v>
      </c>
      <c r="C13" s="18">
        <v>115.60272357573363</v>
      </c>
      <c r="D13" s="18"/>
      <c r="E13" s="18">
        <f t="shared" si="0"/>
        <v>9.5106846498317132</v>
      </c>
      <c r="F13" s="18"/>
      <c r="G13" s="18">
        <v>0.12081909543408234</v>
      </c>
      <c r="H13" s="18">
        <v>0.13230981859759716</v>
      </c>
      <c r="I13" s="18"/>
      <c r="J13" s="18">
        <f t="shared" si="1"/>
        <v>1.1490723163514821E-2</v>
      </c>
      <c r="K13" s="91">
        <f t="shared" si="2"/>
        <v>1.1189889907382806E-4</v>
      </c>
      <c r="M13" s="87"/>
      <c r="N13" s="61"/>
    </row>
    <row r="14" spans="1:14" x14ac:dyDescent="0.3">
      <c r="A14" s="23" t="s">
        <v>101</v>
      </c>
      <c r="B14" s="35">
        <v>120.19176142973086</v>
      </c>
      <c r="C14" s="35">
        <v>121.27169031209205</v>
      </c>
      <c r="D14" s="35"/>
      <c r="E14" s="35">
        <f t="shared" si="0"/>
        <v>0.89850491374365848</v>
      </c>
      <c r="F14" s="35"/>
      <c r="G14" s="35">
        <v>0.80701763982805119</v>
      </c>
      <c r="H14" s="35">
        <v>0.81426873297668434</v>
      </c>
      <c r="I14" s="35"/>
      <c r="J14" s="35">
        <f t="shared" si="1"/>
        <v>7.2510931486331476E-3</v>
      </c>
      <c r="K14" s="90">
        <f t="shared" si="2"/>
        <v>7.0612556657020372E-5</v>
      </c>
      <c r="M14" s="87"/>
      <c r="N14" s="61"/>
    </row>
    <row r="15" spans="1:14" x14ac:dyDescent="0.3">
      <c r="A15" s="22" t="s">
        <v>102</v>
      </c>
      <c r="B15" s="18">
        <v>109.71899296791975</v>
      </c>
      <c r="C15" s="18">
        <v>109.75824396468883</v>
      </c>
      <c r="D15" s="18"/>
      <c r="E15" s="18">
        <f t="shared" si="0"/>
        <v>3.5774113220821135E-2</v>
      </c>
      <c r="F15" s="18"/>
      <c r="G15" s="18">
        <v>0.40764576459504809</v>
      </c>
      <c r="H15" s="18">
        <v>0.40779159625241412</v>
      </c>
      <c r="I15" s="18"/>
      <c r="J15" s="18">
        <f t="shared" si="1"/>
        <v>1.4583165736603565E-4</v>
      </c>
      <c r="K15" s="91">
        <f t="shared" si="2"/>
        <v>1.4201370685863403E-6</v>
      </c>
      <c r="M15" s="87"/>
      <c r="N15" s="61"/>
    </row>
    <row r="16" spans="1:14" x14ac:dyDescent="0.3">
      <c r="A16" s="21" t="s">
        <v>4</v>
      </c>
      <c r="B16" s="35">
        <v>128.10058612074309</v>
      </c>
      <c r="C16" s="35">
        <v>115.42807258930027</v>
      </c>
      <c r="D16" s="35"/>
      <c r="E16" s="35">
        <f t="shared" si="0"/>
        <v>-9.892627282359312</v>
      </c>
      <c r="F16" s="35"/>
      <c r="G16" s="35">
        <v>1.4204095079827499</v>
      </c>
      <c r="H16" s="35">
        <v>1.2798936894748227</v>
      </c>
      <c r="I16" s="35"/>
      <c r="J16" s="35">
        <f t="shared" si="1"/>
        <v>-0.14051581850792716</v>
      </c>
      <c r="K16" s="90">
        <f t="shared" si="2"/>
        <v>-1.3683703949478238E-3</v>
      </c>
      <c r="M16" s="87"/>
      <c r="N16" s="61"/>
    </row>
    <row r="17" spans="1:14" x14ac:dyDescent="0.3">
      <c r="A17" s="22" t="s">
        <v>103</v>
      </c>
      <c r="B17" s="18">
        <v>134.66536880280248</v>
      </c>
      <c r="C17" s="18">
        <v>117.78253339652717</v>
      </c>
      <c r="D17" s="18"/>
      <c r="E17" s="18">
        <f t="shared" si="0"/>
        <v>-12.536879790525601</v>
      </c>
      <c r="F17" s="18"/>
      <c r="G17" s="18">
        <v>1.1309629471180691</v>
      </c>
      <c r="H17" s="18">
        <v>0.98917548196249105</v>
      </c>
      <c r="I17" s="18"/>
      <c r="J17" s="18">
        <f t="shared" si="1"/>
        <v>-0.14178746515557805</v>
      </c>
      <c r="K17" s="91">
        <f t="shared" si="2"/>
        <v>-1.3807539375550353E-3</v>
      </c>
      <c r="M17" s="87"/>
      <c r="N17" s="61"/>
    </row>
    <row r="18" spans="1:14" x14ac:dyDescent="0.3">
      <c r="A18" s="23" t="s">
        <v>104</v>
      </c>
      <c r="B18" s="35">
        <v>107.60434504783294</v>
      </c>
      <c r="C18" s="35">
        <v>108.07709105056298</v>
      </c>
      <c r="D18" s="35"/>
      <c r="E18" s="35">
        <f t="shared" si="0"/>
        <v>0.43933728003260342</v>
      </c>
      <c r="F18" s="35"/>
      <c r="G18" s="35">
        <v>0.28944656086468074</v>
      </c>
      <c r="H18" s="35">
        <v>0.29071820751233152</v>
      </c>
      <c r="I18" s="35"/>
      <c r="J18" s="35">
        <f t="shared" si="1"/>
        <v>1.2716466476507815E-3</v>
      </c>
      <c r="K18" s="90">
        <f t="shared" si="2"/>
        <v>1.2383542607210516E-5</v>
      </c>
      <c r="M18" s="87"/>
      <c r="N18" s="61"/>
    </row>
    <row r="19" spans="1:14" x14ac:dyDescent="0.3">
      <c r="A19" s="22" t="s">
        <v>5</v>
      </c>
      <c r="B19" s="18">
        <v>110.2538008173654</v>
      </c>
      <c r="C19" s="18">
        <v>104.63766493882351</v>
      </c>
      <c r="D19" s="18"/>
      <c r="E19" s="18">
        <f t="shared" si="0"/>
        <v>-5.0938251896140869</v>
      </c>
      <c r="F19" s="18"/>
      <c r="G19" s="18">
        <v>5.7709328384093217</v>
      </c>
      <c r="H19" s="18">
        <v>5.4769716078107171</v>
      </c>
      <c r="I19" s="18"/>
      <c r="J19" s="18">
        <f t="shared" si="1"/>
        <v>-0.29396123059860457</v>
      </c>
      <c r="K19" s="91">
        <f t="shared" si="2"/>
        <v>-2.8626516892179517E-3</v>
      </c>
      <c r="M19" s="87"/>
      <c r="N19" s="61"/>
    </row>
    <row r="20" spans="1:14" x14ac:dyDescent="0.3">
      <c r="A20" s="23" t="s">
        <v>105</v>
      </c>
      <c r="B20" s="35">
        <v>108.43846564643441</v>
      </c>
      <c r="C20" s="35">
        <v>99.938206306262785</v>
      </c>
      <c r="D20" s="35"/>
      <c r="E20" s="35">
        <f t="shared" si="0"/>
        <v>-7.8387860705138257</v>
      </c>
      <c r="F20" s="35"/>
      <c r="G20" s="35">
        <v>2.6833569279432519</v>
      </c>
      <c r="H20" s="35">
        <v>2.4730143188534686</v>
      </c>
      <c r="I20" s="35"/>
      <c r="J20" s="35">
        <f t="shared" si="1"/>
        <v>-0.21034260908978331</v>
      </c>
      <c r="K20" s="90">
        <f t="shared" si="2"/>
        <v>-2.0483572748665646E-3</v>
      </c>
      <c r="M20" s="87"/>
      <c r="N20" s="61"/>
    </row>
    <row r="21" spans="1:14" x14ac:dyDescent="0.3">
      <c r="A21" s="22" t="s">
        <v>106</v>
      </c>
      <c r="B21" s="18">
        <v>117.08146789843087</v>
      </c>
      <c r="C21" s="18">
        <v>112.87984315611304</v>
      </c>
      <c r="D21" s="18"/>
      <c r="E21" s="18">
        <f t="shared" si="0"/>
        <v>-3.5886334684177124</v>
      </c>
      <c r="F21" s="18"/>
      <c r="G21" s="18">
        <v>1.9590632021180789</v>
      </c>
      <c r="H21" s="18">
        <v>1.8887596043794137</v>
      </c>
      <c r="I21" s="18"/>
      <c r="J21" s="18">
        <f t="shared" si="1"/>
        <v>-7.0303597738665236E-2</v>
      </c>
      <c r="K21" s="91">
        <f t="shared" si="2"/>
        <v>-6.8463012083214744E-4</v>
      </c>
      <c r="M21" s="87"/>
      <c r="N21" s="61"/>
    </row>
    <row r="22" spans="1:14" x14ac:dyDescent="0.3">
      <c r="A22" s="23" t="s">
        <v>107</v>
      </c>
      <c r="B22" s="35">
        <v>103.87306239589641</v>
      </c>
      <c r="C22" s="35">
        <v>102.64749153200697</v>
      </c>
      <c r="D22" s="35"/>
      <c r="E22" s="35">
        <f t="shared" si="0"/>
        <v>-1.17987362230485</v>
      </c>
      <c r="F22" s="35"/>
      <c r="G22" s="35">
        <v>1.1285127083479911</v>
      </c>
      <c r="H22" s="35">
        <v>1.1151976845778349</v>
      </c>
      <c r="I22" s="35"/>
      <c r="J22" s="35">
        <f t="shared" si="1"/>
        <v>-1.3315023770156253E-2</v>
      </c>
      <c r="K22" s="90">
        <f t="shared" si="2"/>
        <v>-1.2966429351924177E-4</v>
      </c>
      <c r="M22" s="87"/>
      <c r="N22" s="61"/>
    </row>
    <row r="23" spans="1:14" x14ac:dyDescent="0.3">
      <c r="A23" s="24" t="s">
        <v>108</v>
      </c>
      <c r="B23" s="18">
        <v>107.12869718531131</v>
      </c>
      <c r="C23" s="18">
        <v>113.17014376618562</v>
      </c>
      <c r="D23" s="18"/>
      <c r="E23" s="18">
        <f t="shared" si="0"/>
        <v>5.6394287801557086</v>
      </c>
      <c r="F23" s="18"/>
      <c r="G23" s="18">
        <v>5.0532028551866333</v>
      </c>
      <c r="H23" s="18">
        <v>5.3381746313216771</v>
      </c>
      <c r="I23" s="18"/>
      <c r="J23" s="18">
        <f t="shared" si="1"/>
        <v>0.28497177613504387</v>
      </c>
      <c r="K23" s="91">
        <f t="shared" si="2"/>
        <v>2.7751106316680927E-3</v>
      </c>
      <c r="M23" s="87"/>
      <c r="N23" s="61"/>
    </row>
    <row r="24" spans="1:14" x14ac:dyDescent="0.3">
      <c r="A24" s="21" t="s">
        <v>109</v>
      </c>
      <c r="B24" s="35">
        <v>102.97706219886255</v>
      </c>
      <c r="C24" s="35">
        <v>103.47369019168457</v>
      </c>
      <c r="D24" s="35"/>
      <c r="E24" s="35">
        <f t="shared" si="0"/>
        <v>0.48227050006821592</v>
      </c>
      <c r="F24" s="35"/>
      <c r="G24" s="35">
        <v>0.16105015029197783</v>
      </c>
      <c r="H24" s="35">
        <v>0.16182684765715158</v>
      </c>
      <c r="I24" s="35"/>
      <c r="J24" s="35">
        <f t="shared" si="1"/>
        <v>7.7669736517374521E-4</v>
      </c>
      <c r="K24" s="90">
        <f t="shared" si="2"/>
        <v>7.5636301423086666E-6</v>
      </c>
      <c r="M24" s="87"/>
      <c r="N24" s="61"/>
    </row>
    <row r="25" spans="1:14" x14ac:dyDescent="0.3">
      <c r="A25" s="22" t="s">
        <v>110</v>
      </c>
      <c r="B25" s="18">
        <v>103.74065967936221</v>
      </c>
      <c r="C25" s="18">
        <v>105.09875780212749</v>
      </c>
      <c r="D25" s="18"/>
      <c r="E25" s="18">
        <f t="shared" si="0"/>
        <v>1.3091280959296459</v>
      </c>
      <c r="F25" s="18"/>
      <c r="G25" s="18">
        <v>8.0714189445594206E-2</v>
      </c>
      <c r="H25" s="18">
        <v>8.1770841577028353E-2</v>
      </c>
      <c r="I25" s="18"/>
      <c r="J25" s="18">
        <f t="shared" si="1"/>
        <v>1.0566521314341465E-3</v>
      </c>
      <c r="K25" s="91">
        <f t="shared" si="2"/>
        <v>1.0289884155152491E-5</v>
      </c>
      <c r="M25" s="87"/>
      <c r="N25" s="61"/>
    </row>
    <row r="26" spans="1:14" x14ac:dyDescent="0.3">
      <c r="A26" s="21" t="s">
        <v>111</v>
      </c>
      <c r="B26" s="35">
        <v>106.09145495025453</v>
      </c>
      <c r="C26" s="35">
        <v>115.72488916752536</v>
      </c>
      <c r="D26" s="35"/>
      <c r="E26" s="35">
        <f t="shared" si="0"/>
        <v>9.0803111539830219</v>
      </c>
      <c r="F26" s="35"/>
      <c r="G26" s="35">
        <v>2.5667517206946995</v>
      </c>
      <c r="H26" s="35">
        <v>2.7998207634839916</v>
      </c>
      <c r="I26" s="35"/>
      <c r="J26" s="35">
        <f t="shared" si="1"/>
        <v>0.23306904278929208</v>
      </c>
      <c r="K26" s="90">
        <f t="shared" si="2"/>
        <v>2.2696717104039271E-3</v>
      </c>
      <c r="M26" s="87"/>
      <c r="N26" s="61"/>
    </row>
    <row r="27" spans="1:14" x14ac:dyDescent="0.3">
      <c r="A27" s="22" t="s">
        <v>112</v>
      </c>
      <c r="B27" s="18">
        <v>107.9894950210043</v>
      </c>
      <c r="C27" s="18">
        <v>107.23066822912403</v>
      </c>
      <c r="D27" s="18"/>
      <c r="E27" s="18">
        <f t="shared" si="0"/>
        <v>-0.70268574895425706</v>
      </c>
      <c r="F27" s="18"/>
      <c r="G27" s="18">
        <v>9.4265796870989252E-2</v>
      </c>
      <c r="H27" s="18">
        <v>9.3603404550238634E-2</v>
      </c>
      <c r="I27" s="18"/>
      <c r="J27" s="18">
        <f t="shared" si="1"/>
        <v>-6.6239232075061827E-4</v>
      </c>
      <c r="K27" s="91">
        <f t="shared" si="2"/>
        <v>-6.450505367869276E-6</v>
      </c>
      <c r="M27" s="87"/>
      <c r="N27" s="61"/>
    </row>
    <row r="28" spans="1:14" x14ac:dyDescent="0.3">
      <c r="A28" s="21" t="s">
        <v>113</v>
      </c>
      <c r="B28" s="35">
        <v>105.70662141488739</v>
      </c>
      <c r="C28" s="35">
        <v>105.70662141488739</v>
      </c>
      <c r="D28" s="35"/>
      <c r="E28" s="35">
        <f t="shared" si="0"/>
        <v>0</v>
      </c>
      <c r="F28" s="35"/>
      <c r="G28" s="35">
        <v>0.32941510492563331</v>
      </c>
      <c r="H28" s="35">
        <v>0.32941510492563331</v>
      </c>
      <c r="I28" s="35"/>
      <c r="J28" s="35">
        <f t="shared" si="1"/>
        <v>0</v>
      </c>
      <c r="K28" s="90">
        <f t="shared" si="2"/>
        <v>0</v>
      </c>
      <c r="M28" s="87"/>
      <c r="N28" s="61"/>
    </row>
    <row r="29" spans="1:14" x14ac:dyDescent="0.3">
      <c r="A29" s="24" t="s">
        <v>114</v>
      </c>
      <c r="B29" s="18">
        <v>111.93023844297025</v>
      </c>
      <c r="C29" s="18">
        <v>117.60625310027558</v>
      </c>
      <c r="D29" s="18"/>
      <c r="E29" s="18">
        <f t="shared" si="0"/>
        <v>5.0710288267609815</v>
      </c>
      <c r="F29" s="18"/>
      <c r="G29" s="18">
        <v>1.2606966002210633</v>
      </c>
      <c r="H29" s="18">
        <v>1.3246268882362691</v>
      </c>
      <c r="I29" s="18"/>
      <c r="J29" s="18">
        <f t="shared" si="1"/>
        <v>6.3930288015205727E-2</v>
      </c>
      <c r="K29" s="91">
        <f t="shared" si="2"/>
        <v>6.2256559004821228E-4</v>
      </c>
      <c r="M29" s="87"/>
      <c r="N29" s="61"/>
    </row>
    <row r="30" spans="1:14" x14ac:dyDescent="0.3">
      <c r="A30" s="23" t="s">
        <v>115</v>
      </c>
      <c r="B30" s="35">
        <v>104.12253203362025</v>
      </c>
      <c r="C30" s="35">
        <v>101.66984654325989</v>
      </c>
      <c r="D30" s="35"/>
      <c r="E30" s="35">
        <f t="shared" si="0"/>
        <v>-2.3555761106235917</v>
      </c>
      <c r="F30" s="35"/>
      <c r="G30" s="35">
        <v>0.56030929273667407</v>
      </c>
      <c r="H30" s="35">
        <v>0.547110780891365</v>
      </c>
      <c r="I30" s="35"/>
      <c r="J30" s="35">
        <f t="shared" si="1"/>
        <v>-1.3198511845309069E-2</v>
      </c>
      <c r="K30" s="90">
        <f t="shared" si="2"/>
        <v>-1.2852967771361789E-4</v>
      </c>
      <c r="M30" s="87"/>
      <c r="N30" s="61"/>
    </row>
    <row r="31" spans="1:14" x14ac:dyDescent="0.3">
      <c r="A31" s="22" t="s">
        <v>6</v>
      </c>
      <c r="B31" s="18">
        <v>128.61171621790626</v>
      </c>
      <c r="C31" s="18">
        <v>140.77815503952846</v>
      </c>
      <c r="D31" s="18"/>
      <c r="E31" s="18">
        <f t="shared" si="0"/>
        <v>9.459821530573965</v>
      </c>
      <c r="F31" s="18"/>
      <c r="G31" s="18">
        <v>1.3036177637229502</v>
      </c>
      <c r="H31" s="18">
        <v>1.4269376776120006</v>
      </c>
      <c r="I31" s="18"/>
      <c r="J31" s="18">
        <f t="shared" si="1"/>
        <v>0.12331991388905039</v>
      </c>
      <c r="K31" s="91">
        <f t="shared" si="2"/>
        <v>1.2009133282298154E-3</v>
      </c>
      <c r="M31" s="87"/>
      <c r="N31" s="61"/>
    </row>
    <row r="32" spans="1:14" x14ac:dyDescent="0.3">
      <c r="A32" s="23" t="s">
        <v>116</v>
      </c>
      <c r="B32" s="35">
        <v>129.35923297311621</v>
      </c>
      <c r="C32" s="35">
        <v>142.89706290930511</v>
      </c>
      <c r="D32" s="35"/>
      <c r="E32" s="35">
        <f t="shared" si="0"/>
        <v>10.465298552753755</v>
      </c>
      <c r="F32" s="35"/>
      <c r="G32" s="35">
        <v>1.1897037385605838</v>
      </c>
      <c r="H32" s="35">
        <v>1.3142097866942217</v>
      </c>
      <c r="I32" s="35"/>
      <c r="J32" s="35">
        <f t="shared" si="1"/>
        <v>0.12450604813363797</v>
      </c>
      <c r="K32" s="90">
        <f t="shared" si="2"/>
        <v>1.2124641344092341E-3</v>
      </c>
      <c r="M32" s="87"/>
      <c r="N32" s="61"/>
    </row>
    <row r="33" spans="1:14" x14ac:dyDescent="0.3">
      <c r="A33" s="22" t="s">
        <v>117</v>
      </c>
      <c r="B33" s="18">
        <v>121.2916337468136</v>
      </c>
      <c r="C33" s="18">
        <v>120.02867986414654</v>
      </c>
      <c r="D33" s="18"/>
      <c r="E33" s="18">
        <f t="shared" si="0"/>
        <v>-1.0412539131127385</v>
      </c>
      <c r="F33" s="18"/>
      <c r="G33" s="18">
        <v>0.11391402516236634</v>
      </c>
      <c r="H33" s="18">
        <v>0.11272789091777899</v>
      </c>
      <c r="I33" s="18"/>
      <c r="J33" s="18">
        <f t="shared" si="1"/>
        <v>-1.1861342445873557E-3</v>
      </c>
      <c r="K33" s="91">
        <f t="shared" si="2"/>
        <v>-1.1550806179416543E-5</v>
      </c>
      <c r="M33" s="87"/>
      <c r="N33" s="61"/>
    </row>
    <row r="34" spans="1:14" x14ac:dyDescent="0.3">
      <c r="A34" s="21" t="s">
        <v>7</v>
      </c>
      <c r="B34" s="35">
        <v>115.58274313906769</v>
      </c>
      <c r="C34" s="35">
        <v>118.03872008579225</v>
      </c>
      <c r="D34" s="35"/>
      <c r="E34" s="35">
        <f t="shared" si="0"/>
        <v>2.1248647332842374</v>
      </c>
      <c r="F34" s="35"/>
      <c r="G34" s="35">
        <v>2.340844075668175</v>
      </c>
      <c r="H34" s="35">
        <v>2.3905838458932216</v>
      </c>
      <c r="I34" s="35"/>
      <c r="J34" s="35">
        <f t="shared" si="1"/>
        <v>4.9739770225046609E-2</v>
      </c>
      <c r="K34" s="90">
        <f t="shared" si="2"/>
        <v>4.8437556532911853E-4</v>
      </c>
      <c r="M34" s="87"/>
      <c r="N34" s="61"/>
    </row>
    <row r="35" spans="1:14" x14ac:dyDescent="0.3">
      <c r="A35" s="22" t="s">
        <v>118</v>
      </c>
      <c r="B35" s="18">
        <v>117.35789050131946</v>
      </c>
      <c r="C35" s="18">
        <v>117.04893463966653</v>
      </c>
      <c r="D35" s="18"/>
      <c r="E35" s="18">
        <f t="shared" si="0"/>
        <v>-0.26325955616035568</v>
      </c>
      <c r="F35" s="18"/>
      <c r="G35" s="18">
        <v>1.014016705751924</v>
      </c>
      <c r="H35" s="18">
        <v>1.0113472098729697</v>
      </c>
      <c r="I35" s="18"/>
      <c r="J35" s="18">
        <f t="shared" si="1"/>
        <v>-2.6694958789543755E-3</v>
      </c>
      <c r="K35" s="91">
        <f>J35/$G$5</f>
        <v>-2.5996070541981802E-5</v>
      </c>
      <c r="M35" s="87"/>
      <c r="N35" s="61"/>
    </row>
    <row r="36" spans="1:14" x14ac:dyDescent="0.3">
      <c r="A36" s="21" t="s">
        <v>119</v>
      </c>
      <c r="B36" s="35">
        <v>123.02041345603463</v>
      </c>
      <c r="C36" s="35">
        <v>124.03260306449904</v>
      </c>
      <c r="D36" s="35"/>
      <c r="E36" s="35">
        <f t="shared" si="0"/>
        <v>0.82278182947754797</v>
      </c>
      <c r="F36" s="35"/>
      <c r="G36" s="35">
        <v>0.6627268096717075</v>
      </c>
      <c r="H36" s="35">
        <v>0.66817960544076249</v>
      </c>
      <c r="I36" s="35"/>
      <c r="J36" s="35">
        <f t="shared" si="1"/>
        <v>5.4527957690549966E-3</v>
      </c>
      <c r="K36" s="90">
        <f t="shared" si="2"/>
        <v>5.3100386698816207E-5</v>
      </c>
      <c r="M36" s="87"/>
      <c r="N36" s="61"/>
    </row>
    <row r="37" spans="1:14" x14ac:dyDescent="0.3">
      <c r="A37" s="24" t="s">
        <v>120</v>
      </c>
      <c r="B37" s="18">
        <v>102.08932884742693</v>
      </c>
      <c r="C37" s="18">
        <v>120.86831858000581</v>
      </c>
      <c r="D37" s="18"/>
      <c r="E37" s="18">
        <f t="shared" si="0"/>
        <v>18.394664696683606</v>
      </c>
      <c r="F37" s="18"/>
      <c r="G37" s="18">
        <v>0.28050706399154107</v>
      </c>
      <c r="H37" s="18">
        <v>0.33210539786329674</v>
      </c>
      <c r="I37" s="18"/>
      <c r="J37" s="18">
        <f t="shared" si="1"/>
        <v>5.1598333871755664E-2</v>
      </c>
      <c r="K37" s="91">
        <f t="shared" si="2"/>
        <v>5.024746199287219E-4</v>
      </c>
      <c r="M37" s="87"/>
      <c r="N37" s="61"/>
    </row>
    <row r="38" spans="1:14" x14ac:dyDescent="0.3">
      <c r="A38" s="23" t="s">
        <v>121</v>
      </c>
      <c r="B38" s="35">
        <v>114.08754673387112</v>
      </c>
      <c r="C38" s="35">
        <v>112.327555647607</v>
      </c>
      <c r="D38" s="35"/>
      <c r="E38" s="35">
        <f t="shared" si="0"/>
        <v>-1.5426671329602737</v>
      </c>
      <c r="F38" s="35"/>
      <c r="G38" s="35">
        <v>0.23790070595016499</v>
      </c>
      <c r="H38" s="35">
        <v>0.23423068995039134</v>
      </c>
      <c r="I38" s="35"/>
      <c r="J38" s="35">
        <f t="shared" si="1"/>
        <v>-3.6700159997736514E-3</v>
      </c>
      <c r="K38" s="90">
        <f t="shared" si="2"/>
        <v>-3.5739330250506939E-5</v>
      </c>
      <c r="M38" s="87"/>
      <c r="N38" s="61"/>
    </row>
    <row r="39" spans="1:14" x14ac:dyDescent="0.3">
      <c r="A39" s="24" t="s">
        <v>122</v>
      </c>
      <c r="B39" s="18">
        <v>99.946856576589454</v>
      </c>
      <c r="C39" s="18">
        <v>99.946856576589454</v>
      </c>
      <c r="D39" s="18"/>
      <c r="E39" s="18">
        <f t="shared" si="0"/>
        <v>0</v>
      </c>
      <c r="F39" s="18"/>
      <c r="G39" s="18">
        <v>4.8965671173583691E-2</v>
      </c>
      <c r="H39" s="18">
        <v>4.8965671173583684E-2</v>
      </c>
      <c r="I39" s="18"/>
      <c r="J39" s="18">
        <f t="shared" si="1"/>
        <v>0</v>
      </c>
      <c r="K39" s="91">
        <f t="shared" si="2"/>
        <v>0</v>
      </c>
      <c r="M39" s="87"/>
      <c r="N39" s="61"/>
    </row>
    <row r="40" spans="1:14" x14ac:dyDescent="0.3">
      <c r="A40" s="23" t="s">
        <v>123</v>
      </c>
      <c r="B40" s="35">
        <v>107.21198029923488</v>
      </c>
      <c r="C40" s="35">
        <v>106.13478809158346</v>
      </c>
      <c r="D40" s="35"/>
      <c r="E40" s="35">
        <f t="shared" si="0"/>
        <v>-1.0047311920224899</v>
      </c>
      <c r="F40" s="35"/>
      <c r="G40" s="35">
        <v>9.6727119129253761E-2</v>
      </c>
      <c r="H40" s="35">
        <v>9.5755271592217389E-2</v>
      </c>
      <c r="I40" s="35"/>
      <c r="J40" s="35">
        <f t="shared" si="1"/>
        <v>-9.7184753703637161E-4</v>
      </c>
      <c r="K40" s="90">
        <f t="shared" si="2"/>
        <v>-9.4640405059342606E-6</v>
      </c>
      <c r="M40" s="87"/>
      <c r="N40" s="61"/>
    </row>
    <row r="41" spans="1:14" x14ac:dyDescent="0.3">
      <c r="A41" s="22" t="s">
        <v>8</v>
      </c>
      <c r="B41" s="18">
        <v>108.99466485364174</v>
      </c>
      <c r="C41" s="18">
        <v>108.11969876356513</v>
      </c>
      <c r="D41" s="18"/>
      <c r="E41" s="18">
        <f t="shared" si="0"/>
        <v>-0.80276047570907449</v>
      </c>
      <c r="F41" s="18"/>
      <c r="G41" s="18">
        <v>2.8098713516003135</v>
      </c>
      <c r="H41" s="18">
        <v>2.7873148149713938</v>
      </c>
      <c r="I41" s="18"/>
      <c r="J41" s="18">
        <f t="shared" si="1"/>
        <v>-2.2556536628919766E-2</v>
      </c>
      <c r="K41" s="91">
        <f t="shared" si="2"/>
        <v>-2.1965994478997903E-4</v>
      </c>
      <c r="M41" s="87"/>
      <c r="N41" s="61"/>
    </row>
    <row r="42" spans="1:14" x14ac:dyDescent="0.3">
      <c r="A42" s="21" t="s">
        <v>124</v>
      </c>
      <c r="B42" s="35">
        <v>90.725457615332857</v>
      </c>
      <c r="C42" s="35">
        <v>90.725457615332857</v>
      </c>
      <c r="D42" s="35"/>
      <c r="E42" s="35">
        <f t="shared" si="0"/>
        <v>0</v>
      </c>
      <c r="F42" s="35"/>
      <c r="G42" s="35">
        <v>2.2355163072866072E-2</v>
      </c>
      <c r="H42" s="35">
        <v>2.2355163072866072E-2</v>
      </c>
      <c r="I42" s="35"/>
      <c r="J42" s="35">
        <f t="shared" si="1"/>
        <v>0</v>
      </c>
      <c r="K42" s="90">
        <f t="shared" si="2"/>
        <v>0</v>
      </c>
      <c r="M42" s="87"/>
      <c r="N42" s="61"/>
    </row>
    <row r="43" spans="1:14" x14ac:dyDescent="0.3">
      <c r="A43" s="22" t="s">
        <v>125</v>
      </c>
      <c r="B43" s="18">
        <v>99.184594903568566</v>
      </c>
      <c r="C43" s="18">
        <v>100.09749355207542</v>
      </c>
      <c r="D43" s="18"/>
      <c r="E43" s="18">
        <f t="shared" si="0"/>
        <v>0.92040366691461539</v>
      </c>
      <c r="F43" s="18"/>
      <c r="G43" s="18">
        <v>0.82745179985048978</v>
      </c>
      <c r="H43" s="18">
        <v>0.83506769655826463</v>
      </c>
      <c r="I43" s="18"/>
      <c r="J43" s="18">
        <f t="shared" si="1"/>
        <v>7.6158967077748496E-3</v>
      </c>
      <c r="K43" s="91">
        <f t="shared" si="2"/>
        <v>7.4165084732519157E-5</v>
      </c>
      <c r="M43" s="87"/>
      <c r="N43" s="61"/>
    </row>
    <row r="44" spans="1:14" x14ac:dyDescent="0.3">
      <c r="A44" s="23" t="s">
        <v>126</v>
      </c>
      <c r="B44" s="35">
        <v>112.74802138184765</v>
      </c>
      <c r="C44" s="35">
        <v>143.29890632636761</v>
      </c>
      <c r="D44" s="35"/>
      <c r="E44" s="35">
        <f t="shared" si="0"/>
        <v>27.096604064609011</v>
      </c>
      <c r="F44" s="35"/>
      <c r="G44" s="35">
        <v>9.7470829373411116E-2</v>
      </c>
      <c r="H44" s="35">
        <v>0.12388211408721492</v>
      </c>
      <c r="I44" s="35"/>
      <c r="J44" s="35">
        <f t="shared" si="1"/>
        <v>2.6411284713803801E-2</v>
      </c>
      <c r="K44" s="90">
        <f t="shared" si="2"/>
        <v>2.5719823204722159E-4</v>
      </c>
      <c r="M44" s="87"/>
      <c r="N44" s="61"/>
    </row>
    <row r="45" spans="1:14" x14ac:dyDescent="0.3">
      <c r="A45" s="24" t="s">
        <v>127</v>
      </c>
      <c r="B45" s="18">
        <v>115.33853266973377</v>
      </c>
      <c r="C45" s="18">
        <v>107.1126238051889</v>
      </c>
      <c r="D45" s="18"/>
      <c r="E45" s="18">
        <f t="shared" si="0"/>
        <v>-7.1319694070491995</v>
      </c>
      <c r="F45" s="18"/>
      <c r="G45" s="18">
        <v>1.0167805796139999</v>
      </c>
      <c r="H45" s="18">
        <v>0.94426409973911174</v>
      </c>
      <c r="I45" s="18"/>
      <c r="J45" s="18">
        <f t="shared" si="1"/>
        <v>-7.2516479874888184E-2</v>
      </c>
      <c r="K45" s="91">
        <f t="shared" si="2"/>
        <v>-7.0617959785807785E-4</v>
      </c>
      <c r="M45" s="87"/>
      <c r="N45" s="61"/>
    </row>
    <row r="46" spans="1:14" x14ac:dyDescent="0.3">
      <c r="A46" s="23" t="s">
        <v>128</v>
      </c>
      <c r="B46" s="35">
        <v>119.2590832098938</v>
      </c>
      <c r="C46" s="35">
        <v>110.51850312986679</v>
      </c>
      <c r="D46" s="35"/>
      <c r="E46" s="35">
        <f t="shared" si="0"/>
        <v>-7.3290686501788382</v>
      </c>
      <c r="F46" s="35"/>
      <c r="G46" s="35">
        <v>0.27750565310470388</v>
      </c>
      <c r="H46" s="35">
        <v>0.25716707328053301</v>
      </c>
      <c r="I46" s="35"/>
      <c r="J46" s="35">
        <f t="shared" si="1"/>
        <v>-2.0338579824170866E-2</v>
      </c>
      <c r="K46" s="90">
        <f t="shared" si="2"/>
        <v>-1.9806104965405347E-4</v>
      </c>
      <c r="M46" s="87"/>
      <c r="N46" s="61"/>
    </row>
    <row r="47" spans="1:14" x14ac:dyDescent="0.3">
      <c r="A47" s="22" t="s">
        <v>129</v>
      </c>
      <c r="B47" s="18">
        <v>104.45272858676093</v>
      </c>
      <c r="C47" s="18">
        <v>104.7450427750439</v>
      </c>
      <c r="D47" s="18"/>
      <c r="E47" s="18">
        <f t="shared" si="0"/>
        <v>0.27985308975453371</v>
      </c>
      <c r="F47" s="18"/>
      <c r="G47" s="18">
        <v>9.022557017164036E-2</v>
      </c>
      <c r="H47" s="18">
        <v>9.0478069217514348E-2</v>
      </c>
      <c r="I47" s="18"/>
      <c r="J47" s="18">
        <f t="shared" si="1"/>
        <v>2.5249904587398841E-4</v>
      </c>
      <c r="K47" s="91">
        <f t="shared" si="2"/>
        <v>2.4588848628956762E-6</v>
      </c>
      <c r="M47" s="87"/>
      <c r="N47" s="61"/>
    </row>
    <row r="48" spans="1:14" x14ac:dyDescent="0.3">
      <c r="A48" s="21" t="s">
        <v>130</v>
      </c>
      <c r="B48" s="35">
        <v>110.66395094904834</v>
      </c>
      <c r="C48" s="35">
        <v>119.00141076121517</v>
      </c>
      <c r="D48" s="35"/>
      <c r="E48" s="35">
        <f t="shared" si="0"/>
        <v>7.534034110173371</v>
      </c>
      <c r="F48" s="35"/>
      <c r="G48" s="35">
        <v>0.4780817564132025</v>
      </c>
      <c r="H48" s="35">
        <v>0.51410059901588911</v>
      </c>
      <c r="I48" s="35"/>
      <c r="J48" s="35">
        <f t="shared" si="1"/>
        <v>3.6018842602686618E-2</v>
      </c>
      <c r="K48" s="90">
        <f t="shared" si="2"/>
        <v>3.5075850107951561E-4</v>
      </c>
      <c r="M48" s="87"/>
      <c r="N48" s="61"/>
    </row>
    <row r="49" spans="1:14" x14ac:dyDescent="0.3">
      <c r="A49" s="24" t="s">
        <v>9</v>
      </c>
      <c r="B49" s="18">
        <v>101.49549310189617</v>
      </c>
      <c r="C49" s="18">
        <v>101.98170264744172</v>
      </c>
      <c r="D49" s="18"/>
      <c r="E49" s="18">
        <f t="shared" si="0"/>
        <v>0.47904545382859709</v>
      </c>
      <c r="F49" s="18"/>
      <c r="G49" s="18">
        <v>1.3424315518627072</v>
      </c>
      <c r="H49" s="18">
        <v>1.348862409182666</v>
      </c>
      <c r="I49" s="18"/>
      <c r="J49" s="18">
        <f t="shared" si="1"/>
        <v>6.4308573199587382E-3</v>
      </c>
      <c r="K49" s="91">
        <f t="shared" si="2"/>
        <v>6.262494048147757E-5</v>
      </c>
      <c r="M49" s="87"/>
      <c r="N49" s="61"/>
    </row>
    <row r="50" spans="1:14" x14ac:dyDescent="0.3">
      <c r="A50" s="23" t="s">
        <v>131</v>
      </c>
      <c r="B50" s="35">
        <v>100.72164804912369</v>
      </c>
      <c r="C50" s="35">
        <v>100.72164804912369</v>
      </c>
      <c r="D50" s="35"/>
      <c r="E50" s="35">
        <f t="shared" si="0"/>
        <v>0</v>
      </c>
      <c r="F50" s="35"/>
      <c r="G50" s="35">
        <v>0.65775807194936076</v>
      </c>
      <c r="H50" s="35">
        <v>0.65775807194936076</v>
      </c>
      <c r="I50" s="35"/>
      <c r="J50" s="35">
        <f t="shared" si="1"/>
        <v>0</v>
      </c>
      <c r="K50" s="90">
        <f t="shared" si="2"/>
        <v>0</v>
      </c>
      <c r="M50" s="87"/>
      <c r="N50" s="61"/>
    </row>
    <row r="51" spans="1:14" x14ac:dyDescent="0.3">
      <c r="A51" s="24" t="s">
        <v>132</v>
      </c>
      <c r="B51" s="18">
        <v>101.15155848009971</v>
      </c>
      <c r="C51" s="18">
        <v>106.20267816016546</v>
      </c>
      <c r="D51" s="18"/>
      <c r="E51" s="18">
        <f t="shared" si="0"/>
        <v>4.9936152798471189</v>
      </c>
      <c r="F51" s="18"/>
      <c r="G51" s="18">
        <v>0.17109083239382489</v>
      </c>
      <c r="H51" s="18">
        <v>0.17963445034266057</v>
      </c>
      <c r="I51" s="18"/>
      <c r="J51" s="18">
        <f t="shared" si="1"/>
        <v>8.54361794883568E-3</v>
      </c>
      <c r="K51" s="91">
        <f t="shared" si="2"/>
        <v>8.319941477814514E-5</v>
      </c>
      <c r="M51" s="87"/>
      <c r="N51" s="61"/>
    </row>
    <row r="52" spans="1:14" x14ac:dyDescent="0.3">
      <c r="A52" s="23" t="s">
        <v>133</v>
      </c>
      <c r="B52" s="35">
        <v>98.816890889700829</v>
      </c>
      <c r="C52" s="35">
        <v>98.153172654393558</v>
      </c>
      <c r="D52" s="35"/>
      <c r="E52" s="35">
        <f t="shared" si="0"/>
        <v>-0.67166476230071659</v>
      </c>
      <c r="F52" s="35"/>
      <c r="G52" s="35">
        <v>5.8923733542473045E-2</v>
      </c>
      <c r="H52" s="35">
        <v>5.8527963587636282E-2</v>
      </c>
      <c r="I52" s="35"/>
      <c r="J52" s="35">
        <f t="shared" si="1"/>
        <v>-3.9576995483676242E-4</v>
      </c>
      <c r="K52" s="90">
        <f t="shared" si="2"/>
        <v>-3.8540848650282813E-6</v>
      </c>
      <c r="M52" s="87"/>
      <c r="N52" s="61"/>
    </row>
    <row r="53" spans="1:14" x14ac:dyDescent="0.3">
      <c r="A53" s="24" t="s">
        <v>134</v>
      </c>
      <c r="B53" s="18">
        <v>100.91171544758204</v>
      </c>
      <c r="C53" s="18">
        <v>100.64231267458081</v>
      </c>
      <c r="D53" s="18"/>
      <c r="E53" s="18">
        <f t="shared" si="0"/>
        <v>-0.26696877741729796</v>
      </c>
      <c r="F53" s="18"/>
      <c r="G53" s="18">
        <v>0.25216034273601245</v>
      </c>
      <c r="H53" s="18">
        <v>0.25148715335187882</v>
      </c>
      <c r="I53" s="18"/>
      <c r="J53" s="18">
        <f t="shared" si="1"/>
        <v>-6.7318938413363227E-4</v>
      </c>
      <c r="K53" s="91">
        <f t="shared" si="2"/>
        <v>-6.5556492729653274E-6</v>
      </c>
      <c r="M53" s="87"/>
      <c r="N53" s="61"/>
    </row>
    <row r="54" spans="1:14" x14ac:dyDescent="0.3">
      <c r="A54" s="23" t="s">
        <v>135</v>
      </c>
      <c r="B54" s="35">
        <v>106.04705777490209</v>
      </c>
      <c r="C54" s="35">
        <v>105.50042648255337</v>
      </c>
      <c r="D54" s="35"/>
      <c r="E54" s="35">
        <f t="shared" si="0"/>
        <v>-0.51546106400143232</v>
      </c>
      <c r="F54" s="35"/>
      <c r="G54" s="35">
        <v>0.20249857124103607</v>
      </c>
      <c r="H54" s="35">
        <v>0.20145476995112932</v>
      </c>
      <c r="I54" s="35"/>
      <c r="J54" s="35">
        <f t="shared" si="1"/>
        <v>-1.0438012899067484E-3</v>
      </c>
      <c r="K54" s="90">
        <f t="shared" si="2"/>
        <v>-1.0164740158675926E-5</v>
      </c>
      <c r="M54" s="87"/>
      <c r="N54" s="61"/>
    </row>
    <row r="55" spans="1:14" x14ac:dyDescent="0.3">
      <c r="A55" s="22" t="s">
        <v>10</v>
      </c>
      <c r="B55" s="18">
        <v>109.69758243152516</v>
      </c>
      <c r="C55" s="18">
        <v>112.10122919877192</v>
      </c>
      <c r="D55" s="18"/>
      <c r="E55" s="18">
        <f t="shared" si="0"/>
        <v>2.1911574657966115</v>
      </c>
      <c r="F55" s="18"/>
      <c r="G55" s="18">
        <v>1.2359265910194801</v>
      </c>
      <c r="H55" s="18">
        <v>1.263007688790369</v>
      </c>
      <c r="I55" s="18"/>
      <c r="J55" s="18">
        <f t="shared" si="1"/>
        <v>2.7081097770888851E-2</v>
      </c>
      <c r="K55" s="91">
        <f t="shared" si="2"/>
        <v>2.6372100199011577E-4</v>
      </c>
      <c r="M55" s="87"/>
      <c r="N55" s="61"/>
    </row>
    <row r="56" spans="1:14" x14ac:dyDescent="0.3">
      <c r="A56" s="23" t="s">
        <v>136</v>
      </c>
      <c r="B56" s="35">
        <v>104.800840972188</v>
      </c>
      <c r="C56" s="35">
        <v>111.0419781740501</v>
      </c>
      <c r="D56" s="35"/>
      <c r="E56" s="35">
        <f t="shared" si="0"/>
        <v>5.9552358015126705</v>
      </c>
      <c r="F56" s="35"/>
      <c r="G56" s="35">
        <v>5.3779206121065286E-2</v>
      </c>
      <c r="H56" s="35">
        <v>5.6981884657756249E-2</v>
      </c>
      <c r="I56" s="35"/>
      <c r="J56" s="35">
        <f t="shared" si="1"/>
        <v>3.202678536690963E-3</v>
      </c>
      <c r="K56" s="90">
        <f t="shared" si="2"/>
        <v>3.1188307058080412E-5</v>
      </c>
      <c r="M56" s="87"/>
      <c r="N56" s="61"/>
    </row>
    <row r="57" spans="1:14" x14ac:dyDescent="0.3">
      <c r="A57" s="24" t="s">
        <v>137</v>
      </c>
      <c r="B57" s="18">
        <v>106.6465182711985</v>
      </c>
      <c r="C57" s="18">
        <v>106.40148795253489</v>
      </c>
      <c r="D57" s="18"/>
      <c r="E57" s="18">
        <f t="shared" si="0"/>
        <v>-0.22975932326314563</v>
      </c>
      <c r="F57" s="18"/>
      <c r="G57" s="18">
        <v>0.12007326622642001</v>
      </c>
      <c r="H57" s="18">
        <v>0.11979738670251823</v>
      </c>
      <c r="I57" s="18"/>
      <c r="J57" s="18">
        <f t="shared" si="1"/>
        <v>-2.7587952390177584E-4</v>
      </c>
      <c r="K57" s="91">
        <f t="shared" si="2"/>
        <v>-2.6865685094251058E-6</v>
      </c>
      <c r="M57" s="87"/>
      <c r="N57" s="61"/>
    </row>
    <row r="58" spans="1:14" x14ac:dyDescent="0.3">
      <c r="A58" s="23" t="s">
        <v>138</v>
      </c>
      <c r="B58" s="35">
        <v>115.71633662685807</v>
      </c>
      <c r="C58" s="35">
        <v>114.65560655693223</v>
      </c>
      <c r="D58" s="35"/>
      <c r="E58" s="35">
        <f t="shared" si="0"/>
        <v>-0.9166640604483467</v>
      </c>
      <c r="F58" s="35"/>
      <c r="G58" s="35">
        <v>0.3674846773679537</v>
      </c>
      <c r="H58" s="35">
        <v>0.36411607740286717</v>
      </c>
      <c r="I58" s="35"/>
      <c r="J58" s="35">
        <f t="shared" si="1"/>
        <v>-3.3685999650865384E-3</v>
      </c>
      <c r="K58" s="90">
        <f t="shared" si="2"/>
        <v>-3.2804082227842902E-5</v>
      </c>
      <c r="M58" s="87"/>
      <c r="N58" s="61"/>
    </row>
    <row r="59" spans="1:14" x14ac:dyDescent="0.3">
      <c r="A59" s="24" t="s">
        <v>139</v>
      </c>
      <c r="B59" s="18">
        <v>107.72502977077546</v>
      </c>
      <c r="C59" s="18">
        <v>110.73068338312437</v>
      </c>
      <c r="D59" s="18"/>
      <c r="E59" s="18">
        <f t="shared" si="0"/>
        <v>2.7901162977114424</v>
      </c>
      <c r="F59" s="18"/>
      <c r="G59" s="18">
        <v>0.60993112814070305</v>
      </c>
      <c r="H59" s="18">
        <v>0.62694891595177205</v>
      </c>
      <c r="I59" s="18"/>
      <c r="J59" s="18">
        <f t="shared" si="1"/>
        <v>1.7017787811068996E-2</v>
      </c>
      <c r="K59" s="91">
        <f t="shared" si="2"/>
        <v>1.6572253056944641E-4</v>
      </c>
      <c r="M59" s="87"/>
      <c r="N59" s="61"/>
    </row>
    <row r="60" spans="1:14" x14ac:dyDescent="0.3">
      <c r="A60" s="23" t="s">
        <v>140</v>
      </c>
      <c r="B60" s="35">
        <v>107.16888602571677</v>
      </c>
      <c r="C60" s="35">
        <v>120.46729691958946</v>
      </c>
      <c r="D60" s="35"/>
      <c r="E60" s="35">
        <f t="shared" si="0"/>
        <v>12.408835611747925</v>
      </c>
      <c r="F60" s="35"/>
      <c r="G60" s="35">
        <v>8.4658313163337967E-2</v>
      </c>
      <c r="H60" s="35">
        <v>9.5163424075455319E-2</v>
      </c>
      <c r="I60" s="35"/>
      <c r="J60" s="35">
        <f t="shared" si="1"/>
        <v>1.0505110912117352E-2</v>
      </c>
      <c r="K60" s="90">
        <f t="shared" si="2"/>
        <v>1.0230081509985837E-4</v>
      </c>
      <c r="M60" s="87"/>
      <c r="N60" s="61"/>
    </row>
    <row r="61" spans="1:14" x14ac:dyDescent="0.3">
      <c r="A61" s="22" t="s">
        <v>11</v>
      </c>
      <c r="B61" s="18">
        <v>105.80362739267804</v>
      </c>
      <c r="C61" s="18">
        <v>107.16137823428252</v>
      </c>
      <c r="D61" s="18"/>
      <c r="E61" s="18">
        <f t="shared" si="0"/>
        <v>1.2832743782643208</v>
      </c>
      <c r="F61" s="18"/>
      <c r="G61" s="18">
        <v>2.4360981741884085</v>
      </c>
      <c r="H61" s="18">
        <v>2.4673599978871334</v>
      </c>
      <c r="I61" s="18"/>
      <c r="J61" s="18">
        <f t="shared" si="1"/>
        <v>3.1261823698724989E-2</v>
      </c>
      <c r="K61" s="91">
        <f t="shared" si="2"/>
        <v>3.0443372494037211E-4</v>
      </c>
      <c r="M61" s="87"/>
      <c r="N61" s="61"/>
    </row>
    <row r="62" spans="1:14" x14ac:dyDescent="0.3">
      <c r="A62" s="21" t="s">
        <v>141</v>
      </c>
      <c r="B62" s="35">
        <v>102.78421270905389</v>
      </c>
      <c r="C62" s="35">
        <v>102.72945511269143</v>
      </c>
      <c r="D62" s="35"/>
      <c r="E62" s="35">
        <f t="shared" si="0"/>
        <v>-5.3274325812524559E-2</v>
      </c>
      <c r="F62" s="35"/>
      <c r="G62" s="35">
        <v>0.56900485770032705</v>
      </c>
      <c r="H62" s="35">
        <v>0.56870172419854659</v>
      </c>
      <c r="I62" s="35"/>
      <c r="J62" s="35">
        <f t="shared" si="1"/>
        <v>-3.031335017804615E-4</v>
      </c>
      <c r="K62" s="90">
        <f t="shared" si="2"/>
        <v>-2.9519730515596449E-6</v>
      </c>
      <c r="M62" s="87"/>
      <c r="N62" s="61"/>
    </row>
    <row r="63" spans="1:14" x14ac:dyDescent="0.3">
      <c r="A63" s="22" t="s">
        <v>141</v>
      </c>
      <c r="B63" s="18">
        <v>102.78421270905389</v>
      </c>
      <c r="C63" s="18">
        <v>102.72945511269143</v>
      </c>
      <c r="D63" s="18"/>
      <c r="E63" s="18">
        <f t="shared" si="0"/>
        <v>-5.3274325812524559E-2</v>
      </c>
      <c r="F63" s="18"/>
      <c r="G63" s="18">
        <v>0.56900485770032705</v>
      </c>
      <c r="H63" s="18">
        <v>0.56870172419854659</v>
      </c>
      <c r="I63" s="18"/>
      <c r="J63" s="18">
        <f t="shared" si="1"/>
        <v>-3.031335017804615E-4</v>
      </c>
      <c r="K63" s="91">
        <f t="shared" si="2"/>
        <v>-2.9519730515596449E-6</v>
      </c>
      <c r="M63" s="87"/>
      <c r="N63" s="61"/>
    </row>
    <row r="64" spans="1:14" x14ac:dyDescent="0.3">
      <c r="A64" s="23" t="s">
        <v>142</v>
      </c>
      <c r="B64" s="35">
        <v>106.91985122917639</v>
      </c>
      <c r="C64" s="35">
        <v>110.73977070689322</v>
      </c>
      <c r="D64" s="35"/>
      <c r="E64" s="35">
        <f t="shared" si="0"/>
        <v>3.5726943442233816</v>
      </c>
      <c r="F64" s="35"/>
      <c r="G64" s="35">
        <v>0.59224564606105767</v>
      </c>
      <c r="H64" s="35">
        <v>0.61340477276179028</v>
      </c>
      <c r="I64" s="35"/>
      <c r="J64" s="35">
        <f t="shared" si="1"/>
        <v>2.1159126700732611E-2</v>
      </c>
      <c r="K64" s="90">
        <f t="shared" si="2"/>
        <v>2.0605169487447508E-4</v>
      </c>
      <c r="M64" s="87"/>
      <c r="N64" s="61"/>
    </row>
    <row r="65" spans="1:14" x14ac:dyDescent="0.3">
      <c r="A65" s="24" t="s">
        <v>142</v>
      </c>
      <c r="B65" s="18">
        <v>106.91985122917639</v>
      </c>
      <c r="C65" s="18">
        <v>110.73977070689322</v>
      </c>
      <c r="D65" s="18"/>
      <c r="E65" s="18">
        <f t="shared" si="0"/>
        <v>3.5726943442233816</v>
      </c>
      <c r="F65" s="18"/>
      <c r="G65" s="18">
        <v>0.59224564606105767</v>
      </c>
      <c r="H65" s="18">
        <v>0.61340477276179028</v>
      </c>
      <c r="I65" s="18"/>
      <c r="J65" s="18">
        <f t="shared" si="1"/>
        <v>2.1159126700732611E-2</v>
      </c>
      <c r="K65" s="91">
        <f t="shared" si="2"/>
        <v>2.0605169487447508E-4</v>
      </c>
      <c r="M65" s="87"/>
      <c r="N65" s="61"/>
    </row>
    <row r="66" spans="1:14" x14ac:dyDescent="0.3">
      <c r="A66" s="21" t="s">
        <v>143</v>
      </c>
      <c r="B66" s="35">
        <v>102.04313555871748</v>
      </c>
      <c r="C66" s="35">
        <v>106.10517540965706</v>
      </c>
      <c r="D66" s="35"/>
      <c r="E66" s="35">
        <f t="shared" si="0"/>
        <v>3.9807085784836715</v>
      </c>
      <c r="F66" s="35"/>
      <c r="G66" s="35">
        <v>0.15662186689938459</v>
      </c>
      <c r="H66" s="35">
        <v>0.1628565269908297</v>
      </c>
      <c r="I66" s="35"/>
      <c r="J66" s="35">
        <f t="shared" si="1"/>
        <v>6.2346600914451045E-3</v>
      </c>
      <c r="K66" s="90">
        <f t="shared" si="2"/>
        <v>6.0714333676353172E-5</v>
      </c>
      <c r="M66" s="87"/>
      <c r="N66" s="61"/>
    </row>
    <row r="67" spans="1:14" x14ac:dyDescent="0.3">
      <c r="A67" s="22" t="s">
        <v>143</v>
      </c>
      <c r="B67" s="18">
        <v>102.04313555871748</v>
      </c>
      <c r="C67" s="18">
        <v>106.10517540965706</v>
      </c>
      <c r="D67" s="18"/>
      <c r="E67" s="18">
        <f t="shared" si="0"/>
        <v>3.9807085784836715</v>
      </c>
      <c r="F67" s="18"/>
      <c r="G67" s="18">
        <v>0.15662186689938459</v>
      </c>
      <c r="H67" s="18">
        <v>0.1628565269908297</v>
      </c>
      <c r="I67" s="18"/>
      <c r="J67" s="18">
        <f t="shared" si="1"/>
        <v>6.2346600914451045E-3</v>
      </c>
      <c r="K67" s="91">
        <f t="shared" si="2"/>
        <v>6.0714333676353172E-5</v>
      </c>
      <c r="M67" s="87"/>
      <c r="N67" s="61"/>
    </row>
    <row r="68" spans="1:14" x14ac:dyDescent="0.3">
      <c r="A68" s="23" t="s">
        <v>144</v>
      </c>
      <c r="B68" s="35">
        <v>99.122188097661208</v>
      </c>
      <c r="C68" s="35">
        <v>99.122188097661208</v>
      </c>
      <c r="D68" s="35"/>
      <c r="E68" s="35">
        <f t="shared" si="0"/>
        <v>0</v>
      </c>
      <c r="F68" s="35"/>
      <c r="G68" s="35">
        <v>0.59924525242091309</v>
      </c>
      <c r="H68" s="35">
        <v>0.59924525242091309</v>
      </c>
      <c r="I68" s="35"/>
      <c r="J68" s="35">
        <f t="shared" si="1"/>
        <v>0</v>
      </c>
      <c r="K68" s="90">
        <f t="shared" si="2"/>
        <v>0</v>
      </c>
      <c r="M68" s="87"/>
      <c r="N68" s="61"/>
    </row>
    <row r="69" spans="1:14" x14ac:dyDescent="0.3">
      <c r="A69" s="24" t="s">
        <v>144</v>
      </c>
      <c r="B69" s="18">
        <v>99.122188097661208</v>
      </c>
      <c r="C69" s="18">
        <v>99.122188097661208</v>
      </c>
      <c r="D69" s="18"/>
      <c r="E69" s="18">
        <f t="shared" si="0"/>
        <v>0</v>
      </c>
      <c r="F69" s="18"/>
      <c r="G69" s="18">
        <v>0.59924525242091309</v>
      </c>
      <c r="H69" s="18">
        <v>0.59924525242091309</v>
      </c>
      <c r="I69" s="18"/>
      <c r="J69" s="18">
        <f t="shared" si="1"/>
        <v>0</v>
      </c>
      <c r="K69" s="91">
        <f t="shared" si="2"/>
        <v>0</v>
      </c>
      <c r="M69" s="87"/>
      <c r="N69" s="61"/>
    </row>
    <row r="70" spans="1:14" x14ac:dyDescent="0.3">
      <c r="A70" s="23" t="s">
        <v>145</v>
      </c>
      <c r="B70" s="35">
        <v>117.52077070360055</v>
      </c>
      <c r="C70" s="35">
        <v>119.23241819857599</v>
      </c>
      <c r="D70" s="35"/>
      <c r="E70" s="35">
        <f t="shared" si="0"/>
        <v>1.4564638103781613</v>
      </c>
      <c r="F70" s="35"/>
      <c r="G70" s="35">
        <v>0.28726925499645295</v>
      </c>
      <c r="H70" s="35">
        <v>0.29145322773381921</v>
      </c>
      <c r="I70" s="35"/>
      <c r="J70" s="35">
        <f t="shared" si="1"/>
        <v>4.1839727373662594E-3</v>
      </c>
      <c r="K70" s="90">
        <f t="shared" si="2"/>
        <v>4.0744341013519474E-5</v>
      </c>
      <c r="M70" s="87"/>
      <c r="N70" s="61"/>
    </row>
    <row r="71" spans="1:14" x14ac:dyDescent="0.3">
      <c r="A71" s="24" t="s">
        <v>145</v>
      </c>
      <c r="B71" s="18">
        <v>117.52077070360055</v>
      </c>
      <c r="C71" s="18">
        <v>119.23241819857599</v>
      </c>
      <c r="D71" s="18"/>
      <c r="E71" s="18">
        <f t="shared" ref="E71:E134" si="3">((C71/B71-1)*100)</f>
        <v>1.4564638103781613</v>
      </c>
      <c r="F71" s="18"/>
      <c r="G71" s="18">
        <v>0.28726925499645295</v>
      </c>
      <c r="H71" s="18">
        <v>0.29145322773381921</v>
      </c>
      <c r="I71" s="18"/>
      <c r="J71" s="18">
        <f t="shared" si="1"/>
        <v>4.1839727373662594E-3</v>
      </c>
      <c r="K71" s="91">
        <f t="shared" si="2"/>
        <v>4.0744341013519474E-5</v>
      </c>
      <c r="M71" s="87"/>
      <c r="N71" s="61"/>
    </row>
    <row r="72" spans="1:14" x14ac:dyDescent="0.3">
      <c r="A72" s="23" t="s">
        <v>146</v>
      </c>
      <c r="B72" s="35">
        <v>120.3789919024497</v>
      </c>
      <c r="C72" s="35">
        <v>120.37234081771814</v>
      </c>
      <c r="D72" s="35"/>
      <c r="E72" s="35">
        <f t="shared" si="3"/>
        <v>-5.5251208092466086E-3</v>
      </c>
      <c r="F72" s="35"/>
      <c r="G72" s="35">
        <v>0.23171129611027313</v>
      </c>
      <c r="H72" s="35">
        <v>0.23169849378123436</v>
      </c>
      <c r="I72" s="35"/>
      <c r="J72" s="35">
        <f t="shared" ref="J72:J135" si="4">H72-G72</f>
        <v>-1.2802329038774651E-5</v>
      </c>
      <c r="K72" s="90">
        <f t="shared" si="2"/>
        <v>-1.2467157241838769E-7</v>
      </c>
      <c r="M72" s="87"/>
      <c r="N72" s="61"/>
    </row>
    <row r="73" spans="1:14" x14ac:dyDescent="0.3">
      <c r="A73" s="24" t="s">
        <v>146</v>
      </c>
      <c r="B73" s="18">
        <v>120.3789919024497</v>
      </c>
      <c r="C73" s="18">
        <v>120.37234081771814</v>
      </c>
      <c r="D73" s="18"/>
      <c r="E73" s="18">
        <f t="shared" si="3"/>
        <v>-5.5251208092466086E-3</v>
      </c>
      <c r="F73" s="18"/>
      <c r="G73" s="18">
        <v>0.23171129611027313</v>
      </c>
      <c r="H73" s="18">
        <v>0.23169849378123436</v>
      </c>
      <c r="I73" s="18"/>
      <c r="J73" s="18">
        <f t="shared" si="4"/>
        <v>-1.2802329038774651E-5</v>
      </c>
      <c r="K73" s="91">
        <f t="shared" si="2"/>
        <v>-1.2467157241838769E-7</v>
      </c>
      <c r="M73" s="87"/>
      <c r="N73" s="61"/>
    </row>
    <row r="74" spans="1:14" x14ac:dyDescent="0.3">
      <c r="A74" s="23" t="s">
        <v>147</v>
      </c>
      <c r="B74" s="35">
        <v>146.00787574471232</v>
      </c>
      <c r="C74" s="35">
        <v>145.53102115060383</v>
      </c>
      <c r="D74" s="35"/>
      <c r="E74" s="35">
        <f t="shared" si="3"/>
        <v>-0.32659511802106689</v>
      </c>
      <c r="F74" s="35"/>
      <c r="G74" s="35">
        <v>3.4979075169813858</v>
      </c>
      <c r="H74" s="35">
        <v>3.4864835217980334</v>
      </c>
      <c r="I74" s="35"/>
      <c r="J74" s="35">
        <f t="shared" si="4"/>
        <v>-1.1423995183352353E-2</v>
      </c>
      <c r="K74" s="90">
        <f t="shared" ref="K74:K137" si="5">J74/$G$5</f>
        <v>-1.1124908901302103E-4</v>
      </c>
      <c r="M74" s="87"/>
      <c r="N74" s="61"/>
    </row>
    <row r="75" spans="1:14" x14ac:dyDescent="0.3">
      <c r="A75" s="24" t="s">
        <v>12</v>
      </c>
      <c r="B75" s="18">
        <v>145.89487994052573</v>
      </c>
      <c r="C75" s="18">
        <v>145.89487994052573</v>
      </c>
      <c r="D75" s="18"/>
      <c r="E75" s="18">
        <f t="shared" si="3"/>
        <v>0</v>
      </c>
      <c r="F75" s="18"/>
      <c r="G75" s="18">
        <v>2.6148239108758022</v>
      </c>
      <c r="H75" s="18">
        <v>2.6148239108758022</v>
      </c>
      <c r="I75" s="18"/>
      <c r="J75" s="18">
        <f t="shared" si="4"/>
        <v>0</v>
      </c>
      <c r="K75" s="91">
        <f t="shared" si="5"/>
        <v>0</v>
      </c>
      <c r="M75" s="87"/>
      <c r="N75" s="61"/>
    </row>
    <row r="76" spans="1:14" x14ac:dyDescent="0.3">
      <c r="A76" s="21" t="s">
        <v>13</v>
      </c>
      <c r="B76" s="35">
        <v>145.89487994052573</v>
      </c>
      <c r="C76" s="35">
        <v>145.89487994052573</v>
      </c>
      <c r="D76" s="35"/>
      <c r="E76" s="35">
        <f t="shared" si="3"/>
        <v>0</v>
      </c>
      <c r="F76" s="35"/>
      <c r="G76" s="35">
        <v>2.6148239108758022</v>
      </c>
      <c r="H76" s="35">
        <v>2.6148239108758022</v>
      </c>
      <c r="I76" s="35"/>
      <c r="J76" s="35">
        <f t="shared" si="4"/>
        <v>0</v>
      </c>
      <c r="K76" s="90">
        <f t="shared" si="5"/>
        <v>0</v>
      </c>
      <c r="M76" s="87"/>
      <c r="N76" s="61"/>
    </row>
    <row r="77" spans="1:14" x14ac:dyDescent="0.3">
      <c r="A77" s="22" t="s">
        <v>148</v>
      </c>
      <c r="B77" s="18">
        <v>146.34877194760946</v>
      </c>
      <c r="C77" s="18">
        <v>146.34877194760946</v>
      </c>
      <c r="D77" s="18"/>
      <c r="E77" s="18">
        <f t="shared" si="3"/>
        <v>0</v>
      </c>
      <c r="F77" s="18"/>
      <c r="G77" s="18">
        <v>2.4998596922729681</v>
      </c>
      <c r="H77" s="18">
        <v>2.4998596922729677</v>
      </c>
      <c r="I77" s="18"/>
      <c r="J77" s="18">
        <f t="shared" si="4"/>
        <v>0</v>
      </c>
      <c r="K77" s="91">
        <f t="shared" si="5"/>
        <v>0</v>
      </c>
      <c r="M77" s="87"/>
      <c r="N77" s="61"/>
    </row>
    <row r="78" spans="1:14" x14ac:dyDescent="0.3">
      <c r="A78" s="23" t="s">
        <v>149</v>
      </c>
      <c r="B78" s="35">
        <v>136.67738206071326</v>
      </c>
      <c r="C78" s="35">
        <v>136.67738206071326</v>
      </c>
      <c r="D78" s="35"/>
      <c r="E78" s="35">
        <f t="shared" si="3"/>
        <v>0</v>
      </c>
      <c r="F78" s="35"/>
      <c r="G78" s="35">
        <v>0.11496421860283412</v>
      </c>
      <c r="H78" s="35">
        <v>0.1149642186028341</v>
      </c>
      <c r="I78" s="35"/>
      <c r="J78" s="35">
        <f t="shared" si="4"/>
        <v>0</v>
      </c>
      <c r="K78" s="90">
        <f t="shared" si="5"/>
        <v>0</v>
      </c>
      <c r="M78" s="87"/>
      <c r="N78" s="61"/>
    </row>
    <row r="79" spans="1:14" x14ac:dyDescent="0.3">
      <c r="A79" s="24" t="s">
        <v>14</v>
      </c>
      <c r="B79" s="18">
        <v>146.34348682448348</v>
      </c>
      <c r="C79" s="18">
        <v>144.45031693995722</v>
      </c>
      <c r="D79" s="18"/>
      <c r="E79" s="18">
        <f t="shared" si="3"/>
        <v>-1.2936482009594519</v>
      </c>
      <c r="F79" s="18"/>
      <c r="G79" s="18">
        <v>0.88308360610558367</v>
      </c>
      <c r="H79" s="18">
        <v>0.87165961092223088</v>
      </c>
      <c r="I79" s="18"/>
      <c r="J79" s="18">
        <f t="shared" si="4"/>
        <v>-1.1423995183352798E-2</v>
      </c>
      <c r="K79" s="91">
        <f t="shared" si="5"/>
        <v>-1.1124908901302535E-4</v>
      </c>
      <c r="M79" s="87"/>
      <c r="N79" s="61"/>
    </row>
    <row r="80" spans="1:14" x14ac:dyDescent="0.3">
      <c r="A80" s="23" t="s">
        <v>15</v>
      </c>
      <c r="B80" s="35">
        <v>146.34348682448348</v>
      </c>
      <c r="C80" s="35">
        <v>144.45031693995722</v>
      </c>
      <c r="D80" s="35"/>
      <c r="E80" s="35">
        <f t="shared" si="3"/>
        <v>-1.2936482009594519</v>
      </c>
      <c r="F80" s="35"/>
      <c r="G80" s="35">
        <v>0.88308360610558367</v>
      </c>
      <c r="H80" s="35">
        <v>0.87165961092223088</v>
      </c>
      <c r="I80" s="35"/>
      <c r="J80" s="35">
        <f t="shared" si="4"/>
        <v>-1.1423995183352798E-2</v>
      </c>
      <c r="K80" s="90">
        <f t="shared" si="5"/>
        <v>-1.1124908901302535E-4</v>
      </c>
      <c r="M80" s="87"/>
      <c r="N80" s="61"/>
    </row>
    <row r="81" spans="1:14" x14ac:dyDescent="0.3">
      <c r="A81" s="22" t="s">
        <v>15</v>
      </c>
      <c r="B81" s="18">
        <v>146.34348682448348</v>
      </c>
      <c r="C81" s="18">
        <v>144.45031693995722</v>
      </c>
      <c r="D81" s="18"/>
      <c r="E81" s="18">
        <f t="shared" si="3"/>
        <v>-1.2936482009594519</v>
      </c>
      <c r="F81" s="18"/>
      <c r="G81" s="18">
        <v>0.88308360610558367</v>
      </c>
      <c r="H81" s="18">
        <v>0.87165961092223088</v>
      </c>
      <c r="I81" s="18"/>
      <c r="J81" s="18">
        <f t="shared" si="4"/>
        <v>-1.1423995183352798E-2</v>
      </c>
      <c r="K81" s="91">
        <f t="shared" si="5"/>
        <v>-1.1124908901302535E-4</v>
      </c>
      <c r="M81" s="87"/>
      <c r="N81" s="61"/>
    </row>
    <row r="82" spans="1:14" x14ac:dyDescent="0.3">
      <c r="A82" s="21" t="s">
        <v>16</v>
      </c>
      <c r="B82" s="35">
        <v>98.97566445218105</v>
      </c>
      <c r="C82" s="35">
        <v>98.807966881425031</v>
      </c>
      <c r="D82" s="35"/>
      <c r="E82" s="35">
        <f t="shared" si="3"/>
        <v>-0.16943313458334108</v>
      </c>
      <c r="F82" s="35"/>
      <c r="G82" s="35">
        <v>5.0221932856305633</v>
      </c>
      <c r="H82" s="35">
        <v>5.0136840261218847</v>
      </c>
      <c r="I82" s="35"/>
      <c r="J82" s="35">
        <f t="shared" si="4"/>
        <v>-8.509259508678646E-3</v>
      </c>
      <c r="K82" s="90">
        <f t="shared" si="5"/>
        <v>-8.2864825599313156E-5</v>
      </c>
      <c r="M82" s="87"/>
      <c r="N82" s="61"/>
    </row>
    <row r="83" spans="1:14" x14ac:dyDescent="0.3">
      <c r="A83" s="22" t="s">
        <v>17</v>
      </c>
      <c r="B83" s="18">
        <v>100.42066971105753</v>
      </c>
      <c r="C83" s="18">
        <v>100.09441097744825</v>
      </c>
      <c r="D83" s="18"/>
      <c r="E83" s="18">
        <f t="shared" si="3"/>
        <v>-0.32489201132399614</v>
      </c>
      <c r="F83" s="18"/>
      <c r="G83" s="18">
        <v>3.951797576406515</v>
      </c>
      <c r="H83" s="18">
        <v>3.9389585017770745</v>
      </c>
      <c r="I83" s="18"/>
      <c r="J83" s="18">
        <f t="shared" si="4"/>
        <v>-1.283907462944045E-2</v>
      </c>
      <c r="K83" s="91">
        <f t="shared" si="5"/>
        <v>-1.2502940813358238E-4</v>
      </c>
      <c r="M83" s="87"/>
      <c r="N83" s="61"/>
    </row>
    <row r="84" spans="1:14" x14ac:dyDescent="0.3">
      <c r="A84" s="23" t="s">
        <v>18</v>
      </c>
      <c r="B84" s="35">
        <v>96.917019608156622</v>
      </c>
      <c r="C84" s="35">
        <v>97.408409718094617</v>
      </c>
      <c r="D84" s="35"/>
      <c r="E84" s="35">
        <f t="shared" si="3"/>
        <v>0.50702148283627846</v>
      </c>
      <c r="F84" s="35"/>
      <c r="G84" s="35">
        <v>0.63240503485424049</v>
      </c>
      <c r="H84" s="35">
        <v>0.63561146423948978</v>
      </c>
      <c r="I84" s="35"/>
      <c r="J84" s="35">
        <f t="shared" si="4"/>
        <v>3.2064293852492876E-3</v>
      </c>
      <c r="K84" s="90">
        <f t="shared" si="5"/>
        <v>3.1224833551521824E-5</v>
      </c>
      <c r="M84" s="87"/>
      <c r="N84" s="61"/>
    </row>
    <row r="85" spans="1:14" x14ac:dyDescent="0.3">
      <c r="A85" s="22" t="s">
        <v>18</v>
      </c>
      <c r="B85" s="18">
        <v>96.917019608156622</v>
      </c>
      <c r="C85" s="18">
        <v>97.408409718094617</v>
      </c>
      <c r="D85" s="18"/>
      <c r="E85" s="18">
        <f t="shared" si="3"/>
        <v>0.50702148283627846</v>
      </c>
      <c r="F85" s="18"/>
      <c r="G85" s="18">
        <v>0.63240503485424049</v>
      </c>
      <c r="H85" s="18">
        <v>0.63561146423948978</v>
      </c>
      <c r="I85" s="18"/>
      <c r="J85" s="18">
        <f t="shared" si="4"/>
        <v>3.2064293852492876E-3</v>
      </c>
      <c r="K85" s="91">
        <f t="shared" si="5"/>
        <v>3.1224833551521824E-5</v>
      </c>
      <c r="M85" s="87"/>
      <c r="N85" s="61"/>
    </row>
    <row r="86" spans="1:14" x14ac:dyDescent="0.3">
      <c r="A86" s="21" t="s">
        <v>19</v>
      </c>
      <c r="B86" s="35">
        <v>98.717524579969165</v>
      </c>
      <c r="C86" s="35">
        <v>98.142494782001762</v>
      </c>
      <c r="D86" s="35"/>
      <c r="E86" s="35">
        <f t="shared" si="3"/>
        <v>-0.58250022011197</v>
      </c>
      <c r="F86" s="35"/>
      <c r="G86" s="35">
        <v>2.7545919230048237</v>
      </c>
      <c r="H86" s="35">
        <v>2.7385464189901345</v>
      </c>
      <c r="I86" s="35"/>
      <c r="J86" s="35">
        <f t="shared" si="4"/>
        <v>-1.6045504014689183E-2</v>
      </c>
      <c r="K86" s="90">
        <f t="shared" si="5"/>
        <v>-1.5625424168509879E-4</v>
      </c>
      <c r="M86" s="87"/>
      <c r="N86" s="61"/>
    </row>
    <row r="87" spans="1:14" x14ac:dyDescent="0.3">
      <c r="A87" s="24" t="s">
        <v>150</v>
      </c>
      <c r="B87" s="18">
        <v>98.297449749090674</v>
      </c>
      <c r="C87" s="18">
        <v>97.15127463749478</v>
      </c>
      <c r="D87" s="18"/>
      <c r="E87" s="18">
        <f t="shared" si="3"/>
        <v>-1.1660273125310594</v>
      </c>
      <c r="F87" s="18"/>
      <c r="G87" s="18">
        <v>1.4147351727536497</v>
      </c>
      <c r="H87" s="18">
        <v>1.3982389742393586</v>
      </c>
      <c r="I87" s="18"/>
      <c r="J87" s="18">
        <f t="shared" si="4"/>
        <v>-1.6496198514291072E-2</v>
      </c>
      <c r="K87" s="91">
        <f t="shared" si="5"/>
        <v>-1.6064319245925136E-4</v>
      </c>
      <c r="M87" s="87"/>
      <c r="N87" s="61"/>
    </row>
    <row r="88" spans="1:14" x14ac:dyDescent="0.3">
      <c r="A88" s="23" t="s">
        <v>151</v>
      </c>
      <c r="B88" s="35">
        <v>99.002468362887129</v>
      </c>
      <c r="C88" s="35">
        <v>99.782555368670273</v>
      </c>
      <c r="D88" s="35"/>
      <c r="E88" s="35">
        <f t="shared" si="3"/>
        <v>0.78794702665774263</v>
      </c>
      <c r="F88" s="35"/>
      <c r="G88" s="35">
        <v>0.65203648997943897</v>
      </c>
      <c r="H88" s="35">
        <v>0.65717419211495542</v>
      </c>
      <c r="I88" s="35"/>
      <c r="J88" s="35">
        <f t="shared" si="4"/>
        <v>5.1377021355164532E-3</v>
      </c>
      <c r="K88" s="90">
        <f t="shared" si="5"/>
        <v>5.0031943555908728E-5</v>
      </c>
      <c r="M88" s="87"/>
      <c r="N88" s="61"/>
    </row>
    <row r="89" spans="1:14" x14ac:dyDescent="0.3">
      <c r="A89" s="22" t="s">
        <v>152</v>
      </c>
      <c r="B89" s="18">
        <v>106.73711309601761</v>
      </c>
      <c r="C89" s="18">
        <v>106.73711309601761</v>
      </c>
      <c r="D89" s="18"/>
      <c r="E89" s="18">
        <f t="shared" si="3"/>
        <v>0</v>
      </c>
      <c r="F89" s="18"/>
      <c r="G89" s="18">
        <v>0.48498481011369055</v>
      </c>
      <c r="H89" s="18">
        <v>0.48498481011369049</v>
      </c>
      <c r="I89" s="18"/>
      <c r="J89" s="18">
        <f t="shared" si="4"/>
        <v>0</v>
      </c>
      <c r="K89" s="91">
        <f t="shared" si="5"/>
        <v>0</v>
      </c>
      <c r="M89" s="87"/>
      <c r="N89" s="61"/>
    </row>
    <row r="90" spans="1:14" x14ac:dyDescent="0.3">
      <c r="A90" s="23" t="s">
        <v>153</v>
      </c>
      <c r="B90" s="35">
        <v>85.167930013751814</v>
      </c>
      <c r="C90" s="35">
        <v>83.199917331558069</v>
      </c>
      <c r="D90" s="35"/>
      <c r="E90" s="35">
        <f t="shared" si="3"/>
        <v>-2.3107438232630284</v>
      </c>
      <c r="F90" s="35"/>
      <c r="G90" s="35">
        <v>0.20283545015804472</v>
      </c>
      <c r="H90" s="35">
        <v>0.19814844252212993</v>
      </c>
      <c r="I90" s="35"/>
      <c r="J90" s="35">
        <f t="shared" si="4"/>
        <v>-4.6870076359147861E-3</v>
      </c>
      <c r="K90" s="90">
        <f t="shared" si="5"/>
        <v>-4.564299278175832E-5</v>
      </c>
      <c r="M90" s="87"/>
      <c r="N90" s="61"/>
    </row>
    <row r="91" spans="1:14" x14ac:dyDescent="0.3">
      <c r="A91" s="22" t="s">
        <v>20</v>
      </c>
      <c r="B91" s="18">
        <v>131.33531929087027</v>
      </c>
      <c r="C91" s="18">
        <v>131.33531929087027</v>
      </c>
      <c r="D91" s="18"/>
      <c r="E91" s="18">
        <f t="shared" si="3"/>
        <v>0</v>
      </c>
      <c r="F91" s="18"/>
      <c r="G91" s="18">
        <v>0.28161058988529797</v>
      </c>
      <c r="H91" s="18">
        <v>0.28161058988529797</v>
      </c>
      <c r="I91" s="18"/>
      <c r="J91" s="18">
        <f t="shared" si="4"/>
        <v>0</v>
      </c>
      <c r="K91" s="91">
        <f t="shared" si="5"/>
        <v>0</v>
      </c>
      <c r="M91" s="87"/>
      <c r="N91" s="61"/>
    </row>
    <row r="92" spans="1:14" x14ac:dyDescent="0.3">
      <c r="A92" s="21" t="s">
        <v>154</v>
      </c>
      <c r="B92" s="35">
        <v>131.33531929087027</v>
      </c>
      <c r="C92" s="35">
        <v>131.33531929087027</v>
      </c>
      <c r="D92" s="35"/>
      <c r="E92" s="35">
        <f t="shared" si="3"/>
        <v>0</v>
      </c>
      <c r="F92" s="35"/>
      <c r="G92" s="35">
        <v>0.28161058988529797</v>
      </c>
      <c r="H92" s="35">
        <v>0.28161058988529797</v>
      </c>
      <c r="I92" s="35"/>
      <c r="J92" s="35">
        <f t="shared" si="4"/>
        <v>0</v>
      </c>
      <c r="K92" s="90">
        <f t="shared" si="5"/>
        <v>0</v>
      </c>
      <c r="M92" s="87"/>
      <c r="N92" s="61"/>
    </row>
    <row r="93" spans="1:14" x14ac:dyDescent="0.3">
      <c r="A93" s="22" t="s">
        <v>155</v>
      </c>
      <c r="B93" s="18">
        <v>101.89545577492984</v>
      </c>
      <c r="C93" s="18">
        <v>101.89545577492984</v>
      </c>
      <c r="D93" s="18"/>
      <c r="E93" s="18">
        <f t="shared" si="3"/>
        <v>0</v>
      </c>
      <c r="F93" s="18"/>
      <c r="G93" s="18">
        <v>0.28319002866215237</v>
      </c>
      <c r="H93" s="18">
        <v>0.28319002866215237</v>
      </c>
      <c r="I93" s="18"/>
      <c r="J93" s="18">
        <f t="shared" si="4"/>
        <v>0</v>
      </c>
      <c r="K93" s="91">
        <f t="shared" si="5"/>
        <v>0</v>
      </c>
      <c r="M93" s="87"/>
      <c r="N93" s="61"/>
    </row>
    <row r="94" spans="1:14" x14ac:dyDescent="0.3">
      <c r="A94" s="23" t="s">
        <v>156</v>
      </c>
      <c r="B94" s="35">
        <v>101.89545577492984</v>
      </c>
      <c r="C94" s="35">
        <v>101.89545577492984</v>
      </c>
      <c r="D94" s="35"/>
      <c r="E94" s="35">
        <f t="shared" si="3"/>
        <v>0</v>
      </c>
      <c r="F94" s="35"/>
      <c r="G94" s="35">
        <v>0.28319002866215237</v>
      </c>
      <c r="H94" s="35">
        <v>0.28319002866215237</v>
      </c>
      <c r="I94" s="35"/>
      <c r="J94" s="35">
        <f t="shared" si="4"/>
        <v>0</v>
      </c>
      <c r="K94" s="90">
        <f t="shared" si="5"/>
        <v>0</v>
      </c>
      <c r="M94" s="87"/>
      <c r="N94" s="61"/>
    </row>
    <row r="95" spans="1:14" x14ac:dyDescent="0.3">
      <c r="A95" s="22" t="s">
        <v>21</v>
      </c>
      <c r="B95" s="18">
        <v>93.982851863053583</v>
      </c>
      <c r="C95" s="18">
        <v>94.363018160042856</v>
      </c>
      <c r="D95" s="18"/>
      <c r="E95" s="18">
        <f t="shared" si="3"/>
        <v>0.40450602365549315</v>
      </c>
      <c r="F95" s="18"/>
      <c r="G95" s="18">
        <v>1.0703957092240486</v>
      </c>
      <c r="H95" s="18">
        <v>1.0747255243448097</v>
      </c>
      <c r="I95" s="18"/>
      <c r="J95" s="18">
        <f t="shared" si="4"/>
        <v>4.3298151207611379E-3</v>
      </c>
      <c r="K95" s="91">
        <f t="shared" si="5"/>
        <v>4.2164582534262735E-5</v>
      </c>
      <c r="M95" s="87"/>
      <c r="N95" s="61"/>
    </row>
    <row r="96" spans="1:14" x14ac:dyDescent="0.3">
      <c r="A96" s="23" t="s">
        <v>22</v>
      </c>
      <c r="B96" s="35">
        <v>93.982851863053583</v>
      </c>
      <c r="C96" s="35">
        <v>94.363018160042856</v>
      </c>
      <c r="D96" s="35"/>
      <c r="E96" s="35">
        <f t="shared" si="3"/>
        <v>0.40450602365549315</v>
      </c>
      <c r="F96" s="35"/>
      <c r="G96" s="35">
        <v>1.0703957092240486</v>
      </c>
      <c r="H96" s="35">
        <v>1.0747255243448097</v>
      </c>
      <c r="I96" s="35"/>
      <c r="J96" s="35">
        <f t="shared" si="4"/>
        <v>4.3298151207611379E-3</v>
      </c>
      <c r="K96" s="90">
        <f t="shared" si="5"/>
        <v>4.2164582534262735E-5</v>
      </c>
      <c r="M96" s="87"/>
      <c r="N96" s="61"/>
    </row>
    <row r="97" spans="1:14" x14ac:dyDescent="0.3">
      <c r="A97" s="24" t="s">
        <v>157</v>
      </c>
      <c r="B97" s="18">
        <v>93.821562493182867</v>
      </c>
      <c r="C97" s="18">
        <v>92.585950927134732</v>
      </c>
      <c r="D97" s="18"/>
      <c r="E97" s="18">
        <f t="shared" si="3"/>
        <v>-1.3169803755271214</v>
      </c>
      <c r="F97" s="18"/>
      <c r="G97" s="18">
        <v>0.33765464610779267</v>
      </c>
      <c r="H97" s="18">
        <v>0.33320780068149747</v>
      </c>
      <c r="I97" s="18"/>
      <c r="J97" s="18">
        <f t="shared" si="4"/>
        <v>-4.4468454262951984E-3</v>
      </c>
      <c r="K97" s="91">
        <f t="shared" si="5"/>
        <v>-4.3304246431928978E-5</v>
      </c>
      <c r="M97" s="87"/>
      <c r="N97" s="61"/>
    </row>
    <row r="98" spans="1:14" x14ac:dyDescent="0.3">
      <c r="A98" s="21" t="s">
        <v>158</v>
      </c>
      <c r="B98" s="35">
        <v>90.501220518619448</v>
      </c>
      <c r="C98" s="35">
        <v>93.809314300603745</v>
      </c>
      <c r="D98" s="35"/>
      <c r="E98" s="35">
        <f t="shared" si="3"/>
        <v>3.6553029484322819</v>
      </c>
      <c r="F98" s="35"/>
      <c r="G98" s="35">
        <v>0.36782373324513362</v>
      </c>
      <c r="H98" s="35">
        <v>0.3812688050114767</v>
      </c>
      <c r="I98" s="35"/>
      <c r="J98" s="35">
        <f t="shared" si="4"/>
        <v>1.3445071766343075E-2</v>
      </c>
      <c r="K98" s="90">
        <f t="shared" si="5"/>
        <v>1.3093072622264801E-4</v>
      </c>
      <c r="M98" s="87"/>
      <c r="N98" s="61"/>
    </row>
    <row r="99" spans="1:14" x14ac:dyDescent="0.3">
      <c r="A99" s="22" t="s">
        <v>159</v>
      </c>
      <c r="B99" s="18">
        <v>97.936307607782325</v>
      </c>
      <c r="C99" s="18">
        <v>96.68340203222867</v>
      </c>
      <c r="D99" s="18"/>
      <c r="E99" s="18">
        <f t="shared" si="3"/>
        <v>-1.2793065270250148</v>
      </c>
      <c r="F99" s="18"/>
      <c r="G99" s="18">
        <v>0.3649173298711223</v>
      </c>
      <c r="H99" s="18">
        <v>0.36024891865183556</v>
      </c>
      <c r="I99" s="18"/>
      <c r="J99" s="18">
        <f t="shared" si="4"/>
        <v>-4.6684112192867389E-3</v>
      </c>
      <c r="K99" s="91">
        <f t="shared" si="5"/>
        <v>-4.5461897256456305E-5</v>
      </c>
      <c r="M99" s="87"/>
      <c r="N99" s="61"/>
    </row>
    <row r="100" spans="1:14" x14ac:dyDescent="0.3">
      <c r="A100" s="21" t="s">
        <v>23</v>
      </c>
      <c r="B100" s="35">
        <v>102.34918306226004</v>
      </c>
      <c r="C100" s="35">
        <v>102.4177658245243</v>
      </c>
      <c r="D100" s="35"/>
      <c r="E100" s="35">
        <f t="shared" si="3"/>
        <v>6.7008607408758358E-2</v>
      </c>
      <c r="F100" s="35"/>
      <c r="G100" s="35">
        <v>12.418901359698088</v>
      </c>
      <c r="H100" s="35">
        <v>12.427223092554689</v>
      </c>
      <c r="I100" s="35"/>
      <c r="J100" s="35">
        <f t="shared" si="4"/>
        <v>8.3217328566007609E-3</v>
      </c>
      <c r="K100" s="90">
        <f t="shared" si="5"/>
        <v>8.1038654555427565E-5</v>
      </c>
      <c r="M100" s="87"/>
      <c r="N100" s="61"/>
    </row>
    <row r="101" spans="1:14" x14ac:dyDescent="0.3">
      <c r="A101" s="22" t="s">
        <v>24</v>
      </c>
      <c r="B101" s="18">
        <v>93.444075263810106</v>
      </c>
      <c r="C101" s="18">
        <v>93.754122172663983</v>
      </c>
      <c r="D101" s="18"/>
      <c r="E101" s="18">
        <f t="shared" si="3"/>
        <v>0.33179942974292942</v>
      </c>
      <c r="F101" s="18"/>
      <c r="G101" s="18">
        <v>0.95562162572400589</v>
      </c>
      <c r="H101" s="18">
        <v>0.95879237282865815</v>
      </c>
      <c r="I101" s="18"/>
      <c r="J101" s="18">
        <f t="shared" si="4"/>
        <v>3.1707471046522606E-3</v>
      </c>
      <c r="K101" s="91">
        <f t="shared" si="5"/>
        <v>3.0877352556772197E-5</v>
      </c>
      <c r="M101" s="87"/>
      <c r="N101" s="61"/>
    </row>
    <row r="102" spans="1:14" x14ac:dyDescent="0.3">
      <c r="A102" s="21" t="s">
        <v>160</v>
      </c>
      <c r="B102" s="35">
        <v>93.444075263810106</v>
      </c>
      <c r="C102" s="35">
        <v>93.754122172663983</v>
      </c>
      <c r="D102" s="35"/>
      <c r="E102" s="35">
        <f t="shared" si="3"/>
        <v>0.33179942974292942</v>
      </c>
      <c r="F102" s="35"/>
      <c r="G102" s="35">
        <v>0.95562162572400589</v>
      </c>
      <c r="H102" s="35">
        <v>0.95879237282865815</v>
      </c>
      <c r="I102" s="35"/>
      <c r="J102" s="35">
        <f t="shared" si="4"/>
        <v>3.1707471046522606E-3</v>
      </c>
      <c r="K102" s="90">
        <f t="shared" si="5"/>
        <v>3.0877352556772197E-5</v>
      </c>
      <c r="M102" s="87"/>
      <c r="N102" s="61"/>
    </row>
    <row r="103" spans="1:14" x14ac:dyDescent="0.3">
      <c r="A103" s="22" t="s">
        <v>160</v>
      </c>
      <c r="B103" s="18">
        <v>93.444075263810106</v>
      </c>
      <c r="C103" s="18">
        <v>93.754122172663983</v>
      </c>
      <c r="D103" s="18"/>
      <c r="E103" s="18">
        <f t="shared" si="3"/>
        <v>0.33179942974292942</v>
      </c>
      <c r="F103" s="18"/>
      <c r="G103" s="18">
        <v>0.95562162572400589</v>
      </c>
      <c r="H103" s="18">
        <v>0.95879237282865815</v>
      </c>
      <c r="I103" s="18"/>
      <c r="J103" s="18">
        <f t="shared" si="4"/>
        <v>3.1707471046522606E-3</v>
      </c>
      <c r="K103" s="91">
        <f t="shared" si="5"/>
        <v>3.0877352556772197E-5</v>
      </c>
      <c r="M103" s="87"/>
      <c r="N103" s="61"/>
    </row>
    <row r="104" spans="1:14" x14ac:dyDescent="0.3">
      <c r="A104" s="21" t="s">
        <v>161</v>
      </c>
      <c r="B104" s="35">
        <v>110.60451451303253</v>
      </c>
      <c r="C104" s="35">
        <v>110.43168386163649</v>
      </c>
      <c r="D104" s="35"/>
      <c r="E104" s="35">
        <f t="shared" si="3"/>
        <v>-0.15626003346878026</v>
      </c>
      <c r="F104" s="35"/>
      <c r="G104" s="35">
        <v>3.729632358195806</v>
      </c>
      <c r="H104" s="35">
        <v>3.7238044334246267</v>
      </c>
      <c r="I104" s="35"/>
      <c r="J104" s="35">
        <f t="shared" si="4"/>
        <v>-5.8279247711792159E-3</v>
      </c>
      <c r="K104" s="90">
        <f t="shared" si="5"/>
        <v>-5.6753465948140318E-5</v>
      </c>
      <c r="M104" s="87"/>
      <c r="N104" s="61"/>
    </row>
    <row r="105" spans="1:14" x14ac:dyDescent="0.3">
      <c r="A105" s="22" t="s">
        <v>162</v>
      </c>
      <c r="B105" s="18">
        <v>110.40793093989076</v>
      </c>
      <c r="C105" s="18">
        <v>110.18337355840677</v>
      </c>
      <c r="D105" s="18"/>
      <c r="E105" s="18">
        <f t="shared" si="3"/>
        <v>-0.20338881416611665</v>
      </c>
      <c r="F105" s="18"/>
      <c r="G105" s="18">
        <v>2.865410664334191</v>
      </c>
      <c r="H105" s="18">
        <v>2.8595827395630122</v>
      </c>
      <c r="I105" s="18"/>
      <c r="J105" s="18">
        <f t="shared" si="4"/>
        <v>-5.8279247711787718E-3</v>
      </c>
      <c r="K105" s="91">
        <f t="shared" si="5"/>
        <v>-5.6753465948135995E-5</v>
      </c>
      <c r="M105" s="87"/>
      <c r="N105" s="61"/>
    </row>
    <row r="106" spans="1:14" x14ac:dyDescent="0.3">
      <c r="A106" s="23" t="s">
        <v>25</v>
      </c>
      <c r="B106" s="35">
        <v>110.40793093989076</v>
      </c>
      <c r="C106" s="35">
        <v>110.18337355840677</v>
      </c>
      <c r="D106" s="35"/>
      <c r="E106" s="35">
        <f t="shared" si="3"/>
        <v>-0.20338881416611665</v>
      </c>
      <c r="F106" s="35"/>
      <c r="G106" s="35">
        <v>2.865410664334191</v>
      </c>
      <c r="H106" s="35">
        <v>2.8595827395630122</v>
      </c>
      <c r="I106" s="35"/>
      <c r="J106" s="35">
        <f t="shared" si="4"/>
        <v>-5.8279247711787718E-3</v>
      </c>
      <c r="K106" s="90">
        <f t="shared" si="5"/>
        <v>-5.6753465948135995E-5</v>
      </c>
      <c r="M106" s="87"/>
      <c r="N106" s="61"/>
    </row>
    <row r="107" spans="1:14" x14ac:dyDescent="0.3">
      <c r="A107" s="24" t="s">
        <v>163</v>
      </c>
      <c r="B107" s="18">
        <v>111.26134449130673</v>
      </c>
      <c r="C107" s="18">
        <v>111.26134449130673</v>
      </c>
      <c r="D107" s="18"/>
      <c r="E107" s="18">
        <f t="shared" si="3"/>
        <v>0</v>
      </c>
      <c r="F107" s="18"/>
      <c r="G107" s="18">
        <v>0.86422169386161496</v>
      </c>
      <c r="H107" s="18">
        <v>0.86422169386161485</v>
      </c>
      <c r="I107" s="18"/>
      <c r="J107" s="18">
        <f t="shared" si="4"/>
        <v>0</v>
      </c>
      <c r="K107" s="91">
        <f t="shared" si="5"/>
        <v>0</v>
      </c>
      <c r="M107" s="87"/>
      <c r="N107" s="61"/>
    </row>
    <row r="108" spans="1:14" x14ac:dyDescent="0.3">
      <c r="A108" s="23" t="s">
        <v>163</v>
      </c>
      <c r="B108" s="35">
        <v>111.26134449130673</v>
      </c>
      <c r="C108" s="35">
        <v>111.26134449130673</v>
      </c>
      <c r="D108" s="35"/>
      <c r="E108" s="35">
        <f t="shared" si="3"/>
        <v>0</v>
      </c>
      <c r="F108" s="35"/>
      <c r="G108" s="35">
        <v>0.86422169386161496</v>
      </c>
      <c r="H108" s="35">
        <v>0.86422169386161485</v>
      </c>
      <c r="I108" s="35"/>
      <c r="J108" s="35">
        <f t="shared" si="4"/>
        <v>0</v>
      </c>
      <c r="K108" s="90">
        <f t="shared" si="5"/>
        <v>0</v>
      </c>
      <c r="M108" s="87"/>
      <c r="N108" s="61"/>
    </row>
    <row r="109" spans="1:14" x14ac:dyDescent="0.3">
      <c r="A109" s="22" t="s">
        <v>26</v>
      </c>
      <c r="B109" s="18">
        <v>100.00000000000006</v>
      </c>
      <c r="C109" s="18">
        <v>100.00000000000006</v>
      </c>
      <c r="D109" s="18"/>
      <c r="E109" s="18">
        <f t="shared" si="3"/>
        <v>0</v>
      </c>
      <c r="F109" s="18"/>
      <c r="G109" s="18">
        <v>0.38751312168952085</v>
      </c>
      <c r="H109" s="18">
        <v>0.38751312168952079</v>
      </c>
      <c r="I109" s="18"/>
      <c r="J109" s="18">
        <f t="shared" si="4"/>
        <v>0</v>
      </c>
      <c r="K109" s="91">
        <f t="shared" si="5"/>
        <v>0</v>
      </c>
      <c r="M109" s="87"/>
      <c r="N109" s="61"/>
    </row>
    <row r="110" spans="1:14" x14ac:dyDescent="0.3">
      <c r="A110" s="21" t="s">
        <v>164</v>
      </c>
      <c r="B110" s="35">
        <v>100.00000000000006</v>
      </c>
      <c r="C110" s="35">
        <v>100.00000000000006</v>
      </c>
      <c r="D110" s="35"/>
      <c r="E110" s="35">
        <f t="shared" si="3"/>
        <v>0</v>
      </c>
      <c r="F110" s="35"/>
      <c r="G110" s="35">
        <v>0.17574859045368224</v>
      </c>
      <c r="H110" s="35">
        <v>0.17574859045368224</v>
      </c>
      <c r="I110" s="35"/>
      <c r="J110" s="35">
        <f t="shared" si="4"/>
        <v>0</v>
      </c>
      <c r="K110" s="90">
        <f t="shared" si="5"/>
        <v>0</v>
      </c>
      <c r="M110" s="87"/>
      <c r="N110" s="61"/>
    </row>
    <row r="111" spans="1:14" x14ac:dyDescent="0.3">
      <c r="A111" s="24" t="s">
        <v>165</v>
      </c>
      <c r="B111" s="18">
        <v>100.00000000000006</v>
      </c>
      <c r="C111" s="18">
        <v>100.00000000000006</v>
      </c>
      <c r="D111" s="18"/>
      <c r="E111" s="18">
        <f t="shared" si="3"/>
        <v>0</v>
      </c>
      <c r="F111" s="18"/>
      <c r="G111" s="18">
        <v>0.17574859045368224</v>
      </c>
      <c r="H111" s="18">
        <v>0.17574859045368224</v>
      </c>
      <c r="I111" s="18"/>
      <c r="J111" s="18">
        <f t="shared" si="4"/>
        <v>0</v>
      </c>
      <c r="K111" s="91">
        <f t="shared" si="5"/>
        <v>0</v>
      </c>
      <c r="M111" s="87"/>
      <c r="N111" s="61"/>
    </row>
    <row r="112" spans="1:14" x14ac:dyDescent="0.3">
      <c r="A112" s="23" t="s">
        <v>166</v>
      </c>
      <c r="B112" s="35">
        <v>99.999999999999986</v>
      </c>
      <c r="C112" s="35">
        <v>99.999999999999986</v>
      </c>
      <c r="D112" s="35"/>
      <c r="E112" s="35">
        <f t="shared" si="3"/>
        <v>0</v>
      </c>
      <c r="F112" s="35"/>
      <c r="G112" s="35">
        <v>0.21176453123583855</v>
      </c>
      <c r="H112" s="35">
        <v>0.21176453123583852</v>
      </c>
      <c r="I112" s="35"/>
      <c r="J112" s="35">
        <f t="shared" si="4"/>
        <v>0</v>
      </c>
      <c r="K112" s="90">
        <f t="shared" si="5"/>
        <v>0</v>
      </c>
      <c r="M112" s="87"/>
      <c r="N112" s="61"/>
    </row>
    <row r="113" spans="1:14" x14ac:dyDescent="0.3">
      <c r="A113" s="24" t="s">
        <v>166</v>
      </c>
      <c r="B113" s="18">
        <v>99.999999999999986</v>
      </c>
      <c r="C113" s="18">
        <v>99.999999999999986</v>
      </c>
      <c r="D113" s="18"/>
      <c r="E113" s="18">
        <f t="shared" si="3"/>
        <v>0</v>
      </c>
      <c r="F113" s="18"/>
      <c r="G113" s="18">
        <v>0.21176453123583855</v>
      </c>
      <c r="H113" s="18">
        <v>0.21176453123583852</v>
      </c>
      <c r="I113" s="18"/>
      <c r="J113" s="18">
        <f t="shared" si="4"/>
        <v>0</v>
      </c>
      <c r="K113" s="91">
        <f t="shared" si="5"/>
        <v>0</v>
      </c>
      <c r="M113" s="87"/>
      <c r="N113" s="61"/>
    </row>
    <row r="114" spans="1:14" x14ac:dyDescent="0.3">
      <c r="A114" s="23" t="s">
        <v>27</v>
      </c>
      <c r="B114" s="35">
        <v>99.92522601503002</v>
      </c>
      <c r="C114" s="35">
        <v>100.0745658007563</v>
      </c>
      <c r="D114" s="35"/>
      <c r="E114" s="35">
        <f t="shared" si="3"/>
        <v>0.14945153659580157</v>
      </c>
      <c r="F114" s="35"/>
      <c r="G114" s="35">
        <v>7.3461342540887573</v>
      </c>
      <c r="H114" s="35">
        <v>7.3571131646118824</v>
      </c>
      <c r="I114" s="35"/>
      <c r="J114" s="35">
        <f t="shared" si="4"/>
        <v>1.0978910523125052E-2</v>
      </c>
      <c r="K114" s="90">
        <f t="shared" si="5"/>
        <v>1.0691476794676975E-4</v>
      </c>
      <c r="M114" s="87"/>
      <c r="N114" s="61"/>
    </row>
    <row r="115" spans="1:14" x14ac:dyDescent="0.3">
      <c r="A115" s="24" t="s">
        <v>167</v>
      </c>
      <c r="B115" s="18">
        <v>100.00000000000007</v>
      </c>
      <c r="C115" s="18">
        <v>100.00000000000007</v>
      </c>
      <c r="D115" s="18"/>
      <c r="E115" s="18">
        <f t="shared" si="3"/>
        <v>0</v>
      </c>
      <c r="F115" s="18"/>
      <c r="G115" s="18">
        <v>5.9924285360400038</v>
      </c>
      <c r="H115" s="18">
        <v>5.9924285360400029</v>
      </c>
      <c r="I115" s="18"/>
      <c r="J115" s="18">
        <f t="shared" si="4"/>
        <v>0</v>
      </c>
      <c r="K115" s="91">
        <f t="shared" si="5"/>
        <v>0</v>
      </c>
      <c r="M115" s="87"/>
      <c r="N115" s="61"/>
    </row>
    <row r="116" spans="1:14" x14ac:dyDescent="0.3">
      <c r="A116" s="23" t="s">
        <v>167</v>
      </c>
      <c r="B116" s="35">
        <v>100.00000000000007</v>
      </c>
      <c r="C116" s="35">
        <v>100.00000000000007</v>
      </c>
      <c r="D116" s="35"/>
      <c r="E116" s="35">
        <f t="shared" si="3"/>
        <v>0</v>
      </c>
      <c r="F116" s="35"/>
      <c r="G116" s="35">
        <v>5.9924285360400038</v>
      </c>
      <c r="H116" s="35">
        <v>5.9924285360400029</v>
      </c>
      <c r="I116" s="35"/>
      <c r="J116" s="35">
        <f t="shared" si="4"/>
        <v>0</v>
      </c>
      <c r="K116" s="90">
        <f t="shared" si="5"/>
        <v>0</v>
      </c>
      <c r="M116" s="87"/>
      <c r="N116" s="61"/>
    </row>
    <row r="117" spans="1:14" x14ac:dyDescent="0.3">
      <c r="A117" s="24" t="s">
        <v>28</v>
      </c>
      <c r="B117" s="18">
        <v>99.595563838944273</v>
      </c>
      <c r="C117" s="18">
        <v>100.40331013809133</v>
      </c>
      <c r="D117" s="18"/>
      <c r="E117" s="18">
        <f t="shared" si="3"/>
        <v>0.81102638311607578</v>
      </c>
      <c r="F117" s="18"/>
      <c r="G117" s="18">
        <v>1.3537057180487535</v>
      </c>
      <c r="H117" s="18">
        <v>1.3646846285718794</v>
      </c>
      <c r="I117" s="18"/>
      <c r="J117" s="18">
        <f t="shared" si="4"/>
        <v>1.097891052312594E-2</v>
      </c>
      <c r="K117" s="91">
        <f t="shared" si="5"/>
        <v>1.0691476794677839E-4</v>
      </c>
      <c r="M117" s="87"/>
      <c r="N117" s="61"/>
    </row>
    <row r="118" spans="1:14" x14ac:dyDescent="0.3">
      <c r="A118" s="23" t="s">
        <v>168</v>
      </c>
      <c r="B118" s="35">
        <v>99.595563838944273</v>
      </c>
      <c r="C118" s="35">
        <v>100.40331013809133</v>
      </c>
      <c r="D118" s="35"/>
      <c r="E118" s="35">
        <f t="shared" si="3"/>
        <v>0.81102638311607578</v>
      </c>
      <c r="F118" s="35"/>
      <c r="G118" s="35">
        <v>1.3537057180487535</v>
      </c>
      <c r="H118" s="35">
        <v>1.3646846285718794</v>
      </c>
      <c r="I118" s="35"/>
      <c r="J118" s="35">
        <f t="shared" si="4"/>
        <v>1.097891052312594E-2</v>
      </c>
      <c r="K118" s="90">
        <f t="shared" si="5"/>
        <v>1.0691476794677839E-4</v>
      </c>
      <c r="M118" s="87"/>
      <c r="N118" s="61"/>
    </row>
    <row r="119" spans="1:14" x14ac:dyDescent="0.3">
      <c r="A119" s="24" t="s">
        <v>29</v>
      </c>
      <c r="B119" s="18">
        <v>102.02369926167117</v>
      </c>
      <c r="C119" s="18">
        <v>102.36612227291644</v>
      </c>
      <c r="D119" s="18"/>
      <c r="E119" s="18">
        <f t="shared" si="3"/>
        <v>0.33563085216801181</v>
      </c>
      <c r="F119" s="18"/>
      <c r="G119" s="18">
        <v>8.6157470889183934</v>
      </c>
      <c r="H119" s="18">
        <v>8.644664194293572</v>
      </c>
      <c r="I119" s="18"/>
      <c r="J119" s="18">
        <f t="shared" si="4"/>
        <v>2.8917105375178664E-2</v>
      </c>
      <c r="K119" s="91">
        <f t="shared" si="5"/>
        <v>2.8160040145763928E-4</v>
      </c>
      <c r="M119" s="87"/>
      <c r="N119" s="61"/>
    </row>
    <row r="120" spans="1:14" x14ac:dyDescent="0.3">
      <c r="A120" s="21" t="s">
        <v>169</v>
      </c>
      <c r="B120" s="35">
        <v>103.06157559199832</v>
      </c>
      <c r="C120" s="35">
        <v>103.06157559199832</v>
      </c>
      <c r="D120" s="35"/>
      <c r="E120" s="35">
        <f t="shared" si="3"/>
        <v>0</v>
      </c>
      <c r="F120" s="35"/>
      <c r="G120" s="35">
        <v>1.5159197863418457</v>
      </c>
      <c r="H120" s="35">
        <v>1.5159197863418457</v>
      </c>
      <c r="I120" s="35"/>
      <c r="J120" s="35">
        <f t="shared" si="4"/>
        <v>0</v>
      </c>
      <c r="K120" s="90">
        <f t="shared" si="5"/>
        <v>0</v>
      </c>
      <c r="M120" s="87"/>
      <c r="N120" s="61"/>
    </row>
    <row r="121" spans="1:14" x14ac:dyDescent="0.3">
      <c r="A121" s="22" t="s">
        <v>170</v>
      </c>
      <c r="B121" s="18">
        <v>103.06157559199832</v>
      </c>
      <c r="C121" s="18">
        <v>103.06157559199832</v>
      </c>
      <c r="D121" s="18"/>
      <c r="E121" s="18">
        <f t="shared" si="3"/>
        <v>0</v>
      </c>
      <c r="F121" s="18"/>
      <c r="G121" s="18">
        <v>1.5159197863418457</v>
      </c>
      <c r="H121" s="18">
        <v>1.5159197863418457</v>
      </c>
      <c r="I121" s="18"/>
      <c r="J121" s="18">
        <f t="shared" si="4"/>
        <v>0</v>
      </c>
      <c r="K121" s="91">
        <f t="shared" si="5"/>
        <v>0</v>
      </c>
      <c r="M121" s="87"/>
      <c r="N121" s="61"/>
    </row>
    <row r="122" spans="1:14" x14ac:dyDescent="0.3">
      <c r="A122" s="21" t="s">
        <v>171</v>
      </c>
      <c r="B122" s="35">
        <v>103.06157559199832</v>
      </c>
      <c r="C122" s="35">
        <v>103.06157559199832</v>
      </c>
      <c r="D122" s="35"/>
      <c r="E122" s="35">
        <f t="shared" si="3"/>
        <v>0</v>
      </c>
      <c r="F122" s="35"/>
      <c r="G122" s="35">
        <v>1.5159197863418457</v>
      </c>
      <c r="H122" s="35">
        <v>1.5159197863418457</v>
      </c>
      <c r="I122" s="35"/>
      <c r="J122" s="35">
        <f t="shared" si="4"/>
        <v>0</v>
      </c>
      <c r="K122" s="90">
        <f t="shared" si="5"/>
        <v>0</v>
      </c>
      <c r="M122" s="87"/>
      <c r="N122" s="61"/>
    </row>
    <row r="123" spans="1:14" x14ac:dyDescent="0.3">
      <c r="A123" s="22" t="s">
        <v>30</v>
      </c>
      <c r="B123" s="18">
        <v>100.91292545018264</v>
      </c>
      <c r="C123" s="18">
        <v>98.977019273767652</v>
      </c>
      <c r="D123" s="18"/>
      <c r="E123" s="18">
        <f t="shared" si="3"/>
        <v>-1.9183926813921226</v>
      </c>
      <c r="F123" s="18"/>
      <c r="G123" s="18">
        <v>0.5278269648550189</v>
      </c>
      <c r="H123" s="18">
        <v>0.51770117099082591</v>
      </c>
      <c r="I123" s="18"/>
      <c r="J123" s="18">
        <f t="shared" si="4"/>
        <v>-1.0125793864192989E-2</v>
      </c>
      <c r="K123" s="91">
        <f t="shared" si="5"/>
        <v>-9.8606951845242515E-5</v>
      </c>
      <c r="M123" s="87"/>
      <c r="N123" s="61"/>
    </row>
    <row r="124" spans="1:14" x14ac:dyDescent="0.3">
      <c r="A124" s="21" t="s">
        <v>31</v>
      </c>
      <c r="B124" s="35">
        <v>100.91292545018264</v>
      </c>
      <c r="C124" s="35">
        <v>98.977019273767652</v>
      </c>
      <c r="D124" s="35"/>
      <c r="E124" s="35">
        <f t="shared" si="3"/>
        <v>-1.9183926813921226</v>
      </c>
      <c r="F124" s="35"/>
      <c r="G124" s="35">
        <v>0.5278269648550189</v>
      </c>
      <c r="H124" s="35">
        <v>0.51770117099082591</v>
      </c>
      <c r="I124" s="35"/>
      <c r="J124" s="35">
        <f t="shared" si="4"/>
        <v>-1.0125793864192989E-2</v>
      </c>
      <c r="K124" s="90">
        <f t="shared" si="5"/>
        <v>-9.8606951845242515E-5</v>
      </c>
      <c r="M124" s="87"/>
      <c r="N124" s="61"/>
    </row>
    <row r="125" spans="1:14" x14ac:dyDescent="0.3">
      <c r="A125" s="24" t="s">
        <v>172</v>
      </c>
      <c r="B125" s="18">
        <v>98.887884953218517</v>
      </c>
      <c r="C125" s="18">
        <v>97.068098473243211</v>
      </c>
      <c r="D125" s="18"/>
      <c r="E125" s="18">
        <f t="shared" si="3"/>
        <v>-1.8402522016081169</v>
      </c>
      <c r="F125" s="18"/>
      <c r="G125" s="18">
        <v>0.10331105350651143</v>
      </c>
      <c r="H125" s="18">
        <v>0.1014098695698533</v>
      </c>
      <c r="I125" s="18"/>
      <c r="J125" s="18">
        <f t="shared" si="4"/>
        <v>-1.9011839366581268E-3</v>
      </c>
      <c r="K125" s="91">
        <f t="shared" si="5"/>
        <v>-1.8514099280050631E-5</v>
      </c>
      <c r="M125" s="87"/>
      <c r="N125" s="61"/>
    </row>
    <row r="126" spans="1:14" x14ac:dyDescent="0.3">
      <c r="A126" s="23" t="s">
        <v>173</v>
      </c>
      <c r="B126" s="35">
        <v>98.495291833278017</v>
      </c>
      <c r="C126" s="35">
        <v>98.495291833278017</v>
      </c>
      <c r="D126" s="35"/>
      <c r="E126" s="35">
        <f t="shared" si="3"/>
        <v>0</v>
      </c>
      <c r="F126" s="35"/>
      <c r="G126" s="35">
        <v>0.33030631439592889</v>
      </c>
      <c r="H126" s="35">
        <v>0.33030631439592884</v>
      </c>
      <c r="I126" s="35"/>
      <c r="J126" s="35">
        <f t="shared" si="4"/>
        <v>0</v>
      </c>
      <c r="K126" s="90">
        <f t="shared" si="5"/>
        <v>0</v>
      </c>
      <c r="M126" s="87"/>
      <c r="N126" s="61"/>
    </row>
    <row r="127" spans="1:14" x14ac:dyDescent="0.3">
      <c r="A127" s="22" t="s">
        <v>174</v>
      </c>
      <c r="B127" s="18">
        <v>113.19651289673787</v>
      </c>
      <c r="C127" s="18">
        <v>103.31432261201083</v>
      </c>
      <c r="D127" s="18"/>
      <c r="E127" s="18">
        <f t="shared" si="3"/>
        <v>-8.7301190044095751</v>
      </c>
      <c r="F127" s="18"/>
      <c r="G127" s="18">
        <v>9.4209596952578564E-2</v>
      </c>
      <c r="H127" s="18">
        <v>8.5984987025043841E-2</v>
      </c>
      <c r="I127" s="18"/>
      <c r="J127" s="18">
        <f t="shared" si="4"/>
        <v>-8.2246099275347234E-3</v>
      </c>
      <c r="K127" s="91">
        <f t="shared" si="5"/>
        <v>-8.0092852565190529E-5</v>
      </c>
      <c r="M127" s="87"/>
      <c r="N127" s="61"/>
    </row>
    <row r="128" spans="1:14" x14ac:dyDescent="0.3">
      <c r="A128" s="21" t="s">
        <v>32</v>
      </c>
      <c r="B128" s="35">
        <v>99.366896931258651</v>
      </c>
      <c r="C128" s="35">
        <v>100.48910918652535</v>
      </c>
      <c r="D128" s="35"/>
      <c r="E128" s="35">
        <f t="shared" si="3"/>
        <v>1.1293622825346405</v>
      </c>
      <c r="F128" s="35"/>
      <c r="G128" s="35">
        <v>2.9117855961086541</v>
      </c>
      <c r="H128" s="35">
        <v>2.9446702043793813</v>
      </c>
      <c r="I128" s="35"/>
      <c r="J128" s="35">
        <f t="shared" si="4"/>
        <v>3.2884608270727256E-2</v>
      </c>
      <c r="K128" s="90">
        <f t="shared" si="5"/>
        <v>3.2023671701119516E-4</v>
      </c>
      <c r="M128" s="87"/>
      <c r="N128" s="61"/>
    </row>
    <row r="129" spans="1:14" x14ac:dyDescent="0.3">
      <c r="A129" s="24" t="s">
        <v>175</v>
      </c>
      <c r="B129" s="18">
        <v>99.7635024212383</v>
      </c>
      <c r="C129" s="18">
        <v>99.121012029474016</v>
      </c>
      <c r="D129" s="18"/>
      <c r="E129" s="18">
        <f t="shared" si="3"/>
        <v>-0.64401346802305248</v>
      </c>
      <c r="F129" s="18"/>
      <c r="G129" s="18">
        <v>1.8983600126680691</v>
      </c>
      <c r="H129" s="18">
        <v>1.8861343185149224</v>
      </c>
      <c r="I129" s="18"/>
      <c r="J129" s="18">
        <f t="shared" si="4"/>
        <v>-1.2225694153146671E-2</v>
      </c>
      <c r="K129" s="91">
        <f t="shared" si="5"/>
        <v>-1.1905618964820557E-4</v>
      </c>
      <c r="M129" s="87"/>
      <c r="N129" s="61"/>
    </row>
    <row r="130" spans="1:14" x14ac:dyDescent="0.3">
      <c r="A130" s="23" t="s">
        <v>176</v>
      </c>
      <c r="B130" s="35">
        <v>95.005890888126373</v>
      </c>
      <c r="C130" s="35">
        <v>94.156441574207349</v>
      </c>
      <c r="D130" s="35"/>
      <c r="E130" s="35">
        <f t="shared" si="3"/>
        <v>-0.89410172988040326</v>
      </c>
      <c r="F130" s="35"/>
      <c r="G130" s="35">
        <v>0.6468080293298748</v>
      </c>
      <c r="H130" s="35">
        <v>0.64102490755063102</v>
      </c>
      <c r="I130" s="35"/>
      <c r="J130" s="35">
        <f t="shared" si="4"/>
        <v>-5.7831217792437828E-3</v>
      </c>
      <c r="K130" s="90">
        <f t="shared" si="5"/>
        <v>-5.6317165690841713E-5</v>
      </c>
      <c r="M130" s="87"/>
      <c r="N130" s="61"/>
    </row>
    <row r="131" spans="1:14" x14ac:dyDescent="0.3">
      <c r="A131" s="22" t="s">
        <v>177</v>
      </c>
      <c r="B131" s="18">
        <v>115.22912038334371</v>
      </c>
      <c r="C131" s="18">
        <v>113.94394053938878</v>
      </c>
      <c r="D131" s="18"/>
      <c r="E131" s="18">
        <f t="shared" si="3"/>
        <v>-1.1153255702025744</v>
      </c>
      <c r="F131" s="18"/>
      <c r="G131" s="18">
        <v>0.57764051556112228</v>
      </c>
      <c r="H131" s="18">
        <v>0.57119794318721917</v>
      </c>
      <c r="I131" s="18"/>
      <c r="J131" s="18">
        <f t="shared" si="4"/>
        <v>-6.4425723739031104E-3</v>
      </c>
      <c r="K131" s="91">
        <f t="shared" si="5"/>
        <v>-6.2739023957366022E-5</v>
      </c>
      <c r="M131" s="87"/>
      <c r="N131" s="61"/>
    </row>
    <row r="132" spans="1:14" x14ac:dyDescent="0.3">
      <c r="A132" s="23" t="s">
        <v>178</v>
      </c>
      <c r="B132" s="35">
        <v>93.500827376787541</v>
      </c>
      <c r="C132" s="35">
        <v>93.500827376787541</v>
      </c>
      <c r="D132" s="35"/>
      <c r="E132" s="35">
        <f t="shared" si="3"/>
        <v>0</v>
      </c>
      <c r="F132" s="35"/>
      <c r="G132" s="35">
        <v>0.67391146777707212</v>
      </c>
      <c r="H132" s="35">
        <v>0.67391146777707212</v>
      </c>
      <c r="I132" s="35"/>
      <c r="J132" s="35">
        <f t="shared" si="4"/>
        <v>0</v>
      </c>
      <c r="K132" s="90">
        <f t="shared" si="5"/>
        <v>0</v>
      </c>
      <c r="M132" s="87"/>
      <c r="N132" s="61"/>
    </row>
    <row r="133" spans="1:14" x14ac:dyDescent="0.3">
      <c r="A133" s="24" t="s">
        <v>179</v>
      </c>
      <c r="B133" s="18">
        <v>95.883035248068481</v>
      </c>
      <c r="C133" s="18">
        <v>102.97151161374138</v>
      </c>
      <c r="D133" s="18"/>
      <c r="E133" s="18">
        <f t="shared" si="3"/>
        <v>7.3928368530820965</v>
      </c>
      <c r="F133" s="18"/>
      <c r="G133" s="18">
        <v>0.61018934030808536</v>
      </c>
      <c r="H133" s="18">
        <v>0.65529964273195995</v>
      </c>
      <c r="I133" s="18"/>
      <c r="J133" s="18">
        <f t="shared" si="4"/>
        <v>4.5110302423874593E-2</v>
      </c>
      <c r="K133" s="91">
        <f t="shared" si="5"/>
        <v>4.392929066594072E-4</v>
      </c>
      <c r="M133" s="87"/>
      <c r="N133" s="61"/>
    </row>
    <row r="134" spans="1:14" x14ac:dyDescent="0.3">
      <c r="A134" s="23" t="s">
        <v>180</v>
      </c>
      <c r="B134" s="35">
        <v>93.976564915681294</v>
      </c>
      <c r="C134" s="35">
        <v>104.17167298674217</v>
      </c>
      <c r="D134" s="35"/>
      <c r="E134" s="35">
        <f t="shared" si="3"/>
        <v>10.848564299204</v>
      </c>
      <c r="F134" s="35"/>
      <c r="G134" s="35">
        <v>0.41581817814532979</v>
      </c>
      <c r="H134" s="35">
        <v>0.46092848056920455</v>
      </c>
      <c r="I134" s="35"/>
      <c r="J134" s="35">
        <f t="shared" si="4"/>
        <v>4.511030242387476E-2</v>
      </c>
      <c r="K134" s="90">
        <f t="shared" si="5"/>
        <v>4.3929290665940883E-4</v>
      </c>
      <c r="M134" s="87"/>
      <c r="N134" s="61"/>
    </row>
    <row r="135" spans="1:14" x14ac:dyDescent="0.3">
      <c r="A135" s="22" t="s">
        <v>181</v>
      </c>
      <c r="B135" s="18">
        <v>100.23307451070305</v>
      </c>
      <c r="C135" s="18">
        <v>100.23307451070305</v>
      </c>
      <c r="D135" s="18"/>
      <c r="E135" s="18">
        <f t="shared" ref="E135:E198" si="6">((C135/B135-1)*100)</f>
        <v>0</v>
      </c>
      <c r="F135" s="18"/>
      <c r="G135" s="18">
        <v>0.19437116216275546</v>
      </c>
      <c r="H135" s="18">
        <v>0.19437116216275546</v>
      </c>
      <c r="I135" s="18"/>
      <c r="J135" s="18">
        <f t="shared" si="4"/>
        <v>0</v>
      </c>
      <c r="K135" s="91">
        <f t="shared" si="5"/>
        <v>0</v>
      </c>
      <c r="M135" s="87"/>
      <c r="N135" s="61"/>
    </row>
    <row r="136" spans="1:14" x14ac:dyDescent="0.3">
      <c r="A136" s="21" t="s">
        <v>182</v>
      </c>
      <c r="B136" s="35">
        <v>103.10622605840007</v>
      </c>
      <c r="C136" s="35">
        <v>103.10622605840007</v>
      </c>
      <c r="D136" s="35"/>
      <c r="E136" s="35">
        <f t="shared" si="6"/>
        <v>0</v>
      </c>
      <c r="F136" s="35"/>
      <c r="G136" s="35">
        <v>0.40323624313249939</v>
      </c>
      <c r="H136" s="35">
        <v>0.40323624313249945</v>
      </c>
      <c r="I136" s="35"/>
      <c r="J136" s="35">
        <f t="shared" ref="J136:J199" si="7">H136-G136</f>
        <v>0</v>
      </c>
      <c r="K136" s="90">
        <f t="shared" si="5"/>
        <v>0</v>
      </c>
      <c r="M136" s="87"/>
      <c r="N136" s="61"/>
    </row>
    <row r="137" spans="1:14" x14ac:dyDescent="0.3">
      <c r="A137" s="22" t="s">
        <v>182</v>
      </c>
      <c r="B137" s="18">
        <v>103.10622605840007</v>
      </c>
      <c r="C137" s="18">
        <v>103.10622605840007</v>
      </c>
      <c r="D137" s="18"/>
      <c r="E137" s="18">
        <f t="shared" si="6"/>
        <v>0</v>
      </c>
      <c r="F137" s="18"/>
      <c r="G137" s="18">
        <v>0.40323624313249939</v>
      </c>
      <c r="H137" s="18">
        <v>0.40323624313249945</v>
      </c>
      <c r="I137" s="18"/>
      <c r="J137" s="18">
        <f t="shared" si="7"/>
        <v>0</v>
      </c>
      <c r="K137" s="91">
        <f t="shared" si="5"/>
        <v>0</v>
      </c>
      <c r="M137" s="87"/>
      <c r="N137" s="61"/>
    </row>
    <row r="138" spans="1:14" x14ac:dyDescent="0.3">
      <c r="A138" s="21" t="s">
        <v>33</v>
      </c>
      <c r="B138" s="35">
        <v>98.131308041641233</v>
      </c>
      <c r="C138" s="35">
        <v>98.640141528217228</v>
      </c>
      <c r="D138" s="35"/>
      <c r="E138" s="35">
        <f t="shared" si="6"/>
        <v>0.51852308578224093</v>
      </c>
      <c r="F138" s="35"/>
      <c r="G138" s="35">
        <v>0.42171603742448588</v>
      </c>
      <c r="H138" s="35">
        <v>0.42390273243497784</v>
      </c>
      <c r="I138" s="35"/>
      <c r="J138" s="35">
        <f t="shared" si="7"/>
        <v>2.1866950104919569E-3</v>
      </c>
      <c r="K138" s="90">
        <f t="shared" ref="K138:K201" si="8">J138/$G$5</f>
        <v>2.1294461697694982E-5</v>
      </c>
      <c r="M138" s="87"/>
      <c r="N138" s="61"/>
    </row>
    <row r="139" spans="1:14" x14ac:dyDescent="0.3">
      <c r="A139" s="22" t="s">
        <v>34</v>
      </c>
      <c r="B139" s="18">
        <v>98.131308041641233</v>
      </c>
      <c r="C139" s="18">
        <v>98.640141528217228</v>
      </c>
      <c r="D139" s="18"/>
      <c r="E139" s="18">
        <f t="shared" si="6"/>
        <v>0.51852308578224093</v>
      </c>
      <c r="F139" s="18"/>
      <c r="G139" s="18">
        <v>0.42171603742448588</v>
      </c>
      <c r="H139" s="18">
        <v>0.42390273243497784</v>
      </c>
      <c r="I139" s="18"/>
      <c r="J139" s="18">
        <f t="shared" si="7"/>
        <v>2.1866950104919569E-3</v>
      </c>
      <c r="K139" s="91">
        <f t="shared" si="8"/>
        <v>2.1294461697694982E-5</v>
      </c>
      <c r="M139" s="87"/>
      <c r="N139" s="61"/>
    </row>
    <row r="140" spans="1:14" x14ac:dyDescent="0.3">
      <c r="A140" s="21" t="s">
        <v>183</v>
      </c>
      <c r="B140" s="35">
        <v>97.464534935746045</v>
      </c>
      <c r="C140" s="35">
        <v>98.604966056407463</v>
      </c>
      <c r="D140" s="35"/>
      <c r="E140" s="35">
        <f t="shared" si="6"/>
        <v>1.1700985608901204</v>
      </c>
      <c r="F140" s="35"/>
      <c r="G140" s="35">
        <v>0.18688126655147136</v>
      </c>
      <c r="H140" s="35">
        <v>0.18906796156196334</v>
      </c>
      <c r="I140" s="35"/>
      <c r="J140" s="35">
        <f t="shared" si="7"/>
        <v>2.1866950104919847E-3</v>
      </c>
      <c r="K140" s="90">
        <f t="shared" si="8"/>
        <v>2.1294461697695253E-5</v>
      </c>
      <c r="M140" s="87"/>
      <c r="N140" s="61"/>
    </row>
    <row r="141" spans="1:14" x14ac:dyDescent="0.3">
      <c r="A141" s="22" t="s">
        <v>184</v>
      </c>
      <c r="B141" s="18">
        <v>96.823322837001214</v>
      </c>
      <c r="C141" s="18">
        <v>96.823322837001214</v>
      </c>
      <c r="D141" s="18"/>
      <c r="E141" s="18">
        <f t="shared" si="6"/>
        <v>0</v>
      </c>
      <c r="F141" s="18"/>
      <c r="G141" s="18">
        <v>6.7164135438073716E-2</v>
      </c>
      <c r="H141" s="18">
        <v>6.7164135438073716E-2</v>
      </c>
      <c r="I141" s="18"/>
      <c r="J141" s="18">
        <f t="shared" si="7"/>
        <v>0</v>
      </c>
      <c r="K141" s="91">
        <f t="shared" si="8"/>
        <v>0</v>
      </c>
      <c r="M141" s="87"/>
      <c r="N141" s="61"/>
    </row>
    <row r="142" spans="1:14" x14ac:dyDescent="0.3">
      <c r="A142" s="21" t="s">
        <v>185</v>
      </c>
      <c r="B142" s="35">
        <v>99.42747715892105</v>
      </c>
      <c r="C142" s="35">
        <v>99.42747715892105</v>
      </c>
      <c r="D142" s="35"/>
      <c r="E142" s="35">
        <f t="shared" si="6"/>
        <v>0</v>
      </c>
      <c r="F142" s="35"/>
      <c r="G142" s="35">
        <v>0.16767063543494076</v>
      </c>
      <c r="H142" s="35">
        <v>0.16767063543494076</v>
      </c>
      <c r="I142" s="35"/>
      <c r="J142" s="35">
        <f t="shared" si="7"/>
        <v>0</v>
      </c>
      <c r="K142" s="90">
        <f t="shared" si="8"/>
        <v>0</v>
      </c>
      <c r="M142" s="87"/>
      <c r="N142" s="61"/>
    </row>
    <row r="143" spans="1:14" x14ac:dyDescent="0.3">
      <c r="A143" s="22" t="s">
        <v>35</v>
      </c>
      <c r="B143" s="18">
        <v>114.39957196490468</v>
      </c>
      <c r="C143" s="18">
        <v>114.39957196490468</v>
      </c>
      <c r="D143" s="18"/>
      <c r="E143" s="18">
        <f t="shared" si="6"/>
        <v>0</v>
      </c>
      <c r="F143" s="18"/>
      <c r="G143" s="18">
        <v>0.69487289646660377</v>
      </c>
      <c r="H143" s="18">
        <v>0.69487289646660377</v>
      </c>
      <c r="I143" s="18"/>
      <c r="J143" s="18">
        <f t="shared" si="7"/>
        <v>0</v>
      </c>
      <c r="K143" s="91">
        <f t="shared" si="8"/>
        <v>0</v>
      </c>
      <c r="M143" s="87"/>
      <c r="N143" s="61"/>
    </row>
    <row r="144" spans="1:14" x14ac:dyDescent="0.3">
      <c r="A144" s="21" t="s">
        <v>186</v>
      </c>
      <c r="B144" s="35">
        <v>112.47213335688659</v>
      </c>
      <c r="C144" s="35">
        <v>112.47213335688659</v>
      </c>
      <c r="D144" s="35"/>
      <c r="E144" s="35">
        <f t="shared" si="6"/>
        <v>0</v>
      </c>
      <c r="F144" s="35"/>
      <c r="G144" s="35">
        <v>0.28177866619785902</v>
      </c>
      <c r="H144" s="35">
        <v>0.28177866619785902</v>
      </c>
      <c r="I144" s="35"/>
      <c r="J144" s="35">
        <f t="shared" si="7"/>
        <v>0</v>
      </c>
      <c r="K144" s="90">
        <f t="shared" si="8"/>
        <v>0</v>
      </c>
      <c r="M144" s="87"/>
      <c r="N144" s="61"/>
    </row>
    <row r="145" spans="1:14" x14ac:dyDescent="0.3">
      <c r="A145" s="22" t="s">
        <v>186</v>
      </c>
      <c r="B145" s="18">
        <v>112.47213335688659</v>
      </c>
      <c r="C145" s="18">
        <v>112.47213335688659</v>
      </c>
      <c r="D145" s="18"/>
      <c r="E145" s="18">
        <f t="shared" si="6"/>
        <v>0</v>
      </c>
      <c r="F145" s="18"/>
      <c r="G145" s="18">
        <v>0.28177866619785902</v>
      </c>
      <c r="H145" s="18">
        <v>0.28177866619785902</v>
      </c>
      <c r="I145" s="18"/>
      <c r="J145" s="18">
        <f t="shared" si="7"/>
        <v>0</v>
      </c>
      <c r="K145" s="91">
        <f t="shared" si="8"/>
        <v>0</v>
      </c>
      <c r="M145" s="87"/>
      <c r="N145" s="61"/>
    </row>
    <row r="146" spans="1:14" x14ac:dyDescent="0.3">
      <c r="A146" s="21" t="s">
        <v>187</v>
      </c>
      <c r="B146" s="35">
        <v>115.75265850939205</v>
      </c>
      <c r="C146" s="35">
        <v>115.75265850939205</v>
      </c>
      <c r="D146" s="35"/>
      <c r="E146" s="35">
        <f t="shared" si="6"/>
        <v>0</v>
      </c>
      <c r="F146" s="35"/>
      <c r="G146" s="35">
        <v>0.41309423026874476</v>
      </c>
      <c r="H146" s="35">
        <v>0.4130942302687447</v>
      </c>
      <c r="I146" s="35"/>
      <c r="J146" s="35">
        <f t="shared" si="7"/>
        <v>0</v>
      </c>
      <c r="K146" s="90">
        <f t="shared" si="8"/>
        <v>0</v>
      </c>
      <c r="M146" s="87"/>
      <c r="N146" s="61"/>
    </row>
    <row r="147" spans="1:14" x14ac:dyDescent="0.3">
      <c r="A147" s="22" t="s">
        <v>188</v>
      </c>
      <c r="B147" s="18">
        <v>115.75265850939205</v>
      </c>
      <c r="C147" s="18">
        <v>115.75265850939205</v>
      </c>
      <c r="D147" s="18"/>
      <c r="E147" s="18">
        <f t="shared" si="6"/>
        <v>0</v>
      </c>
      <c r="F147" s="18"/>
      <c r="G147" s="18">
        <v>0.41309423026874476</v>
      </c>
      <c r="H147" s="18">
        <v>0.4130942302687447</v>
      </c>
      <c r="I147" s="18"/>
      <c r="J147" s="18">
        <f t="shared" si="7"/>
        <v>0</v>
      </c>
      <c r="K147" s="91">
        <f t="shared" si="8"/>
        <v>0</v>
      </c>
      <c r="M147" s="87"/>
      <c r="N147" s="61"/>
    </row>
    <row r="148" spans="1:14" x14ac:dyDescent="0.3">
      <c r="A148" s="21" t="s">
        <v>36</v>
      </c>
      <c r="B148" s="35">
        <v>102.42445808298359</v>
      </c>
      <c r="C148" s="35">
        <v>102.58438277100309</v>
      </c>
      <c r="D148" s="35"/>
      <c r="E148" s="35">
        <f t="shared" si="6"/>
        <v>0.15613915954519886</v>
      </c>
      <c r="F148" s="35"/>
      <c r="G148" s="35">
        <v>2.5436258077217868</v>
      </c>
      <c r="H148" s="35">
        <v>2.547597403679938</v>
      </c>
      <c r="I148" s="35"/>
      <c r="J148" s="35">
        <f t="shared" si="7"/>
        <v>3.9715959581512195E-3</v>
      </c>
      <c r="K148" s="90">
        <f t="shared" si="8"/>
        <v>3.867617459397977E-5</v>
      </c>
      <c r="M148" s="87"/>
      <c r="N148" s="61"/>
    </row>
    <row r="149" spans="1:14" x14ac:dyDescent="0.3">
      <c r="A149" s="22" t="s">
        <v>37</v>
      </c>
      <c r="B149" s="18">
        <v>103.02745992005318</v>
      </c>
      <c r="C149" s="18">
        <v>103.26515488860336</v>
      </c>
      <c r="D149" s="18"/>
      <c r="E149" s="18">
        <f t="shared" si="6"/>
        <v>0.23071030648977864</v>
      </c>
      <c r="F149" s="18"/>
      <c r="G149" s="18">
        <v>1.7214644714310381</v>
      </c>
      <c r="H149" s="18">
        <v>1.7254360673891895</v>
      </c>
      <c r="I149" s="18"/>
      <c r="J149" s="18">
        <f t="shared" si="7"/>
        <v>3.9715959581514415E-3</v>
      </c>
      <c r="K149" s="91">
        <f t="shared" si="8"/>
        <v>3.8676174593981932E-5</v>
      </c>
      <c r="M149" s="87"/>
      <c r="N149" s="61"/>
    </row>
    <row r="150" spans="1:14" x14ac:dyDescent="0.3">
      <c r="A150" s="21" t="s">
        <v>189</v>
      </c>
      <c r="B150" s="35">
        <v>103.60374966009464</v>
      </c>
      <c r="C150" s="35">
        <v>103.74524397991543</v>
      </c>
      <c r="D150" s="35"/>
      <c r="E150" s="35">
        <f t="shared" si="6"/>
        <v>0.13657258572687958</v>
      </c>
      <c r="F150" s="35"/>
      <c r="G150" s="35">
        <v>1.3619913539952424</v>
      </c>
      <c r="H150" s="35">
        <v>1.36385146080477</v>
      </c>
      <c r="I150" s="35"/>
      <c r="J150" s="35">
        <f t="shared" si="7"/>
        <v>1.8601068095276396E-3</v>
      </c>
      <c r="K150" s="90">
        <f t="shared" si="8"/>
        <v>1.8114082219539428E-5</v>
      </c>
      <c r="M150" s="87"/>
      <c r="N150" s="61"/>
    </row>
    <row r="151" spans="1:14" x14ac:dyDescent="0.3">
      <c r="A151" s="22" t="s">
        <v>190</v>
      </c>
      <c r="B151" s="18">
        <v>100.90094429943719</v>
      </c>
      <c r="C151" s="18">
        <v>101.4936207434892</v>
      </c>
      <c r="D151" s="18"/>
      <c r="E151" s="18">
        <f t="shared" si="6"/>
        <v>0.58738443744705826</v>
      </c>
      <c r="F151" s="18"/>
      <c r="G151" s="18">
        <v>0.35947311743579585</v>
      </c>
      <c r="H151" s="18">
        <v>0.36158460658441943</v>
      </c>
      <c r="I151" s="18"/>
      <c r="J151" s="18">
        <f t="shared" si="7"/>
        <v>2.1114891486235798E-3</v>
      </c>
      <c r="K151" s="91">
        <f t="shared" si="8"/>
        <v>2.0562092374440342E-5</v>
      </c>
      <c r="M151" s="87"/>
      <c r="N151" s="61"/>
    </row>
    <row r="152" spans="1:14" x14ac:dyDescent="0.3">
      <c r="A152" s="21" t="s">
        <v>191</v>
      </c>
      <c r="B152" s="35">
        <v>101.18446151860883</v>
      </c>
      <c r="C152" s="35">
        <v>101.18446151860883</v>
      </c>
      <c r="D152" s="35"/>
      <c r="E152" s="35">
        <f t="shared" si="6"/>
        <v>0</v>
      </c>
      <c r="F152" s="35"/>
      <c r="G152" s="35">
        <v>0.82216133629074861</v>
      </c>
      <c r="H152" s="35">
        <v>0.82216133629074861</v>
      </c>
      <c r="I152" s="35"/>
      <c r="J152" s="35">
        <f t="shared" si="7"/>
        <v>0</v>
      </c>
      <c r="K152" s="90">
        <f t="shared" si="8"/>
        <v>0</v>
      </c>
      <c r="M152" s="87"/>
      <c r="N152" s="61"/>
    </row>
    <row r="153" spans="1:14" x14ac:dyDescent="0.3">
      <c r="A153" s="22" t="s">
        <v>192</v>
      </c>
      <c r="B153" s="18">
        <v>101.18446151860883</v>
      </c>
      <c r="C153" s="18">
        <v>101.18446151860883</v>
      </c>
      <c r="D153" s="18"/>
      <c r="E153" s="18">
        <f t="shared" si="6"/>
        <v>0</v>
      </c>
      <c r="F153" s="18"/>
      <c r="G153" s="18">
        <v>0.82216133629074861</v>
      </c>
      <c r="H153" s="18">
        <v>0.82216133629074861</v>
      </c>
      <c r="I153" s="18"/>
      <c r="J153" s="18">
        <f t="shared" si="7"/>
        <v>0</v>
      </c>
      <c r="K153" s="91">
        <f t="shared" si="8"/>
        <v>0</v>
      </c>
      <c r="M153" s="87"/>
      <c r="N153" s="61"/>
    </row>
    <row r="154" spans="1:14" x14ac:dyDescent="0.3">
      <c r="A154" s="21" t="s">
        <v>38</v>
      </c>
      <c r="B154" s="35">
        <v>101.05517408137405</v>
      </c>
      <c r="C154" s="35">
        <v>101.28414746842458</v>
      </c>
      <c r="D154" s="35"/>
      <c r="E154" s="35">
        <f t="shared" si="6"/>
        <v>0.2265825467443694</v>
      </c>
      <c r="F154" s="35"/>
      <c r="G154" s="35">
        <v>8.6289637802093715</v>
      </c>
      <c r="H154" s="35">
        <v>8.648515506100221</v>
      </c>
      <c r="I154" s="35"/>
      <c r="J154" s="35">
        <f t="shared" si="7"/>
        <v>1.9551725890849525E-2</v>
      </c>
      <c r="K154" s="90">
        <f t="shared" si="8"/>
        <v>1.9039851287393694E-4</v>
      </c>
      <c r="M154" s="87"/>
      <c r="N154" s="61"/>
    </row>
    <row r="155" spans="1:14" x14ac:dyDescent="0.3">
      <c r="A155" s="22" t="s">
        <v>193</v>
      </c>
      <c r="B155" s="18">
        <v>102.04630209915884</v>
      </c>
      <c r="C155" s="18">
        <v>102.04973321497029</v>
      </c>
      <c r="D155" s="18"/>
      <c r="E155" s="18">
        <f t="shared" si="6"/>
        <v>3.3623127353665794E-3</v>
      </c>
      <c r="F155" s="18"/>
      <c r="G155" s="18">
        <v>3.9855059419180274</v>
      </c>
      <c r="H155" s="18">
        <v>3.9856399470918809</v>
      </c>
      <c r="I155" s="18"/>
      <c r="J155" s="18">
        <f t="shared" si="7"/>
        <v>1.3400517385342425E-4</v>
      </c>
      <c r="K155" s="91">
        <f t="shared" si="8"/>
        <v>1.3049684698702959E-6</v>
      </c>
      <c r="M155" s="87"/>
      <c r="N155" s="61"/>
    </row>
    <row r="156" spans="1:14" x14ac:dyDescent="0.3">
      <c r="A156" s="21" t="s">
        <v>194</v>
      </c>
      <c r="B156" s="35">
        <v>100.44327758685982</v>
      </c>
      <c r="C156" s="35">
        <v>100.44749614869048</v>
      </c>
      <c r="D156" s="35"/>
      <c r="E156" s="35">
        <f t="shared" si="6"/>
        <v>4.1999444183815626E-3</v>
      </c>
      <c r="F156" s="35"/>
      <c r="G156" s="35">
        <v>3.1906416015396588</v>
      </c>
      <c r="H156" s="35">
        <v>3.1907756067135127</v>
      </c>
      <c r="I156" s="35"/>
      <c r="J156" s="35">
        <f t="shared" si="7"/>
        <v>1.3400517385386834E-4</v>
      </c>
      <c r="K156" s="90">
        <f t="shared" si="8"/>
        <v>1.3049684698746207E-6</v>
      </c>
      <c r="M156" s="87"/>
      <c r="N156" s="61"/>
    </row>
    <row r="157" spans="1:14" x14ac:dyDescent="0.3">
      <c r="A157" s="22" t="s">
        <v>195</v>
      </c>
      <c r="B157" s="18">
        <v>100.44327758685982</v>
      </c>
      <c r="C157" s="18">
        <v>100.44749614869048</v>
      </c>
      <c r="D157" s="18"/>
      <c r="E157" s="18">
        <f t="shared" si="6"/>
        <v>4.1999444183815626E-3</v>
      </c>
      <c r="F157" s="18"/>
      <c r="G157" s="18">
        <v>3.1906416015396588</v>
      </c>
      <c r="H157" s="18">
        <v>3.1907756067135127</v>
      </c>
      <c r="I157" s="18"/>
      <c r="J157" s="18">
        <f t="shared" si="7"/>
        <v>1.3400517385386834E-4</v>
      </c>
      <c r="K157" s="91">
        <f t="shared" si="8"/>
        <v>1.3049684698746207E-6</v>
      </c>
      <c r="M157" s="87"/>
      <c r="N157" s="61"/>
    </row>
    <row r="158" spans="1:14" x14ac:dyDescent="0.3">
      <c r="A158" s="21" t="s">
        <v>196</v>
      </c>
      <c r="B158" s="35">
        <v>109.03111453875717</v>
      </c>
      <c r="C158" s="35">
        <v>109.03111453875717</v>
      </c>
      <c r="D158" s="35"/>
      <c r="E158" s="35">
        <f t="shared" si="6"/>
        <v>0</v>
      </c>
      <c r="F158" s="35"/>
      <c r="G158" s="35">
        <v>0.79486434037836895</v>
      </c>
      <c r="H158" s="35">
        <v>0.79486434037836884</v>
      </c>
      <c r="I158" s="35"/>
      <c r="J158" s="35">
        <f t="shared" si="7"/>
        <v>0</v>
      </c>
      <c r="K158" s="90">
        <f t="shared" si="8"/>
        <v>0</v>
      </c>
      <c r="M158" s="87"/>
      <c r="N158" s="61"/>
    </row>
    <row r="159" spans="1:14" x14ac:dyDescent="0.3">
      <c r="A159" s="22" t="s">
        <v>197</v>
      </c>
      <c r="B159" s="18">
        <v>109.03111453875717</v>
      </c>
      <c r="C159" s="18">
        <v>109.03111453875717</v>
      </c>
      <c r="D159" s="18"/>
      <c r="E159" s="18">
        <f t="shared" si="6"/>
        <v>0</v>
      </c>
      <c r="F159" s="18"/>
      <c r="G159" s="18">
        <v>0.79486434037836895</v>
      </c>
      <c r="H159" s="18">
        <v>0.79486434037836884</v>
      </c>
      <c r="I159" s="18"/>
      <c r="J159" s="18">
        <f t="shared" si="7"/>
        <v>0</v>
      </c>
      <c r="K159" s="91">
        <f t="shared" si="8"/>
        <v>0</v>
      </c>
      <c r="M159" s="87"/>
      <c r="N159" s="61"/>
    </row>
    <row r="160" spans="1:14" x14ac:dyDescent="0.3">
      <c r="A160" s="21" t="s">
        <v>198</v>
      </c>
      <c r="B160" s="35">
        <v>100.4020072418941</v>
      </c>
      <c r="C160" s="35">
        <v>102.05471982145811</v>
      </c>
      <c r="D160" s="35"/>
      <c r="E160" s="35">
        <f t="shared" si="6"/>
        <v>1.6460951578211036</v>
      </c>
      <c r="F160" s="35"/>
      <c r="G160" s="35">
        <v>1.1796232207314039</v>
      </c>
      <c r="H160" s="35">
        <v>1.1990409414483969</v>
      </c>
      <c r="I160" s="35"/>
      <c r="J160" s="35">
        <f t="shared" si="7"/>
        <v>1.9417720716992992E-2</v>
      </c>
      <c r="K160" s="90">
        <f t="shared" si="8"/>
        <v>1.8909354440403638E-4</v>
      </c>
      <c r="M160" s="87"/>
      <c r="N160" s="61"/>
    </row>
    <row r="161" spans="1:14" x14ac:dyDescent="0.3">
      <c r="A161" s="22" t="s">
        <v>199</v>
      </c>
      <c r="B161" s="18">
        <v>100.4020072418941</v>
      </c>
      <c r="C161" s="18">
        <v>102.05471982145811</v>
      </c>
      <c r="D161" s="18"/>
      <c r="E161" s="18">
        <f t="shared" si="6"/>
        <v>1.6460951578211036</v>
      </c>
      <c r="F161" s="18"/>
      <c r="G161" s="18">
        <v>1.1796232207314039</v>
      </c>
      <c r="H161" s="18">
        <v>1.1990409414483969</v>
      </c>
      <c r="I161" s="18"/>
      <c r="J161" s="18">
        <f t="shared" si="7"/>
        <v>1.9417720716992992E-2</v>
      </c>
      <c r="K161" s="91">
        <f t="shared" si="8"/>
        <v>1.8909354440403638E-4</v>
      </c>
      <c r="M161" s="87"/>
      <c r="N161" s="61"/>
    </row>
    <row r="162" spans="1:14" x14ac:dyDescent="0.3">
      <c r="A162" s="21" t="s">
        <v>200</v>
      </c>
      <c r="B162" s="35">
        <v>100.4020072418941</v>
      </c>
      <c r="C162" s="35">
        <v>102.05471982145811</v>
      </c>
      <c r="D162" s="35"/>
      <c r="E162" s="35">
        <f t="shared" si="6"/>
        <v>1.6460951578211036</v>
      </c>
      <c r="F162" s="35"/>
      <c r="G162" s="35">
        <v>1.1796232207314039</v>
      </c>
      <c r="H162" s="35">
        <v>1.1990409414483969</v>
      </c>
      <c r="I162" s="35"/>
      <c r="J162" s="35">
        <f t="shared" si="7"/>
        <v>1.9417720716992992E-2</v>
      </c>
      <c r="K162" s="90">
        <f t="shared" si="8"/>
        <v>1.8909354440403638E-4</v>
      </c>
      <c r="M162" s="87"/>
      <c r="N162" s="61"/>
    </row>
    <row r="163" spans="1:14" x14ac:dyDescent="0.3">
      <c r="A163" s="22" t="s">
        <v>201</v>
      </c>
      <c r="B163" s="18">
        <v>100</v>
      </c>
      <c r="C163" s="18">
        <v>100</v>
      </c>
      <c r="D163" s="18"/>
      <c r="E163" s="18">
        <f t="shared" si="6"/>
        <v>0</v>
      </c>
      <c r="F163" s="18"/>
      <c r="G163" s="18">
        <v>0.31909801771719898</v>
      </c>
      <c r="H163" s="18">
        <v>0.31909801771719892</v>
      </c>
      <c r="I163" s="18"/>
      <c r="J163" s="18">
        <f t="shared" si="7"/>
        <v>0</v>
      </c>
      <c r="K163" s="91">
        <f t="shared" si="8"/>
        <v>0</v>
      </c>
      <c r="M163" s="87"/>
      <c r="N163" s="61"/>
    </row>
    <row r="164" spans="1:14" x14ac:dyDescent="0.3">
      <c r="A164" s="21" t="s">
        <v>202</v>
      </c>
      <c r="B164" s="35">
        <v>100</v>
      </c>
      <c r="C164" s="35">
        <v>100</v>
      </c>
      <c r="D164" s="35"/>
      <c r="E164" s="35">
        <f t="shared" si="6"/>
        <v>0</v>
      </c>
      <c r="F164" s="35"/>
      <c r="G164" s="35">
        <v>0.31909801771719898</v>
      </c>
      <c r="H164" s="35">
        <v>0.31909801771719892</v>
      </c>
      <c r="I164" s="35"/>
      <c r="J164" s="35">
        <f t="shared" si="7"/>
        <v>0</v>
      </c>
      <c r="K164" s="90">
        <f t="shared" si="8"/>
        <v>0</v>
      </c>
      <c r="M164" s="87"/>
      <c r="N164" s="61"/>
    </row>
    <row r="165" spans="1:14" x14ac:dyDescent="0.3">
      <c r="A165" s="22" t="s">
        <v>202</v>
      </c>
      <c r="B165" s="18">
        <v>100</v>
      </c>
      <c r="C165" s="18">
        <v>100</v>
      </c>
      <c r="D165" s="18"/>
      <c r="E165" s="18">
        <f t="shared" si="6"/>
        <v>0</v>
      </c>
      <c r="F165" s="18"/>
      <c r="G165" s="18">
        <v>0.31909801771719898</v>
      </c>
      <c r="H165" s="18">
        <v>0.31909801771719892</v>
      </c>
      <c r="I165" s="18"/>
      <c r="J165" s="18">
        <f t="shared" si="7"/>
        <v>0</v>
      </c>
      <c r="K165" s="91">
        <f t="shared" si="8"/>
        <v>0</v>
      </c>
      <c r="M165" s="87"/>
      <c r="N165" s="61"/>
    </row>
    <row r="166" spans="1:14" x14ac:dyDescent="0.3">
      <c r="A166" s="21" t="s">
        <v>203</v>
      </c>
      <c r="B166" s="35">
        <v>100.17381724940965</v>
      </c>
      <c r="C166" s="35">
        <v>100.17381724940965</v>
      </c>
      <c r="D166" s="35"/>
      <c r="E166" s="35">
        <f t="shared" si="6"/>
        <v>0</v>
      </c>
      <c r="F166" s="35"/>
      <c r="G166" s="35">
        <v>3.1447365998427435</v>
      </c>
      <c r="H166" s="35">
        <v>3.1447365998427435</v>
      </c>
      <c r="I166" s="35"/>
      <c r="J166" s="35">
        <f t="shared" si="7"/>
        <v>0</v>
      </c>
      <c r="K166" s="90">
        <f t="shared" si="8"/>
        <v>0</v>
      </c>
      <c r="M166" s="87"/>
      <c r="N166" s="61"/>
    </row>
    <row r="167" spans="1:14" x14ac:dyDescent="0.3">
      <c r="A167" s="22" t="s">
        <v>204</v>
      </c>
      <c r="B167" s="18">
        <v>100.17381724940965</v>
      </c>
      <c r="C167" s="18">
        <v>100.17381724940965</v>
      </c>
      <c r="D167" s="18"/>
      <c r="E167" s="18">
        <f t="shared" si="6"/>
        <v>0</v>
      </c>
      <c r="F167" s="18"/>
      <c r="G167" s="18">
        <v>3.1447365998427435</v>
      </c>
      <c r="H167" s="18">
        <v>3.1447365998427435</v>
      </c>
      <c r="I167" s="18"/>
      <c r="J167" s="18">
        <f t="shared" si="7"/>
        <v>0</v>
      </c>
      <c r="K167" s="91">
        <f t="shared" si="8"/>
        <v>0</v>
      </c>
      <c r="M167" s="87"/>
      <c r="N167" s="61"/>
    </row>
    <row r="168" spans="1:14" x14ac:dyDescent="0.3">
      <c r="A168" s="21" t="s">
        <v>204</v>
      </c>
      <c r="B168" s="35">
        <v>100.17381724940965</v>
      </c>
      <c r="C168" s="35">
        <v>100.17381724940965</v>
      </c>
      <c r="D168" s="35"/>
      <c r="E168" s="35">
        <f t="shared" si="6"/>
        <v>0</v>
      </c>
      <c r="F168" s="35"/>
      <c r="G168" s="35">
        <v>3.1447365998427435</v>
      </c>
      <c r="H168" s="35">
        <v>3.1447365998427435</v>
      </c>
      <c r="I168" s="35"/>
      <c r="J168" s="35">
        <f t="shared" si="7"/>
        <v>0</v>
      </c>
      <c r="K168" s="90">
        <f t="shared" si="8"/>
        <v>0</v>
      </c>
      <c r="M168" s="87"/>
      <c r="N168" s="61"/>
    </row>
    <row r="169" spans="1:14" x14ac:dyDescent="0.3">
      <c r="A169" s="22" t="s">
        <v>39</v>
      </c>
      <c r="B169" s="18">
        <v>110.05692569081428</v>
      </c>
      <c r="C169" s="18">
        <v>109.96086405690644</v>
      </c>
      <c r="D169" s="18"/>
      <c r="E169" s="18">
        <f t="shared" si="6"/>
        <v>-8.728358829294125E-2</v>
      </c>
      <c r="F169" s="18"/>
      <c r="G169" s="18">
        <v>11.013987011288807</v>
      </c>
      <c r="H169" s="18">
        <v>11.004373608211234</v>
      </c>
      <c r="I169" s="18"/>
      <c r="J169" s="18">
        <f t="shared" si="7"/>
        <v>-9.6134030775729684E-3</v>
      </c>
      <c r="K169" s="91">
        <f t="shared" si="8"/>
        <v>-9.3617190617645862E-5</v>
      </c>
      <c r="M169" s="87"/>
      <c r="N169" s="61"/>
    </row>
    <row r="170" spans="1:14" x14ac:dyDescent="0.3">
      <c r="A170" s="21" t="s">
        <v>205</v>
      </c>
      <c r="B170" s="35">
        <v>95.918672807140325</v>
      </c>
      <c r="C170" s="35">
        <v>95.616812325594282</v>
      </c>
      <c r="D170" s="35"/>
      <c r="E170" s="35">
        <f t="shared" si="6"/>
        <v>-0.31470460621675356</v>
      </c>
      <c r="F170" s="35"/>
      <c r="G170" s="35">
        <v>3.0547385985670181</v>
      </c>
      <c r="H170" s="35">
        <v>3.0451251954894469</v>
      </c>
      <c r="I170" s="35"/>
      <c r="J170" s="35">
        <f t="shared" si="7"/>
        <v>-9.6134030775711921E-3</v>
      </c>
      <c r="K170" s="90">
        <f t="shared" si="8"/>
        <v>-9.3617190617628556E-5</v>
      </c>
      <c r="M170" s="87"/>
      <c r="N170" s="61"/>
    </row>
    <row r="171" spans="1:14" x14ac:dyDescent="0.3">
      <c r="A171" s="22" t="s">
        <v>206</v>
      </c>
      <c r="B171" s="18">
        <v>95.937096351924183</v>
      </c>
      <c r="C171" s="18">
        <v>95.616534798676881</v>
      </c>
      <c r="D171" s="18"/>
      <c r="E171" s="18">
        <f t="shared" si="6"/>
        <v>-0.33413722682558156</v>
      </c>
      <c r="F171" s="18"/>
      <c r="G171" s="18">
        <v>2.8770823200100573</v>
      </c>
      <c r="H171" s="18">
        <v>2.8674689169324865</v>
      </c>
      <c r="I171" s="18"/>
      <c r="J171" s="18">
        <f t="shared" si="7"/>
        <v>-9.613403077570748E-3</v>
      </c>
      <c r="K171" s="91">
        <f t="shared" si="8"/>
        <v>-9.3617190617624233E-5</v>
      </c>
      <c r="M171" s="87"/>
      <c r="N171" s="61"/>
    </row>
    <row r="172" spans="1:14" x14ac:dyDescent="0.3">
      <c r="A172" s="21" t="s">
        <v>206</v>
      </c>
      <c r="B172" s="35">
        <v>95.937096351924183</v>
      </c>
      <c r="C172" s="35">
        <v>95.616534798676881</v>
      </c>
      <c r="D172" s="35"/>
      <c r="E172" s="35">
        <f t="shared" si="6"/>
        <v>-0.33413722682558156</v>
      </c>
      <c r="F172" s="35"/>
      <c r="G172" s="35">
        <v>2.8770823200100573</v>
      </c>
      <c r="H172" s="35">
        <v>2.8674689169324865</v>
      </c>
      <c r="I172" s="35"/>
      <c r="J172" s="35">
        <f t="shared" si="7"/>
        <v>-9.613403077570748E-3</v>
      </c>
      <c r="K172" s="90">
        <f t="shared" si="8"/>
        <v>-9.3617190617624233E-5</v>
      </c>
      <c r="M172" s="87"/>
      <c r="N172" s="61"/>
    </row>
    <row r="173" spans="1:14" x14ac:dyDescent="0.3">
      <c r="A173" s="22" t="s">
        <v>207</v>
      </c>
      <c r="B173" s="18">
        <v>95.62129198378048</v>
      </c>
      <c r="C173" s="18">
        <v>95.62129198378048</v>
      </c>
      <c r="D173" s="18"/>
      <c r="E173" s="18">
        <f t="shared" si="6"/>
        <v>0</v>
      </c>
      <c r="F173" s="18"/>
      <c r="G173" s="18">
        <v>0.17765627855696073</v>
      </c>
      <c r="H173" s="18">
        <v>0.17765627855696076</v>
      </c>
      <c r="I173" s="18"/>
      <c r="J173" s="18">
        <f t="shared" si="7"/>
        <v>0</v>
      </c>
      <c r="K173" s="91">
        <f t="shared" si="8"/>
        <v>0</v>
      </c>
      <c r="M173" s="87"/>
      <c r="N173" s="61"/>
    </row>
    <row r="174" spans="1:14" x14ac:dyDescent="0.3">
      <c r="A174" s="21" t="s">
        <v>207</v>
      </c>
      <c r="B174" s="35">
        <v>95.62129198378048</v>
      </c>
      <c r="C174" s="35">
        <v>95.62129198378048</v>
      </c>
      <c r="D174" s="35"/>
      <c r="E174" s="35">
        <f t="shared" si="6"/>
        <v>0</v>
      </c>
      <c r="F174" s="35"/>
      <c r="G174" s="35">
        <v>0.17765627855696073</v>
      </c>
      <c r="H174" s="35">
        <v>0.17765627855696076</v>
      </c>
      <c r="I174" s="35"/>
      <c r="J174" s="35">
        <f t="shared" si="7"/>
        <v>0</v>
      </c>
      <c r="K174" s="90">
        <f t="shared" si="8"/>
        <v>0</v>
      </c>
      <c r="M174" s="87"/>
      <c r="N174" s="61"/>
    </row>
    <row r="175" spans="1:14" x14ac:dyDescent="0.3">
      <c r="A175" s="22" t="s">
        <v>208</v>
      </c>
      <c r="B175" s="18">
        <v>136.71527234689376</v>
      </c>
      <c r="C175" s="18">
        <v>136.71527234689376</v>
      </c>
      <c r="D175" s="18"/>
      <c r="E175" s="18">
        <f t="shared" si="6"/>
        <v>0</v>
      </c>
      <c r="F175" s="18"/>
      <c r="G175" s="18">
        <v>1.1695755219350954</v>
      </c>
      <c r="H175" s="18">
        <v>1.1695755219350954</v>
      </c>
      <c r="I175" s="18"/>
      <c r="J175" s="18">
        <f t="shared" si="7"/>
        <v>0</v>
      </c>
      <c r="K175" s="91">
        <f t="shared" si="8"/>
        <v>0</v>
      </c>
      <c r="M175" s="87"/>
      <c r="N175" s="61"/>
    </row>
    <row r="176" spans="1:14" x14ac:dyDescent="0.3">
      <c r="A176" s="21" t="s">
        <v>209</v>
      </c>
      <c r="B176" s="35">
        <v>141.0081948674609</v>
      </c>
      <c r="C176" s="35">
        <v>141.0081948674609</v>
      </c>
      <c r="D176" s="35"/>
      <c r="E176" s="35">
        <f t="shared" si="6"/>
        <v>0</v>
      </c>
      <c r="F176" s="35"/>
      <c r="G176" s="35">
        <v>1.0739195213751871</v>
      </c>
      <c r="H176" s="35">
        <v>1.0739195213751871</v>
      </c>
      <c r="I176" s="35"/>
      <c r="J176" s="35">
        <f t="shared" si="7"/>
        <v>0</v>
      </c>
      <c r="K176" s="90">
        <f t="shared" si="8"/>
        <v>0</v>
      </c>
      <c r="M176" s="87"/>
      <c r="N176" s="61"/>
    </row>
    <row r="177" spans="1:14" x14ac:dyDescent="0.3">
      <c r="A177" s="22" t="s">
        <v>210</v>
      </c>
      <c r="B177" s="18">
        <v>149.0026477584519</v>
      </c>
      <c r="C177" s="18">
        <v>149.0026477584519</v>
      </c>
      <c r="D177" s="18"/>
      <c r="E177" s="18">
        <f t="shared" si="6"/>
        <v>0</v>
      </c>
      <c r="F177" s="18"/>
      <c r="G177" s="18">
        <v>0.91649146652928482</v>
      </c>
      <c r="H177" s="18">
        <v>0.91649146652928482</v>
      </c>
      <c r="I177" s="18"/>
      <c r="J177" s="18">
        <f t="shared" si="7"/>
        <v>0</v>
      </c>
      <c r="K177" s="91">
        <f t="shared" si="8"/>
        <v>0</v>
      </c>
      <c r="M177" s="87"/>
      <c r="N177" s="61"/>
    </row>
    <row r="178" spans="1:14" x14ac:dyDescent="0.3">
      <c r="A178" s="21" t="s">
        <v>211</v>
      </c>
      <c r="B178" s="35">
        <v>107.44712143604417</v>
      </c>
      <c r="C178" s="35">
        <v>107.44712143604417</v>
      </c>
      <c r="D178" s="35"/>
      <c r="E178" s="35">
        <f t="shared" si="6"/>
        <v>0</v>
      </c>
      <c r="F178" s="35"/>
      <c r="G178" s="35">
        <v>0.15742805484590222</v>
      </c>
      <c r="H178" s="35">
        <v>0.15742805484590219</v>
      </c>
      <c r="I178" s="35"/>
      <c r="J178" s="35">
        <f t="shared" si="7"/>
        <v>0</v>
      </c>
      <c r="K178" s="90">
        <f t="shared" si="8"/>
        <v>0</v>
      </c>
      <c r="M178" s="87"/>
      <c r="N178" s="61"/>
    </row>
    <row r="179" spans="1:14" x14ac:dyDescent="0.3">
      <c r="A179" s="22" t="s">
        <v>212</v>
      </c>
      <c r="B179" s="18">
        <v>101.88968587263916</v>
      </c>
      <c r="C179" s="18">
        <v>101.88968587263916</v>
      </c>
      <c r="D179" s="18"/>
      <c r="E179" s="18">
        <f t="shared" si="6"/>
        <v>0</v>
      </c>
      <c r="F179" s="18"/>
      <c r="G179" s="18">
        <v>9.5656000559908264E-2</v>
      </c>
      <c r="H179" s="18">
        <v>9.5656000559908264E-2</v>
      </c>
      <c r="I179" s="18"/>
      <c r="J179" s="18">
        <f t="shared" si="7"/>
        <v>0</v>
      </c>
      <c r="K179" s="91">
        <f t="shared" si="8"/>
        <v>0</v>
      </c>
      <c r="M179" s="87"/>
      <c r="N179" s="61"/>
    </row>
    <row r="180" spans="1:14" x14ac:dyDescent="0.3">
      <c r="A180" s="21" t="s">
        <v>212</v>
      </c>
      <c r="B180" s="35">
        <v>101.88968587263916</v>
      </c>
      <c r="C180" s="35">
        <v>101.88968587263916</v>
      </c>
      <c r="D180" s="35"/>
      <c r="E180" s="35">
        <f t="shared" si="6"/>
        <v>0</v>
      </c>
      <c r="F180" s="35"/>
      <c r="G180" s="35">
        <v>9.5656000559908264E-2</v>
      </c>
      <c r="H180" s="35">
        <v>9.5656000559908264E-2</v>
      </c>
      <c r="I180" s="35"/>
      <c r="J180" s="35">
        <f t="shared" si="7"/>
        <v>0</v>
      </c>
      <c r="K180" s="90">
        <f t="shared" si="8"/>
        <v>0</v>
      </c>
      <c r="M180" s="87"/>
      <c r="N180" s="61"/>
    </row>
    <row r="181" spans="1:14" x14ac:dyDescent="0.3">
      <c r="A181" s="22" t="s">
        <v>213</v>
      </c>
      <c r="B181" s="18">
        <v>113.78062795654505</v>
      </c>
      <c r="C181" s="18">
        <v>113.78062795654505</v>
      </c>
      <c r="D181" s="18"/>
      <c r="E181" s="18">
        <f t="shared" si="6"/>
        <v>0</v>
      </c>
      <c r="F181" s="18"/>
      <c r="G181" s="18">
        <v>6.7896728907866928</v>
      </c>
      <c r="H181" s="18">
        <v>6.7896728907866928</v>
      </c>
      <c r="I181" s="18"/>
      <c r="J181" s="18">
        <f t="shared" si="7"/>
        <v>0</v>
      </c>
      <c r="K181" s="91">
        <f t="shared" si="8"/>
        <v>0</v>
      </c>
      <c r="M181" s="87"/>
      <c r="N181" s="61"/>
    </row>
    <row r="182" spans="1:14" x14ac:dyDescent="0.3">
      <c r="A182" s="21" t="s">
        <v>40</v>
      </c>
      <c r="B182" s="35">
        <v>122.43342990235887</v>
      </c>
      <c r="C182" s="35">
        <v>122.43342990235887</v>
      </c>
      <c r="D182" s="35"/>
      <c r="E182" s="35">
        <f t="shared" si="6"/>
        <v>0</v>
      </c>
      <c r="F182" s="35"/>
      <c r="G182" s="35">
        <v>0.51994558962640425</v>
      </c>
      <c r="H182" s="35">
        <v>0.51994558962640414</v>
      </c>
      <c r="I182" s="35"/>
      <c r="J182" s="35">
        <f t="shared" si="7"/>
        <v>0</v>
      </c>
      <c r="K182" s="90">
        <f t="shared" si="8"/>
        <v>0</v>
      </c>
      <c r="M182" s="87"/>
      <c r="N182" s="61"/>
    </row>
    <row r="183" spans="1:14" x14ac:dyDescent="0.3">
      <c r="A183" s="22" t="s">
        <v>214</v>
      </c>
      <c r="B183" s="18">
        <v>100</v>
      </c>
      <c r="C183" s="18">
        <v>100</v>
      </c>
      <c r="D183" s="18"/>
      <c r="E183" s="18">
        <f t="shared" si="6"/>
        <v>0</v>
      </c>
      <c r="F183" s="18"/>
      <c r="G183" s="18">
        <v>3.9301394720359643E-2</v>
      </c>
      <c r="H183" s="18">
        <v>3.9301394720359636E-2</v>
      </c>
      <c r="I183" s="18"/>
      <c r="J183" s="18">
        <f t="shared" si="7"/>
        <v>0</v>
      </c>
      <c r="K183" s="91">
        <f t="shared" si="8"/>
        <v>0</v>
      </c>
      <c r="M183" s="87"/>
      <c r="N183" s="61"/>
    </row>
    <row r="184" spans="1:14" x14ac:dyDescent="0.3">
      <c r="A184" s="21" t="s">
        <v>215</v>
      </c>
      <c r="B184" s="35">
        <v>124.72124208198886</v>
      </c>
      <c r="C184" s="35">
        <v>124.72124208198886</v>
      </c>
      <c r="D184" s="35"/>
      <c r="E184" s="35">
        <f t="shared" si="6"/>
        <v>0</v>
      </c>
      <c r="F184" s="35"/>
      <c r="G184" s="35">
        <v>0.48064419490604449</v>
      </c>
      <c r="H184" s="35">
        <v>0.48064419490604449</v>
      </c>
      <c r="I184" s="35"/>
      <c r="J184" s="35">
        <f t="shared" si="7"/>
        <v>0</v>
      </c>
      <c r="K184" s="90">
        <f t="shared" si="8"/>
        <v>0</v>
      </c>
      <c r="M184" s="87"/>
      <c r="N184" s="61"/>
    </row>
    <row r="185" spans="1:14" x14ac:dyDescent="0.3">
      <c r="A185" s="22" t="s">
        <v>41</v>
      </c>
      <c r="B185" s="18">
        <v>124.38112718584561</v>
      </c>
      <c r="C185" s="18">
        <v>124.38112718584561</v>
      </c>
      <c r="D185" s="18"/>
      <c r="E185" s="18">
        <f t="shared" si="6"/>
        <v>0</v>
      </c>
      <c r="F185" s="18"/>
      <c r="G185" s="18">
        <v>4.4720483650657465</v>
      </c>
      <c r="H185" s="18">
        <v>4.4720483650657465</v>
      </c>
      <c r="I185" s="18"/>
      <c r="J185" s="18">
        <f t="shared" si="7"/>
        <v>0</v>
      </c>
      <c r="K185" s="91">
        <f t="shared" si="8"/>
        <v>0</v>
      </c>
      <c r="M185" s="87"/>
      <c r="N185" s="61"/>
    </row>
    <row r="186" spans="1:14" x14ac:dyDescent="0.3">
      <c r="A186" s="21" t="s">
        <v>216</v>
      </c>
      <c r="B186" s="35">
        <v>122.0433482497708</v>
      </c>
      <c r="C186" s="35">
        <v>122.0433482497708</v>
      </c>
      <c r="D186" s="35"/>
      <c r="E186" s="35">
        <f t="shared" si="6"/>
        <v>0</v>
      </c>
      <c r="F186" s="35"/>
      <c r="G186" s="35">
        <v>2.8979273094841367</v>
      </c>
      <c r="H186" s="35">
        <v>2.8979273094841362</v>
      </c>
      <c r="I186" s="35"/>
      <c r="J186" s="35">
        <f t="shared" si="7"/>
        <v>0</v>
      </c>
      <c r="K186" s="90">
        <f t="shared" si="8"/>
        <v>0</v>
      </c>
      <c r="M186" s="87"/>
      <c r="N186" s="61"/>
    </row>
    <row r="187" spans="1:14" x14ac:dyDescent="0.3">
      <c r="A187" s="22" t="s">
        <v>217</v>
      </c>
      <c r="B187" s="18">
        <v>128.927708367664</v>
      </c>
      <c r="C187" s="18">
        <v>128.927708367664</v>
      </c>
      <c r="D187" s="18"/>
      <c r="E187" s="18">
        <f t="shared" si="6"/>
        <v>0</v>
      </c>
      <c r="F187" s="18"/>
      <c r="G187" s="18">
        <v>1.5741210555816096</v>
      </c>
      <c r="H187" s="18">
        <v>1.5741210555816094</v>
      </c>
      <c r="I187" s="18"/>
      <c r="J187" s="18">
        <f t="shared" si="7"/>
        <v>0</v>
      </c>
      <c r="K187" s="91">
        <f t="shared" si="8"/>
        <v>0</v>
      </c>
      <c r="M187" s="87"/>
      <c r="N187" s="61"/>
    </row>
    <row r="188" spans="1:14" x14ac:dyDescent="0.3">
      <c r="A188" s="21" t="s">
        <v>42</v>
      </c>
      <c r="B188" s="35">
        <v>92.320248465510531</v>
      </c>
      <c r="C188" s="35">
        <v>92.320248465510531</v>
      </c>
      <c r="D188" s="35"/>
      <c r="E188" s="35">
        <f t="shared" si="6"/>
        <v>0</v>
      </c>
      <c r="F188" s="35"/>
      <c r="G188" s="35">
        <v>1.7976789360945424</v>
      </c>
      <c r="H188" s="35">
        <v>1.7976789360945427</v>
      </c>
      <c r="I188" s="35"/>
      <c r="J188" s="35">
        <f t="shared" si="7"/>
        <v>0</v>
      </c>
      <c r="K188" s="90">
        <f t="shared" si="8"/>
        <v>0</v>
      </c>
      <c r="M188" s="87"/>
      <c r="N188" s="61"/>
    </row>
    <row r="189" spans="1:14" x14ac:dyDescent="0.3">
      <c r="A189" s="22" t="s">
        <v>42</v>
      </c>
      <c r="B189" s="18">
        <v>92.320248465510531</v>
      </c>
      <c r="C189" s="18">
        <v>92.320248465510531</v>
      </c>
      <c r="D189" s="18"/>
      <c r="E189" s="18">
        <f t="shared" si="6"/>
        <v>0</v>
      </c>
      <c r="F189" s="18"/>
      <c r="G189" s="18">
        <v>1.7976789360945424</v>
      </c>
      <c r="H189" s="18">
        <v>1.7976789360945427</v>
      </c>
      <c r="I189" s="18"/>
      <c r="J189" s="18">
        <f t="shared" si="7"/>
        <v>0</v>
      </c>
      <c r="K189" s="91">
        <f t="shared" si="8"/>
        <v>0</v>
      </c>
      <c r="M189" s="87"/>
      <c r="N189" s="61"/>
    </row>
    <row r="190" spans="1:14" x14ac:dyDescent="0.3">
      <c r="A190" s="21" t="s">
        <v>218</v>
      </c>
      <c r="B190" s="35">
        <v>74.10036143340686</v>
      </c>
      <c r="C190" s="35">
        <v>73.853055811388984</v>
      </c>
      <c r="D190" s="35"/>
      <c r="E190" s="35">
        <f t="shared" si="6"/>
        <v>-0.33374415081649511</v>
      </c>
      <c r="F190" s="35"/>
      <c r="G190" s="35">
        <v>8.2618671547718741</v>
      </c>
      <c r="H190" s="35">
        <v>8.234293656394593</v>
      </c>
      <c r="I190" s="35"/>
      <c r="J190" s="35">
        <f t="shared" si="7"/>
        <v>-2.7573498377281069E-2</v>
      </c>
      <c r="K190" s="90">
        <f t="shared" si="8"/>
        <v>-2.68516094951151E-4</v>
      </c>
      <c r="M190" s="87"/>
      <c r="N190" s="61"/>
    </row>
    <row r="191" spans="1:14" x14ac:dyDescent="0.3">
      <c r="A191" s="22" t="s">
        <v>219</v>
      </c>
      <c r="B191" s="18">
        <v>96.421828849793172</v>
      </c>
      <c r="C191" s="18">
        <v>96.421828849793172</v>
      </c>
      <c r="D191" s="18"/>
      <c r="E191" s="18">
        <f t="shared" si="6"/>
        <v>0</v>
      </c>
      <c r="F191" s="18"/>
      <c r="G191" s="18">
        <v>2.5843800189856752</v>
      </c>
      <c r="H191" s="18">
        <v>2.5843800189856752</v>
      </c>
      <c r="I191" s="18"/>
      <c r="J191" s="18">
        <f t="shared" si="7"/>
        <v>0</v>
      </c>
      <c r="K191" s="91">
        <f t="shared" si="8"/>
        <v>0</v>
      </c>
      <c r="M191" s="87"/>
      <c r="N191" s="61"/>
    </row>
    <row r="192" spans="1:14" x14ac:dyDescent="0.3">
      <c r="A192" s="21" t="s">
        <v>220</v>
      </c>
      <c r="B192" s="35">
        <v>96.05167447835521</v>
      </c>
      <c r="C192" s="35">
        <v>96.05167447835521</v>
      </c>
      <c r="D192" s="35"/>
      <c r="E192" s="35">
        <f t="shared" si="6"/>
        <v>0</v>
      </c>
      <c r="F192" s="35"/>
      <c r="G192" s="35">
        <v>0.91521931974572768</v>
      </c>
      <c r="H192" s="35">
        <v>0.91521931974572768</v>
      </c>
      <c r="I192" s="35"/>
      <c r="J192" s="35">
        <f t="shared" si="7"/>
        <v>0</v>
      </c>
      <c r="K192" s="90">
        <f t="shared" si="8"/>
        <v>0</v>
      </c>
      <c r="M192" s="87"/>
      <c r="N192" s="61"/>
    </row>
    <row r="193" spans="1:14" x14ac:dyDescent="0.3">
      <c r="A193" s="22" t="s">
        <v>220</v>
      </c>
      <c r="B193" s="18">
        <v>96.05167447835521</v>
      </c>
      <c r="C193" s="18">
        <v>96.05167447835521</v>
      </c>
      <c r="D193" s="18"/>
      <c r="E193" s="18">
        <f t="shared" si="6"/>
        <v>0</v>
      </c>
      <c r="F193" s="18"/>
      <c r="G193" s="18">
        <v>0.91521931974572768</v>
      </c>
      <c r="H193" s="18">
        <v>0.91521931974572768</v>
      </c>
      <c r="I193" s="18"/>
      <c r="J193" s="18">
        <f t="shared" si="7"/>
        <v>0</v>
      </c>
      <c r="K193" s="91">
        <f t="shared" si="8"/>
        <v>0</v>
      </c>
      <c r="M193" s="87"/>
      <c r="N193" s="61"/>
    </row>
    <row r="194" spans="1:14" x14ac:dyDescent="0.3">
      <c r="A194" s="21" t="s">
        <v>43</v>
      </c>
      <c r="B194" s="35">
        <v>103.92766100646092</v>
      </c>
      <c r="C194" s="35">
        <v>103.92766100646092</v>
      </c>
      <c r="D194" s="35"/>
      <c r="E194" s="35">
        <f t="shared" si="6"/>
        <v>0</v>
      </c>
      <c r="F194" s="35"/>
      <c r="G194" s="35">
        <v>0.68915489852324963</v>
      </c>
      <c r="H194" s="35">
        <v>0.68915489852324963</v>
      </c>
      <c r="I194" s="35"/>
      <c r="J194" s="35">
        <f t="shared" si="7"/>
        <v>0</v>
      </c>
      <c r="K194" s="90">
        <f t="shared" si="8"/>
        <v>0</v>
      </c>
      <c r="M194" s="87"/>
      <c r="N194" s="61"/>
    </row>
    <row r="195" spans="1:14" x14ac:dyDescent="0.3">
      <c r="A195" s="22" t="s">
        <v>221</v>
      </c>
      <c r="B195" s="18">
        <v>103.92766100646092</v>
      </c>
      <c r="C195" s="18">
        <v>103.92766100646092</v>
      </c>
      <c r="D195" s="18"/>
      <c r="E195" s="18">
        <f t="shared" si="6"/>
        <v>0</v>
      </c>
      <c r="F195" s="18"/>
      <c r="G195" s="18">
        <v>0.68915489852324963</v>
      </c>
      <c r="H195" s="18">
        <v>0.68915489852324963</v>
      </c>
      <c r="I195" s="18"/>
      <c r="J195" s="18">
        <f t="shared" si="7"/>
        <v>0</v>
      </c>
      <c r="K195" s="91">
        <f t="shared" si="8"/>
        <v>0</v>
      </c>
      <c r="M195" s="87"/>
      <c r="N195" s="61"/>
    </row>
    <row r="196" spans="1:14" x14ac:dyDescent="0.3">
      <c r="A196" s="21" t="s">
        <v>222</v>
      </c>
      <c r="B196" s="35">
        <v>91.70134748346031</v>
      </c>
      <c r="C196" s="35">
        <v>91.70134748346031</v>
      </c>
      <c r="D196" s="35"/>
      <c r="E196" s="35">
        <f t="shared" si="6"/>
        <v>0</v>
      </c>
      <c r="F196" s="35"/>
      <c r="G196" s="35">
        <v>0.79799792053360008</v>
      </c>
      <c r="H196" s="35">
        <v>0.79799792053360008</v>
      </c>
      <c r="I196" s="35"/>
      <c r="J196" s="35">
        <f t="shared" si="7"/>
        <v>0</v>
      </c>
      <c r="K196" s="90">
        <f t="shared" si="8"/>
        <v>0</v>
      </c>
      <c r="M196" s="87"/>
      <c r="N196" s="61"/>
    </row>
    <row r="197" spans="1:14" x14ac:dyDescent="0.3">
      <c r="A197" s="22" t="s">
        <v>222</v>
      </c>
      <c r="B197" s="18">
        <v>91.70134748346031</v>
      </c>
      <c r="C197" s="18">
        <v>91.70134748346031</v>
      </c>
      <c r="D197" s="18"/>
      <c r="E197" s="18">
        <f t="shared" si="6"/>
        <v>0</v>
      </c>
      <c r="F197" s="18"/>
      <c r="G197" s="18">
        <v>0.79799792053360008</v>
      </c>
      <c r="H197" s="18">
        <v>0.79799792053360008</v>
      </c>
      <c r="I197" s="18"/>
      <c r="J197" s="18">
        <f t="shared" si="7"/>
        <v>0</v>
      </c>
      <c r="K197" s="91">
        <f t="shared" si="8"/>
        <v>0</v>
      </c>
      <c r="M197" s="87"/>
      <c r="N197" s="61"/>
    </row>
    <row r="198" spans="1:14" x14ac:dyDescent="0.3">
      <c r="A198" s="21" t="s">
        <v>223</v>
      </c>
      <c r="B198" s="35">
        <v>93.760251023238027</v>
      </c>
      <c r="C198" s="35">
        <v>93.760251023238027</v>
      </c>
      <c r="D198" s="35"/>
      <c r="E198" s="35">
        <f t="shared" si="6"/>
        <v>0</v>
      </c>
      <c r="F198" s="35"/>
      <c r="G198" s="35">
        <v>0.18200788018309746</v>
      </c>
      <c r="H198" s="35">
        <v>0.18200788018309746</v>
      </c>
      <c r="I198" s="35"/>
      <c r="J198" s="35">
        <f t="shared" si="7"/>
        <v>0</v>
      </c>
      <c r="K198" s="90">
        <f t="shared" si="8"/>
        <v>0</v>
      </c>
      <c r="M198" s="87"/>
      <c r="N198" s="61"/>
    </row>
    <row r="199" spans="1:14" x14ac:dyDescent="0.3">
      <c r="A199" s="22" t="s">
        <v>223</v>
      </c>
      <c r="B199" s="18">
        <v>93.760251023238027</v>
      </c>
      <c r="C199" s="18">
        <v>93.760251023238027</v>
      </c>
      <c r="D199" s="18"/>
      <c r="E199" s="18">
        <f t="shared" ref="E199:E262" si="9">((C199/B199-1)*100)</f>
        <v>0</v>
      </c>
      <c r="F199" s="18"/>
      <c r="G199" s="18">
        <v>0.18200788018309746</v>
      </c>
      <c r="H199" s="18">
        <v>0.18200788018309746</v>
      </c>
      <c r="I199" s="18"/>
      <c r="J199" s="18">
        <f t="shared" si="7"/>
        <v>0</v>
      </c>
      <c r="K199" s="91">
        <f t="shared" si="8"/>
        <v>0</v>
      </c>
      <c r="M199" s="87"/>
      <c r="N199" s="61"/>
    </row>
    <row r="200" spans="1:14" x14ac:dyDescent="0.3">
      <c r="A200" s="21" t="s">
        <v>224</v>
      </c>
      <c r="B200" s="35">
        <v>67.036253480144921</v>
      </c>
      <c r="C200" s="35">
        <v>66.710682680538383</v>
      </c>
      <c r="D200" s="35"/>
      <c r="E200" s="35">
        <f t="shared" si="9"/>
        <v>-0.48566377550166573</v>
      </c>
      <c r="F200" s="35"/>
      <c r="G200" s="35">
        <v>5.6774871357861993</v>
      </c>
      <c r="H200" s="35">
        <v>5.6499136374089192</v>
      </c>
      <c r="I200" s="35"/>
      <c r="J200" s="35">
        <f t="shared" ref="J200:J263" si="10">H200-G200</f>
        <v>-2.7573498377280181E-2</v>
      </c>
      <c r="K200" s="90">
        <f t="shared" si="8"/>
        <v>-2.6851609495114238E-4</v>
      </c>
      <c r="M200" s="87"/>
      <c r="N200" s="61"/>
    </row>
    <row r="201" spans="1:14" x14ac:dyDescent="0.3">
      <c r="A201" s="22" t="s">
        <v>225</v>
      </c>
      <c r="B201" s="18">
        <v>96.572984530263156</v>
      </c>
      <c r="C201" s="18">
        <v>100.67883192774806</v>
      </c>
      <c r="D201" s="18"/>
      <c r="E201" s="18">
        <f t="shared" si="9"/>
        <v>4.2515486266226477</v>
      </c>
      <c r="F201" s="18"/>
      <c r="G201" s="18">
        <v>3.6334842058771424E-2</v>
      </c>
      <c r="H201" s="18">
        <v>3.7879635537306632E-2</v>
      </c>
      <c r="I201" s="18"/>
      <c r="J201" s="18">
        <f t="shared" si="10"/>
        <v>1.5447934785352072E-3</v>
      </c>
      <c r="K201" s="91">
        <f t="shared" si="8"/>
        <v>1.5043499620057308E-5</v>
      </c>
      <c r="M201" s="87"/>
      <c r="N201" s="61"/>
    </row>
    <row r="202" spans="1:14" x14ac:dyDescent="0.3">
      <c r="A202" s="21" t="s">
        <v>225</v>
      </c>
      <c r="B202" s="35">
        <v>96.572984530263156</v>
      </c>
      <c r="C202" s="35">
        <v>100.67883192774806</v>
      </c>
      <c r="D202" s="35"/>
      <c r="E202" s="35">
        <f t="shared" si="9"/>
        <v>4.2515486266226477</v>
      </c>
      <c r="F202" s="35"/>
      <c r="G202" s="35">
        <v>3.6334842058771424E-2</v>
      </c>
      <c r="H202" s="35">
        <v>3.7879635537306632E-2</v>
      </c>
      <c r="I202" s="35"/>
      <c r="J202" s="35">
        <f t="shared" si="10"/>
        <v>1.5447934785352072E-3</v>
      </c>
      <c r="K202" s="90">
        <f t="shared" ref="K202:K265" si="11">J202/$G$5</f>
        <v>1.5043499620057308E-5</v>
      </c>
      <c r="M202" s="87"/>
      <c r="N202" s="61"/>
    </row>
    <row r="203" spans="1:14" x14ac:dyDescent="0.3">
      <c r="A203" s="22" t="s">
        <v>226</v>
      </c>
      <c r="B203" s="18">
        <v>55.683202534696612</v>
      </c>
      <c r="C203" s="18">
        <v>55.224042593113154</v>
      </c>
      <c r="D203" s="18"/>
      <c r="E203" s="18">
        <f t="shared" si="9"/>
        <v>-0.82459327172741403</v>
      </c>
      <c r="F203" s="18"/>
      <c r="G203" s="18">
        <v>3.4554765452749083</v>
      </c>
      <c r="H203" s="18">
        <v>3.4269829181764528</v>
      </c>
      <c r="I203" s="18"/>
      <c r="J203" s="18">
        <f t="shared" si="10"/>
        <v>-2.8493627098455487E-2</v>
      </c>
      <c r="K203" s="91">
        <f t="shared" si="11"/>
        <v>-2.7747648756008169E-4</v>
      </c>
      <c r="M203" s="87"/>
      <c r="N203" s="61"/>
    </row>
    <row r="204" spans="1:14" x14ac:dyDescent="0.3">
      <c r="A204" s="21" t="s">
        <v>226</v>
      </c>
      <c r="B204" s="35">
        <v>55.683202534696612</v>
      </c>
      <c r="C204" s="35">
        <v>55.224042593113154</v>
      </c>
      <c r="D204" s="35"/>
      <c r="E204" s="35">
        <f t="shared" si="9"/>
        <v>-0.82459327172741403</v>
      </c>
      <c r="F204" s="35"/>
      <c r="G204" s="35">
        <v>3.4554765452749083</v>
      </c>
      <c r="H204" s="35">
        <v>3.4269829181764528</v>
      </c>
      <c r="I204" s="35"/>
      <c r="J204" s="35">
        <f t="shared" si="10"/>
        <v>-2.8493627098455487E-2</v>
      </c>
      <c r="K204" s="90">
        <f t="shared" si="11"/>
        <v>-2.7747648756008169E-4</v>
      </c>
      <c r="M204" s="87"/>
      <c r="N204" s="61"/>
    </row>
    <row r="205" spans="1:14" x14ac:dyDescent="0.3">
      <c r="A205" s="22" t="s">
        <v>227</v>
      </c>
      <c r="B205" s="18">
        <v>95.660762544048794</v>
      </c>
      <c r="C205" s="18">
        <v>95.593634708446032</v>
      </c>
      <c r="D205" s="18"/>
      <c r="E205" s="18">
        <f t="shared" si="9"/>
        <v>-7.0172800025347648E-2</v>
      </c>
      <c r="F205" s="18"/>
      <c r="G205" s="18">
        <v>0.89018074971200167</v>
      </c>
      <c r="H205" s="18">
        <v>0.88955608495464211</v>
      </c>
      <c r="I205" s="18"/>
      <c r="J205" s="18">
        <f t="shared" si="10"/>
        <v>-6.2466475735956095E-4</v>
      </c>
      <c r="K205" s="91">
        <f t="shared" si="11"/>
        <v>-6.0831070111146751E-6</v>
      </c>
      <c r="M205" s="87"/>
      <c r="N205" s="61"/>
    </row>
    <row r="206" spans="1:14" x14ac:dyDescent="0.3">
      <c r="A206" s="21" t="s">
        <v>227</v>
      </c>
      <c r="B206" s="35">
        <v>95.660762544048794</v>
      </c>
      <c r="C206" s="35">
        <v>95.593634708446032</v>
      </c>
      <c r="D206" s="35"/>
      <c r="E206" s="35">
        <f t="shared" si="9"/>
        <v>-7.0172800025347648E-2</v>
      </c>
      <c r="F206" s="35"/>
      <c r="G206" s="35">
        <v>0.89018074971200167</v>
      </c>
      <c r="H206" s="35">
        <v>0.88955608495464211</v>
      </c>
      <c r="I206" s="35"/>
      <c r="J206" s="35">
        <f t="shared" si="10"/>
        <v>-6.2466475735956095E-4</v>
      </c>
      <c r="K206" s="90">
        <f t="shared" si="11"/>
        <v>-6.0831070111146751E-6</v>
      </c>
      <c r="M206" s="87"/>
      <c r="N206" s="61"/>
    </row>
    <row r="207" spans="1:14" x14ac:dyDescent="0.3">
      <c r="A207" s="22" t="s">
        <v>228</v>
      </c>
      <c r="B207" s="18">
        <v>100</v>
      </c>
      <c r="C207" s="18">
        <v>100</v>
      </c>
      <c r="D207" s="18"/>
      <c r="E207" s="18">
        <f t="shared" si="9"/>
        <v>0</v>
      </c>
      <c r="F207" s="18"/>
      <c r="G207" s="18">
        <v>1.2954949987405175</v>
      </c>
      <c r="H207" s="18">
        <v>1.2954949987405175</v>
      </c>
      <c r="I207" s="18"/>
      <c r="J207" s="18">
        <f t="shared" si="10"/>
        <v>0</v>
      </c>
      <c r="K207" s="91">
        <f t="shared" si="11"/>
        <v>0</v>
      </c>
      <c r="M207" s="87"/>
      <c r="N207" s="61"/>
    </row>
    <row r="208" spans="1:14" x14ac:dyDescent="0.3">
      <c r="A208" s="21" t="s">
        <v>229</v>
      </c>
      <c r="B208" s="35">
        <v>100</v>
      </c>
      <c r="C208" s="35">
        <v>100</v>
      </c>
      <c r="D208" s="35"/>
      <c r="E208" s="35">
        <f t="shared" si="9"/>
        <v>0</v>
      </c>
      <c r="F208" s="35"/>
      <c r="G208" s="35">
        <v>1.2954949987405175</v>
      </c>
      <c r="H208" s="35">
        <v>1.2954949987405175</v>
      </c>
      <c r="I208" s="35"/>
      <c r="J208" s="35">
        <f t="shared" si="10"/>
        <v>0</v>
      </c>
      <c r="K208" s="90">
        <f t="shared" si="11"/>
        <v>0</v>
      </c>
      <c r="M208" s="87"/>
      <c r="N208" s="61"/>
    </row>
    <row r="209" spans="1:14" x14ac:dyDescent="0.3">
      <c r="A209" s="22" t="s">
        <v>230</v>
      </c>
      <c r="B209" s="18">
        <v>107.49114194386672</v>
      </c>
      <c r="C209" s="18">
        <v>107.49114194386672</v>
      </c>
      <c r="D209" s="18"/>
      <c r="E209" s="18">
        <f t="shared" si="9"/>
        <v>0</v>
      </c>
      <c r="F209" s="18"/>
      <c r="G209" s="18">
        <v>2.8575173114910757</v>
      </c>
      <c r="H209" s="18">
        <v>2.8575173114910757</v>
      </c>
      <c r="I209" s="18"/>
      <c r="J209" s="18">
        <f t="shared" si="10"/>
        <v>0</v>
      </c>
      <c r="K209" s="91">
        <f t="shared" si="11"/>
        <v>0</v>
      </c>
      <c r="M209" s="87"/>
      <c r="N209" s="61"/>
    </row>
    <row r="210" spans="1:14" x14ac:dyDescent="0.3">
      <c r="A210" s="21" t="s">
        <v>231</v>
      </c>
      <c r="B210" s="35">
        <v>93.664653050130781</v>
      </c>
      <c r="C210" s="35">
        <v>93.664653050130781</v>
      </c>
      <c r="D210" s="35"/>
      <c r="E210" s="35">
        <f t="shared" si="9"/>
        <v>0</v>
      </c>
      <c r="F210" s="35"/>
      <c r="G210" s="35">
        <v>0.38761348846181348</v>
      </c>
      <c r="H210" s="35">
        <v>0.38761348846181348</v>
      </c>
      <c r="I210" s="35"/>
      <c r="J210" s="35">
        <f t="shared" si="10"/>
        <v>0</v>
      </c>
      <c r="K210" s="90">
        <f t="shared" si="11"/>
        <v>0</v>
      </c>
      <c r="M210" s="87"/>
      <c r="N210" s="61"/>
    </row>
    <row r="211" spans="1:14" x14ac:dyDescent="0.3">
      <c r="A211" s="22" t="s">
        <v>44</v>
      </c>
      <c r="B211" s="18">
        <v>93.664653050130781</v>
      </c>
      <c r="C211" s="18">
        <v>93.664653050130781</v>
      </c>
      <c r="D211" s="18"/>
      <c r="E211" s="18">
        <f t="shared" si="9"/>
        <v>0</v>
      </c>
      <c r="F211" s="18"/>
      <c r="G211" s="18">
        <v>0.38761348846181348</v>
      </c>
      <c r="H211" s="18">
        <v>0.38761348846181348</v>
      </c>
      <c r="I211" s="18"/>
      <c r="J211" s="18">
        <f t="shared" si="10"/>
        <v>0</v>
      </c>
      <c r="K211" s="91">
        <f t="shared" si="11"/>
        <v>0</v>
      </c>
      <c r="M211" s="87"/>
      <c r="N211" s="61"/>
    </row>
    <row r="212" spans="1:14" x14ac:dyDescent="0.3">
      <c r="A212" s="21" t="s">
        <v>232</v>
      </c>
      <c r="B212" s="35">
        <v>46.666666666666664</v>
      </c>
      <c r="C212" s="35">
        <v>46.666666666666664</v>
      </c>
      <c r="D212" s="35"/>
      <c r="E212" s="35">
        <f t="shared" si="9"/>
        <v>0</v>
      </c>
      <c r="F212" s="35"/>
      <c r="G212" s="35">
        <v>1.1219552757192185E-2</v>
      </c>
      <c r="H212" s="35">
        <v>1.1219552757192183E-2</v>
      </c>
      <c r="I212" s="35"/>
      <c r="J212" s="35">
        <f t="shared" si="10"/>
        <v>0</v>
      </c>
      <c r="K212" s="90">
        <f t="shared" si="11"/>
        <v>0</v>
      </c>
      <c r="M212" s="87"/>
      <c r="N212" s="61"/>
    </row>
    <row r="213" spans="1:14" x14ac:dyDescent="0.3">
      <c r="A213" s="22" t="s">
        <v>233</v>
      </c>
      <c r="B213" s="18">
        <v>96.563452584886505</v>
      </c>
      <c r="C213" s="18">
        <v>96.563452584886505</v>
      </c>
      <c r="D213" s="18"/>
      <c r="E213" s="18">
        <f t="shared" si="9"/>
        <v>0</v>
      </c>
      <c r="F213" s="18"/>
      <c r="G213" s="18">
        <v>0.37639393570462126</v>
      </c>
      <c r="H213" s="18">
        <v>0.37639393570462121</v>
      </c>
      <c r="I213" s="18"/>
      <c r="J213" s="18">
        <f t="shared" si="10"/>
        <v>0</v>
      </c>
      <c r="K213" s="91">
        <f t="shared" si="11"/>
        <v>0</v>
      </c>
      <c r="M213" s="87"/>
      <c r="N213" s="61"/>
    </row>
    <row r="214" spans="1:14" x14ac:dyDescent="0.3">
      <c r="A214" s="21" t="s">
        <v>234</v>
      </c>
      <c r="B214" s="35">
        <v>148.62068339756584</v>
      </c>
      <c r="C214" s="35">
        <v>148.62068339756584</v>
      </c>
      <c r="D214" s="35"/>
      <c r="E214" s="35">
        <f t="shared" si="9"/>
        <v>0</v>
      </c>
      <c r="F214" s="35"/>
      <c r="G214" s="35">
        <v>0.15261826243504772</v>
      </c>
      <c r="H214" s="35">
        <v>0.15261826243504772</v>
      </c>
      <c r="I214" s="35"/>
      <c r="J214" s="35">
        <f t="shared" si="10"/>
        <v>0</v>
      </c>
      <c r="K214" s="90">
        <f t="shared" si="11"/>
        <v>0</v>
      </c>
      <c r="M214" s="87"/>
      <c r="N214" s="61"/>
    </row>
    <row r="215" spans="1:14" x14ac:dyDescent="0.3">
      <c r="A215" s="22" t="s">
        <v>235</v>
      </c>
      <c r="B215" s="18">
        <v>148.62068339756584</v>
      </c>
      <c r="C215" s="18">
        <v>148.62068339756584</v>
      </c>
      <c r="D215" s="18"/>
      <c r="E215" s="18">
        <f t="shared" si="9"/>
        <v>0</v>
      </c>
      <c r="F215" s="18"/>
      <c r="G215" s="18">
        <v>0.15261826243504772</v>
      </c>
      <c r="H215" s="18">
        <v>0.15261826243504772</v>
      </c>
      <c r="I215" s="18"/>
      <c r="J215" s="18">
        <f t="shared" si="10"/>
        <v>0</v>
      </c>
      <c r="K215" s="91">
        <f t="shared" si="11"/>
        <v>0</v>
      </c>
      <c r="M215" s="87"/>
      <c r="N215" s="61"/>
    </row>
    <row r="216" spans="1:14" x14ac:dyDescent="0.3">
      <c r="A216" s="21" t="s">
        <v>236</v>
      </c>
      <c r="B216" s="35">
        <v>148.62068339756584</v>
      </c>
      <c r="C216" s="35">
        <v>148.62068339756584</v>
      </c>
      <c r="D216" s="35"/>
      <c r="E216" s="35">
        <f t="shared" si="9"/>
        <v>0</v>
      </c>
      <c r="F216" s="35"/>
      <c r="G216" s="35">
        <v>0.15261826243504772</v>
      </c>
      <c r="H216" s="35">
        <v>0.15261826243504772</v>
      </c>
      <c r="I216" s="35"/>
      <c r="J216" s="35">
        <f t="shared" si="10"/>
        <v>0</v>
      </c>
      <c r="K216" s="90">
        <f t="shared" si="11"/>
        <v>0</v>
      </c>
      <c r="M216" s="87"/>
      <c r="N216" s="61"/>
    </row>
    <row r="217" spans="1:14" x14ac:dyDescent="0.3">
      <c r="A217" s="22" t="s">
        <v>237</v>
      </c>
      <c r="B217" s="18">
        <v>103.9717643141519</v>
      </c>
      <c r="C217" s="18">
        <v>103.9717643141519</v>
      </c>
      <c r="D217" s="18"/>
      <c r="E217" s="18">
        <f t="shared" si="9"/>
        <v>0</v>
      </c>
      <c r="F217" s="18"/>
      <c r="G217" s="18">
        <v>4.1563680133892937E-2</v>
      </c>
      <c r="H217" s="18">
        <v>4.1563680133892937E-2</v>
      </c>
      <c r="I217" s="18"/>
      <c r="J217" s="18">
        <f t="shared" si="10"/>
        <v>0</v>
      </c>
      <c r="K217" s="91">
        <f t="shared" si="11"/>
        <v>0</v>
      </c>
      <c r="M217" s="87"/>
      <c r="N217" s="61"/>
    </row>
    <row r="218" spans="1:14" x14ac:dyDescent="0.3">
      <c r="A218" s="21" t="s">
        <v>45</v>
      </c>
      <c r="B218" s="35">
        <v>103.9717643141519</v>
      </c>
      <c r="C218" s="35">
        <v>103.9717643141519</v>
      </c>
      <c r="D218" s="35"/>
      <c r="E218" s="35">
        <f t="shared" si="9"/>
        <v>0</v>
      </c>
      <c r="F218" s="35"/>
      <c r="G218" s="35">
        <v>4.1563680133892937E-2</v>
      </c>
      <c r="H218" s="35">
        <v>4.1563680133892937E-2</v>
      </c>
      <c r="I218" s="35"/>
      <c r="J218" s="35">
        <f t="shared" si="10"/>
        <v>0</v>
      </c>
      <c r="K218" s="90">
        <f t="shared" si="11"/>
        <v>0</v>
      </c>
      <c r="M218" s="87"/>
      <c r="N218" s="61"/>
    </row>
    <row r="219" spans="1:14" x14ac:dyDescent="0.3">
      <c r="A219" s="22" t="s">
        <v>238</v>
      </c>
      <c r="B219" s="18">
        <v>103.9717643141519</v>
      </c>
      <c r="C219" s="18">
        <v>103.9717643141519</v>
      </c>
      <c r="D219" s="18"/>
      <c r="E219" s="18">
        <f t="shared" si="9"/>
        <v>0</v>
      </c>
      <c r="F219" s="18"/>
      <c r="G219" s="18">
        <v>4.1563680133892937E-2</v>
      </c>
      <c r="H219" s="18">
        <v>4.1563680133892937E-2</v>
      </c>
      <c r="I219" s="18"/>
      <c r="J219" s="18">
        <f t="shared" si="10"/>
        <v>0</v>
      </c>
      <c r="K219" s="91">
        <f t="shared" si="11"/>
        <v>0</v>
      </c>
      <c r="M219" s="87"/>
      <c r="N219" s="61"/>
    </row>
    <row r="220" spans="1:14" x14ac:dyDescent="0.3">
      <c r="A220" s="21" t="s">
        <v>239</v>
      </c>
      <c r="B220" s="35">
        <v>111.83753952196014</v>
      </c>
      <c r="C220" s="35">
        <v>111.83753952196014</v>
      </c>
      <c r="D220" s="35"/>
      <c r="E220" s="35">
        <f t="shared" si="9"/>
        <v>0</v>
      </c>
      <c r="F220" s="35"/>
      <c r="G220" s="35">
        <v>1.0372795868349896</v>
      </c>
      <c r="H220" s="35">
        <v>1.0372795868349893</v>
      </c>
      <c r="I220" s="35"/>
      <c r="J220" s="35">
        <f t="shared" si="10"/>
        <v>0</v>
      </c>
      <c r="K220" s="90">
        <f t="shared" si="11"/>
        <v>0</v>
      </c>
      <c r="M220" s="87"/>
      <c r="N220" s="61"/>
    </row>
    <row r="221" spans="1:14" x14ac:dyDescent="0.3">
      <c r="A221" s="22" t="s">
        <v>240</v>
      </c>
      <c r="B221" s="18">
        <v>104.08329997330664</v>
      </c>
      <c r="C221" s="18">
        <v>104.08329997330664</v>
      </c>
      <c r="D221" s="18"/>
      <c r="E221" s="18">
        <f t="shared" si="9"/>
        <v>0</v>
      </c>
      <c r="F221" s="18"/>
      <c r="G221" s="18">
        <v>0.17463650006956175</v>
      </c>
      <c r="H221" s="18">
        <v>0.17463650006956172</v>
      </c>
      <c r="I221" s="18"/>
      <c r="J221" s="18">
        <f t="shared" si="10"/>
        <v>0</v>
      </c>
      <c r="K221" s="91">
        <f t="shared" si="11"/>
        <v>0</v>
      </c>
      <c r="M221" s="87"/>
      <c r="N221" s="61"/>
    </row>
    <row r="222" spans="1:14" x14ac:dyDescent="0.3">
      <c r="A222" s="21" t="s">
        <v>240</v>
      </c>
      <c r="B222" s="35">
        <v>104.08329997330664</v>
      </c>
      <c r="C222" s="35">
        <v>104.08329997330664</v>
      </c>
      <c r="D222" s="35"/>
      <c r="E222" s="35">
        <f t="shared" si="9"/>
        <v>0</v>
      </c>
      <c r="F222" s="35"/>
      <c r="G222" s="35">
        <v>0.17463650006956175</v>
      </c>
      <c r="H222" s="35">
        <v>0.17463650006956172</v>
      </c>
      <c r="I222" s="35"/>
      <c r="J222" s="35">
        <f t="shared" si="10"/>
        <v>0</v>
      </c>
      <c r="K222" s="90">
        <f t="shared" si="11"/>
        <v>0</v>
      </c>
      <c r="M222" s="87"/>
      <c r="N222" s="61"/>
    </row>
    <row r="223" spans="1:14" x14ac:dyDescent="0.3">
      <c r="A223" s="22" t="s">
        <v>241</v>
      </c>
      <c r="B223" s="18">
        <v>113.55011456050386</v>
      </c>
      <c r="C223" s="18">
        <v>113.55011456050386</v>
      </c>
      <c r="D223" s="18"/>
      <c r="E223" s="18">
        <f t="shared" si="9"/>
        <v>0</v>
      </c>
      <c r="F223" s="18"/>
      <c r="G223" s="18">
        <v>0.86264308676542767</v>
      </c>
      <c r="H223" s="18">
        <v>0.86264308676542767</v>
      </c>
      <c r="I223" s="18"/>
      <c r="J223" s="18">
        <f t="shared" si="10"/>
        <v>0</v>
      </c>
      <c r="K223" s="91">
        <f t="shared" si="11"/>
        <v>0</v>
      </c>
      <c r="M223" s="87"/>
      <c r="N223" s="61"/>
    </row>
    <row r="224" spans="1:14" x14ac:dyDescent="0.3">
      <c r="A224" s="21" t="s">
        <v>241</v>
      </c>
      <c r="B224" s="35">
        <v>113.55011456050386</v>
      </c>
      <c r="C224" s="35">
        <v>113.55011456050386</v>
      </c>
      <c r="D224" s="35"/>
      <c r="E224" s="35">
        <f t="shared" si="9"/>
        <v>0</v>
      </c>
      <c r="F224" s="35"/>
      <c r="G224" s="35">
        <v>0.86264308676542767</v>
      </c>
      <c r="H224" s="35">
        <v>0.86264308676542767</v>
      </c>
      <c r="I224" s="35"/>
      <c r="J224" s="35">
        <f t="shared" si="10"/>
        <v>0</v>
      </c>
      <c r="K224" s="90">
        <f t="shared" si="11"/>
        <v>0</v>
      </c>
      <c r="M224" s="87"/>
      <c r="N224" s="61"/>
    </row>
    <row r="225" spans="1:14" x14ac:dyDescent="0.3">
      <c r="A225" s="22" t="s">
        <v>46</v>
      </c>
      <c r="B225" s="18">
        <v>105.45409045848956</v>
      </c>
      <c r="C225" s="18">
        <v>105.45409045848956</v>
      </c>
      <c r="D225" s="18"/>
      <c r="E225" s="18">
        <f t="shared" si="9"/>
        <v>0</v>
      </c>
      <c r="F225" s="18"/>
      <c r="G225" s="18">
        <v>1.2384422936253325</v>
      </c>
      <c r="H225" s="18">
        <v>1.2384422936253325</v>
      </c>
      <c r="I225" s="18"/>
      <c r="J225" s="18">
        <f t="shared" si="10"/>
        <v>0</v>
      </c>
      <c r="K225" s="91">
        <f t="shared" si="11"/>
        <v>0</v>
      </c>
      <c r="M225" s="87"/>
      <c r="N225" s="61"/>
    </row>
    <row r="226" spans="1:14" x14ac:dyDescent="0.3">
      <c r="A226" s="21" t="s">
        <v>47</v>
      </c>
      <c r="B226" s="35">
        <v>102.69528903126967</v>
      </c>
      <c r="C226" s="35">
        <v>102.69528903126967</v>
      </c>
      <c r="D226" s="35"/>
      <c r="E226" s="35">
        <f t="shared" si="9"/>
        <v>0</v>
      </c>
      <c r="F226" s="35"/>
      <c r="G226" s="35">
        <v>0.50837564680416991</v>
      </c>
      <c r="H226" s="35">
        <v>0.50837564680416991</v>
      </c>
      <c r="I226" s="35"/>
      <c r="J226" s="35">
        <f t="shared" si="10"/>
        <v>0</v>
      </c>
      <c r="K226" s="90">
        <f t="shared" si="11"/>
        <v>0</v>
      </c>
      <c r="M226" s="87"/>
      <c r="N226" s="61"/>
    </row>
    <row r="227" spans="1:14" x14ac:dyDescent="0.3">
      <c r="A227" s="22" t="s">
        <v>242</v>
      </c>
      <c r="B227" s="18">
        <v>104.71466318882979</v>
      </c>
      <c r="C227" s="18">
        <v>104.71466318882979</v>
      </c>
      <c r="D227" s="18"/>
      <c r="E227" s="18">
        <f t="shared" si="9"/>
        <v>0</v>
      </c>
      <c r="F227" s="18"/>
      <c r="G227" s="18">
        <v>0.32864624070614928</v>
      </c>
      <c r="H227" s="18">
        <v>0.32864624070614928</v>
      </c>
      <c r="I227" s="18"/>
      <c r="J227" s="18">
        <f t="shared" si="10"/>
        <v>0</v>
      </c>
      <c r="K227" s="91">
        <f t="shared" si="11"/>
        <v>0</v>
      </c>
      <c r="M227" s="87"/>
      <c r="N227" s="61"/>
    </row>
    <row r="228" spans="1:14" x14ac:dyDescent="0.3">
      <c r="A228" s="21" t="s">
        <v>243</v>
      </c>
      <c r="B228" s="35">
        <v>99.197298196393618</v>
      </c>
      <c r="C228" s="35">
        <v>99.197298196393618</v>
      </c>
      <c r="D228" s="35"/>
      <c r="E228" s="35">
        <f t="shared" si="9"/>
        <v>0</v>
      </c>
      <c r="F228" s="35"/>
      <c r="G228" s="35">
        <v>0.17972940609802063</v>
      </c>
      <c r="H228" s="35">
        <v>0.17972940609802063</v>
      </c>
      <c r="I228" s="35"/>
      <c r="J228" s="35">
        <f t="shared" si="10"/>
        <v>0</v>
      </c>
      <c r="K228" s="90">
        <f t="shared" si="11"/>
        <v>0</v>
      </c>
      <c r="M228" s="87"/>
      <c r="N228" s="61"/>
    </row>
    <row r="229" spans="1:14" x14ac:dyDescent="0.3">
      <c r="A229" s="22" t="s">
        <v>244</v>
      </c>
      <c r="B229" s="18">
        <v>107.46437091718877</v>
      </c>
      <c r="C229" s="18">
        <v>107.46437091718877</v>
      </c>
      <c r="D229" s="18"/>
      <c r="E229" s="18">
        <f t="shared" si="9"/>
        <v>0</v>
      </c>
      <c r="F229" s="18"/>
      <c r="G229" s="18">
        <v>0.73006664682116262</v>
      </c>
      <c r="H229" s="18">
        <v>0.73006664682116251</v>
      </c>
      <c r="I229" s="18"/>
      <c r="J229" s="18">
        <f t="shared" si="10"/>
        <v>0</v>
      </c>
      <c r="K229" s="91">
        <f t="shared" si="11"/>
        <v>0</v>
      </c>
      <c r="M229" s="87"/>
      <c r="N229" s="61"/>
    </row>
    <row r="230" spans="1:14" x14ac:dyDescent="0.3">
      <c r="A230" s="21" t="s">
        <v>244</v>
      </c>
      <c r="B230" s="35">
        <v>107.46437091718877</v>
      </c>
      <c r="C230" s="35">
        <v>107.46437091718877</v>
      </c>
      <c r="D230" s="35"/>
      <c r="E230" s="35">
        <f t="shared" si="9"/>
        <v>0</v>
      </c>
      <c r="F230" s="35"/>
      <c r="G230" s="35">
        <v>0.73006664682116262</v>
      </c>
      <c r="H230" s="35">
        <v>0.73006664682116251</v>
      </c>
      <c r="I230" s="35"/>
      <c r="J230" s="35">
        <f t="shared" si="10"/>
        <v>0</v>
      </c>
      <c r="K230" s="90">
        <f t="shared" si="11"/>
        <v>0</v>
      </c>
      <c r="M230" s="87"/>
      <c r="N230" s="61"/>
    </row>
    <row r="231" spans="1:14" x14ac:dyDescent="0.3">
      <c r="A231" s="22" t="s">
        <v>245</v>
      </c>
      <c r="B231" s="18">
        <v>103.65692935844288</v>
      </c>
      <c r="C231" s="18">
        <v>102.3722464693613</v>
      </c>
      <c r="D231" s="18"/>
      <c r="E231" s="18">
        <f t="shared" si="9"/>
        <v>-1.239360356353203</v>
      </c>
      <c r="F231" s="18"/>
      <c r="G231" s="18">
        <v>2.3819286766462215</v>
      </c>
      <c r="H231" s="18">
        <v>2.3524079969112597</v>
      </c>
      <c r="I231" s="18"/>
      <c r="J231" s="18">
        <f t="shared" si="10"/>
        <v>-2.9520679734961863E-2</v>
      </c>
      <c r="K231" s="91">
        <f t="shared" si="11"/>
        <v>-2.8747812607147214E-4</v>
      </c>
      <c r="M231" s="87"/>
      <c r="N231" s="61"/>
    </row>
    <row r="232" spans="1:14" x14ac:dyDescent="0.3">
      <c r="A232" s="21" t="s">
        <v>246</v>
      </c>
      <c r="B232" s="35">
        <v>101.08159095064573</v>
      </c>
      <c r="C232" s="35">
        <v>109.92082637796744</v>
      </c>
      <c r="D232" s="35"/>
      <c r="E232" s="35">
        <f t="shared" si="9"/>
        <v>8.7446540405538009</v>
      </c>
      <c r="F232" s="35"/>
      <c r="G232" s="35">
        <v>0.1126547428246048</v>
      </c>
      <c r="H232" s="35">
        <v>0.1225060103448921</v>
      </c>
      <c r="I232" s="35"/>
      <c r="J232" s="35">
        <f t="shared" si="10"/>
        <v>9.8512675202872962E-3</v>
      </c>
      <c r="K232" s="90">
        <f t="shared" si="11"/>
        <v>9.5933560866043812E-5</v>
      </c>
      <c r="M232" s="87"/>
      <c r="N232" s="61"/>
    </row>
    <row r="233" spans="1:14" x14ac:dyDescent="0.3">
      <c r="A233" s="22" t="s">
        <v>247</v>
      </c>
      <c r="B233" s="18">
        <v>101.08159095064573</v>
      </c>
      <c r="C233" s="18">
        <v>109.92082637796744</v>
      </c>
      <c r="D233" s="18"/>
      <c r="E233" s="18">
        <f t="shared" si="9"/>
        <v>8.7446540405538009</v>
      </c>
      <c r="F233" s="18"/>
      <c r="G233" s="18">
        <v>0.1126547428246048</v>
      </c>
      <c r="H233" s="18">
        <v>0.1225060103448921</v>
      </c>
      <c r="I233" s="18"/>
      <c r="J233" s="18">
        <f t="shared" si="10"/>
        <v>9.8512675202872962E-3</v>
      </c>
      <c r="K233" s="91">
        <f t="shared" si="11"/>
        <v>9.5933560866043812E-5</v>
      </c>
      <c r="M233" s="87"/>
      <c r="N233" s="61"/>
    </row>
    <row r="234" spans="1:14" x14ac:dyDescent="0.3">
      <c r="A234" s="21" t="s">
        <v>248</v>
      </c>
      <c r="B234" s="35">
        <v>100.57396499017443</v>
      </c>
      <c r="C234" s="35">
        <v>103.63239162572742</v>
      </c>
      <c r="D234" s="35"/>
      <c r="E234" s="35">
        <f t="shared" si="9"/>
        <v>3.0409725179392</v>
      </c>
      <c r="F234" s="35"/>
      <c r="G234" s="35">
        <v>6.7662418098420371E-2</v>
      </c>
      <c r="H234" s="35">
        <v>6.9720013637766462E-2</v>
      </c>
      <c r="I234" s="35"/>
      <c r="J234" s="35">
        <f t="shared" si="10"/>
        <v>2.057595539346091E-3</v>
      </c>
      <c r="K234" s="90">
        <f t="shared" si="11"/>
        <v>2.0037265915787641E-5</v>
      </c>
      <c r="M234" s="87"/>
      <c r="N234" s="61"/>
    </row>
    <row r="235" spans="1:14" x14ac:dyDescent="0.3">
      <c r="A235" s="22" t="s">
        <v>249</v>
      </c>
      <c r="B235" s="18">
        <v>101.8547137231365</v>
      </c>
      <c r="C235" s="18">
        <v>119.49821699401353</v>
      </c>
      <c r="D235" s="18"/>
      <c r="E235" s="18">
        <f t="shared" si="9"/>
        <v>17.322225575966922</v>
      </c>
      <c r="F235" s="18"/>
      <c r="G235" s="18">
        <v>4.4992324726184425E-2</v>
      </c>
      <c r="H235" s="18">
        <v>5.2785996707125644E-2</v>
      </c>
      <c r="I235" s="18"/>
      <c r="J235" s="18">
        <f t="shared" si="10"/>
        <v>7.7936719809412192E-3</v>
      </c>
      <c r="K235" s="91">
        <f t="shared" si="11"/>
        <v>7.589629495025631E-5</v>
      </c>
      <c r="M235" s="87"/>
      <c r="N235" s="61"/>
    </row>
    <row r="236" spans="1:14" x14ac:dyDescent="0.3">
      <c r="A236" s="21" t="s">
        <v>48</v>
      </c>
      <c r="B236" s="35">
        <v>106.78830232902035</v>
      </c>
      <c r="C236" s="35">
        <v>111.52281098748063</v>
      </c>
      <c r="D236" s="35"/>
      <c r="E236" s="35">
        <f t="shared" si="9"/>
        <v>4.4335461424164224</v>
      </c>
      <c r="F236" s="35"/>
      <c r="G236" s="35">
        <v>2.1164865399282133E-2</v>
      </c>
      <c r="H236" s="35">
        <v>2.2103219472739629E-2</v>
      </c>
      <c r="I236" s="35"/>
      <c r="J236" s="35">
        <f t="shared" si="10"/>
        <v>9.3835407345749591E-4</v>
      </c>
      <c r="K236" s="90">
        <f t="shared" si="11"/>
        <v>9.1378746374060045E-6</v>
      </c>
      <c r="M236" s="87"/>
      <c r="N236" s="61"/>
    </row>
    <row r="237" spans="1:14" x14ac:dyDescent="0.3">
      <c r="A237" s="22" t="s">
        <v>49</v>
      </c>
      <c r="B237" s="18">
        <v>106.78830232902035</v>
      </c>
      <c r="C237" s="18">
        <v>111.52281098748063</v>
      </c>
      <c r="D237" s="18"/>
      <c r="E237" s="18">
        <f t="shared" si="9"/>
        <v>4.4335461424164224</v>
      </c>
      <c r="F237" s="18"/>
      <c r="G237" s="18">
        <v>2.1164865399282133E-2</v>
      </c>
      <c r="H237" s="18">
        <v>2.2103219472739629E-2</v>
      </c>
      <c r="I237" s="18"/>
      <c r="J237" s="18">
        <f t="shared" si="10"/>
        <v>9.3835407345749591E-4</v>
      </c>
      <c r="K237" s="91">
        <f t="shared" si="11"/>
        <v>9.1378746374060045E-6</v>
      </c>
      <c r="M237" s="87"/>
      <c r="N237" s="61"/>
    </row>
    <row r="238" spans="1:14" x14ac:dyDescent="0.3">
      <c r="A238" s="21" t="s">
        <v>49</v>
      </c>
      <c r="B238" s="35">
        <v>106.78830232902035</v>
      </c>
      <c r="C238" s="35">
        <v>111.52281098748063</v>
      </c>
      <c r="D238" s="35"/>
      <c r="E238" s="35">
        <f t="shared" si="9"/>
        <v>4.4335461424164224</v>
      </c>
      <c r="F238" s="35"/>
      <c r="G238" s="35">
        <v>2.1164865399282133E-2</v>
      </c>
      <c r="H238" s="35">
        <v>2.2103219472739629E-2</v>
      </c>
      <c r="I238" s="35"/>
      <c r="J238" s="35">
        <f t="shared" si="10"/>
        <v>9.3835407345749591E-4</v>
      </c>
      <c r="K238" s="90">
        <f t="shared" si="11"/>
        <v>9.1378746374060045E-6</v>
      </c>
      <c r="M238" s="87"/>
      <c r="N238" s="61"/>
    </row>
    <row r="239" spans="1:14" x14ac:dyDescent="0.3">
      <c r="A239" s="22" t="s">
        <v>250</v>
      </c>
      <c r="B239" s="18">
        <v>100</v>
      </c>
      <c r="C239" s="18">
        <v>92.815634749889114</v>
      </c>
      <c r="D239" s="18"/>
      <c r="E239" s="18">
        <f t="shared" si="9"/>
        <v>-7.1843652501108917</v>
      </c>
      <c r="F239" s="18"/>
      <c r="G239" s="18">
        <v>0.56108368555014809</v>
      </c>
      <c r="H239" s="18">
        <v>0.52077338422144182</v>
      </c>
      <c r="I239" s="18"/>
      <c r="J239" s="18">
        <f t="shared" si="10"/>
        <v>-4.0310301328706277E-2</v>
      </c>
      <c r="K239" s="91">
        <f t="shared" si="11"/>
        <v>-3.9254956157491825E-4</v>
      </c>
      <c r="M239" s="87"/>
      <c r="N239" s="61"/>
    </row>
    <row r="240" spans="1:14" x14ac:dyDescent="0.3">
      <c r="A240" s="21" t="s">
        <v>251</v>
      </c>
      <c r="B240" s="35">
        <v>100</v>
      </c>
      <c r="C240" s="35">
        <v>92.815634749889114</v>
      </c>
      <c r="D240" s="35"/>
      <c r="E240" s="35">
        <f t="shared" si="9"/>
        <v>-7.1843652501108917</v>
      </c>
      <c r="F240" s="35"/>
      <c r="G240" s="35">
        <v>0.56108368555014809</v>
      </c>
      <c r="H240" s="35">
        <v>0.52077338422144182</v>
      </c>
      <c r="I240" s="35"/>
      <c r="J240" s="35">
        <f t="shared" si="10"/>
        <v>-4.0310301328706277E-2</v>
      </c>
      <c r="K240" s="90">
        <f t="shared" si="11"/>
        <v>-3.9254956157491825E-4</v>
      </c>
      <c r="M240" s="87"/>
      <c r="N240" s="61"/>
    </row>
    <row r="241" spans="1:14" x14ac:dyDescent="0.3">
      <c r="A241" s="22" t="s">
        <v>251</v>
      </c>
      <c r="B241" s="18">
        <v>100</v>
      </c>
      <c r="C241" s="18">
        <v>92.815634749889114</v>
      </c>
      <c r="D241" s="18"/>
      <c r="E241" s="18">
        <f t="shared" si="9"/>
        <v>-7.1843652501108917</v>
      </c>
      <c r="F241" s="18"/>
      <c r="G241" s="18">
        <v>0.56108368555014809</v>
      </c>
      <c r="H241" s="18">
        <v>0.52077338422144182</v>
      </c>
      <c r="I241" s="18"/>
      <c r="J241" s="18">
        <f t="shared" si="10"/>
        <v>-4.0310301328706277E-2</v>
      </c>
      <c r="K241" s="91">
        <f t="shared" si="11"/>
        <v>-3.9254956157491825E-4</v>
      </c>
      <c r="M241" s="87"/>
      <c r="N241" s="61"/>
    </row>
    <row r="242" spans="1:14" x14ac:dyDescent="0.3">
      <c r="A242" s="21" t="s">
        <v>252</v>
      </c>
      <c r="B242" s="35">
        <v>105.07501650538295</v>
      </c>
      <c r="C242" s="35">
        <v>105.07501650538295</v>
      </c>
      <c r="D242" s="35"/>
      <c r="E242" s="35">
        <f t="shared" si="9"/>
        <v>0</v>
      </c>
      <c r="F242" s="35"/>
      <c r="G242" s="35">
        <v>1.6870253828721862</v>
      </c>
      <c r="H242" s="35">
        <v>1.6870253828721862</v>
      </c>
      <c r="I242" s="35"/>
      <c r="J242" s="35">
        <f t="shared" si="10"/>
        <v>0</v>
      </c>
      <c r="K242" s="90">
        <f t="shared" si="11"/>
        <v>0</v>
      </c>
      <c r="M242" s="87"/>
      <c r="N242" s="61"/>
    </row>
    <row r="243" spans="1:14" x14ac:dyDescent="0.3">
      <c r="A243" s="22" t="s">
        <v>253</v>
      </c>
      <c r="B243" s="18">
        <v>105.07501650538295</v>
      </c>
      <c r="C243" s="18">
        <v>105.07501650538295</v>
      </c>
      <c r="D243" s="18"/>
      <c r="E243" s="18">
        <f t="shared" si="9"/>
        <v>0</v>
      </c>
      <c r="F243" s="18"/>
      <c r="G243" s="18">
        <v>1.6870253828721862</v>
      </c>
      <c r="H243" s="18">
        <v>1.6870253828721862</v>
      </c>
      <c r="I243" s="18"/>
      <c r="J243" s="18">
        <f t="shared" si="10"/>
        <v>0</v>
      </c>
      <c r="K243" s="91">
        <f t="shared" si="11"/>
        <v>0</v>
      </c>
      <c r="M243" s="87"/>
      <c r="N243" s="61"/>
    </row>
    <row r="244" spans="1:14" x14ac:dyDescent="0.3">
      <c r="A244" s="21" t="s">
        <v>254</v>
      </c>
      <c r="B244" s="35">
        <v>105.62706981606544</v>
      </c>
      <c r="C244" s="35">
        <v>105.62706981606544</v>
      </c>
      <c r="D244" s="35"/>
      <c r="E244" s="35">
        <f t="shared" si="9"/>
        <v>0</v>
      </c>
      <c r="F244" s="35"/>
      <c r="G244" s="35">
        <v>1.411118101252006</v>
      </c>
      <c r="H244" s="35">
        <v>1.411118101252006</v>
      </c>
      <c r="I244" s="35"/>
      <c r="J244" s="35">
        <f t="shared" si="10"/>
        <v>0</v>
      </c>
      <c r="K244" s="90">
        <f t="shared" si="11"/>
        <v>0</v>
      </c>
      <c r="M244" s="87"/>
      <c r="N244" s="61"/>
    </row>
    <row r="245" spans="1:14" x14ac:dyDescent="0.3">
      <c r="A245" s="22" t="s">
        <v>255</v>
      </c>
      <c r="B245" s="18">
        <v>102.33943903051916</v>
      </c>
      <c r="C245" s="18">
        <v>102.33943903051916</v>
      </c>
      <c r="D245" s="18"/>
      <c r="E245" s="18">
        <f t="shared" si="9"/>
        <v>0</v>
      </c>
      <c r="F245" s="18"/>
      <c r="G245" s="18">
        <v>0.27590728162018036</v>
      </c>
      <c r="H245" s="18">
        <v>0.27590728162018036</v>
      </c>
      <c r="I245" s="18"/>
      <c r="J245" s="18">
        <f t="shared" si="10"/>
        <v>0</v>
      </c>
      <c r="K245" s="91">
        <f t="shared" si="11"/>
        <v>0</v>
      </c>
      <c r="M245" s="87"/>
      <c r="N245" s="61"/>
    </row>
    <row r="246" spans="1:14" x14ac:dyDescent="0.3">
      <c r="A246" s="21" t="s">
        <v>256</v>
      </c>
      <c r="B246" s="35">
        <v>103.62148716203357</v>
      </c>
      <c r="C246" s="35">
        <v>103.62148716203357</v>
      </c>
      <c r="D246" s="35"/>
      <c r="E246" s="35">
        <f t="shared" si="9"/>
        <v>0</v>
      </c>
      <c r="F246" s="35"/>
      <c r="G246" s="35">
        <v>4.3311343510000953</v>
      </c>
      <c r="H246" s="35">
        <v>4.3311343510000953</v>
      </c>
      <c r="I246" s="35"/>
      <c r="J246" s="35">
        <f t="shared" si="10"/>
        <v>0</v>
      </c>
      <c r="K246" s="90">
        <f t="shared" si="11"/>
        <v>0</v>
      </c>
      <c r="M246" s="87"/>
      <c r="N246" s="61"/>
    </row>
    <row r="247" spans="1:14" x14ac:dyDescent="0.3">
      <c r="A247" s="22" t="s">
        <v>257</v>
      </c>
      <c r="B247" s="18">
        <v>104.098322716228</v>
      </c>
      <c r="C247" s="18">
        <v>104.098322716228</v>
      </c>
      <c r="D247" s="18"/>
      <c r="E247" s="18">
        <f t="shared" si="9"/>
        <v>0</v>
      </c>
      <c r="F247" s="18"/>
      <c r="G247" s="18">
        <v>3.9145478305358212</v>
      </c>
      <c r="H247" s="18">
        <v>3.9145478305358217</v>
      </c>
      <c r="I247" s="18"/>
      <c r="J247" s="18">
        <f t="shared" si="10"/>
        <v>0</v>
      </c>
      <c r="K247" s="91">
        <f t="shared" si="11"/>
        <v>0</v>
      </c>
      <c r="M247" s="87"/>
      <c r="N247" s="61"/>
    </row>
    <row r="248" spans="1:14" x14ac:dyDescent="0.3">
      <c r="A248" s="21" t="s">
        <v>258</v>
      </c>
      <c r="B248" s="35">
        <v>104.098322716228</v>
      </c>
      <c r="C248" s="35">
        <v>104.098322716228</v>
      </c>
      <c r="D248" s="35"/>
      <c r="E248" s="35">
        <f t="shared" si="9"/>
        <v>0</v>
      </c>
      <c r="F248" s="35"/>
      <c r="G248" s="35">
        <v>3.9145478305358212</v>
      </c>
      <c r="H248" s="35">
        <v>3.9145478305358217</v>
      </c>
      <c r="I248" s="35"/>
      <c r="J248" s="35">
        <f t="shared" si="10"/>
        <v>0</v>
      </c>
      <c r="K248" s="90">
        <f t="shared" si="11"/>
        <v>0</v>
      </c>
      <c r="M248" s="87"/>
      <c r="N248" s="61"/>
    </row>
    <row r="249" spans="1:14" x14ac:dyDescent="0.3">
      <c r="A249" s="22" t="s">
        <v>259</v>
      </c>
      <c r="B249" s="18">
        <v>104.098322716228</v>
      </c>
      <c r="C249" s="18">
        <v>104.098322716228</v>
      </c>
      <c r="D249" s="18"/>
      <c r="E249" s="18">
        <f t="shared" si="9"/>
        <v>0</v>
      </c>
      <c r="F249" s="18"/>
      <c r="G249" s="18">
        <v>3.9145478305358212</v>
      </c>
      <c r="H249" s="18">
        <v>3.9145478305358217</v>
      </c>
      <c r="I249" s="18"/>
      <c r="J249" s="18">
        <f t="shared" si="10"/>
        <v>0</v>
      </c>
      <c r="K249" s="91">
        <f t="shared" si="11"/>
        <v>0</v>
      </c>
      <c r="M249" s="87"/>
      <c r="N249" s="61"/>
    </row>
    <row r="250" spans="1:14" x14ac:dyDescent="0.3">
      <c r="A250" s="21" t="s">
        <v>260</v>
      </c>
      <c r="B250" s="35">
        <v>99.345376378118914</v>
      </c>
      <c r="C250" s="35">
        <v>99.345376378118914</v>
      </c>
      <c r="D250" s="35"/>
      <c r="E250" s="35">
        <f t="shared" si="9"/>
        <v>0</v>
      </c>
      <c r="F250" s="35"/>
      <c r="G250" s="35">
        <v>0.41658652046427352</v>
      </c>
      <c r="H250" s="35">
        <v>0.41658652046427358</v>
      </c>
      <c r="I250" s="35"/>
      <c r="J250" s="35">
        <f t="shared" si="10"/>
        <v>0</v>
      </c>
      <c r="K250" s="90">
        <f t="shared" si="11"/>
        <v>0</v>
      </c>
      <c r="M250" s="87"/>
      <c r="N250" s="61"/>
    </row>
    <row r="251" spans="1:14" x14ac:dyDescent="0.3">
      <c r="A251" s="22" t="s">
        <v>261</v>
      </c>
      <c r="B251" s="18">
        <v>99.345376378118914</v>
      </c>
      <c r="C251" s="18">
        <v>99.345376378118914</v>
      </c>
      <c r="D251" s="18"/>
      <c r="E251" s="18">
        <f t="shared" si="9"/>
        <v>0</v>
      </c>
      <c r="F251" s="18"/>
      <c r="G251" s="18">
        <v>0.41658652046427352</v>
      </c>
      <c r="H251" s="18">
        <v>0.41658652046427358</v>
      </c>
      <c r="I251" s="18"/>
      <c r="J251" s="18">
        <f t="shared" si="10"/>
        <v>0</v>
      </c>
      <c r="K251" s="91">
        <f t="shared" si="11"/>
        <v>0</v>
      </c>
      <c r="M251" s="87"/>
      <c r="N251" s="61"/>
    </row>
    <row r="252" spans="1:14" x14ac:dyDescent="0.3">
      <c r="A252" s="21" t="s">
        <v>262</v>
      </c>
      <c r="B252" s="35">
        <v>99.345376378118914</v>
      </c>
      <c r="C252" s="35">
        <v>99.345376378118914</v>
      </c>
      <c r="D252" s="35"/>
      <c r="E252" s="35">
        <f t="shared" si="9"/>
        <v>0</v>
      </c>
      <c r="F252" s="35"/>
      <c r="G252" s="35">
        <v>0.41658652046427352</v>
      </c>
      <c r="H252" s="35">
        <v>0.41658652046427358</v>
      </c>
      <c r="I252" s="35"/>
      <c r="J252" s="35">
        <f t="shared" si="10"/>
        <v>0</v>
      </c>
      <c r="K252" s="90">
        <f t="shared" si="11"/>
        <v>0</v>
      </c>
      <c r="M252" s="87"/>
      <c r="N252" s="61"/>
    </row>
    <row r="253" spans="1:14" x14ac:dyDescent="0.3">
      <c r="A253" s="22" t="s">
        <v>263</v>
      </c>
      <c r="B253" s="18">
        <v>100</v>
      </c>
      <c r="C253" s="18">
        <v>100</v>
      </c>
      <c r="D253" s="18"/>
      <c r="E253" s="18">
        <f t="shared" si="9"/>
        <v>0</v>
      </c>
      <c r="F253" s="18"/>
      <c r="G253" s="18">
        <v>7.4611915913581822E-2</v>
      </c>
      <c r="H253" s="18">
        <v>7.4611915913581822E-2</v>
      </c>
      <c r="I253" s="18"/>
      <c r="J253" s="18">
        <f t="shared" si="10"/>
        <v>0</v>
      </c>
      <c r="K253" s="91">
        <f t="shared" si="11"/>
        <v>0</v>
      </c>
      <c r="M253" s="87"/>
      <c r="N253" s="61"/>
    </row>
    <row r="254" spans="1:14" x14ac:dyDescent="0.3">
      <c r="A254" s="21" t="s">
        <v>264</v>
      </c>
      <c r="B254" s="35">
        <v>100</v>
      </c>
      <c r="C254" s="35">
        <v>100</v>
      </c>
      <c r="D254" s="35"/>
      <c r="E254" s="35">
        <f t="shared" si="9"/>
        <v>0</v>
      </c>
      <c r="F254" s="35"/>
      <c r="G254" s="35">
        <v>7.4611915913581822E-2</v>
      </c>
      <c r="H254" s="35">
        <v>7.4611915913581822E-2</v>
      </c>
      <c r="I254" s="35"/>
      <c r="J254" s="35">
        <f t="shared" si="10"/>
        <v>0</v>
      </c>
      <c r="K254" s="90">
        <f t="shared" si="11"/>
        <v>0</v>
      </c>
      <c r="M254" s="87"/>
      <c r="N254" s="61"/>
    </row>
    <row r="255" spans="1:14" x14ac:dyDescent="0.3">
      <c r="A255" s="22" t="s">
        <v>265</v>
      </c>
      <c r="B255" s="18">
        <v>100</v>
      </c>
      <c r="C255" s="18">
        <v>100</v>
      </c>
      <c r="D255" s="18"/>
      <c r="E255" s="18">
        <f t="shared" si="9"/>
        <v>0</v>
      </c>
      <c r="F255" s="18"/>
      <c r="G255" s="18">
        <v>3.2097431235565368E-2</v>
      </c>
      <c r="H255" s="18">
        <v>3.2097431235565368E-2</v>
      </c>
      <c r="I255" s="18"/>
      <c r="J255" s="18">
        <f t="shared" si="10"/>
        <v>0</v>
      </c>
      <c r="K255" s="91">
        <f t="shared" si="11"/>
        <v>0</v>
      </c>
      <c r="M255" s="87"/>
      <c r="N255" s="61"/>
    </row>
    <row r="256" spans="1:14" x14ac:dyDescent="0.3">
      <c r="A256" s="21" t="s">
        <v>265</v>
      </c>
      <c r="B256" s="35">
        <v>100</v>
      </c>
      <c r="C256" s="35">
        <v>100</v>
      </c>
      <c r="D256" s="35"/>
      <c r="E256" s="35">
        <f t="shared" si="9"/>
        <v>0</v>
      </c>
      <c r="F256" s="35"/>
      <c r="G256" s="35">
        <v>3.2097431235565368E-2</v>
      </c>
      <c r="H256" s="35">
        <v>3.2097431235565368E-2</v>
      </c>
      <c r="I256" s="35"/>
      <c r="J256" s="35">
        <f t="shared" si="10"/>
        <v>0</v>
      </c>
      <c r="K256" s="90">
        <f t="shared" si="11"/>
        <v>0</v>
      </c>
      <c r="M256" s="87"/>
      <c r="N256" s="61"/>
    </row>
    <row r="257" spans="1:14" x14ac:dyDescent="0.3">
      <c r="A257" s="22" t="s">
        <v>266</v>
      </c>
      <c r="B257" s="18">
        <v>100</v>
      </c>
      <c r="C257" s="18">
        <v>100</v>
      </c>
      <c r="D257" s="18"/>
      <c r="E257" s="18">
        <f t="shared" si="9"/>
        <v>0</v>
      </c>
      <c r="F257" s="18"/>
      <c r="G257" s="18">
        <v>4.2514484678016454E-2</v>
      </c>
      <c r="H257" s="18">
        <v>4.2514484678016447E-2</v>
      </c>
      <c r="I257" s="18"/>
      <c r="J257" s="18">
        <f t="shared" si="10"/>
        <v>0</v>
      </c>
      <c r="K257" s="91">
        <f t="shared" si="11"/>
        <v>0</v>
      </c>
      <c r="M257" s="87"/>
      <c r="N257" s="61"/>
    </row>
    <row r="258" spans="1:14" x14ac:dyDescent="0.3">
      <c r="A258" s="21" t="s">
        <v>267</v>
      </c>
      <c r="B258" s="35">
        <v>100</v>
      </c>
      <c r="C258" s="35">
        <v>100</v>
      </c>
      <c r="D258" s="35"/>
      <c r="E258" s="35">
        <f t="shared" si="9"/>
        <v>0</v>
      </c>
      <c r="F258" s="35"/>
      <c r="G258" s="35">
        <v>4.2514484678016454E-2</v>
      </c>
      <c r="H258" s="35">
        <v>4.2514484678016447E-2</v>
      </c>
      <c r="I258" s="35"/>
      <c r="J258" s="35">
        <f t="shared" si="10"/>
        <v>0</v>
      </c>
      <c r="K258" s="90">
        <f t="shared" si="11"/>
        <v>0</v>
      </c>
      <c r="M258" s="87"/>
      <c r="N258" s="61"/>
    </row>
    <row r="259" spans="1:14" x14ac:dyDescent="0.3">
      <c r="A259" s="22" t="s">
        <v>268</v>
      </c>
      <c r="B259" s="18">
        <v>100.30485922331165</v>
      </c>
      <c r="C259" s="18">
        <v>101.10426842157557</v>
      </c>
      <c r="D259" s="18"/>
      <c r="E259" s="18">
        <f t="shared" si="9"/>
        <v>0.79697953265072119</v>
      </c>
      <c r="F259" s="18"/>
      <c r="G259" s="18">
        <v>6.3776083447501239</v>
      </c>
      <c r="H259" s="18">
        <v>6.4284365779304053</v>
      </c>
      <c r="I259" s="18"/>
      <c r="J259" s="18">
        <f t="shared" si="10"/>
        <v>5.0828233180281401E-2</v>
      </c>
      <c r="K259" s="91">
        <f t="shared" si="11"/>
        <v>4.9497522947907814E-4</v>
      </c>
      <c r="M259" s="87"/>
      <c r="N259" s="61"/>
    </row>
    <row r="260" spans="1:14" x14ac:dyDescent="0.3">
      <c r="A260" s="21" t="s">
        <v>50</v>
      </c>
      <c r="B260" s="35">
        <v>100.53756245195967</v>
      </c>
      <c r="C260" s="35">
        <v>101.34002347393674</v>
      </c>
      <c r="D260" s="35"/>
      <c r="E260" s="35">
        <f t="shared" si="9"/>
        <v>0.79817035783069645</v>
      </c>
      <c r="F260" s="35"/>
      <c r="G260" s="35">
        <v>5.903157872745636</v>
      </c>
      <c r="H260" s="35">
        <v>5.9502751290618408</v>
      </c>
      <c r="I260" s="35"/>
      <c r="J260" s="35">
        <f t="shared" si="10"/>
        <v>4.7117256316204781E-2</v>
      </c>
      <c r="K260" s="90">
        <f t="shared" si="11"/>
        <v>4.5883701435810734E-4</v>
      </c>
      <c r="M260" s="87"/>
      <c r="N260" s="61"/>
    </row>
    <row r="261" spans="1:14" x14ac:dyDescent="0.3">
      <c r="A261" s="22" t="s">
        <v>269</v>
      </c>
      <c r="B261" s="18">
        <v>100.35581682413108</v>
      </c>
      <c r="C261" s="18">
        <v>100.35581682413108</v>
      </c>
      <c r="D261" s="18"/>
      <c r="E261" s="18">
        <f t="shared" si="9"/>
        <v>0</v>
      </c>
      <c r="F261" s="18"/>
      <c r="G261" s="18">
        <v>3.6810912213602935E-2</v>
      </c>
      <c r="H261" s="18">
        <v>3.6810912213602942E-2</v>
      </c>
      <c r="I261" s="18"/>
      <c r="J261" s="18">
        <f t="shared" si="10"/>
        <v>0</v>
      </c>
      <c r="K261" s="91">
        <f t="shared" si="11"/>
        <v>0</v>
      </c>
      <c r="M261" s="87"/>
      <c r="N261" s="61"/>
    </row>
    <row r="262" spans="1:14" x14ac:dyDescent="0.3">
      <c r="A262" s="21" t="s">
        <v>269</v>
      </c>
      <c r="B262" s="35">
        <v>100.35581682413108</v>
      </c>
      <c r="C262" s="35">
        <v>100.35581682413108</v>
      </c>
      <c r="D262" s="35"/>
      <c r="E262" s="35">
        <f t="shared" si="9"/>
        <v>0</v>
      </c>
      <c r="F262" s="35"/>
      <c r="G262" s="35">
        <v>3.6810912213602935E-2</v>
      </c>
      <c r="H262" s="35">
        <v>3.6810912213602942E-2</v>
      </c>
      <c r="I262" s="35"/>
      <c r="J262" s="35">
        <f t="shared" si="10"/>
        <v>0</v>
      </c>
      <c r="K262" s="90">
        <f t="shared" si="11"/>
        <v>0</v>
      </c>
      <c r="M262" s="87"/>
      <c r="N262" s="61"/>
    </row>
    <row r="263" spans="1:14" x14ac:dyDescent="0.3">
      <c r="A263" s="22" t="s">
        <v>52</v>
      </c>
      <c r="B263" s="18">
        <v>100.46854372050922</v>
      </c>
      <c r="C263" s="18">
        <v>101.22637064998877</v>
      </c>
      <c r="D263" s="18"/>
      <c r="E263" s="18">
        <f t="shared" ref="E263:E275" si="12">((C263/B263-1)*100)</f>
        <v>0.75429273822036347</v>
      </c>
      <c r="F263" s="18"/>
      <c r="G263" s="18">
        <v>5.7428388922209113</v>
      </c>
      <c r="H263" s="18">
        <v>5.7861567089526282</v>
      </c>
      <c r="I263" s="18"/>
      <c r="J263" s="18">
        <f t="shared" si="10"/>
        <v>4.3317816731716974E-2</v>
      </c>
      <c r="K263" s="91">
        <f t="shared" si="11"/>
        <v>4.2183733204466964E-4</v>
      </c>
      <c r="M263" s="87"/>
      <c r="N263" s="61"/>
    </row>
    <row r="264" spans="1:14" x14ac:dyDescent="0.3">
      <c r="A264" s="21" t="s">
        <v>52</v>
      </c>
      <c r="B264" s="35">
        <v>100.46854372050922</v>
      </c>
      <c r="C264" s="35">
        <v>101.22637064998877</v>
      </c>
      <c r="D264" s="35"/>
      <c r="E264" s="35">
        <f t="shared" si="12"/>
        <v>0.75429273822036347</v>
      </c>
      <c r="F264" s="35"/>
      <c r="G264" s="35">
        <v>5.7428388922209113</v>
      </c>
      <c r="H264" s="35">
        <v>5.7861567089526282</v>
      </c>
      <c r="I264" s="35"/>
      <c r="J264" s="35">
        <f t="shared" ref="J264:J275" si="13">H264-G264</f>
        <v>4.3317816731716974E-2</v>
      </c>
      <c r="K264" s="90">
        <f t="shared" si="11"/>
        <v>4.2183733204466964E-4</v>
      </c>
      <c r="M264" s="87"/>
      <c r="N264" s="61"/>
    </row>
    <row r="265" spans="1:14" x14ac:dyDescent="0.3">
      <c r="A265" s="22" t="s">
        <v>51</v>
      </c>
      <c r="B265" s="18">
        <v>103.91288235647897</v>
      </c>
      <c r="C265" s="18">
        <v>107.10952144218403</v>
      </c>
      <c r="D265" s="18"/>
      <c r="E265" s="18">
        <f t="shared" si="12"/>
        <v>3.0762683251714718</v>
      </c>
      <c r="F265" s="18"/>
      <c r="G265" s="18">
        <v>0.12350806831112207</v>
      </c>
      <c r="H265" s="18">
        <v>0.12730750789560824</v>
      </c>
      <c r="I265" s="18"/>
      <c r="J265" s="18">
        <f t="shared" si="13"/>
        <v>3.7994395844861695E-3</v>
      </c>
      <c r="K265" s="91">
        <f t="shared" si="11"/>
        <v>3.6999682313421762E-5</v>
      </c>
      <c r="M265" s="87"/>
      <c r="N265" s="61"/>
    </row>
    <row r="266" spans="1:14" x14ac:dyDescent="0.3">
      <c r="A266" s="21" t="s">
        <v>270</v>
      </c>
      <c r="B266" s="35">
        <v>103.68236928985198</v>
      </c>
      <c r="C266" s="35">
        <v>107.70584001751018</v>
      </c>
      <c r="D266" s="35"/>
      <c r="E266" s="35">
        <f t="shared" si="12"/>
        <v>3.8805736744019548</v>
      </c>
      <c r="F266" s="35"/>
      <c r="G266" s="35">
        <v>9.7909224338376136E-2</v>
      </c>
      <c r="H266" s="35">
        <v>0.10170866392286233</v>
      </c>
      <c r="I266" s="35"/>
      <c r="J266" s="35">
        <f t="shared" si="13"/>
        <v>3.7994395844861972E-3</v>
      </c>
      <c r="K266" s="90">
        <f t="shared" ref="K266:K275" si="14">J266/$G$5</f>
        <v>3.6999682313422033E-5</v>
      </c>
      <c r="M266" s="87"/>
      <c r="N266" s="61"/>
    </row>
    <row r="267" spans="1:14" x14ac:dyDescent="0.3">
      <c r="A267" s="22" t="s">
        <v>271</v>
      </c>
      <c r="B267" s="18">
        <v>104.80407596973396</v>
      </c>
      <c r="C267" s="18">
        <v>104.80407596973396</v>
      </c>
      <c r="D267" s="18"/>
      <c r="E267" s="18">
        <f t="shared" si="12"/>
        <v>0</v>
      </c>
      <c r="F267" s="18"/>
      <c r="G267" s="18">
        <v>2.5598843972745929E-2</v>
      </c>
      <c r="H267" s="18">
        <v>2.5598843972745925E-2</v>
      </c>
      <c r="I267" s="18"/>
      <c r="J267" s="18">
        <f t="shared" si="13"/>
        <v>0</v>
      </c>
      <c r="K267" s="91">
        <f t="shared" si="14"/>
        <v>0</v>
      </c>
      <c r="M267" s="87"/>
      <c r="N267" s="61"/>
    </row>
    <row r="268" spans="1:14" x14ac:dyDescent="0.3">
      <c r="A268" s="21" t="s">
        <v>272</v>
      </c>
      <c r="B268" s="35">
        <v>95.516399220145729</v>
      </c>
      <c r="C268" s="35">
        <v>96.592986072726021</v>
      </c>
      <c r="D268" s="35"/>
      <c r="E268" s="35">
        <f t="shared" si="12"/>
        <v>1.1271225269903429</v>
      </c>
      <c r="F268" s="35"/>
      <c r="G268" s="35">
        <v>0.32924342963748587</v>
      </c>
      <c r="H268" s="35">
        <v>0.3329544065015656</v>
      </c>
      <c r="I268" s="35"/>
      <c r="J268" s="35">
        <f t="shared" si="13"/>
        <v>3.7109768640797292E-3</v>
      </c>
      <c r="K268" s="90">
        <f t="shared" si="14"/>
        <v>3.6138215121001069E-5</v>
      </c>
      <c r="M268" s="87"/>
      <c r="N268" s="61"/>
    </row>
    <row r="269" spans="1:14" x14ac:dyDescent="0.3">
      <c r="A269" s="22" t="s">
        <v>273</v>
      </c>
      <c r="B269" s="18">
        <v>101.19787155219051</v>
      </c>
      <c r="C269" s="18">
        <v>101.19787155219051</v>
      </c>
      <c r="D269" s="18"/>
      <c r="E269" s="18">
        <f t="shared" si="12"/>
        <v>0</v>
      </c>
      <c r="F269" s="18"/>
      <c r="G269" s="18">
        <v>9.5254973614563504E-2</v>
      </c>
      <c r="H269" s="18">
        <v>9.525497361456349E-2</v>
      </c>
      <c r="I269" s="18"/>
      <c r="J269" s="18">
        <f t="shared" si="13"/>
        <v>0</v>
      </c>
      <c r="K269" s="91">
        <f t="shared" si="14"/>
        <v>0</v>
      </c>
      <c r="M269" s="87"/>
      <c r="N269" s="61"/>
    </row>
    <row r="270" spans="1:14" x14ac:dyDescent="0.3">
      <c r="A270" s="21" t="s">
        <v>273</v>
      </c>
      <c r="B270" s="35">
        <v>101.19787155219051</v>
      </c>
      <c r="C270" s="35">
        <v>101.19787155219051</v>
      </c>
      <c r="D270" s="35"/>
      <c r="E270" s="35">
        <f t="shared" si="12"/>
        <v>0</v>
      </c>
      <c r="F270" s="35"/>
      <c r="G270" s="35">
        <v>9.5254973614563504E-2</v>
      </c>
      <c r="H270" s="35">
        <v>9.525497361456349E-2</v>
      </c>
      <c r="I270" s="35"/>
      <c r="J270" s="35">
        <f t="shared" si="13"/>
        <v>0</v>
      </c>
      <c r="K270" s="90">
        <f t="shared" si="14"/>
        <v>0</v>
      </c>
      <c r="M270" s="87"/>
      <c r="N270" s="61"/>
    </row>
    <row r="271" spans="1:14" x14ac:dyDescent="0.3">
      <c r="A271" s="22" t="s">
        <v>274</v>
      </c>
      <c r="B271" s="18">
        <v>93.38214286785734</v>
      </c>
      <c r="C271" s="18">
        <v>94.863151707314188</v>
      </c>
      <c r="D271" s="18"/>
      <c r="E271" s="18">
        <f t="shared" si="12"/>
        <v>1.5859657895756163</v>
      </c>
      <c r="F271" s="18"/>
      <c r="G271" s="18">
        <v>0.23398845602292243</v>
      </c>
      <c r="H271" s="18">
        <v>0.23769943288700215</v>
      </c>
      <c r="I271" s="18"/>
      <c r="J271" s="18">
        <f t="shared" si="13"/>
        <v>3.7109768640797292E-3</v>
      </c>
      <c r="K271" s="91">
        <f t="shared" si="14"/>
        <v>3.6138215121001069E-5</v>
      </c>
      <c r="M271" s="87"/>
      <c r="N271" s="61"/>
    </row>
    <row r="272" spans="1:14" x14ac:dyDescent="0.3">
      <c r="A272" s="21" t="s">
        <v>275</v>
      </c>
      <c r="B272" s="35">
        <v>93.38214286785734</v>
      </c>
      <c r="C272" s="35">
        <v>94.863151707314188</v>
      </c>
      <c r="D272" s="35"/>
      <c r="E272" s="35">
        <f t="shared" si="12"/>
        <v>1.5859657895756163</v>
      </c>
      <c r="F272" s="35"/>
      <c r="G272" s="35">
        <v>0.23398845602292243</v>
      </c>
      <c r="H272" s="35">
        <v>0.23769943288700215</v>
      </c>
      <c r="I272" s="35"/>
      <c r="J272" s="35">
        <f t="shared" si="13"/>
        <v>3.7109768640797292E-3</v>
      </c>
      <c r="K272" s="90">
        <f t="shared" si="14"/>
        <v>3.6138215121001069E-5</v>
      </c>
      <c r="M272" s="87"/>
      <c r="N272" s="61"/>
    </row>
    <row r="273" spans="1:14" x14ac:dyDescent="0.3">
      <c r="A273" s="22" t="s">
        <v>276</v>
      </c>
      <c r="B273" s="18">
        <v>102.30747444080862</v>
      </c>
      <c r="C273" s="18">
        <v>102.30747444080862</v>
      </c>
      <c r="D273" s="18"/>
      <c r="E273" s="18">
        <f t="shared" si="12"/>
        <v>0</v>
      </c>
      <c r="F273" s="18"/>
      <c r="G273" s="18">
        <v>0.14520704236700155</v>
      </c>
      <c r="H273" s="18">
        <v>0.14520704236700155</v>
      </c>
      <c r="I273" s="18"/>
      <c r="J273" s="18">
        <f t="shared" si="13"/>
        <v>0</v>
      </c>
      <c r="K273" s="91">
        <f t="shared" si="14"/>
        <v>0</v>
      </c>
      <c r="M273" s="87"/>
      <c r="N273" s="61"/>
    </row>
    <row r="274" spans="1:14" x14ac:dyDescent="0.3">
      <c r="A274" s="21" t="s">
        <v>277</v>
      </c>
      <c r="B274" s="35">
        <v>102.30747444080862</v>
      </c>
      <c r="C274" s="35">
        <v>102.30747444080862</v>
      </c>
      <c r="D274" s="35"/>
      <c r="E274" s="35">
        <f t="shared" si="12"/>
        <v>0</v>
      </c>
      <c r="F274" s="35"/>
      <c r="G274" s="35">
        <v>0.14520704236700155</v>
      </c>
      <c r="H274" s="35">
        <v>0.14520704236700155</v>
      </c>
      <c r="I274" s="35"/>
      <c r="J274" s="35">
        <f t="shared" si="13"/>
        <v>0</v>
      </c>
      <c r="K274" s="90">
        <f t="shared" si="14"/>
        <v>0</v>
      </c>
      <c r="M274" s="87"/>
      <c r="N274" s="61"/>
    </row>
    <row r="275" spans="1:14" x14ac:dyDescent="0.3">
      <c r="A275" s="22" t="s">
        <v>278</v>
      </c>
      <c r="B275" s="18">
        <v>102.30747444080862</v>
      </c>
      <c r="C275" s="18">
        <v>102.30747444080862</v>
      </c>
      <c r="D275" s="18"/>
      <c r="E275" s="18">
        <f t="shared" si="12"/>
        <v>0</v>
      </c>
      <c r="F275" s="18"/>
      <c r="G275" s="18">
        <v>0.14520704236700155</v>
      </c>
      <c r="H275" s="18">
        <v>0.14520704236700155</v>
      </c>
      <c r="I275" s="18"/>
      <c r="J275" s="18">
        <f t="shared" si="13"/>
        <v>0</v>
      </c>
      <c r="K275" s="91">
        <f t="shared" si="14"/>
        <v>0</v>
      </c>
      <c r="M275" s="87"/>
      <c r="N275" s="61"/>
    </row>
    <row r="276" spans="1:14" ht="15.6" x14ac:dyDescent="0.3">
      <c r="A276" s="116"/>
      <c r="B276" s="15"/>
      <c r="C276" s="15"/>
      <c r="D276" s="12"/>
      <c r="E276" s="12"/>
      <c r="F276" s="12"/>
      <c r="G276" s="15"/>
      <c r="H276" s="15"/>
      <c r="I276" s="30"/>
      <c r="J276" s="12"/>
    </row>
    <row r="277" spans="1:14" x14ac:dyDescent="0.3">
      <c r="A277" s="134"/>
      <c r="B277" s="135"/>
      <c r="C277" s="135"/>
    </row>
    <row r="278" spans="1:14" x14ac:dyDescent="0.3">
      <c r="A278" s="17" t="s">
        <v>284</v>
      </c>
    </row>
    <row r="279" spans="1:14" x14ac:dyDescent="0.3">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495"/>
  <sheetViews>
    <sheetView zoomScale="130" zoomScaleNormal="130" workbookViewId="0">
      <pane xSplit="1" ySplit="4" topLeftCell="B38" activePane="bottomRight" state="frozen"/>
      <selection activeCell="A11" sqref="A11"/>
      <selection pane="topRight" activeCell="A11" sqref="A11"/>
      <selection pane="bottomLeft" activeCell="A11" sqref="A11"/>
      <selection pane="bottomRight" activeCell="E45" sqref="E45"/>
    </sheetView>
  </sheetViews>
  <sheetFormatPr defaultColWidth="9.109375" defaultRowHeight="14.4" x14ac:dyDescent="0.3"/>
  <cols>
    <col min="1" max="1" width="53.88671875" bestFit="1" customWidth="1"/>
    <col min="2" max="3" width="9.6640625" bestFit="1" customWidth="1"/>
    <col min="4" max="4" width="1.88671875" customWidth="1"/>
    <col min="5" max="5" width="10.6640625" customWidth="1"/>
    <col min="6" max="6" width="1.88671875" customWidth="1"/>
    <col min="7" max="8" width="9.6640625" bestFit="1" customWidth="1"/>
    <col min="9" max="9" width="13.33203125" customWidth="1"/>
    <col min="10" max="10" width="12.6640625" customWidth="1"/>
  </cols>
  <sheetData>
    <row r="1" spans="1:15" ht="15.6" x14ac:dyDescent="0.3">
      <c r="A1" s="111" t="s">
        <v>94</v>
      </c>
    </row>
    <row r="2" spans="1:15" ht="6" customHeight="1" x14ac:dyDescent="0.3">
      <c r="A2" s="30"/>
      <c r="B2" s="30"/>
      <c r="C2" s="30"/>
      <c r="D2" s="30"/>
      <c r="E2" s="30"/>
      <c r="F2" s="30"/>
      <c r="G2" s="30"/>
      <c r="H2" s="30"/>
      <c r="I2" s="30"/>
      <c r="J2" s="30"/>
    </row>
    <row r="3" spans="1:15" ht="60" customHeight="1" x14ac:dyDescent="0.3">
      <c r="A3" s="142"/>
      <c r="B3" s="138" t="s">
        <v>84</v>
      </c>
      <c r="C3" s="138"/>
      <c r="D3" s="30"/>
      <c r="E3" s="86" t="s">
        <v>85</v>
      </c>
      <c r="G3" s="141" t="s">
        <v>86</v>
      </c>
      <c r="H3" s="141"/>
      <c r="I3" s="129" t="s">
        <v>87</v>
      </c>
      <c r="J3" s="129" t="s">
        <v>286</v>
      </c>
    </row>
    <row r="4" spans="1:15" ht="28.8" x14ac:dyDescent="0.3">
      <c r="A4" s="143"/>
      <c r="B4" s="109">
        <v>44835</v>
      </c>
      <c r="C4" s="109">
        <v>44866</v>
      </c>
      <c r="D4" s="14"/>
      <c r="E4" s="114" t="s">
        <v>294</v>
      </c>
      <c r="F4" s="14"/>
      <c r="G4" s="109">
        <v>44835</v>
      </c>
      <c r="H4" s="109">
        <v>44866</v>
      </c>
      <c r="I4" s="114" t="s">
        <v>292</v>
      </c>
      <c r="J4" s="114" t="s">
        <v>290</v>
      </c>
    </row>
    <row r="5" spans="1:15" ht="15.6" x14ac:dyDescent="0.3">
      <c r="A5" s="31" t="s">
        <v>66</v>
      </c>
      <c r="B5" s="71"/>
      <c r="C5" s="71"/>
      <c r="D5" s="71"/>
      <c r="E5" s="71"/>
      <c r="F5" s="71"/>
      <c r="G5" s="71"/>
      <c r="H5" s="71"/>
      <c r="I5" s="71"/>
      <c r="J5" s="71"/>
    </row>
    <row r="6" spans="1:15" ht="1.5" customHeight="1" x14ac:dyDescent="0.3">
      <c r="A6" s="118"/>
      <c r="B6" s="71"/>
      <c r="C6" s="71"/>
      <c r="D6" s="71"/>
      <c r="E6" s="71"/>
      <c r="F6" s="71"/>
      <c r="G6" s="71"/>
      <c r="H6" s="71"/>
    </row>
    <row r="7" spans="1:15" ht="15.6" x14ac:dyDescent="0.3">
      <c r="A7" s="111" t="s">
        <v>83</v>
      </c>
      <c r="B7" s="53">
        <v>101.94641908498606</v>
      </c>
      <c r="C7" s="53">
        <v>101.96551919088198</v>
      </c>
      <c r="D7" s="35"/>
      <c r="E7" s="35">
        <f>((C7/B7-1)*100)</f>
        <v>1.8735435797889721E-2</v>
      </c>
      <c r="F7" s="38"/>
      <c r="G7" s="53">
        <v>101.94641908498606</v>
      </c>
      <c r="H7" s="53">
        <v>101.96551919088198</v>
      </c>
      <c r="I7" s="35">
        <f t="shared" ref="I7:I21" si="0">H7-G7</f>
        <v>1.9100105895915931E-2</v>
      </c>
      <c r="J7" s="96">
        <f t="shared" ref="J7:J19" si="1">I7/$G$7</f>
        <v>1.873543579789048E-4</v>
      </c>
      <c r="L7" s="61"/>
      <c r="M7" s="61"/>
      <c r="O7" s="61"/>
    </row>
    <row r="8" spans="1:15" x14ac:dyDescent="0.3">
      <c r="A8" t="s">
        <v>53</v>
      </c>
      <c r="B8" s="53">
        <v>101.48876001514653</v>
      </c>
      <c r="C8" s="53">
        <v>101.80140669214428</v>
      </c>
      <c r="D8" s="35"/>
      <c r="E8" s="35">
        <f>((C8/B8-1)*100)</f>
        <v>0.30806039698494381</v>
      </c>
      <c r="F8" s="38"/>
      <c r="G8" s="53">
        <v>97.323959626725667</v>
      </c>
      <c r="H8" s="53">
        <v>97.623776203113223</v>
      </c>
      <c r="I8" s="35">
        <f>H8-G8</f>
        <v>0.29981657638755621</v>
      </c>
      <c r="J8" s="96">
        <f t="shared" si="1"/>
        <v>2.9409230758524118E-3</v>
      </c>
      <c r="K8" s="61"/>
      <c r="M8" s="61"/>
      <c r="O8" s="61"/>
    </row>
    <row r="9" spans="1:15" x14ac:dyDescent="0.3">
      <c r="A9" t="s">
        <v>54</v>
      </c>
      <c r="B9" s="53">
        <v>111.46782578532449</v>
      </c>
      <c r="C9" s="53">
        <v>112.73324894817048</v>
      </c>
      <c r="D9" s="35"/>
      <c r="E9" s="35">
        <f>((C9/B9-1)*100)</f>
        <v>1.1352362477070832</v>
      </c>
      <c r="F9" s="38"/>
      <c r="G9" s="53">
        <v>19.909853579041329</v>
      </c>
      <c r="H9" s="53">
        <v>20.135877453736008</v>
      </c>
      <c r="I9" s="35">
        <f t="shared" si="0"/>
        <v>0.22602387469467899</v>
      </c>
      <c r="J9" s="96">
        <f t="shared" si="1"/>
        <v>2.2170849817319985E-3</v>
      </c>
      <c r="K9" s="61"/>
      <c r="M9" s="61"/>
      <c r="O9" s="61"/>
    </row>
    <row r="10" spans="1:15" x14ac:dyDescent="0.3">
      <c r="A10" t="s">
        <v>55</v>
      </c>
      <c r="B10" s="53">
        <v>99.204632885137968</v>
      </c>
      <c r="C10" s="53">
        <v>99.299196760570908</v>
      </c>
      <c r="D10" s="71"/>
      <c r="E10" s="71">
        <f>((C10/B10-1)*100)</f>
        <v>9.5322035556977269E-2</v>
      </c>
      <c r="F10" s="71"/>
      <c r="G10" s="53">
        <v>77.414106047684342</v>
      </c>
      <c r="H10" s="53">
        <v>77.487898749377223</v>
      </c>
      <c r="I10" s="71">
        <f t="shared" si="0"/>
        <v>7.3792701692880769E-2</v>
      </c>
      <c r="J10" s="96">
        <f t="shared" si="1"/>
        <v>7.2383809412044796E-4</v>
      </c>
      <c r="K10" s="61"/>
      <c r="M10" s="61"/>
      <c r="N10" s="61"/>
      <c r="O10" s="61"/>
    </row>
    <row r="11" spans="1:15" x14ac:dyDescent="0.3">
      <c r="A11" t="s">
        <v>56</v>
      </c>
      <c r="B11" s="53">
        <v>101.20305351147587</v>
      </c>
      <c r="C11" s="53">
        <v>101.23705126875065</v>
      </c>
      <c r="D11" s="71"/>
      <c r="E11" s="71">
        <f t="shared" ref="E11:E22" si="2">((C11/B11-1)*100)</f>
        <v>3.3593608191795354E-2</v>
      </c>
      <c r="F11" s="71"/>
      <c r="G11" s="53">
        <v>99.427655879807048</v>
      </c>
      <c r="H11" s="53">
        <v>99.461057216957585</v>
      </c>
      <c r="I11" s="71">
        <f t="shared" si="0"/>
        <v>3.3401337150536392E-2</v>
      </c>
      <c r="J11" s="96">
        <f t="shared" si="1"/>
        <v>3.2763619801782232E-4</v>
      </c>
      <c r="K11" s="61"/>
      <c r="L11" s="61"/>
      <c r="M11" s="61"/>
      <c r="N11" s="61"/>
      <c r="O11" s="61"/>
    </row>
    <row r="12" spans="1:15" ht="15.6" x14ac:dyDescent="0.3">
      <c r="A12" t="s">
        <v>57</v>
      </c>
      <c r="B12" s="53">
        <v>102.00122055965956</v>
      </c>
      <c r="C12" s="53">
        <v>102.02612948200264</v>
      </c>
      <c r="D12" s="71"/>
      <c r="E12" s="71">
        <f>((C12/B12-1)*100)</f>
        <v>2.4420219882093086E-2</v>
      </c>
      <c r="F12" s="71"/>
      <c r="G12" s="53">
        <v>97.571643816054603</v>
      </c>
      <c r="H12" s="53">
        <v>97.595471026017066</v>
      </c>
      <c r="I12" s="71">
        <f t="shared" si="0"/>
        <v>2.3827209962462348E-2</v>
      </c>
      <c r="J12" s="96">
        <f t="shared" si="1"/>
        <v>2.3372287301821911E-4</v>
      </c>
      <c r="K12" s="37"/>
      <c r="L12" s="61"/>
      <c r="M12" s="61"/>
      <c r="N12" s="61"/>
      <c r="O12" s="61"/>
    </row>
    <row r="13" spans="1:15" ht="15.6" x14ac:dyDescent="0.3">
      <c r="A13" t="s">
        <v>58</v>
      </c>
      <c r="B13" s="53">
        <v>103.50142964235285</v>
      </c>
      <c r="C13" s="53">
        <v>103.46708554632551</v>
      </c>
      <c r="D13" s="71"/>
      <c r="E13" s="71">
        <f t="shared" si="2"/>
        <v>-3.3182243130380762E-2</v>
      </c>
      <c r="F13" s="71"/>
      <c r="G13" s="53">
        <v>79.264528574479343</v>
      </c>
      <c r="H13" s="53">
        <v>79.238226825891601</v>
      </c>
      <c r="I13" s="71">
        <f t="shared" si="0"/>
        <v>-2.6301748587741258E-2</v>
      </c>
      <c r="J13" s="96">
        <f t="shared" si="1"/>
        <v>-2.5799580626579156E-4</v>
      </c>
      <c r="K13" s="37"/>
      <c r="L13" s="61"/>
      <c r="M13" s="61"/>
      <c r="N13" s="61"/>
      <c r="O13" s="61"/>
    </row>
    <row r="14" spans="1:15" ht="15.6" x14ac:dyDescent="0.3">
      <c r="A14" t="s">
        <v>59</v>
      </c>
      <c r="B14" s="53">
        <v>101.88367540849396</v>
      </c>
      <c r="C14" s="53">
        <v>101.87361843281096</v>
      </c>
      <c r="D14" s="71"/>
      <c r="E14" s="71">
        <f t="shared" si="2"/>
        <v>-9.8710373793275963E-3</v>
      </c>
      <c r="F14" s="71"/>
      <c r="G14" s="53">
        <v>95.017104856004423</v>
      </c>
      <c r="H14" s="53">
        <v>95.007725682067317</v>
      </c>
      <c r="I14" s="71">
        <f t="shared" si="0"/>
        <v>-9.3791739371056337E-3</v>
      </c>
      <c r="J14" s="96">
        <f t="shared" si="1"/>
        <v>-9.2001014074725179E-5</v>
      </c>
      <c r="K14" s="37"/>
      <c r="L14" s="61"/>
      <c r="M14" s="61"/>
      <c r="N14" s="61"/>
      <c r="O14" s="61"/>
    </row>
    <row r="15" spans="1:15" ht="15.6" x14ac:dyDescent="0.3">
      <c r="A15" t="s">
        <v>60</v>
      </c>
      <c r="B15" s="53">
        <v>101.75846151007708</v>
      </c>
      <c r="C15" s="53">
        <v>101.7563340983201</v>
      </c>
      <c r="D15" s="71"/>
      <c r="E15" s="71">
        <f t="shared" si="2"/>
        <v>-2.0906485076688242E-3</v>
      </c>
      <c r="F15" s="71"/>
      <c r="G15" s="53">
        <v>95.013814417569819</v>
      </c>
      <c r="H15" s="53">
        <v>95.011828012676617</v>
      </c>
      <c r="I15" s="71">
        <f>H15-G15</f>
        <v>-1.9864048932021205E-3</v>
      </c>
      <c r="J15" s="96">
        <f t="shared" si="1"/>
        <v>-1.9484793198534858E-5</v>
      </c>
      <c r="K15" s="37"/>
      <c r="L15" s="61"/>
      <c r="M15" s="61"/>
      <c r="N15" s="61"/>
      <c r="O15" s="61"/>
    </row>
    <row r="16" spans="1:15" ht="15.6" x14ac:dyDescent="0.3">
      <c r="A16" t="s">
        <v>61</v>
      </c>
      <c r="B16" s="53">
        <v>101.2406155977741</v>
      </c>
      <c r="C16" s="53">
        <v>101.26588431239702</v>
      </c>
      <c r="D16" s="71"/>
      <c r="E16" s="71">
        <f>((C16/B16-1)*100)</f>
        <v>2.4959068525731709E-2</v>
      </c>
      <c r="F16" s="71"/>
      <c r="G16" s="53">
        <v>93.045729222124805</v>
      </c>
      <c r="H16" s="53">
        <v>93.06895256944162</v>
      </c>
      <c r="I16" s="71">
        <f t="shared" si="0"/>
        <v>2.3223347316815079E-2</v>
      </c>
      <c r="J16" s="96">
        <f t="shared" si="1"/>
        <v>2.277995394566561E-4</v>
      </c>
      <c r="K16" s="37"/>
      <c r="L16" s="61"/>
      <c r="M16" s="61"/>
      <c r="N16" s="61"/>
      <c r="O16" s="61"/>
    </row>
    <row r="17" spans="1:15" ht="15.6" x14ac:dyDescent="0.3">
      <c r="A17" t="s">
        <v>279</v>
      </c>
      <c r="B17" s="53">
        <v>104.9573529040389</v>
      </c>
      <c r="C17" s="53">
        <v>105.00395581160726</v>
      </c>
      <c r="D17" s="71"/>
      <c r="E17" s="71">
        <f t="shared" si="2"/>
        <v>4.4401755835976608E-2</v>
      </c>
      <c r="F17" s="71"/>
      <c r="G17" s="53">
        <v>94.347306273975221</v>
      </c>
      <c r="H17" s="53">
        <v>94.389198134544785</v>
      </c>
      <c r="I17" s="71">
        <f t="shared" si="0"/>
        <v>4.1891860569563732E-2</v>
      </c>
      <c r="J17" s="96">
        <f t="shared" si="1"/>
        <v>4.1092037312895932E-4</v>
      </c>
      <c r="K17" s="37"/>
      <c r="L17" s="61"/>
      <c r="M17" s="61"/>
      <c r="N17" s="61"/>
      <c r="O17" s="61"/>
    </row>
    <row r="18" spans="1:15" ht="15.6" x14ac:dyDescent="0.3">
      <c r="A18" t="s">
        <v>280</v>
      </c>
      <c r="B18" s="53">
        <v>101.84949547119683</v>
      </c>
      <c r="C18" s="53">
        <v>101.87364813246435</v>
      </c>
      <c r="D18" s="71"/>
      <c r="E18" s="71">
        <f t="shared" si="2"/>
        <v>2.3714070605640458E-2</v>
      </c>
      <c r="F18" s="71"/>
      <c r="G18" s="53">
        <v>99.270070651041195</v>
      </c>
      <c r="H18" s="53">
        <v>99.293611625685642</v>
      </c>
      <c r="I18" s="71">
        <f>H18-G18</f>
        <v>2.3540974644447488E-2</v>
      </c>
      <c r="J18" s="96">
        <f t="shared" si="1"/>
        <v>2.3091516951490878E-4</v>
      </c>
      <c r="K18" s="37"/>
      <c r="L18" s="61"/>
      <c r="M18" s="61"/>
      <c r="N18" s="61"/>
      <c r="O18" s="61"/>
    </row>
    <row r="19" spans="1:15" ht="15.6" x14ac:dyDescent="0.3">
      <c r="A19" t="s">
        <v>62</v>
      </c>
      <c r="B19" s="53">
        <v>101.95268760676944</v>
      </c>
      <c r="C19" s="53">
        <v>101.98574842101718</v>
      </c>
      <c r="D19" s="71"/>
      <c r="E19" s="71">
        <f t="shared" si="2"/>
        <v>3.2427604434759338E-2</v>
      </c>
      <c r="F19" s="71"/>
      <c r="G19" s="53">
        <v>97.946451028114353</v>
      </c>
      <c r="H19" s="53">
        <v>97.978212715811623</v>
      </c>
      <c r="I19" s="71">
        <f t="shared" si="0"/>
        <v>3.1761687697269281E-2</v>
      </c>
      <c r="J19" s="96">
        <f t="shared" si="1"/>
        <v>3.1155275469549977E-4</v>
      </c>
      <c r="K19" s="37"/>
      <c r="L19" s="61"/>
      <c r="M19" s="61"/>
      <c r="N19" s="61"/>
      <c r="O19" s="61"/>
    </row>
    <row r="20" spans="1:15" ht="15.6" x14ac:dyDescent="0.3">
      <c r="A20" t="s">
        <v>281</v>
      </c>
      <c r="B20" s="53">
        <v>101.82933757577931</v>
      </c>
      <c r="C20" s="53">
        <v>101.84942510540404</v>
      </c>
      <c r="D20" s="71"/>
      <c r="E20" s="71">
        <f t="shared" si="2"/>
        <v>1.972666237741727E-2</v>
      </c>
      <c r="F20" s="71"/>
      <c r="G20" s="53">
        <v>96.823808967216266</v>
      </c>
      <c r="H20" s="53">
        <v>96.842909073112168</v>
      </c>
      <c r="I20" s="71">
        <f t="shared" si="0"/>
        <v>1.910010589590172E-2</v>
      </c>
      <c r="J20" s="96">
        <f>I20/$G$7</f>
        <v>1.873543579787654E-4</v>
      </c>
      <c r="K20" s="37"/>
      <c r="L20" s="61"/>
      <c r="M20" s="61"/>
      <c r="N20" s="61"/>
      <c r="O20" s="61"/>
    </row>
    <row r="21" spans="1:15" ht="15.6" x14ac:dyDescent="0.3">
      <c r="A21" t="s">
        <v>282</v>
      </c>
      <c r="B21" s="53">
        <v>101.9485722026818</v>
      </c>
      <c r="C21" s="53">
        <v>101.96769343700599</v>
      </c>
      <c r="D21" s="71"/>
      <c r="E21" s="71">
        <f>((C21/B21-1)*100)</f>
        <v>1.8755764706712696E-2</v>
      </c>
      <c r="F21" s="71"/>
      <c r="G21" s="53">
        <v>101.83592188642798</v>
      </c>
      <c r="H21" s="53">
        <v>101.8550219923239</v>
      </c>
      <c r="I21" s="71">
        <f t="shared" si="0"/>
        <v>1.9100105895915931E-2</v>
      </c>
      <c r="J21" s="96">
        <f>I21/$G$7</f>
        <v>1.873543579789048E-4</v>
      </c>
      <c r="K21" s="37"/>
      <c r="L21" s="61"/>
      <c r="M21" s="61"/>
      <c r="N21" s="61"/>
      <c r="O21" s="61"/>
    </row>
    <row r="22" spans="1:15" ht="15.6" x14ac:dyDescent="0.3">
      <c r="A22" t="s">
        <v>283</v>
      </c>
      <c r="B22" s="53">
        <v>101.94676139320275</v>
      </c>
      <c r="C22" s="53">
        <v>101.92267517980531</v>
      </c>
      <c r="D22" s="71"/>
      <c r="E22" s="71">
        <f t="shared" si="2"/>
        <v>-2.3626266365184279E-2</v>
      </c>
      <c r="F22" s="71"/>
      <c r="G22" s="53">
        <v>96.378887399333351</v>
      </c>
      <c r="H22" s="53">
        <v>96.35611666667657</v>
      </c>
      <c r="I22" s="71">
        <f>H22-G22</f>
        <v>-2.2770732656780979E-2</v>
      </c>
      <c r="J22" s="96">
        <f>I22/$G$7</f>
        <v>-2.2335980862455315E-4</v>
      </c>
      <c r="K22" s="37"/>
      <c r="L22" s="61"/>
      <c r="M22" s="61"/>
      <c r="N22" s="61"/>
      <c r="O22" s="61"/>
    </row>
    <row r="23" spans="1:15" ht="7.5" customHeight="1" x14ac:dyDescent="0.3">
      <c r="A23" s="27"/>
      <c r="B23" s="35"/>
      <c r="C23" s="35"/>
      <c r="D23" s="71"/>
      <c r="E23" s="71"/>
      <c r="F23" s="71"/>
      <c r="G23" s="40"/>
      <c r="H23" s="40"/>
      <c r="K23" s="37"/>
    </row>
    <row r="24" spans="1:15" ht="15.6" x14ac:dyDescent="0.3">
      <c r="A24" s="28" t="s">
        <v>64</v>
      </c>
      <c r="B24" s="35"/>
      <c r="C24" s="35"/>
      <c r="D24" s="71"/>
      <c r="E24" s="71"/>
      <c r="F24" s="71"/>
      <c r="G24" s="40"/>
      <c r="H24" s="40"/>
      <c r="I24" s="36"/>
      <c r="J24" s="36"/>
    </row>
    <row r="25" spans="1:15" ht="7.5" customHeight="1" x14ac:dyDescent="0.3">
      <c r="A25" s="118"/>
      <c r="B25" s="35"/>
      <c r="C25" s="35"/>
      <c r="D25" s="71"/>
      <c r="E25" s="71"/>
      <c r="F25" s="71"/>
      <c r="G25" s="35"/>
      <c r="H25" s="35"/>
      <c r="J25" s="36"/>
    </row>
    <row r="26" spans="1:15" ht="15.6" x14ac:dyDescent="0.3">
      <c r="A26" s="111" t="s">
        <v>83</v>
      </c>
      <c r="B26" s="61">
        <v>101.38914528263406</v>
      </c>
      <c r="C26" s="61">
        <v>101.31740879243276</v>
      </c>
      <c r="D26" s="34"/>
      <c r="E26" s="35">
        <f>((C26/B26-1)*100)</f>
        <v>-7.0753619631891418E-2</v>
      </c>
      <c r="F26" s="39"/>
      <c r="G26" s="53">
        <v>101.38914528263406</v>
      </c>
      <c r="H26" s="53">
        <v>101.31740879243276</v>
      </c>
      <c r="I26" s="35">
        <f>H26-G26</f>
        <v>-7.1736490201303127E-2</v>
      </c>
      <c r="J26" s="96">
        <f>I26/$G$26</f>
        <v>-7.0753619631893825E-4</v>
      </c>
      <c r="K26" s="61"/>
      <c r="M26" s="61"/>
      <c r="O26" s="61"/>
    </row>
    <row r="27" spans="1:15" x14ac:dyDescent="0.3">
      <c r="A27" t="s">
        <v>53</v>
      </c>
      <c r="B27" s="53">
        <v>100.9136104193028</v>
      </c>
      <c r="C27" s="53">
        <v>101.11933903600151</v>
      </c>
      <c r="D27" s="35"/>
      <c r="E27" s="35">
        <f t="shared" ref="E27:E41" si="3">((C27/B27-1)*100)</f>
        <v>0.20386607499611742</v>
      </c>
      <c r="F27" s="38"/>
      <c r="G27" s="53">
        <v>97.629216530743079</v>
      </c>
      <c r="H27" s="53">
        <v>97.82824938253377</v>
      </c>
      <c r="I27" s="35">
        <f t="shared" ref="I27:I41" si="4">H27-G27</f>
        <v>0.1990328517906903</v>
      </c>
      <c r="J27" s="96">
        <f>I27/$G$26</f>
        <v>1.9630587794764718E-3</v>
      </c>
      <c r="K27" s="61"/>
      <c r="M27" s="61"/>
      <c r="O27" s="61"/>
    </row>
    <row r="28" spans="1:15" x14ac:dyDescent="0.3">
      <c r="A28" t="s">
        <v>54</v>
      </c>
      <c r="B28" s="53">
        <v>113.83186839382979</v>
      </c>
      <c r="C28" s="53">
        <v>114.39617185703817</v>
      </c>
      <c r="D28" s="35"/>
      <c r="E28" s="35">
        <f>((C28/B28-1)*100)</f>
        <v>0.49573416581025764</v>
      </c>
      <c r="F28" s="38"/>
      <c r="G28" s="53">
        <v>17.262281946515639</v>
      </c>
      <c r="H28" s="53">
        <v>17.347856975923015</v>
      </c>
      <c r="I28" s="35">
        <f t="shared" si="4"/>
        <v>8.5575029407376491E-2</v>
      </c>
      <c r="J28" s="96">
        <f>I28/$G$26</f>
        <v>8.4402555292113486E-4</v>
      </c>
      <c r="K28" s="61"/>
      <c r="M28" s="61"/>
      <c r="O28" s="61"/>
    </row>
    <row r="29" spans="1:15" x14ac:dyDescent="0.3">
      <c r="A29" t="s">
        <v>55</v>
      </c>
      <c r="B29" s="53">
        <v>98.51228356641252</v>
      </c>
      <c r="C29" s="53">
        <v>98.65135804062605</v>
      </c>
      <c r="D29" s="71"/>
      <c r="E29" s="71">
        <f>((C29/B29-1)*100)</f>
        <v>0.14117475423232051</v>
      </c>
      <c r="F29" s="71"/>
      <c r="G29" s="53">
        <v>80.366934584227437</v>
      </c>
      <c r="H29" s="53">
        <v>80.480392406610761</v>
      </c>
      <c r="I29" s="35">
        <f t="shared" si="4"/>
        <v>0.11345782238332447</v>
      </c>
      <c r="J29" s="96">
        <f>I29/$G$26</f>
        <v>1.1190332265554421E-3</v>
      </c>
      <c r="K29" s="61"/>
      <c r="M29" s="61"/>
      <c r="O29" s="61"/>
    </row>
    <row r="30" spans="1:15" x14ac:dyDescent="0.3">
      <c r="A30" t="s">
        <v>56</v>
      </c>
      <c r="B30" s="53">
        <v>100.88964611791513</v>
      </c>
      <c r="C30" s="53">
        <v>100.83365925262706</v>
      </c>
      <c r="D30" s="71"/>
      <c r="E30" s="71">
        <f>((C30/B30-1)*100)</f>
        <v>-5.5493172433807025E-2</v>
      </c>
      <c r="F30" s="71"/>
      <c r="G30" s="53">
        <v>99.605742643484859</v>
      </c>
      <c r="H30" s="53">
        <v>99.550468256965729</v>
      </c>
      <c r="I30" s="35">
        <f t="shared" si="4"/>
        <v>-5.5274386519130303E-2</v>
      </c>
      <c r="J30" s="96">
        <f t="shared" ref="J30:J37" si="5">I30/$G$26</f>
        <v>-5.4517065278582343E-4</v>
      </c>
      <c r="K30" s="61"/>
      <c r="M30" s="61"/>
      <c r="O30" s="61"/>
    </row>
    <row r="31" spans="1:15" x14ac:dyDescent="0.3">
      <c r="A31" t="s">
        <v>57</v>
      </c>
      <c r="B31" s="53">
        <v>101.3449095904482</v>
      </c>
      <c r="C31" s="53">
        <v>101.27230563231481</v>
      </c>
      <c r="D31" s="71"/>
      <c r="E31" s="71">
        <f>((C31/B31-1)*100)</f>
        <v>-7.1640458733235324E-2</v>
      </c>
      <c r="F31" s="71"/>
      <c r="G31" s="53">
        <v>97.500596276245446</v>
      </c>
      <c r="H31" s="53">
        <v>97.430746401805507</v>
      </c>
      <c r="I31" s="35">
        <f t="shared" si="4"/>
        <v>-6.9849874439938731E-2</v>
      </c>
      <c r="J31" s="96">
        <f t="shared" si="5"/>
        <v>-6.8892852627590523E-4</v>
      </c>
      <c r="K31" s="61"/>
      <c r="M31" s="61"/>
      <c r="O31" s="61"/>
    </row>
    <row r="32" spans="1:15" x14ac:dyDescent="0.3">
      <c r="A32" t="s">
        <v>58</v>
      </c>
      <c r="B32" s="53">
        <v>104.24372926196321</v>
      </c>
      <c r="C32" s="53">
        <v>104.03085563672536</v>
      </c>
      <c r="D32" s="71"/>
      <c r="E32" s="71">
        <f t="shared" si="3"/>
        <v>-0.20420760725367026</v>
      </c>
      <c r="F32" s="71"/>
      <c r="G32" s="53">
        <v>70.99950687416522</v>
      </c>
      <c r="H32" s="53">
        <v>70.85452048001558</v>
      </c>
      <c r="I32" s="35">
        <f t="shared" si="4"/>
        <v>-0.14498639414964032</v>
      </c>
      <c r="J32" s="96">
        <f t="shared" si="5"/>
        <v>-1.4299991754094961E-3</v>
      </c>
      <c r="K32" s="61"/>
      <c r="M32" s="61"/>
      <c r="O32" s="61"/>
    </row>
    <row r="33" spans="1:15" x14ac:dyDescent="0.3">
      <c r="A33" t="s">
        <v>59</v>
      </c>
      <c r="B33" s="53">
        <v>101.25377434592134</v>
      </c>
      <c r="C33" s="53">
        <v>101.14811976305174</v>
      </c>
      <c r="D33" s="71"/>
      <c r="E33" s="71">
        <f t="shared" si="3"/>
        <v>-0.10434631553452034</v>
      </c>
      <c r="F33" s="71"/>
      <c r="G33" s="53">
        <v>95.726382069172857</v>
      </c>
      <c r="H33" s="53">
        <v>95.626495116489181</v>
      </c>
      <c r="I33" s="35">
        <f t="shared" si="4"/>
        <v>-9.9886952683675645E-2</v>
      </c>
      <c r="J33" s="96">
        <f t="shared" si="5"/>
        <v>-9.8518389128569059E-4</v>
      </c>
      <c r="K33" s="61"/>
      <c r="M33" s="61"/>
      <c r="O33" s="61"/>
    </row>
    <row r="34" spans="1:15" x14ac:dyDescent="0.3">
      <c r="A34" t="s">
        <v>60</v>
      </c>
      <c r="B34" s="53">
        <v>100.97419883157478</v>
      </c>
      <c r="C34" s="53">
        <v>100.87507564250677</v>
      </c>
      <c r="D34" s="71"/>
      <c r="E34" s="71">
        <f t="shared" si="3"/>
        <v>-9.8166848774261517E-2</v>
      </c>
      <c r="F34" s="71"/>
      <c r="G34" s="53">
        <v>95.730546481704607</v>
      </c>
      <c r="H34" s="53">
        <v>95.636570820909157</v>
      </c>
      <c r="I34" s="35">
        <f>H34-G34</f>
        <v>-9.3975660795450722E-2</v>
      </c>
      <c r="J34" s="96">
        <f t="shared" si="5"/>
        <v>-9.2688088585304287E-4</v>
      </c>
      <c r="K34" s="61"/>
      <c r="M34" s="61"/>
      <c r="O34" s="61"/>
    </row>
    <row r="35" spans="1:15" x14ac:dyDescent="0.3">
      <c r="A35" t="s">
        <v>61</v>
      </c>
      <c r="B35" s="53">
        <v>100.78559769784344</v>
      </c>
      <c r="C35" s="53">
        <v>100.70874455329437</v>
      </c>
      <c r="D35" s="71"/>
      <c r="E35" s="71">
        <f t="shared" si="3"/>
        <v>-7.6254094140992823E-2</v>
      </c>
      <c r="F35" s="71"/>
      <c r="G35" s="53">
        <v>94.075591624849906</v>
      </c>
      <c r="H35" s="53">
        <v>94.003855134648603</v>
      </c>
      <c r="I35" s="35">
        <f t="shared" si="4"/>
        <v>-7.1736490201303127E-2</v>
      </c>
      <c r="J35" s="96">
        <f t="shared" si="5"/>
        <v>-7.0753619631893825E-4</v>
      </c>
      <c r="K35" s="61"/>
      <c r="M35" s="61"/>
      <c r="O35" s="61"/>
    </row>
    <row r="36" spans="1:15" x14ac:dyDescent="0.3">
      <c r="A36" t="s">
        <v>279</v>
      </c>
      <c r="B36" s="53">
        <v>103.98701823094625</v>
      </c>
      <c r="C36" s="53">
        <v>103.92907799982531</v>
      </c>
      <c r="D36" s="71"/>
      <c r="E36" s="71">
        <f t="shared" si="3"/>
        <v>-5.5718715765329385E-2</v>
      </c>
      <c r="F36" s="71"/>
      <c r="G36" s="53">
        <v>94.287776678980876</v>
      </c>
      <c r="H36" s="53">
        <v>94.23524074069168</v>
      </c>
      <c r="I36" s="35">
        <f t="shared" si="4"/>
        <v>-5.2535938289196338E-2</v>
      </c>
      <c r="J36" s="96">
        <f>I36/$G$26</f>
        <v>-5.1816136868247859E-4</v>
      </c>
      <c r="K36" s="61"/>
      <c r="M36" s="61"/>
      <c r="O36" s="61"/>
    </row>
    <row r="37" spans="1:15" x14ac:dyDescent="0.3">
      <c r="A37" t="s">
        <v>280</v>
      </c>
      <c r="B37" s="53">
        <v>101.31913454199218</v>
      </c>
      <c r="C37" s="53">
        <v>101.25357571958688</v>
      </c>
      <c r="D37" s="71"/>
      <c r="E37" s="71">
        <f t="shared" si="3"/>
        <v>-6.4705272801290903E-2</v>
      </c>
      <c r="F37" s="71"/>
      <c r="G37" s="53">
        <v>98.848858966125292</v>
      </c>
      <c r="H37" s="53">
        <v>98.784898542270298</v>
      </c>
      <c r="I37" s="35">
        <f t="shared" si="4"/>
        <v>-6.3960423854993564E-2</v>
      </c>
      <c r="J37" s="96">
        <f t="shared" si="5"/>
        <v>-6.3084094137194299E-4</v>
      </c>
      <c r="K37" s="61"/>
      <c r="M37" s="61"/>
      <c r="O37" s="61"/>
    </row>
    <row r="38" spans="1:15" x14ac:dyDescent="0.3">
      <c r="A38" t="s">
        <v>62</v>
      </c>
      <c r="B38" s="53">
        <v>101.40109924821607</v>
      </c>
      <c r="C38" s="53">
        <v>101.3254638413687</v>
      </c>
      <c r="D38" s="71"/>
      <c r="E38" s="71">
        <f>((C38/B38-1)*100)</f>
        <v>-7.4590322400969189E-2</v>
      </c>
      <c r="F38" s="71"/>
      <c r="G38" s="53">
        <v>96.173991333183452</v>
      </c>
      <c r="H38" s="53">
        <v>96.102254842982163</v>
      </c>
      <c r="I38" s="35">
        <f t="shared" si="4"/>
        <v>-7.1736490201288916E-2</v>
      </c>
      <c r="J38" s="96">
        <f>I38/$G$26</f>
        <v>-7.0753619631879806E-4</v>
      </c>
      <c r="K38" s="61"/>
      <c r="M38" s="61"/>
      <c r="O38" s="61"/>
    </row>
    <row r="39" spans="1:15" x14ac:dyDescent="0.3">
      <c r="A39" t="s">
        <v>281</v>
      </c>
      <c r="B39" s="53">
        <v>101.2063222242065</v>
      </c>
      <c r="C39" s="53">
        <v>101.1304360989155</v>
      </c>
      <c r="D39" s="71"/>
      <c r="E39" s="71">
        <f t="shared" si="3"/>
        <v>-7.4981605519552907E-2</v>
      </c>
      <c r="F39" s="71"/>
      <c r="G39" s="53">
        <v>95.672118120476512</v>
      </c>
      <c r="H39" s="53">
        <v>95.600381630275209</v>
      </c>
      <c r="I39" s="35">
        <f t="shared" si="4"/>
        <v>-7.1736490201303127E-2</v>
      </c>
      <c r="J39" s="96">
        <f>I39/$G$26</f>
        <v>-7.0753619631893825E-4</v>
      </c>
      <c r="K39" s="61"/>
      <c r="M39" s="61"/>
      <c r="O39" s="61"/>
    </row>
    <row r="40" spans="1:15" x14ac:dyDescent="0.3">
      <c r="A40" t="s">
        <v>282</v>
      </c>
      <c r="B40" s="53">
        <v>101.39105726156743</v>
      </c>
      <c r="C40" s="53">
        <v>101.31922203535936</v>
      </c>
      <c r="D40" s="71"/>
      <c r="E40" s="71">
        <f t="shared" si="3"/>
        <v>-7.0849666773620257E-2</v>
      </c>
      <c r="F40" s="71"/>
      <c r="G40" s="53">
        <v>101.2516973869831</v>
      </c>
      <c r="H40" s="53">
        <v>101.17996089678181</v>
      </c>
      <c r="I40" s="35">
        <f t="shared" si="4"/>
        <v>-7.1736490201288916E-2</v>
      </c>
      <c r="J40" s="96">
        <f>I40/$G$26</f>
        <v>-7.0753619631879806E-4</v>
      </c>
      <c r="K40" s="61"/>
      <c r="M40" s="61"/>
      <c r="O40" s="61"/>
    </row>
    <row r="41" spans="1:15" x14ac:dyDescent="0.3">
      <c r="A41" t="s">
        <v>283</v>
      </c>
      <c r="B41" s="53">
        <v>101.27938615721366</v>
      </c>
      <c r="C41" s="53">
        <v>101.16713113052023</v>
      </c>
      <c r="D41" s="71"/>
      <c r="E41" s="71">
        <f t="shared" si="3"/>
        <v>-0.11083699354099696</v>
      </c>
      <c r="F41" s="71"/>
      <c r="G41" s="53">
        <v>96.430000352009159</v>
      </c>
      <c r="H41" s="53">
        <v>96.323120238747421</v>
      </c>
      <c r="I41" s="35">
        <f t="shared" si="4"/>
        <v>-0.10688011326173807</v>
      </c>
      <c r="J41" s="96">
        <f>I41/$G$26</f>
        <v>-1.0541573554427085E-3</v>
      </c>
      <c r="K41" s="61"/>
      <c r="M41" s="61"/>
      <c r="O41" s="61"/>
    </row>
    <row r="42" spans="1:15" ht="7.5" customHeight="1" x14ac:dyDescent="0.3">
      <c r="A42" s="27"/>
      <c r="B42" s="35"/>
      <c r="C42" s="35"/>
      <c r="D42" s="71"/>
      <c r="E42" s="71"/>
      <c r="F42" s="71"/>
      <c r="G42" s="35"/>
      <c r="H42" s="35"/>
    </row>
    <row r="43" spans="1:15" ht="15.6" x14ac:dyDescent="0.3">
      <c r="A43" s="28" t="s">
        <v>65</v>
      </c>
      <c r="B43" s="35"/>
      <c r="C43" s="35"/>
      <c r="D43" s="71"/>
      <c r="E43" s="71"/>
      <c r="F43" s="71"/>
      <c r="G43" s="35"/>
      <c r="H43" s="35"/>
      <c r="I43" s="71"/>
      <c r="J43" s="71"/>
    </row>
    <row r="44" spans="1:15" ht="7.5" customHeight="1" x14ac:dyDescent="0.3">
      <c r="A44" s="118"/>
      <c r="B44" s="35"/>
      <c r="C44" s="35"/>
      <c r="D44" s="71"/>
      <c r="E44" s="71"/>
      <c r="F44" s="71"/>
      <c r="G44" s="35"/>
      <c r="H44" s="35"/>
    </row>
    <row r="45" spans="1:15" ht="15.6" x14ac:dyDescent="0.3">
      <c r="A45" s="111" t="s">
        <v>83</v>
      </c>
      <c r="B45" s="87">
        <v>102.68843803309926</v>
      </c>
      <c r="C45" s="61">
        <v>102.82848851419995</v>
      </c>
      <c r="D45" s="39"/>
      <c r="E45" s="35">
        <f>((C45/B45-1)*100)</f>
        <v>0.13638388486885145</v>
      </c>
      <c r="F45" s="39"/>
      <c r="G45" s="53">
        <v>102.68843803309926</v>
      </c>
      <c r="H45" s="61">
        <v>102.82848851419995</v>
      </c>
      <c r="I45" s="35">
        <f>H45-G45</f>
        <v>0.14005048110068685</v>
      </c>
      <c r="J45" s="96">
        <f t="shared" ref="J45:J61" si="6">I45/$G$45</f>
        <v>1.3638388486885426E-3</v>
      </c>
      <c r="K45" s="61"/>
      <c r="M45" s="61"/>
      <c r="O45" s="61"/>
    </row>
    <row r="46" spans="1:15" x14ac:dyDescent="0.3">
      <c r="A46" t="s">
        <v>53</v>
      </c>
      <c r="B46" s="61">
        <v>102.27057813538863</v>
      </c>
      <c r="C46" s="61">
        <v>102.72856174303364</v>
      </c>
      <c r="D46" s="38"/>
      <c r="E46" s="35">
        <f t="shared" ref="E46:E60" si="7">((C46/B46-1)*100)</f>
        <v>0.44781560444364654</v>
      </c>
      <c r="F46" s="38"/>
      <c r="G46" s="53">
        <v>96.917505194689937</v>
      </c>
      <c r="H46" s="53">
        <v>97.351516906389222</v>
      </c>
      <c r="I46" s="35">
        <f t="shared" ref="I46:I59" si="8">H46-G46</f>
        <v>0.43401171169928432</v>
      </c>
      <c r="J46" s="96">
        <f t="shared" si="6"/>
        <v>4.2264905379064254E-3</v>
      </c>
      <c r="K46" s="61"/>
      <c r="M46" s="61"/>
      <c r="O46" s="61"/>
    </row>
    <row r="47" spans="1:15" x14ac:dyDescent="0.3">
      <c r="A47" t="s">
        <v>54</v>
      </c>
      <c r="B47" s="61">
        <v>109.24266804197464</v>
      </c>
      <c r="C47" s="61">
        <v>111.16802090450149</v>
      </c>
      <c r="D47" s="38"/>
      <c r="E47" s="35">
        <f t="shared" si="7"/>
        <v>1.7624549977002246</v>
      </c>
      <c r="F47" s="38"/>
      <c r="G47" s="53">
        <v>23.435137397390349</v>
      </c>
      <c r="H47" s="53">
        <v>23.848171147668566</v>
      </c>
      <c r="I47" s="35">
        <f t="shared" si="8"/>
        <v>0.41303375027821687</v>
      </c>
      <c r="J47" s="96">
        <f t="shared" si="6"/>
        <v>4.0222030657929078E-3</v>
      </c>
      <c r="K47" s="61"/>
      <c r="M47" s="61"/>
      <c r="O47" s="61"/>
    </row>
    <row r="48" spans="1:15" x14ac:dyDescent="0.3">
      <c r="A48" t="s">
        <v>55</v>
      </c>
      <c r="B48" s="61">
        <v>100.23046253425001</v>
      </c>
      <c r="C48" s="61">
        <v>100.25907662004077</v>
      </c>
      <c r="D48" s="71"/>
      <c r="E48" s="71">
        <f t="shared" si="7"/>
        <v>2.8548292671981557E-2</v>
      </c>
      <c r="F48" s="71"/>
      <c r="G48" s="53">
        <v>73.482367797299602</v>
      </c>
      <c r="H48" s="53">
        <v>73.503345758720656</v>
      </c>
      <c r="I48" s="71">
        <f t="shared" si="8"/>
        <v>2.0977961421053237E-2</v>
      </c>
      <c r="J48" s="96">
        <f t="shared" si="6"/>
        <v>2.0428747211337925E-4</v>
      </c>
      <c r="K48" s="61"/>
      <c r="L48" s="61"/>
      <c r="M48" s="61"/>
      <c r="O48" s="61"/>
    </row>
    <row r="49" spans="1:15" x14ac:dyDescent="0.3">
      <c r="A49" t="s">
        <v>56</v>
      </c>
      <c r="B49" s="61">
        <v>101.62516232903967</v>
      </c>
      <c r="C49" s="61">
        <v>101.78035474671276</v>
      </c>
      <c r="D49" s="71"/>
      <c r="E49" s="71">
        <f t="shared" si="7"/>
        <v>0.15271062216914988</v>
      </c>
      <c r="F49" s="71"/>
      <c r="G49" s="53">
        <v>99.190530516117875</v>
      </c>
      <c r="H49" s="53">
        <v>99.342004992401897</v>
      </c>
      <c r="I49" s="71">
        <f t="shared" si="8"/>
        <v>0.15147447628402233</v>
      </c>
      <c r="J49" s="96">
        <f t="shared" si="6"/>
        <v>1.4750879377013993E-3</v>
      </c>
      <c r="K49" s="61"/>
      <c r="L49" s="61"/>
      <c r="M49" s="61"/>
      <c r="O49" s="61"/>
    </row>
    <row r="50" spans="1:15" x14ac:dyDescent="0.3">
      <c r="A50" t="s">
        <v>57</v>
      </c>
      <c r="B50" s="61">
        <v>102.88690080746659</v>
      </c>
      <c r="C50" s="61">
        <v>103.04340166746772</v>
      </c>
      <c r="D50" s="71"/>
      <c r="E50" s="71">
        <f t="shared" si="7"/>
        <v>0.15210960654163941</v>
      </c>
      <c r="F50" s="71"/>
      <c r="G50" s="53">
        <v>97.666244747468696</v>
      </c>
      <c r="H50" s="53">
        <v>97.814804488078067</v>
      </c>
      <c r="I50" s="71">
        <f t="shared" si="8"/>
        <v>0.14855974060937172</v>
      </c>
      <c r="J50" s="96">
        <f t="shared" si="6"/>
        <v>1.4467036742879164E-3</v>
      </c>
      <c r="K50" s="61"/>
      <c r="L50" s="61"/>
      <c r="M50" s="61"/>
      <c r="O50" s="61"/>
    </row>
    <row r="51" spans="1:15" x14ac:dyDescent="0.3">
      <c r="A51" t="s">
        <v>58</v>
      </c>
      <c r="B51" s="61">
        <v>102.73528736948388</v>
      </c>
      <c r="C51" s="61">
        <v>102.88520716861437</v>
      </c>
      <c r="D51" s="71"/>
      <c r="E51" s="71">
        <f t="shared" si="7"/>
        <v>0.1459282423490027</v>
      </c>
      <c r="F51" s="71"/>
      <c r="G51" s="53">
        <v>90.269536673401177</v>
      </c>
      <c r="H51" s="53">
        <v>90.401265421645263</v>
      </c>
      <c r="I51" s="71">
        <f t="shared" si="8"/>
        <v>0.13172874824408609</v>
      </c>
      <c r="J51" s="96">
        <f t="shared" si="6"/>
        <v>1.2828001941331151E-3</v>
      </c>
      <c r="K51" s="61"/>
      <c r="L51" s="61"/>
      <c r="M51" s="61"/>
      <c r="O51" s="61"/>
    </row>
    <row r="52" spans="1:15" x14ac:dyDescent="0.3">
      <c r="A52" t="s">
        <v>59</v>
      </c>
      <c r="B52" s="61">
        <v>102.74975209685505</v>
      </c>
      <c r="C52" s="61">
        <v>102.87113617432614</v>
      </c>
      <c r="D52" s="71"/>
      <c r="E52" s="71">
        <f t="shared" si="7"/>
        <v>0.1181356402268241</v>
      </c>
      <c r="F52" s="71"/>
      <c r="G52" s="53">
        <v>94.072690944180863</v>
      </c>
      <c r="H52" s="53">
        <v>94.183824319906378</v>
      </c>
      <c r="I52" s="71">
        <f t="shared" si="8"/>
        <v>0.11113337572551529</v>
      </c>
      <c r="J52" s="96">
        <f t="shared" si="6"/>
        <v>1.0822384472309726E-3</v>
      </c>
      <c r="K52" s="61"/>
      <c r="L52" s="61"/>
      <c r="M52" s="61"/>
      <c r="O52" s="61"/>
    </row>
    <row r="53" spans="1:15" x14ac:dyDescent="0.3">
      <c r="A53" t="s">
        <v>60</v>
      </c>
      <c r="B53" s="61">
        <v>102.84092048842267</v>
      </c>
      <c r="C53" s="61">
        <v>102.9726690762382</v>
      </c>
      <c r="D53" s="71"/>
      <c r="E53" s="71">
        <f t="shared" si="7"/>
        <v>0.12810910986582602</v>
      </c>
      <c r="F53" s="71"/>
      <c r="G53" s="53">
        <v>94.059474252889885</v>
      </c>
      <c r="H53" s="53">
        <v>94.179973008099722</v>
      </c>
      <c r="I53" s="71">
        <f t="shared" si="8"/>
        <v>0.12049875520983733</v>
      </c>
      <c r="J53" s="96">
        <f t="shared" si="6"/>
        <v>1.1734403358146057E-3</v>
      </c>
      <c r="K53" s="61"/>
      <c r="L53" s="61"/>
      <c r="M53" s="61"/>
      <c r="O53" s="61"/>
    </row>
    <row r="54" spans="1:15" x14ac:dyDescent="0.3">
      <c r="A54" t="s">
        <v>61</v>
      </c>
      <c r="B54" s="61">
        <v>101.86903153691766</v>
      </c>
      <c r="C54" s="61">
        <v>102.03533866793792</v>
      </c>
      <c r="D54" s="71"/>
      <c r="E54" s="71">
        <f t="shared" si="7"/>
        <v>0.16325582810707839</v>
      </c>
      <c r="F54" s="71"/>
      <c r="G54" s="53">
        <v>91.674451021810455</v>
      </c>
      <c r="H54" s="53">
        <v>91.824114905988708</v>
      </c>
      <c r="I54" s="71">
        <f t="shared" si="8"/>
        <v>0.14966388417825272</v>
      </c>
      <c r="J54" s="96">
        <f t="shared" si="6"/>
        <v>1.4574560393061193E-3</v>
      </c>
      <c r="K54" s="61"/>
      <c r="L54" s="61"/>
      <c r="M54" s="61"/>
      <c r="O54" s="61"/>
    </row>
    <row r="55" spans="1:15" x14ac:dyDescent="0.3">
      <c r="A55" t="s">
        <v>279</v>
      </c>
      <c r="B55" s="61">
        <v>106.27586653772936</v>
      </c>
      <c r="C55" s="61">
        <v>106.46452512721135</v>
      </c>
      <c r="D55" s="71"/>
      <c r="E55" s="71">
        <f t="shared" si="7"/>
        <v>0.17751780872565792</v>
      </c>
      <c r="F55" s="71"/>
      <c r="G55" s="53">
        <v>94.426570878327368</v>
      </c>
      <c r="H55" s="53">
        <v>94.594194857805363</v>
      </c>
      <c r="I55" s="71">
        <f t="shared" si="8"/>
        <v>0.16762397947799457</v>
      </c>
      <c r="J55" s="96">
        <f t="shared" si="6"/>
        <v>1.6323549436399532E-3</v>
      </c>
      <c r="K55" s="61"/>
      <c r="L55" s="61"/>
      <c r="M55" s="61"/>
      <c r="O55" s="61"/>
    </row>
    <row r="56" spans="1:15" x14ac:dyDescent="0.3">
      <c r="A56" t="s">
        <v>280</v>
      </c>
      <c r="B56" s="61">
        <v>102.55727742755586</v>
      </c>
      <c r="C56" s="61">
        <v>102.7011526511868</v>
      </c>
      <c r="D56" s="71"/>
      <c r="E56" s="71">
        <f t="shared" si="7"/>
        <v>0.14028767849514345</v>
      </c>
      <c r="F56" s="71"/>
      <c r="G56" s="53">
        <v>99.830920721608194</v>
      </c>
      <c r="H56" s="53">
        <v>99.970971202708853</v>
      </c>
      <c r="I56" s="71">
        <f t="shared" si="8"/>
        <v>0.14005048110065843</v>
      </c>
      <c r="J56" s="96">
        <f t="shared" si="6"/>
        <v>1.363838848688266E-3</v>
      </c>
      <c r="K56" s="61"/>
      <c r="L56" s="61"/>
      <c r="M56" s="61"/>
      <c r="O56" s="61"/>
    </row>
    <row r="57" spans="1:15" x14ac:dyDescent="0.3">
      <c r="A57" t="s">
        <v>62</v>
      </c>
      <c r="B57" s="61">
        <v>102.66565968458895</v>
      </c>
      <c r="C57" s="61">
        <v>102.83921905977174</v>
      </c>
      <c r="D57" s="71"/>
      <c r="E57" s="71">
        <f t="shared" si="7"/>
        <v>0.16905299758069869</v>
      </c>
      <c r="F57" s="71"/>
      <c r="G57" s="53">
        <v>100.30650935645305</v>
      </c>
      <c r="H57" s="53">
        <v>100.47608051728869</v>
      </c>
      <c r="I57" s="71">
        <f t="shared" si="8"/>
        <v>0.16957116083564472</v>
      </c>
      <c r="J57" s="96">
        <f t="shared" si="6"/>
        <v>1.651316974759976E-3</v>
      </c>
      <c r="K57" s="61"/>
      <c r="L57" s="61"/>
      <c r="M57" s="61"/>
      <c r="O57" s="61"/>
    </row>
    <row r="58" spans="1:15" x14ac:dyDescent="0.3">
      <c r="A58" t="s">
        <v>281</v>
      </c>
      <c r="B58" s="61">
        <v>102.6477375922298</v>
      </c>
      <c r="C58" s="61">
        <v>102.79389720107952</v>
      </c>
      <c r="D58" s="71"/>
      <c r="E58" s="71">
        <f t="shared" si="7"/>
        <v>0.14238950831078068</v>
      </c>
      <c r="F58" s="71"/>
      <c r="G58" s="53">
        <v>98.357303682099172</v>
      </c>
      <c r="H58" s="53">
        <v>98.497354163199859</v>
      </c>
      <c r="I58" s="71">
        <f t="shared" si="8"/>
        <v>0.14005048110068685</v>
      </c>
      <c r="J58" s="96">
        <f t="shared" si="6"/>
        <v>1.3638388486885426E-3</v>
      </c>
      <c r="K58" s="61"/>
      <c r="L58" s="61"/>
      <c r="M58" s="61"/>
      <c r="O58" s="61"/>
    </row>
    <row r="59" spans="1:15" x14ac:dyDescent="0.3">
      <c r="A59" t="s">
        <v>282</v>
      </c>
      <c r="B59" s="61">
        <v>102.6904454259782</v>
      </c>
      <c r="C59" s="61">
        <v>102.83060047944953</v>
      </c>
      <c r="D59" s="71"/>
      <c r="E59" s="71">
        <f t="shared" si="7"/>
        <v>0.13648305145619322</v>
      </c>
      <c r="F59" s="71"/>
      <c r="G59" s="53">
        <v>102.61382611718568</v>
      </c>
      <c r="H59" s="53">
        <v>102.75387659828637</v>
      </c>
      <c r="I59" s="71">
        <f t="shared" si="8"/>
        <v>0.14005048110068685</v>
      </c>
      <c r="J59" s="96">
        <f t="shared" si="6"/>
        <v>1.3638388486885426E-3</v>
      </c>
      <c r="K59" s="61"/>
      <c r="L59" s="61"/>
      <c r="M59" s="61"/>
      <c r="O59" s="61"/>
    </row>
    <row r="60" spans="1:15" x14ac:dyDescent="0.3">
      <c r="A60" t="s">
        <v>283</v>
      </c>
      <c r="B60" s="61">
        <v>102.85028171494326</v>
      </c>
      <c r="C60" s="61">
        <v>102.94556210411184</v>
      </c>
      <c r="D60" s="71"/>
      <c r="E60" s="71">
        <f t="shared" si="7"/>
        <v>9.2639891286494525E-2</v>
      </c>
      <c r="F60" s="71"/>
      <c r="G60" s="53">
        <v>96.310829688349131</v>
      </c>
      <c r="H60" s="53">
        <v>96.400051936269534</v>
      </c>
      <c r="I60" s="36">
        <f>H60-G60</f>
        <v>8.9222247920403674E-2</v>
      </c>
      <c r="J60" s="96">
        <f>I60/$G$45</f>
        <v>8.6886361920944727E-4</v>
      </c>
      <c r="K60" s="61"/>
      <c r="L60" s="61"/>
      <c r="M60" s="61"/>
      <c r="O60" s="61"/>
    </row>
    <row r="61" spans="1:15" ht="1.5" customHeight="1" x14ac:dyDescent="0.3">
      <c r="A61" s="32"/>
      <c r="B61" s="33"/>
      <c r="C61" s="33"/>
      <c r="D61" s="33"/>
      <c r="E61" s="33"/>
      <c r="F61" s="33"/>
      <c r="G61" s="33"/>
      <c r="H61" s="33"/>
      <c r="I61" s="33"/>
      <c r="J61" s="97">
        <f t="shared" si="6"/>
        <v>0</v>
      </c>
    </row>
    <row r="63" spans="1:15" x14ac:dyDescent="0.3">
      <c r="A63" s="139" t="s">
        <v>284</v>
      </c>
      <c r="B63" s="140"/>
      <c r="C63" s="140"/>
      <c r="D63" s="140"/>
    </row>
    <row r="64" spans="1:15" x14ac:dyDescent="0.3">
      <c r="A64" s="29"/>
      <c r="B64" s="25"/>
      <c r="C64" s="25"/>
      <c r="D64" s="25"/>
    </row>
    <row r="129" spans="7:7" x14ac:dyDescent="0.3">
      <c r="G129" s="87"/>
    </row>
    <row r="130" spans="7:7" x14ac:dyDescent="0.3">
      <c r="G130" s="87"/>
    </row>
    <row r="131" spans="7:7" x14ac:dyDescent="0.3">
      <c r="G131" s="87"/>
    </row>
    <row r="132" spans="7:7" x14ac:dyDescent="0.3">
      <c r="G132" s="87"/>
    </row>
    <row r="133" spans="7:7" x14ac:dyDescent="0.3">
      <c r="G133" s="87"/>
    </row>
    <row r="134" spans="7:7" x14ac:dyDescent="0.3">
      <c r="G134" s="87"/>
    </row>
    <row r="135" spans="7:7" x14ac:dyDescent="0.3">
      <c r="G135" s="87"/>
    </row>
    <row r="136" spans="7:7" x14ac:dyDescent="0.3">
      <c r="G136" s="87"/>
    </row>
    <row r="137" spans="7:7" x14ac:dyDescent="0.3">
      <c r="G137" s="87"/>
    </row>
    <row r="138" spans="7:7" x14ac:dyDescent="0.3">
      <c r="G138" s="87"/>
    </row>
    <row r="139" spans="7:7" x14ac:dyDescent="0.3">
      <c r="G139" s="87"/>
    </row>
    <row r="140" spans="7:7" x14ac:dyDescent="0.3">
      <c r="G140" s="87"/>
    </row>
    <row r="141" spans="7:7" x14ac:dyDescent="0.3">
      <c r="G141" s="87"/>
    </row>
    <row r="142" spans="7:7" x14ac:dyDescent="0.3">
      <c r="G142" s="87"/>
    </row>
    <row r="143" spans="7:7" x14ac:dyDescent="0.3">
      <c r="G143" s="87"/>
    </row>
    <row r="144" spans="7:7" x14ac:dyDescent="0.3">
      <c r="G144" s="87"/>
    </row>
    <row r="145" spans="7:7" x14ac:dyDescent="0.3">
      <c r="G145" s="87"/>
    </row>
    <row r="146" spans="7:7" x14ac:dyDescent="0.3">
      <c r="G146" s="87"/>
    </row>
    <row r="147" spans="7:7" x14ac:dyDescent="0.3">
      <c r="G147" s="87"/>
    </row>
    <row r="148" spans="7:7" x14ac:dyDescent="0.3">
      <c r="G148" s="87"/>
    </row>
    <row r="149" spans="7:7" x14ac:dyDescent="0.3">
      <c r="G149" s="87"/>
    </row>
    <row r="150" spans="7:7" x14ac:dyDescent="0.3">
      <c r="G150" s="87"/>
    </row>
    <row r="151" spans="7:7" x14ac:dyDescent="0.3">
      <c r="G151" s="87"/>
    </row>
    <row r="152" spans="7:7" x14ac:dyDescent="0.3">
      <c r="G152" s="87"/>
    </row>
    <row r="153" spans="7:7" x14ac:dyDescent="0.3">
      <c r="G153" s="87"/>
    </row>
    <row r="154" spans="7:7" x14ac:dyDescent="0.3">
      <c r="G154" s="87"/>
    </row>
    <row r="155" spans="7:7" x14ac:dyDescent="0.3">
      <c r="G155" s="87"/>
    </row>
    <row r="156" spans="7:7" x14ac:dyDescent="0.3">
      <c r="G156" s="87"/>
    </row>
    <row r="157" spans="7:7" x14ac:dyDescent="0.3">
      <c r="G157" s="87"/>
    </row>
    <row r="158" spans="7:7" x14ac:dyDescent="0.3">
      <c r="G158" s="87"/>
    </row>
    <row r="159" spans="7:7" x14ac:dyDescent="0.3">
      <c r="G159" s="87"/>
    </row>
    <row r="160" spans="7:7" x14ac:dyDescent="0.3">
      <c r="G160" s="87"/>
    </row>
    <row r="161" spans="7:7" x14ac:dyDescent="0.3">
      <c r="G161" s="87"/>
    </row>
    <row r="162" spans="7:7" x14ac:dyDescent="0.3">
      <c r="G162" s="87"/>
    </row>
    <row r="163" spans="7:7" x14ac:dyDescent="0.3">
      <c r="G163" s="87"/>
    </row>
    <row r="164" spans="7:7" x14ac:dyDescent="0.3">
      <c r="G164" s="87"/>
    </row>
    <row r="165" spans="7:7" x14ac:dyDescent="0.3">
      <c r="G165" s="87"/>
    </row>
    <row r="166" spans="7:7" x14ac:dyDescent="0.3">
      <c r="G166" s="87"/>
    </row>
    <row r="167" spans="7:7" x14ac:dyDescent="0.3">
      <c r="G167" s="87"/>
    </row>
    <row r="168" spans="7:7" x14ac:dyDescent="0.3">
      <c r="G168" s="87"/>
    </row>
    <row r="169" spans="7:7" x14ac:dyDescent="0.3">
      <c r="G169" s="87"/>
    </row>
    <row r="170" spans="7:7" x14ac:dyDescent="0.3">
      <c r="G170" s="87"/>
    </row>
    <row r="171" spans="7:7" x14ac:dyDescent="0.3">
      <c r="G171" s="87"/>
    </row>
    <row r="172" spans="7:7" x14ac:dyDescent="0.3">
      <c r="G172" s="87"/>
    </row>
    <row r="173" spans="7:7" x14ac:dyDescent="0.3">
      <c r="G173" s="87"/>
    </row>
    <row r="174" spans="7:7" x14ac:dyDescent="0.3">
      <c r="G174" s="87"/>
    </row>
    <row r="175" spans="7:7" x14ac:dyDescent="0.3">
      <c r="G175" s="87"/>
    </row>
    <row r="176" spans="7:7" x14ac:dyDescent="0.3">
      <c r="G176" s="87"/>
    </row>
    <row r="177" spans="7:7" x14ac:dyDescent="0.3">
      <c r="G177" s="87"/>
    </row>
    <row r="178" spans="7:7" x14ac:dyDescent="0.3">
      <c r="G178" s="87"/>
    </row>
    <row r="179" spans="7:7" x14ac:dyDescent="0.3">
      <c r="G179" s="87"/>
    </row>
    <row r="180" spans="7:7" x14ac:dyDescent="0.3">
      <c r="G180" s="87"/>
    </row>
    <row r="181" spans="7:7" x14ac:dyDescent="0.3">
      <c r="G181" s="87"/>
    </row>
    <row r="182" spans="7:7" x14ac:dyDescent="0.3">
      <c r="G182" s="87"/>
    </row>
    <row r="183" spans="7:7" x14ac:dyDescent="0.3">
      <c r="G183" s="87"/>
    </row>
    <row r="184" spans="7:7" x14ac:dyDescent="0.3">
      <c r="G184" s="87"/>
    </row>
    <row r="185" spans="7:7" x14ac:dyDescent="0.3">
      <c r="G185" s="87"/>
    </row>
    <row r="186" spans="7:7" x14ac:dyDescent="0.3">
      <c r="G186" s="87"/>
    </row>
    <row r="187" spans="7:7" x14ac:dyDescent="0.3">
      <c r="G187" s="87"/>
    </row>
    <row r="188" spans="7:7" x14ac:dyDescent="0.3">
      <c r="G188" s="87"/>
    </row>
    <row r="189" spans="7:7" x14ac:dyDescent="0.3">
      <c r="G189" s="87"/>
    </row>
    <row r="190" spans="7:7" x14ac:dyDescent="0.3">
      <c r="G190" s="87"/>
    </row>
    <row r="191" spans="7:7" x14ac:dyDescent="0.3">
      <c r="G191" s="87"/>
    </row>
    <row r="192" spans="7:7" x14ac:dyDescent="0.3">
      <c r="G192" s="87"/>
    </row>
    <row r="193" spans="7:7" x14ac:dyDescent="0.3">
      <c r="G193" s="87"/>
    </row>
    <row r="194" spans="7:7" x14ac:dyDescent="0.3">
      <c r="G194" s="87"/>
    </row>
    <row r="195" spans="7:7" x14ac:dyDescent="0.3">
      <c r="G195" s="87"/>
    </row>
    <row r="196" spans="7:7" x14ac:dyDescent="0.3">
      <c r="G196" s="87"/>
    </row>
    <row r="197" spans="7:7" x14ac:dyDescent="0.3">
      <c r="G197" s="87"/>
    </row>
    <row r="198" spans="7:7" x14ac:dyDescent="0.3">
      <c r="G198" s="87"/>
    </row>
    <row r="199" spans="7:7" x14ac:dyDescent="0.3">
      <c r="G199" s="87"/>
    </row>
    <row r="200" spans="7:7" x14ac:dyDescent="0.3">
      <c r="G200" s="87"/>
    </row>
    <row r="201" spans="7:7" x14ac:dyDescent="0.3">
      <c r="G201" s="87"/>
    </row>
    <row r="202" spans="7:7" x14ac:dyDescent="0.3">
      <c r="G202" s="87"/>
    </row>
    <row r="203" spans="7:7" x14ac:dyDescent="0.3">
      <c r="G203" s="87"/>
    </row>
    <row r="204" spans="7:7" x14ac:dyDescent="0.3">
      <c r="G204" s="87"/>
    </row>
    <row r="205" spans="7:7" x14ac:dyDescent="0.3">
      <c r="G205" s="87"/>
    </row>
    <row r="206" spans="7:7" x14ac:dyDescent="0.3">
      <c r="G206" s="87"/>
    </row>
    <row r="207" spans="7:7" x14ac:dyDescent="0.3">
      <c r="G207" s="87"/>
    </row>
    <row r="208" spans="7:7" x14ac:dyDescent="0.3">
      <c r="G208" s="87"/>
    </row>
    <row r="209" spans="7:7" x14ac:dyDescent="0.3">
      <c r="G209" s="87"/>
    </row>
    <row r="210" spans="7:7" x14ac:dyDescent="0.3">
      <c r="G210" s="87"/>
    </row>
    <row r="211" spans="7:7" x14ac:dyDescent="0.3">
      <c r="G211" s="87"/>
    </row>
    <row r="212" spans="7:7" x14ac:dyDescent="0.3">
      <c r="G212" s="87"/>
    </row>
    <row r="213" spans="7:7" x14ac:dyDescent="0.3">
      <c r="G213" s="87"/>
    </row>
    <row r="214" spans="7:7" x14ac:dyDescent="0.3">
      <c r="G214" s="87"/>
    </row>
    <row r="215" spans="7:7" x14ac:dyDescent="0.3">
      <c r="G215" s="87"/>
    </row>
    <row r="216" spans="7:7" x14ac:dyDescent="0.3">
      <c r="G216" s="87"/>
    </row>
    <row r="217" spans="7:7" x14ac:dyDescent="0.3">
      <c r="G217" s="87"/>
    </row>
    <row r="218" spans="7:7" x14ac:dyDescent="0.3">
      <c r="G218" s="87"/>
    </row>
    <row r="219" spans="7:7" x14ac:dyDescent="0.3">
      <c r="G219" s="87"/>
    </row>
    <row r="220" spans="7:7" x14ac:dyDescent="0.3">
      <c r="G220" s="87"/>
    </row>
    <row r="221" spans="7:7" x14ac:dyDescent="0.3">
      <c r="G221" s="87"/>
    </row>
    <row r="222" spans="7:7" x14ac:dyDescent="0.3">
      <c r="G222" s="87"/>
    </row>
    <row r="223" spans="7:7" x14ac:dyDescent="0.3">
      <c r="G223" s="87"/>
    </row>
    <row r="224" spans="7:7" x14ac:dyDescent="0.3">
      <c r="G224" s="87"/>
    </row>
    <row r="225" spans="7:7" x14ac:dyDescent="0.3">
      <c r="G225" s="87"/>
    </row>
    <row r="226" spans="7:7" x14ac:dyDescent="0.3">
      <c r="G226" s="87"/>
    </row>
    <row r="227" spans="7:7" x14ac:dyDescent="0.3">
      <c r="G227" s="87"/>
    </row>
    <row r="228" spans="7:7" x14ac:dyDescent="0.3">
      <c r="G228" s="87"/>
    </row>
    <row r="229" spans="7:7" x14ac:dyDescent="0.3">
      <c r="G229" s="87"/>
    </row>
    <row r="230" spans="7:7" x14ac:dyDescent="0.3">
      <c r="G230" s="87"/>
    </row>
    <row r="231" spans="7:7" x14ac:dyDescent="0.3">
      <c r="G231" s="87"/>
    </row>
    <row r="232" spans="7:7" x14ac:dyDescent="0.3">
      <c r="G232" s="87"/>
    </row>
    <row r="233" spans="7:7" x14ac:dyDescent="0.3">
      <c r="G233" s="87"/>
    </row>
    <row r="234" spans="7:7" x14ac:dyDescent="0.3">
      <c r="G234" s="87"/>
    </row>
    <row r="235" spans="7:7" x14ac:dyDescent="0.3">
      <c r="G235" s="87"/>
    </row>
    <row r="236" spans="7:7" x14ac:dyDescent="0.3">
      <c r="G236" s="87"/>
    </row>
    <row r="237" spans="7:7" x14ac:dyDescent="0.3">
      <c r="G237" s="87"/>
    </row>
    <row r="238" spans="7:7" x14ac:dyDescent="0.3">
      <c r="G238" s="87"/>
    </row>
    <row r="239" spans="7:7" x14ac:dyDescent="0.3">
      <c r="G239" s="87"/>
    </row>
    <row r="240" spans="7:7" x14ac:dyDescent="0.3">
      <c r="G240" s="87"/>
    </row>
    <row r="241" spans="7:7" x14ac:dyDescent="0.3">
      <c r="G241" s="87"/>
    </row>
    <row r="242" spans="7:7" x14ac:dyDescent="0.3">
      <c r="G242" s="87"/>
    </row>
    <row r="243" spans="7:7" x14ac:dyDescent="0.3">
      <c r="G243" s="87"/>
    </row>
    <row r="244" spans="7:7" x14ac:dyDescent="0.3">
      <c r="G244" s="87"/>
    </row>
    <row r="245" spans="7:7" x14ac:dyDescent="0.3">
      <c r="G245" s="87"/>
    </row>
    <row r="246" spans="7:7" x14ac:dyDescent="0.3">
      <c r="G246" s="87"/>
    </row>
    <row r="247" spans="7:7" x14ac:dyDescent="0.3">
      <c r="G247" s="87"/>
    </row>
    <row r="248" spans="7:7" x14ac:dyDescent="0.3">
      <c r="G248" s="87"/>
    </row>
    <row r="249" spans="7:7" x14ac:dyDescent="0.3">
      <c r="G249" s="87"/>
    </row>
    <row r="250" spans="7:7" x14ac:dyDescent="0.3">
      <c r="G250" s="87"/>
    </row>
    <row r="251" spans="7:7" x14ac:dyDescent="0.3">
      <c r="G251" s="87"/>
    </row>
    <row r="252" spans="7:7" x14ac:dyDescent="0.3">
      <c r="G252" s="87"/>
    </row>
    <row r="253" spans="7:7" x14ac:dyDescent="0.3">
      <c r="G253" s="87"/>
    </row>
    <row r="254" spans="7:7" x14ac:dyDescent="0.3">
      <c r="G254" s="87"/>
    </row>
    <row r="255" spans="7:7" x14ac:dyDescent="0.3">
      <c r="G255" s="87"/>
    </row>
    <row r="256" spans="7:7" x14ac:dyDescent="0.3">
      <c r="G256" s="87"/>
    </row>
    <row r="257" spans="7:7" x14ac:dyDescent="0.3">
      <c r="G257" s="87"/>
    </row>
    <row r="258" spans="7:7" x14ac:dyDescent="0.3">
      <c r="G258" s="87"/>
    </row>
    <row r="259" spans="7:7" x14ac:dyDescent="0.3">
      <c r="G259" s="87"/>
    </row>
    <row r="260" spans="7:7" x14ac:dyDescent="0.3">
      <c r="G260" s="87"/>
    </row>
    <row r="261" spans="7:7" x14ac:dyDescent="0.3">
      <c r="G261" s="87"/>
    </row>
    <row r="262" spans="7:7" x14ac:dyDescent="0.3">
      <c r="G262" s="87"/>
    </row>
    <row r="263" spans="7:7" x14ac:dyDescent="0.3">
      <c r="G263" s="87"/>
    </row>
    <row r="264" spans="7:7" x14ac:dyDescent="0.3">
      <c r="G264" s="87"/>
    </row>
    <row r="265" spans="7:7" x14ac:dyDescent="0.3">
      <c r="G265" s="87"/>
    </row>
    <row r="266" spans="7:7" x14ac:dyDescent="0.3">
      <c r="G266" s="87"/>
    </row>
    <row r="267" spans="7:7" x14ac:dyDescent="0.3">
      <c r="G267" s="87"/>
    </row>
    <row r="268" spans="7:7" x14ac:dyDescent="0.3">
      <c r="G268" s="87"/>
    </row>
    <row r="269" spans="7:7" x14ac:dyDescent="0.3">
      <c r="G269" s="87"/>
    </row>
    <row r="270" spans="7:7" x14ac:dyDescent="0.3">
      <c r="G270" s="87"/>
    </row>
    <row r="271" spans="7:7" x14ac:dyDescent="0.3">
      <c r="G271" s="87"/>
    </row>
    <row r="272" spans="7:7" x14ac:dyDescent="0.3">
      <c r="G272" s="87"/>
    </row>
    <row r="273" spans="7:7" x14ac:dyDescent="0.3">
      <c r="G273" s="87"/>
    </row>
    <row r="274" spans="7:7" x14ac:dyDescent="0.3">
      <c r="G274" s="87"/>
    </row>
    <row r="275" spans="7:7" x14ac:dyDescent="0.3">
      <c r="G275" s="87"/>
    </row>
    <row r="276" spans="7:7" x14ac:dyDescent="0.3">
      <c r="G276" s="87"/>
    </row>
    <row r="277" spans="7:7" x14ac:dyDescent="0.3">
      <c r="G277" s="87"/>
    </row>
    <row r="278" spans="7:7" x14ac:dyDescent="0.3">
      <c r="G278" s="87"/>
    </row>
    <row r="279" spans="7:7" x14ac:dyDescent="0.3">
      <c r="G279" s="87"/>
    </row>
    <row r="280" spans="7:7" x14ac:dyDescent="0.3">
      <c r="G280" s="87"/>
    </row>
    <row r="281" spans="7:7" x14ac:dyDescent="0.3">
      <c r="G281" s="87"/>
    </row>
    <row r="282" spans="7:7" x14ac:dyDescent="0.3">
      <c r="G282" s="87"/>
    </row>
    <row r="283" spans="7:7" x14ac:dyDescent="0.3">
      <c r="G283" s="87"/>
    </row>
    <row r="284" spans="7:7" x14ac:dyDescent="0.3">
      <c r="G284" s="87"/>
    </row>
    <row r="285" spans="7:7" x14ac:dyDescent="0.3">
      <c r="G285" s="87"/>
    </row>
    <row r="286" spans="7:7" x14ac:dyDescent="0.3">
      <c r="G286" s="87"/>
    </row>
    <row r="287" spans="7:7" x14ac:dyDescent="0.3">
      <c r="G287" s="87"/>
    </row>
    <row r="288" spans="7:7" x14ac:dyDescent="0.3">
      <c r="G288" s="87"/>
    </row>
    <row r="289" spans="7:7" x14ac:dyDescent="0.3">
      <c r="G289" s="87"/>
    </row>
    <row r="290" spans="7:7" x14ac:dyDescent="0.3">
      <c r="G290" s="87"/>
    </row>
    <row r="291" spans="7:7" x14ac:dyDescent="0.3">
      <c r="G291" s="87"/>
    </row>
    <row r="292" spans="7:7" x14ac:dyDescent="0.3">
      <c r="G292" s="87"/>
    </row>
    <row r="293" spans="7:7" x14ac:dyDescent="0.3">
      <c r="G293" s="87"/>
    </row>
    <row r="294" spans="7:7" x14ac:dyDescent="0.3">
      <c r="G294" s="87"/>
    </row>
    <row r="295" spans="7:7" x14ac:dyDescent="0.3">
      <c r="G295" s="87"/>
    </row>
    <row r="296" spans="7:7" x14ac:dyDescent="0.3">
      <c r="G296" s="87"/>
    </row>
    <row r="297" spans="7:7" x14ac:dyDescent="0.3">
      <c r="G297" s="87"/>
    </row>
    <row r="298" spans="7:7" x14ac:dyDescent="0.3">
      <c r="G298" s="87"/>
    </row>
    <row r="299" spans="7:7" x14ac:dyDescent="0.3">
      <c r="G299" s="87"/>
    </row>
    <row r="300" spans="7:7" x14ac:dyDescent="0.3">
      <c r="G300" s="87"/>
    </row>
    <row r="301" spans="7:7" x14ac:dyDescent="0.3">
      <c r="G301" s="87"/>
    </row>
    <row r="302" spans="7:7" x14ac:dyDescent="0.3">
      <c r="G302" s="87"/>
    </row>
    <row r="303" spans="7:7" x14ac:dyDescent="0.3">
      <c r="G303" s="87"/>
    </row>
    <row r="304" spans="7:7" x14ac:dyDescent="0.3">
      <c r="G304" s="87"/>
    </row>
    <row r="305" spans="7:7" x14ac:dyDescent="0.3">
      <c r="G305" s="87"/>
    </row>
    <row r="306" spans="7:7" x14ac:dyDescent="0.3">
      <c r="G306" s="87"/>
    </row>
    <row r="307" spans="7:7" x14ac:dyDescent="0.3">
      <c r="G307" s="87"/>
    </row>
    <row r="308" spans="7:7" x14ac:dyDescent="0.3">
      <c r="G308" s="87"/>
    </row>
    <row r="309" spans="7:7" x14ac:dyDescent="0.3">
      <c r="G309" s="87"/>
    </row>
    <row r="310" spans="7:7" x14ac:dyDescent="0.3">
      <c r="G310" s="87"/>
    </row>
    <row r="311" spans="7:7" x14ac:dyDescent="0.3">
      <c r="G311" s="87"/>
    </row>
    <row r="312" spans="7:7" x14ac:dyDescent="0.3">
      <c r="G312" s="87"/>
    </row>
    <row r="313" spans="7:7" x14ac:dyDescent="0.3">
      <c r="G313" s="87"/>
    </row>
    <row r="314" spans="7:7" x14ac:dyDescent="0.3">
      <c r="G314" s="87"/>
    </row>
    <row r="315" spans="7:7" x14ac:dyDescent="0.3">
      <c r="G315" s="87"/>
    </row>
    <row r="316" spans="7:7" x14ac:dyDescent="0.3">
      <c r="G316" s="87"/>
    </row>
    <row r="317" spans="7:7" x14ac:dyDescent="0.3">
      <c r="G317" s="87"/>
    </row>
    <row r="318" spans="7:7" x14ac:dyDescent="0.3">
      <c r="G318" s="87"/>
    </row>
    <row r="319" spans="7:7" x14ac:dyDescent="0.3">
      <c r="G319" s="87"/>
    </row>
    <row r="320" spans="7:7" x14ac:dyDescent="0.3">
      <c r="G320" s="87"/>
    </row>
    <row r="321" spans="7:7" x14ac:dyDescent="0.3">
      <c r="G321" s="87"/>
    </row>
    <row r="322" spans="7:7" x14ac:dyDescent="0.3">
      <c r="G322" s="87"/>
    </row>
    <row r="323" spans="7:7" x14ac:dyDescent="0.3">
      <c r="G323" s="87"/>
    </row>
    <row r="324" spans="7:7" x14ac:dyDescent="0.3">
      <c r="G324" s="87"/>
    </row>
    <row r="325" spans="7:7" x14ac:dyDescent="0.3">
      <c r="G325" s="87"/>
    </row>
    <row r="326" spans="7:7" x14ac:dyDescent="0.3">
      <c r="G326" s="87"/>
    </row>
    <row r="327" spans="7:7" x14ac:dyDescent="0.3">
      <c r="G327" s="87"/>
    </row>
    <row r="328" spans="7:7" x14ac:dyDescent="0.3">
      <c r="G328" s="87"/>
    </row>
    <row r="329" spans="7:7" x14ac:dyDescent="0.3">
      <c r="G329" s="87"/>
    </row>
    <row r="330" spans="7:7" x14ac:dyDescent="0.3">
      <c r="G330" s="87"/>
    </row>
    <row r="331" spans="7:7" x14ac:dyDescent="0.3">
      <c r="G331" s="87"/>
    </row>
    <row r="332" spans="7:7" x14ac:dyDescent="0.3">
      <c r="G332" s="87"/>
    </row>
    <row r="333" spans="7:7" x14ac:dyDescent="0.3">
      <c r="G333" s="87"/>
    </row>
    <row r="334" spans="7:7" x14ac:dyDescent="0.3">
      <c r="G334" s="87"/>
    </row>
    <row r="335" spans="7:7" x14ac:dyDescent="0.3">
      <c r="G335" s="87"/>
    </row>
    <row r="336" spans="7:7" x14ac:dyDescent="0.3">
      <c r="G336" s="87"/>
    </row>
    <row r="337" spans="7:7" x14ac:dyDescent="0.3">
      <c r="G337" s="87"/>
    </row>
    <row r="338" spans="7:7" x14ac:dyDescent="0.3">
      <c r="G338" s="87"/>
    </row>
    <row r="339" spans="7:7" x14ac:dyDescent="0.3">
      <c r="G339" s="87"/>
    </row>
    <row r="340" spans="7:7" x14ac:dyDescent="0.3">
      <c r="G340" s="87"/>
    </row>
    <row r="341" spans="7:7" x14ac:dyDescent="0.3">
      <c r="G341" s="87"/>
    </row>
    <row r="342" spans="7:7" x14ac:dyDescent="0.3">
      <c r="G342" s="87"/>
    </row>
    <row r="343" spans="7:7" x14ac:dyDescent="0.3">
      <c r="G343" s="87"/>
    </row>
    <row r="344" spans="7:7" x14ac:dyDescent="0.3">
      <c r="G344" s="87"/>
    </row>
    <row r="345" spans="7:7" x14ac:dyDescent="0.3">
      <c r="G345" s="87"/>
    </row>
    <row r="346" spans="7:7" x14ac:dyDescent="0.3">
      <c r="G346" s="87"/>
    </row>
    <row r="347" spans="7:7" x14ac:dyDescent="0.3">
      <c r="G347" s="87"/>
    </row>
    <row r="348" spans="7:7" x14ac:dyDescent="0.3">
      <c r="G348" s="87"/>
    </row>
    <row r="349" spans="7:7" x14ac:dyDescent="0.3">
      <c r="G349" s="87"/>
    </row>
    <row r="350" spans="7:7" x14ac:dyDescent="0.3">
      <c r="G350" s="87"/>
    </row>
    <row r="351" spans="7:7" x14ac:dyDescent="0.3">
      <c r="G351" s="87"/>
    </row>
    <row r="352" spans="7:7" x14ac:dyDescent="0.3">
      <c r="G352" s="87"/>
    </row>
    <row r="353" spans="7:7" x14ac:dyDescent="0.3">
      <c r="G353" s="87"/>
    </row>
    <row r="354" spans="7:7" x14ac:dyDescent="0.3">
      <c r="G354" s="87"/>
    </row>
    <row r="355" spans="7:7" x14ac:dyDescent="0.3">
      <c r="G355" s="87"/>
    </row>
    <row r="356" spans="7:7" x14ac:dyDescent="0.3">
      <c r="G356" s="87"/>
    </row>
    <row r="357" spans="7:7" x14ac:dyDescent="0.3">
      <c r="G357" s="87"/>
    </row>
    <row r="358" spans="7:7" x14ac:dyDescent="0.3">
      <c r="G358" s="87"/>
    </row>
    <row r="359" spans="7:7" x14ac:dyDescent="0.3">
      <c r="G359" s="87"/>
    </row>
    <row r="360" spans="7:7" x14ac:dyDescent="0.3">
      <c r="G360" s="87"/>
    </row>
    <row r="361" spans="7:7" x14ac:dyDescent="0.3">
      <c r="G361" s="87"/>
    </row>
    <row r="362" spans="7:7" x14ac:dyDescent="0.3">
      <c r="G362" s="87"/>
    </row>
    <row r="363" spans="7:7" x14ac:dyDescent="0.3">
      <c r="G363" s="87"/>
    </row>
    <row r="364" spans="7:7" x14ac:dyDescent="0.3">
      <c r="G364" s="87"/>
    </row>
    <row r="365" spans="7:7" x14ac:dyDescent="0.3">
      <c r="G365" s="87"/>
    </row>
    <row r="366" spans="7:7" x14ac:dyDescent="0.3">
      <c r="G366" s="87"/>
    </row>
    <row r="367" spans="7:7" x14ac:dyDescent="0.3">
      <c r="G367" s="87"/>
    </row>
    <row r="368" spans="7:7" x14ac:dyDescent="0.3">
      <c r="G368" s="87"/>
    </row>
    <row r="369" spans="7:7" x14ac:dyDescent="0.3">
      <c r="G369" s="87"/>
    </row>
    <row r="370" spans="7:7" x14ac:dyDescent="0.3">
      <c r="G370" s="87"/>
    </row>
    <row r="371" spans="7:7" x14ac:dyDescent="0.3">
      <c r="G371" s="87"/>
    </row>
    <row r="372" spans="7:7" x14ac:dyDescent="0.3">
      <c r="G372" s="87"/>
    </row>
    <row r="373" spans="7:7" x14ac:dyDescent="0.3">
      <c r="G373" s="87"/>
    </row>
    <row r="374" spans="7:7" x14ac:dyDescent="0.3">
      <c r="G374" s="87"/>
    </row>
    <row r="375" spans="7:7" x14ac:dyDescent="0.3">
      <c r="G375" s="87"/>
    </row>
    <row r="376" spans="7:7" x14ac:dyDescent="0.3">
      <c r="G376" s="87"/>
    </row>
    <row r="377" spans="7:7" x14ac:dyDescent="0.3">
      <c r="G377" s="87"/>
    </row>
    <row r="378" spans="7:7" x14ac:dyDescent="0.3">
      <c r="G378" s="87"/>
    </row>
    <row r="379" spans="7:7" x14ac:dyDescent="0.3">
      <c r="G379" s="87"/>
    </row>
    <row r="380" spans="7:7" x14ac:dyDescent="0.3">
      <c r="G380" s="87"/>
    </row>
    <row r="381" spans="7:7" x14ac:dyDescent="0.3">
      <c r="G381" s="87"/>
    </row>
    <row r="382" spans="7:7" x14ac:dyDescent="0.3">
      <c r="G382" s="87"/>
    </row>
    <row r="383" spans="7:7" x14ac:dyDescent="0.3">
      <c r="G383" s="87"/>
    </row>
    <row r="384" spans="7:7" x14ac:dyDescent="0.3">
      <c r="G384" s="87"/>
    </row>
    <row r="385" spans="7:7" x14ac:dyDescent="0.3">
      <c r="G385" s="87"/>
    </row>
    <row r="386" spans="7:7" x14ac:dyDescent="0.3">
      <c r="G386" s="87"/>
    </row>
    <row r="387" spans="7:7" x14ac:dyDescent="0.3">
      <c r="G387" s="87"/>
    </row>
    <row r="388" spans="7:7" x14ac:dyDescent="0.3">
      <c r="G388" s="87"/>
    </row>
    <row r="389" spans="7:7" x14ac:dyDescent="0.3">
      <c r="G389" s="87"/>
    </row>
    <row r="390" spans="7:7" x14ac:dyDescent="0.3">
      <c r="G390" s="87"/>
    </row>
    <row r="391" spans="7:7" x14ac:dyDescent="0.3">
      <c r="G391" s="87"/>
    </row>
    <row r="392" spans="7:7" x14ac:dyDescent="0.3">
      <c r="G392" s="87"/>
    </row>
    <row r="393" spans="7:7" x14ac:dyDescent="0.3">
      <c r="G393" s="87"/>
    </row>
    <row r="394" spans="7:7" x14ac:dyDescent="0.3">
      <c r="G394" s="87"/>
    </row>
    <row r="395" spans="7:7" x14ac:dyDescent="0.3">
      <c r="G395" s="87"/>
    </row>
    <row r="396" spans="7:7" x14ac:dyDescent="0.3">
      <c r="G396" s="87"/>
    </row>
    <row r="397" spans="7:7" x14ac:dyDescent="0.3">
      <c r="G397" s="87"/>
    </row>
    <row r="398" spans="7:7" x14ac:dyDescent="0.3">
      <c r="G398" s="87"/>
    </row>
    <row r="399" spans="7:7" x14ac:dyDescent="0.3">
      <c r="G399" s="87"/>
    </row>
    <row r="400" spans="7:7" x14ac:dyDescent="0.3">
      <c r="G400" s="87"/>
    </row>
    <row r="401" spans="7:7" x14ac:dyDescent="0.3">
      <c r="G401" s="87"/>
    </row>
    <row r="402" spans="7:7" x14ac:dyDescent="0.3">
      <c r="G402" s="87"/>
    </row>
    <row r="403" spans="7:7" x14ac:dyDescent="0.3">
      <c r="G403" s="87"/>
    </row>
    <row r="404" spans="7:7" x14ac:dyDescent="0.3">
      <c r="G404" s="87"/>
    </row>
    <row r="405" spans="7:7" x14ac:dyDescent="0.3">
      <c r="G405" s="87"/>
    </row>
    <row r="406" spans="7:7" x14ac:dyDescent="0.3">
      <c r="G406" s="87"/>
    </row>
    <row r="407" spans="7:7" x14ac:dyDescent="0.3">
      <c r="G407" s="87"/>
    </row>
    <row r="408" spans="7:7" x14ac:dyDescent="0.3">
      <c r="G408" s="87"/>
    </row>
    <row r="409" spans="7:7" x14ac:dyDescent="0.3">
      <c r="G409" s="87"/>
    </row>
    <row r="410" spans="7:7" x14ac:dyDescent="0.3">
      <c r="G410" s="87"/>
    </row>
    <row r="411" spans="7:7" x14ac:dyDescent="0.3">
      <c r="G411" s="87"/>
    </row>
    <row r="412" spans="7:7" x14ac:dyDescent="0.3">
      <c r="G412" s="87"/>
    </row>
    <row r="413" spans="7:7" x14ac:dyDescent="0.3">
      <c r="G413" s="87"/>
    </row>
    <row r="414" spans="7:7" x14ac:dyDescent="0.3">
      <c r="G414" s="87"/>
    </row>
    <row r="415" spans="7:7" x14ac:dyDescent="0.3">
      <c r="G415" s="87"/>
    </row>
    <row r="416" spans="7:7" x14ac:dyDescent="0.3">
      <c r="G416" s="87"/>
    </row>
    <row r="417" spans="7:7" x14ac:dyDescent="0.3">
      <c r="G417" s="87"/>
    </row>
    <row r="418" spans="7:7" x14ac:dyDescent="0.3">
      <c r="G418" s="87"/>
    </row>
    <row r="419" spans="7:7" x14ac:dyDescent="0.3">
      <c r="G419" s="87"/>
    </row>
    <row r="420" spans="7:7" x14ac:dyDescent="0.3">
      <c r="G420" s="87"/>
    </row>
    <row r="421" spans="7:7" x14ac:dyDescent="0.3">
      <c r="G421" s="87"/>
    </row>
    <row r="422" spans="7:7" x14ac:dyDescent="0.3">
      <c r="G422" s="87"/>
    </row>
    <row r="423" spans="7:7" x14ac:dyDescent="0.3">
      <c r="G423" s="87"/>
    </row>
    <row r="424" spans="7:7" x14ac:dyDescent="0.3">
      <c r="G424" s="87"/>
    </row>
    <row r="425" spans="7:7" x14ac:dyDescent="0.3">
      <c r="G425" s="87"/>
    </row>
    <row r="426" spans="7:7" x14ac:dyDescent="0.3">
      <c r="G426" s="87"/>
    </row>
    <row r="427" spans="7:7" x14ac:dyDescent="0.3">
      <c r="G427" s="87"/>
    </row>
    <row r="428" spans="7:7" x14ac:dyDescent="0.3">
      <c r="G428" s="87"/>
    </row>
    <row r="429" spans="7:7" x14ac:dyDescent="0.3">
      <c r="G429" s="87"/>
    </row>
    <row r="430" spans="7:7" x14ac:dyDescent="0.3">
      <c r="G430" s="87"/>
    </row>
    <row r="431" spans="7:7" x14ac:dyDescent="0.3">
      <c r="G431" s="87"/>
    </row>
    <row r="432" spans="7:7" x14ac:dyDescent="0.3">
      <c r="G432" s="87"/>
    </row>
    <row r="433" spans="7:7" x14ac:dyDescent="0.3">
      <c r="G433" s="87"/>
    </row>
    <row r="434" spans="7:7" x14ac:dyDescent="0.3">
      <c r="G434" s="87"/>
    </row>
    <row r="435" spans="7:7" x14ac:dyDescent="0.3">
      <c r="G435" s="87"/>
    </row>
    <row r="436" spans="7:7" x14ac:dyDescent="0.3">
      <c r="G436" s="87"/>
    </row>
    <row r="437" spans="7:7" x14ac:dyDescent="0.3">
      <c r="G437" s="87"/>
    </row>
    <row r="438" spans="7:7" x14ac:dyDescent="0.3">
      <c r="G438" s="87"/>
    </row>
    <row r="439" spans="7:7" x14ac:dyDescent="0.3">
      <c r="G439" s="87"/>
    </row>
    <row r="440" spans="7:7" x14ac:dyDescent="0.3">
      <c r="G440" s="87"/>
    </row>
    <row r="441" spans="7:7" x14ac:dyDescent="0.3">
      <c r="G441" s="87"/>
    </row>
    <row r="442" spans="7:7" x14ac:dyDescent="0.3">
      <c r="G442" s="87"/>
    </row>
    <row r="443" spans="7:7" x14ac:dyDescent="0.3">
      <c r="G443" s="87"/>
    </row>
    <row r="444" spans="7:7" x14ac:dyDescent="0.3">
      <c r="G444" s="87"/>
    </row>
    <row r="445" spans="7:7" x14ac:dyDescent="0.3">
      <c r="G445" s="87"/>
    </row>
    <row r="446" spans="7:7" x14ac:dyDescent="0.3">
      <c r="G446" s="87"/>
    </row>
    <row r="447" spans="7:7" x14ac:dyDescent="0.3">
      <c r="G447" s="87"/>
    </row>
    <row r="448" spans="7:7" x14ac:dyDescent="0.3">
      <c r="G448" s="87"/>
    </row>
    <row r="449" spans="7:7" x14ac:dyDescent="0.3">
      <c r="G449" s="87"/>
    </row>
    <row r="450" spans="7:7" x14ac:dyDescent="0.3">
      <c r="G450" s="87"/>
    </row>
    <row r="451" spans="7:7" x14ac:dyDescent="0.3">
      <c r="G451" s="87"/>
    </row>
    <row r="452" spans="7:7" x14ac:dyDescent="0.3">
      <c r="G452" s="87"/>
    </row>
    <row r="453" spans="7:7" x14ac:dyDescent="0.3">
      <c r="G453" s="87"/>
    </row>
    <row r="454" spans="7:7" x14ac:dyDescent="0.3">
      <c r="G454" s="87"/>
    </row>
    <row r="455" spans="7:7" x14ac:dyDescent="0.3">
      <c r="G455" s="87"/>
    </row>
    <row r="456" spans="7:7" x14ac:dyDescent="0.3">
      <c r="G456" s="87"/>
    </row>
    <row r="457" spans="7:7" x14ac:dyDescent="0.3">
      <c r="G457" s="87"/>
    </row>
    <row r="458" spans="7:7" x14ac:dyDescent="0.3">
      <c r="G458" s="87"/>
    </row>
    <row r="459" spans="7:7" x14ac:dyDescent="0.3">
      <c r="G459" s="87"/>
    </row>
    <row r="460" spans="7:7" x14ac:dyDescent="0.3">
      <c r="G460" s="87"/>
    </row>
    <row r="461" spans="7:7" x14ac:dyDescent="0.3">
      <c r="G461" s="87"/>
    </row>
    <row r="462" spans="7:7" x14ac:dyDescent="0.3">
      <c r="G462" s="87"/>
    </row>
    <row r="463" spans="7:7" x14ac:dyDescent="0.3">
      <c r="G463" s="87"/>
    </row>
    <row r="464" spans="7:7" x14ac:dyDescent="0.3">
      <c r="G464" s="87"/>
    </row>
    <row r="465" spans="7:7" x14ac:dyDescent="0.3">
      <c r="G465" s="87"/>
    </row>
    <row r="466" spans="7:7" x14ac:dyDescent="0.3">
      <c r="G466" s="87"/>
    </row>
    <row r="467" spans="7:7" x14ac:dyDescent="0.3">
      <c r="G467" s="87"/>
    </row>
    <row r="468" spans="7:7" x14ac:dyDescent="0.3">
      <c r="G468" s="87"/>
    </row>
    <row r="469" spans="7:7" x14ac:dyDescent="0.3">
      <c r="G469" s="87"/>
    </row>
    <row r="470" spans="7:7" x14ac:dyDescent="0.3">
      <c r="G470" s="87"/>
    </row>
    <row r="471" spans="7:7" x14ac:dyDescent="0.3">
      <c r="G471" s="87"/>
    </row>
    <row r="472" spans="7:7" x14ac:dyDescent="0.3">
      <c r="G472" s="87"/>
    </row>
    <row r="473" spans="7:7" x14ac:dyDescent="0.3">
      <c r="G473" s="87"/>
    </row>
    <row r="474" spans="7:7" x14ac:dyDescent="0.3">
      <c r="G474" s="87"/>
    </row>
    <row r="475" spans="7:7" x14ac:dyDescent="0.3">
      <c r="G475" s="87"/>
    </row>
    <row r="476" spans="7:7" x14ac:dyDescent="0.3">
      <c r="G476" s="87"/>
    </row>
    <row r="477" spans="7:7" x14ac:dyDescent="0.3">
      <c r="G477" s="87"/>
    </row>
    <row r="478" spans="7:7" x14ac:dyDescent="0.3">
      <c r="G478" s="87"/>
    </row>
    <row r="479" spans="7:7" x14ac:dyDescent="0.3">
      <c r="G479" s="87"/>
    </row>
    <row r="480" spans="7:7" x14ac:dyDescent="0.3">
      <c r="G480" s="87"/>
    </row>
    <row r="481" spans="7:7" x14ac:dyDescent="0.3">
      <c r="G481" s="87"/>
    </row>
    <row r="482" spans="7:7" x14ac:dyDescent="0.3">
      <c r="G482" s="87"/>
    </row>
    <row r="483" spans="7:7" x14ac:dyDescent="0.3">
      <c r="G483" s="87"/>
    </row>
    <row r="484" spans="7:7" x14ac:dyDescent="0.3">
      <c r="G484" s="87"/>
    </row>
    <row r="485" spans="7:7" x14ac:dyDescent="0.3">
      <c r="G485" s="87"/>
    </row>
    <row r="486" spans="7:7" x14ac:dyDescent="0.3">
      <c r="G486" s="87"/>
    </row>
    <row r="487" spans="7:7" x14ac:dyDescent="0.3">
      <c r="G487" s="87"/>
    </row>
    <row r="488" spans="7:7" x14ac:dyDescent="0.3">
      <c r="G488" s="87"/>
    </row>
    <row r="489" spans="7:7" x14ac:dyDescent="0.3">
      <c r="G489" s="87"/>
    </row>
    <row r="490" spans="7:7" x14ac:dyDescent="0.3">
      <c r="G490" s="87"/>
    </row>
    <row r="491" spans="7:7" x14ac:dyDescent="0.3">
      <c r="G491" s="87"/>
    </row>
    <row r="492" spans="7:7" x14ac:dyDescent="0.3">
      <c r="G492" s="87"/>
    </row>
    <row r="493" spans="7:7" x14ac:dyDescent="0.3">
      <c r="G493" s="87"/>
    </row>
    <row r="494" spans="7:7" x14ac:dyDescent="0.3">
      <c r="G494" s="87"/>
    </row>
    <row r="495" spans="7:7" x14ac:dyDescent="0.3">
      <c r="G495" s="87"/>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526"/>
  <sheetViews>
    <sheetView topLeftCell="A484" zoomScale="130" zoomScaleNormal="130" workbookViewId="0">
      <selection activeCell="G492" sqref="G492"/>
    </sheetView>
  </sheetViews>
  <sheetFormatPr defaultColWidth="9.109375" defaultRowHeight="14.4" x14ac:dyDescent="0.3"/>
  <cols>
    <col min="1" max="1" width="3.5546875" style="26" customWidth="1"/>
    <col min="2" max="2" width="13.44140625" style="2" customWidth="1"/>
    <col min="3" max="5" width="18.5546875" style="25" customWidth="1"/>
    <col min="6" max="6" width="9.109375" style="41"/>
    <col min="7" max="7" width="9.88671875" style="41" bestFit="1" customWidth="1"/>
    <col min="8" max="16384" width="9.109375" style="41"/>
  </cols>
  <sheetData>
    <row r="1" spans="1:5" ht="15.6" x14ac:dyDescent="0.3">
      <c r="A1" s="119" t="s">
        <v>92</v>
      </c>
      <c r="B1" s="43"/>
      <c r="C1" s="42"/>
      <c r="D1" s="42"/>
    </row>
    <row r="2" spans="1:5" ht="11.25" customHeight="1" x14ac:dyDescent="0.3">
      <c r="A2" s="120"/>
      <c r="B2" s="67"/>
      <c r="C2" s="66"/>
      <c r="D2" s="66"/>
      <c r="E2" s="68"/>
    </row>
    <row r="3" spans="1:5" x14ac:dyDescent="0.3">
      <c r="A3" s="144" t="s">
        <v>72</v>
      </c>
      <c r="B3" s="145"/>
      <c r="C3" s="46" t="s">
        <v>66</v>
      </c>
      <c r="D3" s="46" t="s">
        <v>64</v>
      </c>
      <c r="E3" s="46" t="s">
        <v>67</v>
      </c>
    </row>
    <row r="4" spans="1:5" x14ac:dyDescent="0.3">
      <c r="A4" s="146">
        <v>1985</v>
      </c>
      <c r="B4" s="147"/>
      <c r="C4" s="45"/>
      <c r="D4" s="45"/>
      <c r="E4" s="45"/>
    </row>
    <row r="5" spans="1:5" x14ac:dyDescent="0.3">
      <c r="A5" s="62"/>
      <c r="B5" s="63" t="s">
        <v>73</v>
      </c>
      <c r="C5" s="61">
        <v>18.953164381600367</v>
      </c>
      <c r="D5" s="61">
        <v>18.305794601765598</v>
      </c>
      <c r="E5" s="72" t="s">
        <v>2</v>
      </c>
    </row>
    <row r="6" spans="1:5" x14ac:dyDescent="0.3">
      <c r="A6" s="62"/>
      <c r="B6" s="63" t="s">
        <v>74</v>
      </c>
      <c r="C6" s="61">
        <v>17.304669319497009</v>
      </c>
      <c r="D6" s="61">
        <v>16.713606015136524</v>
      </c>
      <c r="E6" s="72" t="s">
        <v>2</v>
      </c>
    </row>
    <row r="7" spans="1:5" x14ac:dyDescent="0.3">
      <c r="A7" s="62"/>
      <c r="B7" s="63" t="s">
        <v>71</v>
      </c>
      <c r="C7" s="61">
        <v>18.060984361725748</v>
      </c>
      <c r="D7" s="61">
        <v>17.444088141419641</v>
      </c>
      <c r="E7" s="72" t="s">
        <v>2</v>
      </c>
    </row>
    <row r="8" spans="1:5" x14ac:dyDescent="0.3">
      <c r="A8" s="62"/>
      <c r="B8" s="63" t="s">
        <v>75</v>
      </c>
      <c r="C8" s="61">
        <v>16.652517426796784</v>
      </c>
      <c r="D8" s="61">
        <v>16.083729211634914</v>
      </c>
      <c r="E8" s="72" t="s">
        <v>2</v>
      </c>
    </row>
    <row r="9" spans="1:5" x14ac:dyDescent="0.3">
      <c r="A9" s="62"/>
      <c r="B9" s="63" t="s">
        <v>63</v>
      </c>
      <c r="C9" s="61">
        <v>17.191448504792113</v>
      </c>
      <c r="D9" s="61">
        <v>16.604252403417497</v>
      </c>
      <c r="E9" s="72" t="s">
        <v>2</v>
      </c>
    </row>
    <row r="10" spans="1:5" x14ac:dyDescent="0.3">
      <c r="A10" s="62"/>
      <c r="B10" s="63" t="s">
        <v>70</v>
      </c>
      <c r="C10" s="61">
        <v>18.359887312546682</v>
      </c>
      <c r="D10" s="61">
        <v>17.732781676357881</v>
      </c>
      <c r="E10" s="72" t="s">
        <v>2</v>
      </c>
    </row>
    <row r="11" spans="1:5" x14ac:dyDescent="0.3">
      <c r="A11" s="62"/>
      <c r="B11" s="63" t="s">
        <v>76</v>
      </c>
      <c r="C11" s="61">
        <v>17.413361301613715</v>
      </c>
      <c r="D11" s="61">
        <v>16.818585482386794</v>
      </c>
      <c r="E11" s="72" t="s">
        <v>2</v>
      </c>
    </row>
    <row r="12" spans="1:5" x14ac:dyDescent="0.3">
      <c r="A12" s="62"/>
      <c r="B12" s="63" t="s">
        <v>77</v>
      </c>
      <c r="C12" s="61">
        <v>18.1877916741952</v>
      </c>
      <c r="D12" s="61">
        <v>17.566564186544955</v>
      </c>
      <c r="E12" s="72" t="s">
        <v>2</v>
      </c>
    </row>
    <row r="13" spans="1:5" x14ac:dyDescent="0.3">
      <c r="A13" s="62"/>
      <c r="B13" s="63" t="s">
        <v>69</v>
      </c>
      <c r="C13" s="61">
        <v>19.990267044297255</v>
      </c>
      <c r="D13" s="61">
        <v>19.307473685111916</v>
      </c>
      <c r="E13" s="72" t="s">
        <v>2</v>
      </c>
    </row>
    <row r="14" spans="1:5" x14ac:dyDescent="0.3">
      <c r="A14" s="62"/>
      <c r="B14" s="63" t="s">
        <v>78</v>
      </c>
      <c r="C14" s="61">
        <v>19.4830377944193</v>
      </c>
      <c r="D14" s="61">
        <v>18.81756950461066</v>
      </c>
      <c r="E14" s="72" t="s">
        <v>2</v>
      </c>
    </row>
    <row r="15" spans="1:5" x14ac:dyDescent="0.3">
      <c r="A15" s="62"/>
      <c r="B15" s="63" t="s">
        <v>79</v>
      </c>
      <c r="C15" s="61">
        <v>17.707735419846458</v>
      </c>
      <c r="D15" s="61">
        <v>17.102904872856271</v>
      </c>
      <c r="E15" s="72" t="s">
        <v>2</v>
      </c>
    </row>
    <row r="16" spans="1:5" x14ac:dyDescent="0.3">
      <c r="A16" s="62"/>
      <c r="B16" s="63" t="s">
        <v>68</v>
      </c>
      <c r="C16" s="61">
        <v>18.0021095380792</v>
      </c>
      <c r="D16" s="61">
        <v>17.387224263325752</v>
      </c>
      <c r="E16" s="72" t="s">
        <v>2</v>
      </c>
    </row>
    <row r="17" spans="1:5" x14ac:dyDescent="0.3">
      <c r="A17" s="146">
        <v>1986</v>
      </c>
      <c r="B17" s="147"/>
      <c r="C17" s="61"/>
      <c r="D17" s="61"/>
      <c r="E17" s="72"/>
    </row>
    <row r="18" spans="1:5" x14ac:dyDescent="0.3">
      <c r="A18" s="62"/>
      <c r="B18" s="63" t="s">
        <v>73</v>
      </c>
      <c r="C18" s="61">
        <v>19.002981540070518</v>
      </c>
      <c r="D18" s="61">
        <v>18.353910190921972</v>
      </c>
      <c r="E18" s="72" t="s">
        <v>2</v>
      </c>
    </row>
    <row r="19" spans="1:5" x14ac:dyDescent="0.3">
      <c r="A19" s="62"/>
      <c r="B19" s="63" t="s">
        <v>74</v>
      </c>
      <c r="C19" s="61">
        <v>19.338115151597027</v>
      </c>
      <c r="D19" s="61">
        <v>18.677596881610299</v>
      </c>
      <c r="E19" s="72" t="s">
        <v>2</v>
      </c>
    </row>
    <row r="20" spans="1:5" x14ac:dyDescent="0.3">
      <c r="A20" s="62"/>
      <c r="B20" s="63" t="s">
        <v>71</v>
      </c>
      <c r="C20" s="61">
        <v>21.54818545463668</v>
      </c>
      <c r="D20" s="61">
        <v>20.812179382365759</v>
      </c>
      <c r="E20" s="72" t="s">
        <v>2</v>
      </c>
    </row>
    <row r="21" spans="1:5" x14ac:dyDescent="0.3">
      <c r="A21" s="62"/>
      <c r="B21" s="63" t="s">
        <v>75</v>
      </c>
      <c r="C21" s="61">
        <v>20.144247352295917</v>
      </c>
      <c r="D21" s="61">
        <v>19.456194597049791</v>
      </c>
      <c r="E21" s="72" t="s">
        <v>2</v>
      </c>
    </row>
    <row r="22" spans="1:5" x14ac:dyDescent="0.3">
      <c r="A22" s="62"/>
      <c r="B22" s="63" t="s">
        <v>63</v>
      </c>
      <c r="C22" s="61">
        <v>18.971279711953148</v>
      </c>
      <c r="D22" s="61">
        <v>18.323291179640648</v>
      </c>
      <c r="E22" s="72" t="s">
        <v>2</v>
      </c>
    </row>
    <row r="23" spans="1:5" x14ac:dyDescent="0.3">
      <c r="A23" s="62"/>
      <c r="B23" s="63" t="s">
        <v>70</v>
      </c>
      <c r="C23" s="61">
        <v>18.4549927968988</v>
      </c>
      <c r="D23" s="61">
        <v>17.824638710201867</v>
      </c>
      <c r="E23" s="72" t="s">
        <v>2</v>
      </c>
    </row>
    <row r="24" spans="1:5" x14ac:dyDescent="0.3">
      <c r="A24" s="62"/>
      <c r="B24" s="63" t="s">
        <v>76</v>
      </c>
      <c r="C24" s="61">
        <v>19.247538499833105</v>
      </c>
      <c r="D24" s="61">
        <v>18.590113992235079</v>
      </c>
      <c r="E24" s="72" t="s">
        <v>2</v>
      </c>
    </row>
    <row r="25" spans="1:5" x14ac:dyDescent="0.3">
      <c r="A25" s="62"/>
      <c r="B25" s="63" t="s">
        <v>77</v>
      </c>
      <c r="C25" s="61">
        <v>19.215836671715731</v>
      </c>
      <c r="D25" s="61">
        <v>18.559494980953748</v>
      </c>
      <c r="E25" s="72" t="s">
        <v>2</v>
      </c>
    </row>
    <row r="26" spans="1:5" x14ac:dyDescent="0.3">
      <c r="A26" s="62"/>
      <c r="B26" s="63" t="s">
        <v>69</v>
      </c>
      <c r="C26" s="61">
        <v>22.888719900742707</v>
      </c>
      <c r="D26" s="61">
        <v>22.106926145119075</v>
      </c>
      <c r="E26" s="72" t="s">
        <v>2</v>
      </c>
    </row>
    <row r="27" spans="1:5" x14ac:dyDescent="0.3">
      <c r="A27" s="62"/>
      <c r="B27" s="63" t="s">
        <v>78</v>
      </c>
      <c r="C27" s="61">
        <v>20.656005434762072</v>
      </c>
      <c r="D27" s="61">
        <v>19.950472922019806</v>
      </c>
      <c r="E27" s="72" t="s">
        <v>2</v>
      </c>
    </row>
    <row r="28" spans="1:5" x14ac:dyDescent="0.3">
      <c r="A28" s="62"/>
      <c r="B28" s="63" t="s">
        <v>79</v>
      </c>
      <c r="C28" s="61">
        <v>20.656005434762072</v>
      </c>
      <c r="D28" s="61">
        <v>19.950472922019806</v>
      </c>
      <c r="E28" s="72" t="s">
        <v>2</v>
      </c>
    </row>
    <row r="29" spans="1:5" x14ac:dyDescent="0.3">
      <c r="A29" s="62"/>
      <c r="B29" s="63" t="s">
        <v>68</v>
      </c>
      <c r="C29" s="61">
        <v>18.310070154076527</v>
      </c>
      <c r="D29" s="61">
        <v>17.68466608720151</v>
      </c>
      <c r="E29" s="72" t="s">
        <v>2</v>
      </c>
    </row>
    <row r="30" spans="1:5" x14ac:dyDescent="0.3">
      <c r="A30" s="146">
        <v>1987</v>
      </c>
      <c r="B30" s="147"/>
      <c r="C30" s="61"/>
      <c r="D30" s="61"/>
      <c r="E30" s="72"/>
    </row>
    <row r="31" spans="1:5" x14ac:dyDescent="0.3">
      <c r="A31" s="62"/>
      <c r="B31" s="63" t="s">
        <v>73</v>
      </c>
      <c r="C31" s="61">
        <v>22.472067302628673</v>
      </c>
      <c r="D31" s="61">
        <v>21.704504853993043</v>
      </c>
      <c r="E31" s="72" t="s">
        <v>2</v>
      </c>
    </row>
    <row r="32" spans="1:5" x14ac:dyDescent="0.3">
      <c r="A32" s="62"/>
      <c r="B32" s="63" t="s">
        <v>74</v>
      </c>
      <c r="C32" s="61">
        <v>22.594345782509969</v>
      </c>
      <c r="D32" s="61">
        <v>21.822606754649598</v>
      </c>
      <c r="E32" s="72" t="s">
        <v>2</v>
      </c>
    </row>
    <row r="33" spans="1:5" x14ac:dyDescent="0.3">
      <c r="A33" s="62"/>
      <c r="B33" s="63" t="s">
        <v>71</v>
      </c>
      <c r="C33" s="61">
        <v>20.397861977234896</v>
      </c>
      <c r="D33" s="61">
        <v>19.701146687300422</v>
      </c>
      <c r="E33" s="72" t="s">
        <v>2</v>
      </c>
    </row>
    <row r="34" spans="1:5" x14ac:dyDescent="0.3">
      <c r="A34" s="62"/>
      <c r="B34" s="63" t="s">
        <v>75</v>
      </c>
      <c r="C34" s="61">
        <v>21.543656622048491</v>
      </c>
      <c r="D34" s="61">
        <v>20.807805237897</v>
      </c>
      <c r="E34" s="72" t="s">
        <v>2</v>
      </c>
    </row>
    <row r="35" spans="1:5" x14ac:dyDescent="0.3">
      <c r="A35" s="62"/>
      <c r="B35" s="63" t="s">
        <v>63</v>
      </c>
      <c r="C35" s="61">
        <v>20.040084202767407</v>
      </c>
      <c r="D35" s="61">
        <v>19.355589274268283</v>
      </c>
      <c r="E35" s="72" t="s">
        <v>2</v>
      </c>
    </row>
    <row r="36" spans="1:5" x14ac:dyDescent="0.3">
      <c r="A36" s="62"/>
      <c r="B36" s="63" t="s">
        <v>70</v>
      </c>
      <c r="C36" s="61">
        <v>19.958565216179881</v>
      </c>
      <c r="D36" s="61">
        <v>19.276854673830584</v>
      </c>
      <c r="E36" s="72" t="s">
        <v>2</v>
      </c>
    </row>
    <row r="37" spans="1:5" x14ac:dyDescent="0.3">
      <c r="A37" s="62"/>
      <c r="B37" s="63" t="s">
        <v>76</v>
      </c>
      <c r="C37" s="61">
        <v>19.560027948418625</v>
      </c>
      <c r="D37" s="61">
        <v>18.891929960579596</v>
      </c>
      <c r="E37" s="72" t="s">
        <v>2</v>
      </c>
    </row>
    <row r="38" spans="1:5" x14ac:dyDescent="0.3">
      <c r="A38" s="62"/>
      <c r="B38" s="63" t="s">
        <v>77</v>
      </c>
      <c r="C38" s="61">
        <v>20.040084202767407</v>
      </c>
      <c r="D38" s="61">
        <v>19.355589274268283</v>
      </c>
      <c r="E38" s="72" t="s">
        <v>2</v>
      </c>
    </row>
    <row r="39" spans="1:5" x14ac:dyDescent="0.3">
      <c r="A39" s="62"/>
      <c r="B39" s="63" t="s">
        <v>69</v>
      </c>
      <c r="C39" s="61">
        <v>22.521884461098825</v>
      </c>
      <c r="D39" s="61">
        <v>21.752620443149418</v>
      </c>
      <c r="E39" s="72" t="s">
        <v>2</v>
      </c>
    </row>
    <row r="40" spans="1:5" x14ac:dyDescent="0.3">
      <c r="A40" s="62"/>
      <c r="B40" s="63" t="s">
        <v>78</v>
      </c>
      <c r="C40" s="61">
        <v>23.568044788972113</v>
      </c>
      <c r="D40" s="61">
        <v>22.763047815433254</v>
      </c>
      <c r="E40" s="72" t="s">
        <v>2</v>
      </c>
    </row>
    <row r="41" spans="1:5" x14ac:dyDescent="0.3">
      <c r="A41" s="62"/>
      <c r="B41" s="63" t="s">
        <v>79</v>
      </c>
      <c r="C41" s="61">
        <v>26.674823944474586</v>
      </c>
      <c r="D41" s="61">
        <v>25.763710921003437</v>
      </c>
      <c r="E41" s="72" t="s">
        <v>2</v>
      </c>
    </row>
    <row r="42" spans="1:5" x14ac:dyDescent="0.3">
      <c r="A42" s="62"/>
      <c r="B42" s="63" t="s">
        <v>68</v>
      </c>
      <c r="C42" s="61">
        <v>22.200337347336916</v>
      </c>
      <c r="D42" s="61">
        <v>21.442056185867379</v>
      </c>
      <c r="E42" s="72" t="s">
        <v>2</v>
      </c>
    </row>
    <row r="43" spans="1:5" x14ac:dyDescent="0.3">
      <c r="A43" s="146">
        <v>1988</v>
      </c>
      <c r="B43" s="147"/>
      <c r="C43" s="61"/>
      <c r="D43" s="61"/>
      <c r="E43" s="72"/>
    </row>
    <row r="44" spans="1:5" x14ac:dyDescent="0.3">
      <c r="A44" s="62"/>
      <c r="B44" s="63" t="s">
        <v>73</v>
      </c>
      <c r="C44" s="61">
        <v>21.335330322991474</v>
      </c>
      <c r="D44" s="61">
        <v>20.606594592333991</v>
      </c>
      <c r="E44" s="72" t="s">
        <v>2</v>
      </c>
    </row>
    <row r="45" spans="1:5" x14ac:dyDescent="0.3">
      <c r="A45" s="62"/>
      <c r="B45" s="63" t="s">
        <v>74</v>
      </c>
      <c r="C45" s="61">
        <v>22.345259990159185</v>
      </c>
      <c r="D45" s="61">
        <v>21.582028808867733</v>
      </c>
      <c r="E45" s="72" t="s">
        <v>2</v>
      </c>
    </row>
    <row r="46" spans="1:5" x14ac:dyDescent="0.3">
      <c r="A46" s="62"/>
      <c r="B46" s="63" t="s">
        <v>71</v>
      </c>
      <c r="C46" s="61">
        <v>24.691195270844727</v>
      </c>
      <c r="D46" s="61">
        <v>23.847835643686032</v>
      </c>
      <c r="E46" s="72" t="s">
        <v>2</v>
      </c>
    </row>
    <row r="47" spans="1:5" x14ac:dyDescent="0.3">
      <c r="A47" s="62"/>
      <c r="B47" s="63" t="s">
        <v>75</v>
      </c>
      <c r="C47" s="61">
        <v>24.052629875909084</v>
      </c>
      <c r="D47" s="61">
        <v>23.2310812735907</v>
      </c>
      <c r="E47" s="72" t="s">
        <v>2</v>
      </c>
    </row>
    <row r="48" spans="1:5" x14ac:dyDescent="0.3">
      <c r="A48" s="62"/>
      <c r="B48" s="63" t="s">
        <v>63</v>
      </c>
      <c r="C48" s="61">
        <v>21.946722722397936</v>
      </c>
      <c r="D48" s="61">
        <v>21.197104095616748</v>
      </c>
      <c r="E48" s="72" t="s">
        <v>2</v>
      </c>
    </row>
    <row r="49" spans="1:5" x14ac:dyDescent="0.3">
      <c r="A49" s="62"/>
      <c r="B49" s="63" t="s">
        <v>70</v>
      </c>
      <c r="C49" s="61">
        <v>22.177693184395935</v>
      </c>
      <c r="D49" s="61">
        <v>21.42018546352357</v>
      </c>
      <c r="E49" s="72" t="s">
        <v>2</v>
      </c>
    </row>
    <row r="50" spans="1:5" x14ac:dyDescent="0.3">
      <c r="A50" s="62"/>
      <c r="B50" s="63" t="s">
        <v>76</v>
      </c>
      <c r="C50" s="61">
        <v>22.979296552506632</v>
      </c>
      <c r="D50" s="61">
        <v>22.194409034494303</v>
      </c>
      <c r="E50" s="72" t="s">
        <v>2</v>
      </c>
    </row>
    <row r="51" spans="1:5" x14ac:dyDescent="0.3">
      <c r="A51" s="62"/>
      <c r="B51" s="63" t="s">
        <v>77</v>
      </c>
      <c r="C51" s="61">
        <v>24.863290909196174</v>
      </c>
      <c r="D51" s="61">
        <v>24.014053133498955</v>
      </c>
      <c r="E51" s="72" t="s">
        <v>2</v>
      </c>
    </row>
    <row r="52" spans="1:5" x14ac:dyDescent="0.3">
      <c r="A52" s="62"/>
      <c r="B52" s="63" t="s">
        <v>69</v>
      </c>
      <c r="C52" s="61">
        <v>23.853361242028466</v>
      </c>
      <c r="D52" s="61">
        <v>23.038618916965213</v>
      </c>
      <c r="E52" s="72" t="s">
        <v>2</v>
      </c>
    </row>
    <row r="53" spans="1:5" x14ac:dyDescent="0.3">
      <c r="A53" s="62"/>
      <c r="B53" s="63" t="s">
        <v>78</v>
      </c>
      <c r="C53" s="61">
        <v>22.770970253449612</v>
      </c>
      <c r="D53" s="61">
        <v>21.993198388931287</v>
      </c>
      <c r="E53" s="72" t="s">
        <v>2</v>
      </c>
    </row>
    <row r="54" spans="1:5" x14ac:dyDescent="0.3">
      <c r="A54" s="62"/>
      <c r="B54" s="63" t="s">
        <v>79</v>
      </c>
      <c r="C54" s="61">
        <v>22.8932487333309</v>
      </c>
      <c r="D54" s="61">
        <v>22.111300289587835</v>
      </c>
      <c r="E54" s="72" t="s">
        <v>2</v>
      </c>
    </row>
    <row r="55" spans="1:5" x14ac:dyDescent="0.3">
      <c r="A55" s="62"/>
      <c r="B55" s="63" t="s">
        <v>68</v>
      </c>
      <c r="C55" s="61">
        <v>24.55080146061065</v>
      </c>
      <c r="D55" s="61">
        <v>23.712237165154438</v>
      </c>
      <c r="E55" s="72" t="s">
        <v>2</v>
      </c>
    </row>
    <row r="56" spans="1:5" x14ac:dyDescent="0.3">
      <c r="A56" s="146">
        <v>1989</v>
      </c>
      <c r="B56" s="147"/>
      <c r="C56" s="61"/>
      <c r="D56" s="61"/>
      <c r="E56" s="72"/>
    </row>
    <row r="57" spans="1:5" x14ac:dyDescent="0.3">
      <c r="A57" s="62"/>
      <c r="B57" s="63" t="s">
        <v>73</v>
      </c>
      <c r="C57" s="61">
        <v>24.736483596726689</v>
      </c>
      <c r="D57" s="61">
        <v>23.891577088373644</v>
      </c>
      <c r="E57" s="72" t="s">
        <v>2</v>
      </c>
    </row>
    <row r="58" spans="1:5" x14ac:dyDescent="0.3">
      <c r="A58" s="62"/>
      <c r="B58" s="63" t="s">
        <v>74</v>
      </c>
      <c r="C58" s="61">
        <v>24.596089786492612</v>
      </c>
      <c r="D58" s="61">
        <v>23.75597860984205</v>
      </c>
      <c r="E58" s="72" t="s">
        <v>2</v>
      </c>
    </row>
    <row r="59" spans="1:5" x14ac:dyDescent="0.3">
      <c r="A59" s="62"/>
      <c r="B59" s="63" t="s">
        <v>71</v>
      </c>
      <c r="C59" s="61">
        <v>24.899521569901744</v>
      </c>
      <c r="D59" s="61">
        <v>24.049046289249045</v>
      </c>
      <c r="E59" s="72" t="s">
        <v>2</v>
      </c>
    </row>
    <row r="60" spans="1:5" x14ac:dyDescent="0.3">
      <c r="A60" s="62"/>
      <c r="B60" s="63" t="s">
        <v>75</v>
      </c>
      <c r="C60" s="61">
        <v>24.627791614609983</v>
      </c>
      <c r="D60" s="61">
        <v>23.786597621123377</v>
      </c>
      <c r="E60" s="72" t="s">
        <v>2</v>
      </c>
    </row>
    <row r="61" spans="1:5" x14ac:dyDescent="0.3">
      <c r="A61" s="62"/>
      <c r="B61" s="63" t="s">
        <v>63</v>
      </c>
      <c r="C61" s="61">
        <v>24.645906944962768</v>
      </c>
      <c r="D61" s="61">
        <v>23.80409419899842</v>
      </c>
      <c r="E61" s="72" t="s">
        <v>2</v>
      </c>
    </row>
    <row r="62" spans="1:5" x14ac:dyDescent="0.3">
      <c r="A62" s="62"/>
      <c r="B62" s="63" t="s">
        <v>70</v>
      </c>
      <c r="C62" s="61">
        <v>24.750070094491274</v>
      </c>
      <c r="D62" s="61">
        <v>23.904699521779929</v>
      </c>
      <c r="E62" s="72" t="s">
        <v>2</v>
      </c>
    </row>
    <row r="63" spans="1:5" x14ac:dyDescent="0.3">
      <c r="A63" s="62"/>
      <c r="B63" s="63" t="s">
        <v>76</v>
      </c>
      <c r="C63" s="61">
        <v>24.351532826730026</v>
      </c>
      <c r="D63" s="61">
        <v>23.519774808528943</v>
      </c>
      <c r="E63" s="72" t="s">
        <v>2</v>
      </c>
    </row>
    <row r="64" spans="1:5" x14ac:dyDescent="0.3">
      <c r="A64" s="62"/>
      <c r="B64" s="63" t="s">
        <v>77</v>
      </c>
      <c r="C64" s="61">
        <v>24.152264192849398</v>
      </c>
      <c r="D64" s="61">
        <v>23.327312451903452</v>
      </c>
      <c r="E64" s="72" t="s">
        <v>2</v>
      </c>
    </row>
    <row r="65" spans="1:5" x14ac:dyDescent="0.3">
      <c r="A65" s="62"/>
      <c r="B65" s="63" t="s">
        <v>69</v>
      </c>
      <c r="C65" s="61">
        <v>24.188494853554968</v>
      </c>
      <c r="D65" s="61">
        <v>23.362305607653539</v>
      </c>
      <c r="E65" s="72" t="s">
        <v>2</v>
      </c>
    </row>
    <row r="66" spans="1:5" x14ac:dyDescent="0.3">
      <c r="A66" s="62"/>
      <c r="B66" s="63" t="s">
        <v>78</v>
      </c>
      <c r="C66" s="61">
        <v>26.185710024949412</v>
      </c>
      <c r="D66" s="61">
        <v>25.291303318377224</v>
      </c>
      <c r="E66" s="72" t="s">
        <v>2</v>
      </c>
    </row>
    <row r="67" spans="1:5" x14ac:dyDescent="0.3">
      <c r="A67" s="62"/>
      <c r="B67" s="63" t="s">
        <v>79</v>
      </c>
      <c r="C67" s="61">
        <v>26.190238857537608</v>
      </c>
      <c r="D67" s="61">
        <v>25.295677462845983</v>
      </c>
      <c r="E67" s="72" t="s">
        <v>2</v>
      </c>
    </row>
    <row r="68" spans="1:5" x14ac:dyDescent="0.3">
      <c r="A68" s="62"/>
      <c r="B68" s="63" t="s">
        <v>68</v>
      </c>
      <c r="C68" s="61">
        <v>25.089732538605979</v>
      </c>
      <c r="D68" s="61">
        <v>24.232760356937018</v>
      </c>
      <c r="E68" s="72" t="s">
        <v>2</v>
      </c>
    </row>
    <row r="69" spans="1:5" x14ac:dyDescent="0.3">
      <c r="A69" s="146">
        <v>1990</v>
      </c>
      <c r="B69" s="147"/>
      <c r="C69" s="61"/>
      <c r="D69" s="61"/>
      <c r="E69" s="72"/>
    </row>
    <row r="70" spans="1:5" x14ac:dyDescent="0.3">
      <c r="A70" s="62"/>
      <c r="B70" s="63" t="s">
        <v>73</v>
      </c>
      <c r="C70" s="61">
        <v>25.021800049783032</v>
      </c>
      <c r="D70" s="61">
        <v>24.1671481899056</v>
      </c>
      <c r="E70" s="72" t="s">
        <v>2</v>
      </c>
    </row>
    <row r="71" spans="1:5" x14ac:dyDescent="0.3">
      <c r="A71" s="62"/>
      <c r="B71" s="63" t="s">
        <v>74</v>
      </c>
      <c r="C71" s="61">
        <v>23.545400626031132</v>
      </c>
      <c r="D71" s="61">
        <v>22.741177093089451</v>
      </c>
      <c r="E71" s="72" t="s">
        <v>2</v>
      </c>
    </row>
    <row r="72" spans="1:5" x14ac:dyDescent="0.3">
      <c r="A72" s="62"/>
      <c r="B72" s="63" t="s">
        <v>71</v>
      </c>
      <c r="C72" s="61">
        <v>24.899521569901744</v>
      </c>
      <c r="D72" s="61">
        <v>24.049046289249045</v>
      </c>
      <c r="E72" s="72" t="s">
        <v>2</v>
      </c>
    </row>
    <row r="73" spans="1:5" x14ac:dyDescent="0.3">
      <c r="A73" s="62"/>
      <c r="B73" s="63" t="s">
        <v>75</v>
      </c>
      <c r="C73" s="61">
        <v>27.413023656350539</v>
      </c>
      <c r="D73" s="61">
        <v>26.476696469411507</v>
      </c>
      <c r="E73" s="72" t="s">
        <v>2</v>
      </c>
    </row>
    <row r="74" spans="1:5" x14ac:dyDescent="0.3">
      <c r="A74" s="62"/>
      <c r="B74" s="63" t="s">
        <v>63</v>
      </c>
      <c r="C74" s="61">
        <v>24.596089786492612</v>
      </c>
      <c r="D74" s="61">
        <v>23.75597860984205</v>
      </c>
      <c r="E74" s="72" t="s">
        <v>2</v>
      </c>
    </row>
    <row r="75" spans="1:5" x14ac:dyDescent="0.3">
      <c r="A75" s="62"/>
      <c r="B75" s="63" t="s">
        <v>70</v>
      </c>
      <c r="C75" s="61">
        <v>24.596089786492612</v>
      </c>
      <c r="D75" s="61">
        <v>23.75597860984205</v>
      </c>
      <c r="E75" s="72" t="s">
        <v>2</v>
      </c>
    </row>
    <row r="76" spans="1:5" x14ac:dyDescent="0.3">
      <c r="A76" s="62"/>
      <c r="B76" s="63" t="s">
        <v>76</v>
      </c>
      <c r="C76" s="61">
        <v>27.363206497880384</v>
      </c>
      <c r="D76" s="61">
        <v>26.428580880255144</v>
      </c>
      <c r="E76" s="72" t="s">
        <v>2</v>
      </c>
    </row>
    <row r="77" spans="1:5" x14ac:dyDescent="0.3">
      <c r="A77" s="62"/>
      <c r="B77" s="63" t="s">
        <v>77</v>
      </c>
      <c r="C77" s="61">
        <v>24.279071505318889</v>
      </c>
      <c r="D77" s="61">
        <v>23.449788497028763</v>
      </c>
      <c r="E77" s="72" t="s">
        <v>2</v>
      </c>
    </row>
    <row r="78" spans="1:5" x14ac:dyDescent="0.3">
      <c r="A78" s="62"/>
      <c r="B78" s="63" t="s">
        <v>69</v>
      </c>
      <c r="C78" s="61">
        <v>24.822531415902414</v>
      </c>
      <c r="D78" s="61">
        <v>23.974685833280109</v>
      </c>
      <c r="E78" s="72" t="s">
        <v>2</v>
      </c>
    </row>
    <row r="79" spans="1:5" x14ac:dyDescent="0.3">
      <c r="A79" s="62"/>
      <c r="B79" s="63" t="s">
        <v>78</v>
      </c>
      <c r="C79" s="61">
        <v>28.98452856445456</v>
      </c>
      <c r="D79" s="61">
        <v>27.994524600071646</v>
      </c>
      <c r="E79" s="72" t="s">
        <v>2</v>
      </c>
    </row>
    <row r="80" spans="1:5" x14ac:dyDescent="0.3">
      <c r="A80" s="62"/>
      <c r="B80" s="63" t="s">
        <v>79</v>
      </c>
      <c r="C80" s="61">
        <v>27.059774714471253</v>
      </c>
      <c r="D80" s="61">
        <v>26.135513200848138</v>
      </c>
      <c r="E80" s="72" t="s">
        <v>2</v>
      </c>
    </row>
    <row r="81" spans="1:5" x14ac:dyDescent="0.3">
      <c r="A81" s="62"/>
      <c r="B81" s="63" t="s">
        <v>68</v>
      </c>
      <c r="C81" s="61">
        <v>26.724641102944741</v>
      </c>
      <c r="D81" s="61">
        <v>25.811826510159808</v>
      </c>
      <c r="E81" s="72" t="s">
        <v>2</v>
      </c>
    </row>
    <row r="82" spans="1:5" x14ac:dyDescent="0.3">
      <c r="A82" s="146">
        <v>1991</v>
      </c>
      <c r="B82" s="147"/>
      <c r="C82" s="61"/>
      <c r="D82" s="61"/>
      <c r="E82" s="72"/>
    </row>
    <row r="83" spans="1:5" x14ac:dyDescent="0.3">
      <c r="A83" s="62"/>
      <c r="B83" s="63" t="s">
        <v>73</v>
      </c>
      <c r="C83" s="61">
        <v>26.493670640946743</v>
      </c>
      <c r="D83" s="61">
        <v>25.588745142252989</v>
      </c>
      <c r="E83" s="72" t="s">
        <v>2</v>
      </c>
    </row>
    <row r="84" spans="1:5" x14ac:dyDescent="0.3">
      <c r="A84" s="62"/>
      <c r="B84" s="63" t="s">
        <v>74</v>
      </c>
      <c r="C84" s="61">
        <v>28.730913939515577</v>
      </c>
      <c r="D84" s="61">
        <v>27.749572509821018</v>
      </c>
      <c r="E84" s="72" t="s">
        <v>2</v>
      </c>
    </row>
    <row r="85" spans="1:5" x14ac:dyDescent="0.3">
      <c r="A85" s="62"/>
      <c r="B85" s="63" t="s">
        <v>71</v>
      </c>
      <c r="C85" s="61">
        <v>29.68649761562494</v>
      </c>
      <c r="D85" s="61">
        <v>28.672516992729623</v>
      </c>
      <c r="E85" s="72" t="s">
        <v>2</v>
      </c>
    </row>
    <row r="86" spans="1:5" x14ac:dyDescent="0.3">
      <c r="A86" s="62"/>
      <c r="B86" s="63" t="s">
        <v>75</v>
      </c>
      <c r="C86" s="61">
        <v>29.278902682687306</v>
      </c>
      <c r="D86" s="61">
        <v>28.27884399054113</v>
      </c>
      <c r="E86" s="72" t="s">
        <v>2</v>
      </c>
    </row>
    <row r="87" spans="1:5" x14ac:dyDescent="0.3">
      <c r="A87" s="62"/>
      <c r="B87" s="63" t="s">
        <v>63</v>
      </c>
      <c r="C87" s="61">
        <v>30.578677635499556</v>
      </c>
      <c r="D87" s="61">
        <v>29.534223453075587</v>
      </c>
      <c r="E87" s="72" t="s">
        <v>2</v>
      </c>
    </row>
    <row r="88" spans="1:5" x14ac:dyDescent="0.3">
      <c r="A88" s="62"/>
      <c r="B88" s="63" t="s">
        <v>70</v>
      </c>
      <c r="C88" s="61">
        <v>31.77428943878331</v>
      </c>
      <c r="D88" s="61">
        <v>30.688997592828539</v>
      </c>
      <c r="E88" s="72" t="s">
        <v>2</v>
      </c>
    </row>
    <row r="89" spans="1:5" x14ac:dyDescent="0.3">
      <c r="A89" s="62"/>
      <c r="B89" s="63" t="s">
        <v>76</v>
      </c>
      <c r="C89" s="61">
        <v>31.054205057260141</v>
      </c>
      <c r="D89" s="61">
        <v>29.993508622295511</v>
      </c>
      <c r="E89" s="72" t="s">
        <v>2</v>
      </c>
    </row>
    <row r="90" spans="1:5" x14ac:dyDescent="0.3">
      <c r="A90" s="62"/>
      <c r="B90" s="63" t="s">
        <v>77</v>
      </c>
      <c r="C90" s="61">
        <v>28.441068653871032</v>
      </c>
      <c r="D90" s="61">
        <v>27.4696272638203</v>
      </c>
      <c r="E90" s="72" t="s">
        <v>2</v>
      </c>
    </row>
    <row r="91" spans="1:5" x14ac:dyDescent="0.3">
      <c r="A91" s="62"/>
      <c r="B91" s="63" t="s">
        <v>69</v>
      </c>
      <c r="C91" s="61">
        <v>29.283431515275492</v>
      </c>
      <c r="D91" s="61">
        <v>28.283218135009879</v>
      </c>
      <c r="E91" s="72" t="s">
        <v>2</v>
      </c>
    </row>
    <row r="92" spans="1:5" x14ac:dyDescent="0.3">
      <c r="A92" s="62"/>
      <c r="B92" s="63" t="s">
        <v>78</v>
      </c>
      <c r="C92" s="61">
        <v>29.025288057748323</v>
      </c>
      <c r="D92" s="61">
        <v>28.033891900290499</v>
      </c>
      <c r="E92" s="72" t="s">
        <v>2</v>
      </c>
    </row>
    <row r="93" spans="1:5" x14ac:dyDescent="0.3">
      <c r="A93" s="62"/>
      <c r="B93" s="63" t="s">
        <v>79</v>
      </c>
      <c r="C93" s="61">
        <v>30.755302106439203</v>
      </c>
      <c r="D93" s="61">
        <v>29.704815087357268</v>
      </c>
      <c r="E93" s="72" t="s">
        <v>2</v>
      </c>
    </row>
    <row r="94" spans="1:5" x14ac:dyDescent="0.3">
      <c r="A94" s="62"/>
      <c r="B94" s="63" t="s">
        <v>68</v>
      </c>
      <c r="C94" s="61">
        <v>29.713670611154118</v>
      </c>
      <c r="D94" s="61">
        <v>28.698761859542198</v>
      </c>
      <c r="E94" s="72" t="s">
        <v>2</v>
      </c>
    </row>
    <row r="95" spans="1:5" x14ac:dyDescent="0.3">
      <c r="A95" s="146">
        <v>1992</v>
      </c>
      <c r="B95" s="147"/>
      <c r="C95" s="61"/>
      <c r="D95" s="61"/>
      <c r="E95" s="72"/>
    </row>
    <row r="96" spans="1:5" x14ac:dyDescent="0.3">
      <c r="A96" s="62"/>
      <c r="B96" s="63" t="s">
        <v>73</v>
      </c>
      <c r="C96" s="61">
        <v>36.366525683214078</v>
      </c>
      <c r="D96" s="61">
        <v>35.124380084152392</v>
      </c>
      <c r="E96" s="72" t="s">
        <v>2</v>
      </c>
    </row>
    <row r="97" spans="1:5" x14ac:dyDescent="0.3">
      <c r="A97" s="62"/>
      <c r="B97" s="63" t="s">
        <v>74</v>
      </c>
      <c r="C97" s="61">
        <v>32.109423050309815</v>
      </c>
      <c r="D97" s="61">
        <v>31.012684283516872</v>
      </c>
      <c r="E97" s="72" t="s">
        <v>2</v>
      </c>
    </row>
    <row r="98" spans="1:5" x14ac:dyDescent="0.3">
      <c r="A98" s="62"/>
      <c r="B98" s="63" t="s">
        <v>71</v>
      </c>
      <c r="C98" s="61">
        <v>33.377496175004708</v>
      </c>
      <c r="D98" s="61">
        <v>32.237444734770001</v>
      </c>
      <c r="E98" s="72" t="s">
        <v>2</v>
      </c>
    </row>
    <row r="99" spans="1:5" x14ac:dyDescent="0.3">
      <c r="A99" s="62"/>
      <c r="B99" s="63" t="s">
        <v>75</v>
      </c>
      <c r="C99" s="61">
        <v>32.199999702073733</v>
      </c>
      <c r="D99" s="61">
        <v>31.100167172892096</v>
      </c>
      <c r="E99" s="72" t="s">
        <v>2</v>
      </c>
    </row>
    <row r="100" spans="1:5" x14ac:dyDescent="0.3">
      <c r="A100" s="62"/>
      <c r="B100" s="63" t="s">
        <v>63</v>
      </c>
      <c r="C100" s="61">
        <v>34.76331894699269</v>
      </c>
      <c r="D100" s="61">
        <v>33.575932942210926</v>
      </c>
      <c r="E100" s="72" t="s">
        <v>2</v>
      </c>
    </row>
    <row r="101" spans="1:5" x14ac:dyDescent="0.3">
      <c r="A101" s="62"/>
      <c r="B101" s="63" t="s">
        <v>70</v>
      </c>
      <c r="C101" s="61">
        <v>41.221434217760219</v>
      </c>
      <c r="D101" s="61">
        <v>39.813462954664388</v>
      </c>
      <c r="E101" s="72" t="s">
        <v>2</v>
      </c>
    </row>
    <row r="102" spans="1:5" x14ac:dyDescent="0.3">
      <c r="A102" s="62"/>
      <c r="B102" s="63" t="s">
        <v>76</v>
      </c>
      <c r="C102" s="61">
        <v>37.593839314615209</v>
      </c>
      <c r="D102" s="61">
        <v>36.309773235186682</v>
      </c>
      <c r="E102" s="72" t="s">
        <v>2</v>
      </c>
    </row>
    <row r="103" spans="1:5" x14ac:dyDescent="0.3">
      <c r="A103" s="62"/>
      <c r="B103" s="63" t="s">
        <v>77</v>
      </c>
      <c r="C103" s="61">
        <v>34.609338638994018</v>
      </c>
      <c r="D103" s="61">
        <v>33.427212030273047</v>
      </c>
      <c r="E103" s="72" t="s">
        <v>2</v>
      </c>
    </row>
    <row r="104" spans="1:5" x14ac:dyDescent="0.3">
      <c r="A104" s="62"/>
      <c r="B104" s="63" t="s">
        <v>69</v>
      </c>
      <c r="C104" s="61">
        <v>31.62936679596104</v>
      </c>
      <c r="D104" s="61">
        <v>30.549024969828181</v>
      </c>
      <c r="E104" s="72" t="s">
        <v>2</v>
      </c>
    </row>
    <row r="105" spans="1:5" x14ac:dyDescent="0.3">
      <c r="A105" s="62"/>
      <c r="B105" s="63" t="s">
        <v>78</v>
      </c>
      <c r="C105" s="61">
        <v>35.175442712518525</v>
      </c>
      <c r="D105" s="61">
        <v>33.973980088868203</v>
      </c>
      <c r="E105" s="72" t="s">
        <v>2</v>
      </c>
    </row>
    <row r="106" spans="1:5" x14ac:dyDescent="0.3">
      <c r="A106" s="62"/>
      <c r="B106" s="63" t="s">
        <v>79</v>
      </c>
      <c r="C106" s="61">
        <v>32.136596045838985</v>
      </c>
      <c r="D106" s="61">
        <v>31.03892915032943</v>
      </c>
      <c r="E106" s="72" t="s">
        <v>2</v>
      </c>
    </row>
    <row r="107" spans="1:5" x14ac:dyDescent="0.3">
      <c r="A107" s="62"/>
      <c r="B107" s="63" t="s">
        <v>68</v>
      </c>
      <c r="C107" s="61">
        <v>33.440899831239449</v>
      </c>
      <c r="D107" s="61">
        <v>32.298682757332664</v>
      </c>
      <c r="E107" s="72" t="s">
        <v>2</v>
      </c>
    </row>
    <row r="108" spans="1:5" x14ac:dyDescent="0.3">
      <c r="A108" s="146">
        <v>1993</v>
      </c>
      <c r="B108" s="147"/>
      <c r="C108" s="61"/>
      <c r="D108" s="61"/>
      <c r="E108" s="72"/>
    </row>
    <row r="109" spans="1:5" x14ac:dyDescent="0.3">
      <c r="A109" s="62"/>
      <c r="B109" s="63" t="s">
        <v>73</v>
      </c>
      <c r="C109" s="61">
        <v>43.748522801973593</v>
      </c>
      <c r="D109" s="61">
        <v>42.254235568233135</v>
      </c>
      <c r="E109" s="72" t="s">
        <v>2</v>
      </c>
    </row>
    <row r="110" spans="1:5" x14ac:dyDescent="0.3">
      <c r="A110" s="62"/>
      <c r="B110" s="63" t="s">
        <v>74</v>
      </c>
      <c r="C110" s="61">
        <v>42.915217605745539</v>
      </c>
      <c r="D110" s="61">
        <v>41.449392985981085</v>
      </c>
      <c r="E110" s="72" t="s">
        <v>2</v>
      </c>
    </row>
    <row r="111" spans="1:5" x14ac:dyDescent="0.3">
      <c r="A111" s="62"/>
      <c r="B111" s="63" t="s">
        <v>71</v>
      </c>
      <c r="C111" s="61">
        <v>40.265850541650856</v>
      </c>
      <c r="D111" s="61">
        <v>38.890518471755783</v>
      </c>
      <c r="E111" s="72" t="s">
        <v>2</v>
      </c>
    </row>
    <row r="112" spans="1:5" x14ac:dyDescent="0.3">
      <c r="A112" s="62"/>
      <c r="B112" s="63" t="s">
        <v>75</v>
      </c>
      <c r="C112" s="61">
        <v>43.445091018564469</v>
      </c>
      <c r="D112" s="61">
        <v>41.961167888826147</v>
      </c>
      <c r="E112" s="72" t="s">
        <v>2</v>
      </c>
    </row>
    <row r="113" spans="1:5" x14ac:dyDescent="0.3">
      <c r="A113" s="62"/>
      <c r="B113" s="63" t="s">
        <v>63</v>
      </c>
      <c r="C113" s="61">
        <v>44.504837844202328</v>
      </c>
      <c r="D113" s="61">
        <v>42.984717694516249</v>
      </c>
      <c r="E113" s="72" t="s">
        <v>2</v>
      </c>
    </row>
    <row r="114" spans="1:5" x14ac:dyDescent="0.3">
      <c r="A114" s="62"/>
      <c r="B114" s="63" t="s">
        <v>70</v>
      </c>
      <c r="C114" s="61">
        <v>45.061884252550449</v>
      </c>
      <c r="D114" s="61">
        <v>43.522737464173886</v>
      </c>
      <c r="E114" s="72" t="s">
        <v>2</v>
      </c>
    </row>
    <row r="115" spans="1:5" x14ac:dyDescent="0.3">
      <c r="A115" s="62"/>
      <c r="B115" s="63" t="s">
        <v>76</v>
      </c>
      <c r="C115" s="61">
        <v>38.753220457193379</v>
      </c>
      <c r="D115" s="61">
        <v>37.429554219189534</v>
      </c>
      <c r="E115" s="72" t="s">
        <v>2</v>
      </c>
    </row>
    <row r="116" spans="1:5" x14ac:dyDescent="0.3">
      <c r="A116" s="62"/>
      <c r="B116" s="63" t="s">
        <v>77</v>
      </c>
      <c r="C116" s="61">
        <v>38.680759135782246</v>
      </c>
      <c r="D116" s="61">
        <v>37.35956790768936</v>
      </c>
      <c r="E116" s="72" t="s">
        <v>2</v>
      </c>
    </row>
    <row r="117" spans="1:5" x14ac:dyDescent="0.3">
      <c r="A117" s="62"/>
      <c r="B117" s="63" t="s">
        <v>69</v>
      </c>
      <c r="C117" s="61">
        <v>41.601856155168683</v>
      </c>
      <c r="D117" s="61">
        <v>40.180891090040333</v>
      </c>
      <c r="E117" s="72" t="s">
        <v>2</v>
      </c>
    </row>
    <row r="118" spans="1:5" x14ac:dyDescent="0.3">
      <c r="A118" s="62"/>
      <c r="B118" s="63" t="s">
        <v>78</v>
      </c>
      <c r="C118" s="61">
        <v>39.391785852129033</v>
      </c>
      <c r="D118" s="61">
        <v>38.04630858928487</v>
      </c>
      <c r="E118" s="72" t="s">
        <v>2</v>
      </c>
    </row>
    <row r="119" spans="1:5" x14ac:dyDescent="0.3">
      <c r="A119" s="62"/>
      <c r="B119" s="63" t="s">
        <v>79</v>
      </c>
      <c r="C119" s="61">
        <v>39.509535499422114</v>
      </c>
      <c r="D119" s="61">
        <v>38.160036345472662</v>
      </c>
      <c r="E119" s="72" t="s">
        <v>2</v>
      </c>
    </row>
    <row r="120" spans="1:5" x14ac:dyDescent="0.3">
      <c r="A120" s="62"/>
      <c r="B120" s="63" t="s">
        <v>68</v>
      </c>
      <c r="C120" s="61">
        <v>40.197918052827916</v>
      </c>
      <c r="D120" s="61">
        <v>38.824906304724365</v>
      </c>
      <c r="E120" s="72" t="s">
        <v>2</v>
      </c>
    </row>
    <row r="121" spans="1:5" x14ac:dyDescent="0.3">
      <c r="A121" s="146">
        <v>1994</v>
      </c>
      <c r="B121" s="147"/>
      <c r="C121" s="61"/>
      <c r="D121" s="61"/>
      <c r="E121" s="72"/>
    </row>
    <row r="122" spans="1:5" x14ac:dyDescent="0.3">
      <c r="A122" s="62"/>
      <c r="B122" s="63" t="s">
        <v>73</v>
      </c>
      <c r="C122" s="61">
        <v>42.113614237634827</v>
      </c>
      <c r="D122" s="61">
        <v>40.675169415010345</v>
      </c>
      <c r="E122" s="72" t="s">
        <v>2</v>
      </c>
    </row>
    <row r="123" spans="1:5" x14ac:dyDescent="0.3">
      <c r="A123" s="62"/>
      <c r="B123" s="63" t="s">
        <v>74</v>
      </c>
      <c r="C123" s="61">
        <v>42.860871614687177</v>
      </c>
      <c r="D123" s="61">
        <v>41.396903252355941</v>
      </c>
      <c r="E123" s="72" t="s">
        <v>2</v>
      </c>
    </row>
    <row r="124" spans="1:5" x14ac:dyDescent="0.3">
      <c r="A124" s="62"/>
      <c r="B124" s="63" t="s">
        <v>71</v>
      </c>
      <c r="C124" s="61">
        <v>43.612657824327719</v>
      </c>
      <c r="D124" s="61">
        <v>42.123011234170299</v>
      </c>
      <c r="E124" s="72" t="s">
        <v>2</v>
      </c>
    </row>
    <row r="125" spans="1:5" x14ac:dyDescent="0.3">
      <c r="A125" s="62"/>
      <c r="B125" s="63" t="s">
        <v>75</v>
      </c>
      <c r="C125" s="61">
        <v>41.787538291284719</v>
      </c>
      <c r="D125" s="61">
        <v>40.360231013259536</v>
      </c>
      <c r="E125" s="72" t="s">
        <v>2</v>
      </c>
    </row>
    <row r="126" spans="1:5" x14ac:dyDescent="0.3">
      <c r="A126" s="62"/>
      <c r="B126" s="63" t="s">
        <v>63</v>
      </c>
      <c r="C126" s="61">
        <v>43.888916612207673</v>
      </c>
      <c r="D126" s="61">
        <v>42.389834046764733</v>
      </c>
      <c r="E126" s="72" t="s">
        <v>2</v>
      </c>
    </row>
    <row r="127" spans="1:5" x14ac:dyDescent="0.3">
      <c r="A127" s="62"/>
      <c r="B127" s="63" t="s">
        <v>70</v>
      </c>
      <c r="C127" s="61">
        <v>42.018508753282717</v>
      </c>
      <c r="D127" s="61">
        <v>40.583312381166365</v>
      </c>
      <c r="E127" s="72" t="s">
        <v>2</v>
      </c>
    </row>
    <row r="128" spans="1:5" x14ac:dyDescent="0.3">
      <c r="A128" s="62"/>
      <c r="B128" s="63" t="s">
        <v>76</v>
      </c>
      <c r="C128" s="61">
        <v>41.058396244585154</v>
      </c>
      <c r="D128" s="61">
        <v>39.655993753788984</v>
      </c>
      <c r="E128" s="72" t="s">
        <v>2</v>
      </c>
    </row>
    <row r="129" spans="1:5" x14ac:dyDescent="0.3">
      <c r="A129" s="62"/>
      <c r="B129" s="63" t="s">
        <v>77</v>
      </c>
      <c r="C129" s="61">
        <v>42.226835052339737</v>
      </c>
      <c r="D129" s="61">
        <v>40.784523026729374</v>
      </c>
      <c r="E129" s="72" t="s">
        <v>2</v>
      </c>
    </row>
    <row r="130" spans="1:5" x14ac:dyDescent="0.3">
      <c r="A130" s="62"/>
      <c r="B130" s="63" t="s">
        <v>69</v>
      </c>
      <c r="C130" s="61">
        <v>40.74590679599963</v>
      </c>
      <c r="D130" s="61">
        <v>39.354177785444463</v>
      </c>
      <c r="E130" s="72" t="s">
        <v>2</v>
      </c>
    </row>
    <row r="131" spans="1:5" x14ac:dyDescent="0.3">
      <c r="A131" s="62"/>
      <c r="B131" s="63" t="s">
        <v>78</v>
      </c>
      <c r="C131" s="61">
        <v>40.927060099527473</v>
      </c>
      <c r="D131" s="61">
        <v>39.529143564194911</v>
      </c>
      <c r="E131" s="72" t="s">
        <v>2</v>
      </c>
    </row>
    <row r="132" spans="1:5" x14ac:dyDescent="0.3">
      <c r="A132" s="62"/>
      <c r="B132" s="63" t="s">
        <v>79</v>
      </c>
      <c r="C132" s="61">
        <v>41.484106507875588</v>
      </c>
      <c r="D132" s="61">
        <v>40.067163333852541</v>
      </c>
      <c r="E132" s="72" t="s">
        <v>2</v>
      </c>
    </row>
    <row r="133" spans="1:5" x14ac:dyDescent="0.3">
      <c r="A133" s="62"/>
      <c r="B133" s="63" t="s">
        <v>68</v>
      </c>
      <c r="C133" s="61">
        <v>52.217439741900165</v>
      </c>
      <c r="D133" s="61">
        <v>50.433885724816577</v>
      </c>
      <c r="E133" s="72" t="s">
        <v>2</v>
      </c>
    </row>
    <row r="134" spans="1:5" x14ac:dyDescent="0.3">
      <c r="A134" s="146">
        <v>1995</v>
      </c>
      <c r="B134" s="147"/>
      <c r="C134" s="61"/>
      <c r="D134" s="61"/>
      <c r="E134" s="72"/>
    </row>
    <row r="135" spans="1:5" x14ac:dyDescent="0.3">
      <c r="A135" s="62"/>
      <c r="B135" s="63" t="s">
        <v>73</v>
      </c>
      <c r="C135" s="61">
        <v>44.58635683078986</v>
      </c>
      <c r="D135" s="61">
        <v>43.063452294953954</v>
      </c>
      <c r="E135" s="72" t="s">
        <v>2</v>
      </c>
    </row>
    <row r="136" spans="1:5" x14ac:dyDescent="0.3">
      <c r="A136" s="62"/>
      <c r="B136" s="63" t="s">
        <v>74</v>
      </c>
      <c r="C136" s="61">
        <v>48.694007988283659</v>
      </c>
      <c r="D136" s="61">
        <v>47.030801328120361</v>
      </c>
      <c r="E136" s="72" t="s">
        <v>2</v>
      </c>
    </row>
    <row r="137" spans="1:5" x14ac:dyDescent="0.3">
      <c r="A137" s="62"/>
      <c r="B137" s="63" t="s">
        <v>71</v>
      </c>
      <c r="C137" s="61">
        <v>45.96312193760145</v>
      </c>
      <c r="D137" s="61">
        <v>44.393192213457361</v>
      </c>
      <c r="E137" s="72" t="s">
        <v>2</v>
      </c>
    </row>
    <row r="138" spans="1:5" x14ac:dyDescent="0.3">
      <c r="A138" s="62"/>
      <c r="B138" s="63" t="s">
        <v>75</v>
      </c>
      <c r="C138" s="61">
        <v>46.325428544657136</v>
      </c>
      <c r="D138" s="61">
        <v>44.743123770958263</v>
      </c>
      <c r="E138" s="72" t="s">
        <v>2</v>
      </c>
    </row>
    <row r="139" spans="1:5" x14ac:dyDescent="0.3">
      <c r="A139" s="62"/>
      <c r="B139" s="63" t="s">
        <v>63</v>
      </c>
      <c r="C139" s="61">
        <v>40.188860387651523</v>
      </c>
      <c r="D139" s="61">
        <v>38.81615801578684</v>
      </c>
      <c r="E139" s="72" t="s">
        <v>2</v>
      </c>
    </row>
    <row r="140" spans="1:5" x14ac:dyDescent="0.3">
      <c r="A140" s="62"/>
      <c r="B140" s="63" t="s">
        <v>70</v>
      </c>
      <c r="C140" s="61">
        <v>45.288325881960247</v>
      </c>
      <c r="D140" s="61">
        <v>43.741444687611946</v>
      </c>
      <c r="E140" s="72" t="s">
        <v>2</v>
      </c>
    </row>
    <row r="141" spans="1:5" x14ac:dyDescent="0.3">
      <c r="A141" s="62"/>
      <c r="B141" s="63" t="s">
        <v>76</v>
      </c>
      <c r="C141" s="61">
        <v>44.957721103021939</v>
      </c>
      <c r="D141" s="61">
        <v>43.422132141392375</v>
      </c>
      <c r="E141" s="72" t="s">
        <v>2</v>
      </c>
    </row>
    <row r="142" spans="1:5" x14ac:dyDescent="0.3">
      <c r="A142" s="62"/>
      <c r="B142" s="63" t="s">
        <v>77</v>
      </c>
      <c r="C142" s="61">
        <v>46.117102245600123</v>
      </c>
      <c r="D142" s="61">
        <v>44.541913125395247</v>
      </c>
      <c r="E142" s="72" t="s">
        <v>2</v>
      </c>
    </row>
    <row r="143" spans="1:5" x14ac:dyDescent="0.3">
      <c r="A143" s="62"/>
      <c r="B143" s="63" t="s">
        <v>69</v>
      </c>
      <c r="C143" s="61">
        <v>45.483065683252676</v>
      </c>
      <c r="D143" s="61">
        <v>43.929532899768681</v>
      </c>
      <c r="E143" s="72" t="s">
        <v>2</v>
      </c>
    </row>
    <row r="144" spans="1:5" x14ac:dyDescent="0.3">
      <c r="A144" s="62"/>
      <c r="B144" s="63" t="s">
        <v>78</v>
      </c>
      <c r="C144" s="61">
        <v>45.138874406549782</v>
      </c>
      <c r="D144" s="61">
        <v>43.597097920142829</v>
      </c>
      <c r="E144" s="72" t="s">
        <v>2</v>
      </c>
    </row>
    <row r="145" spans="1:5" x14ac:dyDescent="0.3">
      <c r="A145" s="62"/>
      <c r="B145" s="63" t="s">
        <v>79</v>
      </c>
      <c r="C145" s="61">
        <v>44.839971455728843</v>
      </c>
      <c r="D145" s="61">
        <v>43.308404385204589</v>
      </c>
      <c r="E145" s="72" t="s">
        <v>2</v>
      </c>
    </row>
    <row r="146" spans="1:5" x14ac:dyDescent="0.3">
      <c r="A146" s="62"/>
      <c r="B146" s="63" t="s">
        <v>68</v>
      </c>
      <c r="C146" s="61">
        <v>45.623459493486749</v>
      </c>
      <c r="D146" s="61">
        <v>44.065131378300272</v>
      </c>
      <c r="E146" s="72" t="s">
        <v>2</v>
      </c>
    </row>
    <row r="147" spans="1:5" x14ac:dyDescent="0.3">
      <c r="A147" s="146">
        <v>1996</v>
      </c>
      <c r="B147" s="147"/>
      <c r="C147" s="61"/>
      <c r="D147" s="61"/>
      <c r="E147" s="72"/>
    </row>
    <row r="148" spans="1:5" x14ac:dyDescent="0.3">
      <c r="A148" s="62"/>
      <c r="B148" s="63" t="s">
        <v>73</v>
      </c>
      <c r="C148" s="61">
        <v>46.991166935121953</v>
      </c>
      <c r="D148" s="61">
        <v>45.386123007866154</v>
      </c>
      <c r="E148" s="72" t="s">
        <v>2</v>
      </c>
    </row>
    <row r="149" spans="1:5" x14ac:dyDescent="0.3">
      <c r="A149" s="62"/>
      <c r="B149" s="63" t="s">
        <v>74</v>
      </c>
      <c r="C149" s="61">
        <v>48.168663408052922</v>
      </c>
      <c r="D149" s="61">
        <v>46.523400569744069</v>
      </c>
      <c r="E149" s="72" t="s">
        <v>2</v>
      </c>
    </row>
    <row r="150" spans="1:5" x14ac:dyDescent="0.3">
      <c r="A150" s="62"/>
      <c r="B150" s="63" t="s">
        <v>71</v>
      </c>
      <c r="C150" s="61">
        <v>46.1352175759529</v>
      </c>
      <c r="D150" s="61">
        <v>44.559409703270283</v>
      </c>
      <c r="E150" s="72" t="s">
        <v>2</v>
      </c>
    </row>
    <row r="151" spans="1:5" x14ac:dyDescent="0.3">
      <c r="A151" s="62"/>
      <c r="B151" s="63" t="s">
        <v>75</v>
      </c>
      <c r="C151" s="61">
        <v>48.481152856638445</v>
      </c>
      <c r="D151" s="61">
        <v>46.82521653808859</v>
      </c>
      <c r="E151" s="72" t="s">
        <v>2</v>
      </c>
    </row>
    <row r="152" spans="1:5" x14ac:dyDescent="0.3">
      <c r="A152" s="62"/>
      <c r="B152" s="63" t="s">
        <v>63</v>
      </c>
      <c r="C152" s="61">
        <v>46.868888455240651</v>
      </c>
      <c r="D152" s="61">
        <v>45.268021107209599</v>
      </c>
      <c r="E152" s="72" t="s">
        <v>2</v>
      </c>
    </row>
    <row r="153" spans="1:5" x14ac:dyDescent="0.3">
      <c r="A153" s="62"/>
      <c r="B153" s="63" t="s">
        <v>70</v>
      </c>
      <c r="C153" s="61">
        <v>48.39963387005092</v>
      </c>
      <c r="D153" s="61">
        <v>46.746481937650884</v>
      </c>
      <c r="E153" s="72" t="s">
        <v>2</v>
      </c>
    </row>
    <row r="154" spans="1:5" x14ac:dyDescent="0.3">
      <c r="A154" s="62"/>
      <c r="B154" s="63" t="s">
        <v>76</v>
      </c>
      <c r="C154" s="61">
        <v>48.21395173393487</v>
      </c>
      <c r="D154" s="61">
        <v>46.567142014431674</v>
      </c>
      <c r="E154" s="72" t="s">
        <v>2</v>
      </c>
    </row>
    <row r="155" spans="1:5" x14ac:dyDescent="0.3">
      <c r="A155" s="62"/>
      <c r="B155" s="63" t="s">
        <v>77</v>
      </c>
      <c r="C155" s="61">
        <v>48.440393363344683</v>
      </c>
      <c r="D155" s="61">
        <v>46.785849237869733</v>
      </c>
      <c r="E155" s="72" t="s">
        <v>2</v>
      </c>
    </row>
    <row r="156" spans="1:5" x14ac:dyDescent="0.3">
      <c r="A156" s="62"/>
      <c r="B156" s="63" t="s">
        <v>69</v>
      </c>
      <c r="C156" s="61">
        <v>48.598902503931541</v>
      </c>
      <c r="D156" s="61">
        <v>46.938944294276375</v>
      </c>
      <c r="E156" s="72" t="s">
        <v>2</v>
      </c>
    </row>
    <row r="157" spans="1:5" x14ac:dyDescent="0.3">
      <c r="A157" s="62"/>
      <c r="B157" s="63" t="s">
        <v>78</v>
      </c>
      <c r="C157" s="61">
        <v>48.639661997225303</v>
      </c>
      <c r="D157" s="61">
        <v>46.978311594495224</v>
      </c>
      <c r="E157" s="72" t="s">
        <v>2</v>
      </c>
    </row>
    <row r="158" spans="1:5" x14ac:dyDescent="0.3">
      <c r="A158" s="62"/>
      <c r="B158" s="63" t="s">
        <v>79</v>
      </c>
      <c r="C158" s="61">
        <v>48.866103626635102</v>
      </c>
      <c r="D158" s="61">
        <v>47.197018817933291</v>
      </c>
      <c r="E158" s="72" t="s">
        <v>2</v>
      </c>
    </row>
    <row r="159" spans="1:5" x14ac:dyDescent="0.3">
      <c r="A159" s="62"/>
      <c r="B159" s="63" t="s">
        <v>68</v>
      </c>
      <c r="C159" s="61">
        <v>49.305400387690121</v>
      </c>
      <c r="D159" s="61">
        <v>47.621310831403122</v>
      </c>
      <c r="E159" s="72" t="s">
        <v>2</v>
      </c>
    </row>
    <row r="160" spans="1:5" x14ac:dyDescent="0.3">
      <c r="A160" s="146">
        <v>1997</v>
      </c>
      <c r="B160" s="147"/>
      <c r="C160" s="61"/>
      <c r="D160" s="61"/>
      <c r="E160" s="72"/>
    </row>
    <row r="161" spans="1:5" x14ac:dyDescent="0.3">
      <c r="A161" s="62"/>
      <c r="B161" s="63" t="s">
        <v>73</v>
      </c>
      <c r="C161" s="61">
        <v>54.667887324531769</v>
      </c>
      <c r="D161" s="61">
        <v>52.800635109082691</v>
      </c>
      <c r="E161" s="72" t="s">
        <v>2</v>
      </c>
    </row>
    <row r="162" spans="1:5" x14ac:dyDescent="0.3">
      <c r="A162" s="62"/>
      <c r="B162" s="63" t="s">
        <v>74</v>
      </c>
      <c r="C162" s="61">
        <v>51.246694823804809</v>
      </c>
      <c r="D162" s="61">
        <v>49.496297851700646</v>
      </c>
      <c r="E162" s="72" t="s">
        <v>2</v>
      </c>
    </row>
    <row r="163" spans="1:5" x14ac:dyDescent="0.3">
      <c r="A163" s="62"/>
      <c r="B163" s="63" t="s">
        <v>71</v>
      </c>
      <c r="C163" s="61">
        <v>51.248751264945483</v>
      </c>
      <c r="D163" s="61">
        <v>49.498284052441257</v>
      </c>
      <c r="E163" s="72" t="s">
        <v>2</v>
      </c>
    </row>
    <row r="164" spans="1:5" x14ac:dyDescent="0.3">
      <c r="A164" s="62"/>
      <c r="B164" s="63" t="s">
        <v>75</v>
      </c>
      <c r="C164" s="61">
        <v>50.161945635669611</v>
      </c>
      <c r="D164" s="61">
        <v>48.448599671458396</v>
      </c>
      <c r="E164" s="72" t="s">
        <v>2</v>
      </c>
    </row>
    <row r="165" spans="1:5" x14ac:dyDescent="0.3">
      <c r="A165" s="62"/>
      <c r="B165" s="63" t="s">
        <v>63</v>
      </c>
      <c r="C165" s="61">
        <v>52.366248930445025</v>
      </c>
      <c r="D165" s="61">
        <v>50.57761214355655</v>
      </c>
      <c r="E165" s="72" t="s">
        <v>2</v>
      </c>
    </row>
    <row r="166" spans="1:5" x14ac:dyDescent="0.3">
      <c r="A166" s="62"/>
      <c r="B166" s="63" t="s">
        <v>70</v>
      </c>
      <c r="C166" s="61">
        <v>47.81248036717821</v>
      </c>
      <c r="D166" s="61">
        <v>46.179383420121574</v>
      </c>
      <c r="E166" s="72" t="s">
        <v>2</v>
      </c>
    </row>
    <row r="167" spans="1:5" x14ac:dyDescent="0.3">
      <c r="A167" s="62"/>
      <c r="B167" s="63" t="s">
        <v>76</v>
      </c>
      <c r="C167" s="61">
        <v>51.990647534958214</v>
      </c>
      <c r="D167" s="61">
        <v>50.214839898274235</v>
      </c>
      <c r="E167" s="72" t="s">
        <v>2</v>
      </c>
    </row>
    <row r="168" spans="1:5" x14ac:dyDescent="0.3">
      <c r="A168" s="62"/>
      <c r="B168" s="63" t="s">
        <v>77</v>
      </c>
      <c r="C168" s="61">
        <v>50.459871759946076</v>
      </c>
      <c r="D168" s="61">
        <v>48.736349744622927</v>
      </c>
      <c r="E168" s="72" t="s">
        <v>2</v>
      </c>
    </row>
    <row r="169" spans="1:5" x14ac:dyDescent="0.3">
      <c r="A169" s="62"/>
      <c r="B169" s="63" t="s">
        <v>69</v>
      </c>
      <c r="C169" s="61">
        <v>51.266858112862515</v>
      </c>
      <c r="D169" s="61">
        <v>49.51577243760908</v>
      </c>
      <c r="E169" s="72" t="s">
        <v>2</v>
      </c>
    </row>
    <row r="170" spans="1:5" x14ac:dyDescent="0.3">
      <c r="A170" s="62"/>
      <c r="B170" s="63" t="s">
        <v>78</v>
      </c>
      <c r="C170" s="61">
        <v>52.823452237169533</v>
      </c>
      <c r="D170" s="61">
        <v>51.019199081528342</v>
      </c>
      <c r="E170" s="72" t="s">
        <v>2</v>
      </c>
    </row>
    <row r="171" spans="1:5" x14ac:dyDescent="0.3">
      <c r="A171" s="47"/>
      <c r="B171" s="63" t="s">
        <v>79</v>
      </c>
      <c r="C171" s="61">
        <v>51.177862859211309</v>
      </c>
      <c r="D171" s="61">
        <v>49.429816931653967</v>
      </c>
      <c r="E171" s="72" t="s">
        <v>2</v>
      </c>
    </row>
    <row r="172" spans="1:5" x14ac:dyDescent="0.3">
      <c r="A172" s="47"/>
      <c r="B172" s="63" t="s">
        <v>68</v>
      </c>
      <c r="C172" s="61">
        <v>55.589956656088333</v>
      </c>
      <c r="D172" s="61">
        <v>53.691209973111633</v>
      </c>
      <c r="E172" s="72" t="s">
        <v>2</v>
      </c>
    </row>
    <row r="173" spans="1:5" x14ac:dyDescent="0.3">
      <c r="A173" s="146">
        <v>1998</v>
      </c>
      <c r="B173" s="147"/>
      <c r="C173" s="61"/>
      <c r="D173" s="61"/>
      <c r="E173" s="73"/>
    </row>
    <row r="174" spans="1:5" ht="15" customHeight="1" x14ac:dyDescent="0.3">
      <c r="A174" s="62"/>
      <c r="B174" s="63" t="s">
        <v>73</v>
      </c>
      <c r="C174" s="61">
        <v>52.016796130508737</v>
      </c>
      <c r="D174" s="61">
        <v>50.24009535481094</v>
      </c>
      <c r="E174" s="72" t="s">
        <v>2</v>
      </c>
    </row>
    <row r="175" spans="1:5" ht="15" customHeight="1" x14ac:dyDescent="0.3">
      <c r="A175" s="47"/>
      <c r="B175" s="63" t="s">
        <v>74</v>
      </c>
      <c r="C175" s="61">
        <v>54.533362364576099</v>
      </c>
      <c r="D175" s="61">
        <v>52.670705022677176</v>
      </c>
      <c r="E175" s="72" t="s">
        <v>2</v>
      </c>
    </row>
    <row r="176" spans="1:5" ht="15" customHeight="1" x14ac:dyDescent="0.3">
      <c r="A176" s="47"/>
      <c r="B176" s="63" t="s">
        <v>71</v>
      </c>
      <c r="C176" s="61">
        <v>49.813415106534734</v>
      </c>
      <c r="D176" s="61">
        <v>48.11197365216519</v>
      </c>
      <c r="E176" s="72" t="s">
        <v>2</v>
      </c>
    </row>
    <row r="177" spans="1:9" ht="15" customHeight="1" x14ac:dyDescent="0.3">
      <c r="A177" s="47"/>
      <c r="B177" s="63" t="s">
        <v>75</v>
      </c>
      <c r="C177" s="61">
        <v>51.211283927369557</v>
      </c>
      <c r="D177" s="61">
        <v>49.46209646011468</v>
      </c>
      <c r="E177" s="72" t="s">
        <v>2</v>
      </c>
    </row>
    <row r="178" spans="1:9" ht="16.5" customHeight="1" x14ac:dyDescent="0.3">
      <c r="A178" s="49"/>
      <c r="B178" s="63" t="s">
        <v>63</v>
      </c>
      <c r="C178" s="61">
        <v>49.027607647419828</v>
      </c>
      <c r="D178" s="61">
        <v>47.353006460541117</v>
      </c>
      <c r="E178" s="72" t="s">
        <v>2</v>
      </c>
      <c r="H178" s="44"/>
      <c r="I178" s="44"/>
    </row>
    <row r="179" spans="1:9" ht="16.5" customHeight="1" x14ac:dyDescent="0.3">
      <c r="A179" s="41"/>
      <c r="B179" s="63" t="s">
        <v>70</v>
      </c>
      <c r="C179" s="61">
        <v>50.454971141989702</v>
      </c>
      <c r="D179" s="61">
        <v>48.731616513594858</v>
      </c>
      <c r="E179" s="72" t="s">
        <v>2</v>
      </c>
    </row>
    <row r="180" spans="1:9" ht="16.5" customHeight="1" x14ac:dyDescent="0.3">
      <c r="A180" s="41"/>
      <c r="B180" s="63" t="s">
        <v>76</v>
      </c>
      <c r="C180" s="61">
        <v>51.968910199010779</v>
      </c>
      <c r="D180" s="61">
        <v>50.193845029078155</v>
      </c>
      <c r="E180" s="72" t="s">
        <v>2</v>
      </c>
      <c r="H180" s="50"/>
      <c r="I180" s="50"/>
    </row>
    <row r="181" spans="1:9" ht="16.5" customHeight="1" x14ac:dyDescent="0.3">
      <c r="A181" s="41"/>
      <c r="B181" s="63" t="s">
        <v>77</v>
      </c>
      <c r="C181" s="61">
        <v>50.326883199929384</v>
      </c>
      <c r="D181" s="61">
        <v>48.60790358043446</v>
      </c>
      <c r="E181" s="72" t="s">
        <v>2</v>
      </c>
      <c r="H181" s="50"/>
      <c r="I181" s="50"/>
    </row>
    <row r="182" spans="1:9" ht="16.5" customHeight="1" x14ac:dyDescent="0.3">
      <c r="A182" s="41"/>
      <c r="B182" s="63" t="s">
        <v>69</v>
      </c>
      <c r="C182" s="61">
        <v>50.81984648286705</v>
      </c>
      <c r="D182" s="61">
        <v>49.084029066499966</v>
      </c>
      <c r="E182" s="72" t="s">
        <v>2</v>
      </c>
      <c r="H182" s="50"/>
      <c r="I182" s="50"/>
    </row>
    <row r="183" spans="1:9" ht="16.5" customHeight="1" x14ac:dyDescent="0.3">
      <c r="A183" s="41"/>
      <c r="B183" s="63" t="s">
        <v>78</v>
      </c>
      <c r="C183" s="61">
        <v>50.061510261728138</v>
      </c>
      <c r="D183" s="61">
        <v>48.351594797279752</v>
      </c>
      <c r="E183" s="72" t="s">
        <v>2</v>
      </c>
      <c r="H183" s="50"/>
      <c r="I183" s="50"/>
    </row>
    <row r="184" spans="1:9" ht="16.5" customHeight="1" x14ac:dyDescent="0.3">
      <c r="A184" s="41"/>
      <c r="B184" s="63" t="s">
        <v>79</v>
      </c>
      <c r="C184" s="61">
        <v>51.45917857842359</v>
      </c>
      <c r="D184" s="61">
        <v>49.701523949567417</v>
      </c>
      <c r="E184" s="72" t="s">
        <v>2</v>
      </c>
      <c r="H184" s="50"/>
      <c r="I184" s="50"/>
    </row>
    <row r="185" spans="1:9" ht="16.5" customHeight="1" x14ac:dyDescent="0.3">
      <c r="A185" s="41"/>
      <c r="B185" s="63" t="s">
        <v>68</v>
      </c>
      <c r="C185" s="61">
        <v>50.40111620777121</v>
      </c>
      <c r="D185" s="61">
        <v>48.679601064129741</v>
      </c>
      <c r="E185" s="72" t="s">
        <v>2</v>
      </c>
      <c r="H185" s="50"/>
      <c r="I185" s="50"/>
    </row>
    <row r="186" spans="1:9" ht="16.5" customHeight="1" x14ac:dyDescent="0.3">
      <c r="A186" s="146">
        <v>1999</v>
      </c>
      <c r="B186" s="147"/>
      <c r="C186" s="61"/>
      <c r="D186" s="61"/>
      <c r="E186" s="48"/>
      <c r="H186" s="50"/>
      <c r="I186" s="50"/>
    </row>
    <row r="187" spans="1:9" ht="15" customHeight="1" x14ac:dyDescent="0.3">
      <c r="A187" s="62"/>
      <c r="B187" s="63" t="s">
        <v>73</v>
      </c>
      <c r="C187" s="61">
        <v>51.534756046021798</v>
      </c>
      <c r="D187" s="61">
        <v>49.774519971261682</v>
      </c>
      <c r="E187" s="72" t="s">
        <v>2</v>
      </c>
      <c r="H187" s="44"/>
      <c r="I187" s="44"/>
    </row>
    <row r="188" spans="1:9" ht="15" customHeight="1" x14ac:dyDescent="0.3">
      <c r="A188" s="62"/>
      <c r="B188" s="63" t="s">
        <v>74</v>
      </c>
      <c r="C188" s="61">
        <v>51.417837445413141</v>
      </c>
      <c r="D188" s="61">
        <v>49.661594876286742</v>
      </c>
      <c r="E188" s="72" t="s">
        <v>2</v>
      </c>
      <c r="H188" s="44"/>
      <c r="I188" s="44"/>
    </row>
    <row r="189" spans="1:9" ht="15" customHeight="1" x14ac:dyDescent="0.3">
      <c r="A189" s="62"/>
      <c r="B189" s="63" t="s">
        <v>71</v>
      </c>
      <c r="C189" s="61">
        <v>53.107954662011338</v>
      </c>
      <c r="D189" s="61">
        <v>51.293983959029553</v>
      </c>
      <c r="E189" s="72" t="s">
        <v>2</v>
      </c>
      <c r="H189" s="44"/>
      <c r="I189" s="44"/>
    </row>
    <row r="190" spans="1:9" ht="15" customHeight="1" x14ac:dyDescent="0.3">
      <c r="A190" s="62"/>
      <c r="B190" s="63" t="s">
        <v>75</v>
      </c>
      <c r="C190" s="61">
        <v>56.831682161016694</v>
      </c>
      <c r="D190" s="61">
        <v>54.890522741540906</v>
      </c>
      <c r="E190" s="72" t="s">
        <v>2</v>
      </c>
      <c r="H190" s="44"/>
      <c r="I190" s="44"/>
    </row>
    <row r="191" spans="1:9" ht="15" customHeight="1" x14ac:dyDescent="0.3">
      <c r="A191" s="62"/>
      <c r="B191" s="63" t="s">
        <v>63</v>
      </c>
      <c r="C191" s="61">
        <v>53.820414718137002</v>
      </c>
      <c r="D191" s="61">
        <v>51.982109022834734</v>
      </c>
      <c r="E191" s="72" t="s">
        <v>2</v>
      </c>
      <c r="H191" s="44"/>
      <c r="I191" s="44"/>
    </row>
    <row r="192" spans="1:9" ht="15" customHeight="1" x14ac:dyDescent="0.3">
      <c r="A192" s="62"/>
      <c r="B192" s="63" t="s">
        <v>70</v>
      </c>
      <c r="C192" s="61">
        <v>51.446973064172155</v>
      </c>
      <c r="D192" s="61">
        <v>49.689735330400865</v>
      </c>
      <c r="E192" s="72" t="s">
        <v>2</v>
      </c>
      <c r="H192" s="44"/>
      <c r="I192" s="44"/>
    </row>
    <row r="193" spans="1:9" ht="15" customHeight="1" x14ac:dyDescent="0.3">
      <c r="A193" s="62"/>
      <c r="B193" s="63" t="s">
        <v>76</v>
      </c>
      <c r="C193" s="61">
        <v>51.392563393266869</v>
      </c>
      <c r="D193" s="61">
        <v>49.637184091996112</v>
      </c>
      <c r="E193" s="72" t="s">
        <v>2</v>
      </c>
      <c r="H193" s="44"/>
      <c r="I193" s="44"/>
    </row>
    <row r="194" spans="1:9" ht="15" customHeight="1" x14ac:dyDescent="0.3">
      <c r="A194" s="62"/>
      <c r="B194" s="63" t="s">
        <v>77</v>
      </c>
      <c r="C194" s="61">
        <v>51.610057313335169</v>
      </c>
      <c r="D194" s="61">
        <v>49.847249226648152</v>
      </c>
      <c r="E194" s="72" t="s">
        <v>2</v>
      </c>
      <c r="H194" s="44"/>
      <c r="I194" s="44"/>
    </row>
    <row r="195" spans="1:9" ht="15" customHeight="1" x14ac:dyDescent="0.3">
      <c r="A195" s="62"/>
      <c r="B195" s="63" t="s">
        <v>69</v>
      </c>
      <c r="C195" s="61">
        <v>50.505597953262374</v>
      </c>
      <c r="D195" s="61">
        <v>48.780514100817797</v>
      </c>
      <c r="E195" s="72" t="s">
        <v>2</v>
      </c>
      <c r="H195" s="44"/>
      <c r="I195" s="44"/>
    </row>
    <row r="196" spans="1:9" ht="15" customHeight="1" x14ac:dyDescent="0.3">
      <c r="A196" s="51"/>
      <c r="B196" s="63" t="s">
        <v>78</v>
      </c>
      <c r="C196" s="61">
        <v>55.015453708168508</v>
      </c>
      <c r="D196" s="61">
        <v>53.136329914511023</v>
      </c>
      <c r="E196" s="72" t="s">
        <v>2</v>
      </c>
      <c r="H196" s="50"/>
      <c r="I196" s="50"/>
    </row>
    <row r="197" spans="1:9" ht="15" customHeight="1" x14ac:dyDescent="0.3">
      <c r="A197" s="51"/>
      <c r="B197" s="63" t="s">
        <v>79</v>
      </c>
      <c r="C197" s="61">
        <v>51.425928955009624</v>
      </c>
      <c r="D197" s="61">
        <v>49.669410009934573</v>
      </c>
      <c r="E197" s="72" t="s">
        <v>2</v>
      </c>
      <c r="H197" s="71"/>
      <c r="I197" s="71"/>
    </row>
    <row r="198" spans="1:9" ht="15" customHeight="1" x14ac:dyDescent="0.3">
      <c r="A198" s="51"/>
      <c r="B198" s="63" t="s">
        <v>68</v>
      </c>
      <c r="C198" s="61">
        <v>52.065159511104007</v>
      </c>
      <c r="D198" s="61">
        <v>50.286806821751171</v>
      </c>
      <c r="E198" s="72" t="s">
        <v>2</v>
      </c>
      <c r="H198" s="44"/>
      <c r="I198" s="44"/>
    </row>
    <row r="199" spans="1:9" ht="15" customHeight="1" x14ac:dyDescent="0.3">
      <c r="A199" s="146">
        <v>2000</v>
      </c>
      <c r="B199" s="147"/>
      <c r="C199" s="61"/>
      <c r="D199" s="61"/>
      <c r="E199" s="48"/>
      <c r="H199" s="44"/>
      <c r="I199" s="44"/>
    </row>
    <row r="200" spans="1:9" ht="15" customHeight="1" x14ac:dyDescent="0.3">
      <c r="A200" s="62"/>
      <c r="B200" s="63" t="s">
        <v>73</v>
      </c>
      <c r="C200" s="61">
        <v>50.230337242241148</v>
      </c>
      <c r="D200" s="61">
        <v>48.514655274479431</v>
      </c>
      <c r="E200" s="72" t="s">
        <v>2</v>
      </c>
      <c r="H200" s="44"/>
      <c r="I200" s="44"/>
    </row>
    <row r="201" spans="1:9" ht="15" customHeight="1" x14ac:dyDescent="0.3">
      <c r="A201" s="62"/>
      <c r="B201" s="63" t="s">
        <v>74</v>
      </c>
      <c r="C201" s="61">
        <v>49.941771800904874</v>
      </c>
      <c r="D201" s="61">
        <v>48.235946158053572</v>
      </c>
      <c r="E201" s="72" t="s">
        <v>2</v>
      </c>
      <c r="H201" s="44"/>
      <c r="I201" s="44"/>
    </row>
    <row r="202" spans="1:9" ht="15" customHeight="1" x14ac:dyDescent="0.3">
      <c r="A202" s="62"/>
      <c r="B202" s="63" t="s">
        <v>71</v>
      </c>
      <c r="C202" s="61">
        <v>50.557452169147211</v>
      </c>
      <c r="D202" s="61">
        <v>48.830597169064959</v>
      </c>
      <c r="E202" s="72" t="s">
        <v>2</v>
      </c>
      <c r="H202" s="44"/>
      <c r="I202" s="44"/>
    </row>
    <row r="203" spans="1:9" ht="15" customHeight="1" x14ac:dyDescent="0.3">
      <c r="A203" s="62"/>
      <c r="B203" s="63" t="s">
        <v>75</v>
      </c>
      <c r="C203" s="61">
        <v>53.631745963477975</v>
      </c>
      <c r="D203" s="61">
        <v>51.799884492881731</v>
      </c>
      <c r="E203" s="72" t="s">
        <v>2</v>
      </c>
      <c r="H203" s="44"/>
      <c r="I203" s="44"/>
    </row>
    <row r="204" spans="1:9" ht="15" customHeight="1" x14ac:dyDescent="0.3">
      <c r="A204" s="62"/>
      <c r="B204" s="63" t="s">
        <v>63</v>
      </c>
      <c r="C204" s="61">
        <v>55.132735360356769</v>
      </c>
      <c r="D204" s="61">
        <v>53.249605660570523</v>
      </c>
      <c r="E204" s="72" t="s">
        <v>2</v>
      </c>
      <c r="H204" s="44"/>
      <c r="I204" s="44"/>
    </row>
    <row r="205" spans="1:9" ht="15" customHeight="1" x14ac:dyDescent="0.3">
      <c r="A205" s="62"/>
      <c r="B205" s="63" t="s">
        <v>70</v>
      </c>
      <c r="C205" s="61">
        <v>55.807210513406972</v>
      </c>
      <c r="D205" s="61">
        <v>53.901043244666916</v>
      </c>
      <c r="E205" s="72" t="s">
        <v>2</v>
      </c>
      <c r="H205" s="44"/>
      <c r="I205" s="44"/>
    </row>
    <row r="206" spans="1:9" ht="15" customHeight="1" x14ac:dyDescent="0.3">
      <c r="A206" s="62"/>
      <c r="B206" s="63" t="s">
        <v>76</v>
      </c>
      <c r="C206" s="61">
        <v>52.330372638200316</v>
      </c>
      <c r="D206" s="61">
        <v>50.542961252355397</v>
      </c>
      <c r="E206" s="72" t="s">
        <v>2</v>
      </c>
      <c r="H206" s="44"/>
      <c r="I206" s="44"/>
    </row>
    <row r="207" spans="1:9" ht="15" customHeight="1" x14ac:dyDescent="0.3">
      <c r="A207" s="62"/>
      <c r="B207" s="63" t="s">
        <v>77</v>
      </c>
      <c r="C207" s="61">
        <v>52.318440464339858</v>
      </c>
      <c r="D207" s="61">
        <v>50.531436637286141</v>
      </c>
      <c r="E207" s="72" t="s">
        <v>2</v>
      </c>
      <c r="H207" s="44"/>
      <c r="I207" s="44"/>
    </row>
    <row r="208" spans="1:9" ht="15" customHeight="1" x14ac:dyDescent="0.3">
      <c r="A208" s="62"/>
      <c r="B208" s="63" t="s">
        <v>69</v>
      </c>
      <c r="C208" s="61">
        <v>51.135525030674678</v>
      </c>
      <c r="D208" s="61">
        <v>49.388925206268588</v>
      </c>
      <c r="E208" s="72" t="s">
        <v>2</v>
      </c>
      <c r="H208" s="50"/>
      <c r="I208" s="50"/>
    </row>
    <row r="209" spans="1:9" ht="15" customHeight="1" x14ac:dyDescent="0.3">
      <c r="A209" s="62"/>
      <c r="B209" s="63" t="s">
        <v>78</v>
      </c>
      <c r="C209" s="61">
        <v>51.669591407243672</v>
      </c>
      <c r="D209" s="61">
        <v>49.904749856777727</v>
      </c>
      <c r="E209" s="72" t="s">
        <v>2</v>
      </c>
      <c r="H209" s="50"/>
      <c r="I209" s="50"/>
    </row>
    <row r="210" spans="1:9" ht="15" customHeight="1" x14ac:dyDescent="0.3">
      <c r="A210" s="51"/>
      <c r="B210" s="63" t="s">
        <v>79</v>
      </c>
      <c r="C210" s="61">
        <v>49.391788745610796</v>
      </c>
      <c r="D210" s="61">
        <v>47.7047484835144</v>
      </c>
      <c r="E210" s="72" t="s">
        <v>2</v>
      </c>
      <c r="H210" s="50"/>
      <c r="I210" s="50"/>
    </row>
    <row r="211" spans="1:9" ht="15" customHeight="1" x14ac:dyDescent="0.3">
      <c r="A211" s="51"/>
      <c r="B211" s="63" t="s">
        <v>68</v>
      </c>
      <c r="C211" s="61">
        <v>50.624391152860241</v>
      </c>
      <c r="D211" s="61">
        <v>48.895249765435153</v>
      </c>
      <c r="E211" s="72" t="s">
        <v>2</v>
      </c>
      <c r="H211" s="50"/>
      <c r="I211" s="50"/>
    </row>
    <row r="212" spans="1:9" ht="15" customHeight="1" x14ac:dyDescent="0.3">
      <c r="A212" s="146">
        <v>2001</v>
      </c>
      <c r="B212" s="147"/>
      <c r="C212" s="61"/>
      <c r="D212" s="61"/>
      <c r="E212" s="48"/>
      <c r="H212" s="50"/>
      <c r="I212" s="50"/>
    </row>
    <row r="213" spans="1:9" ht="15" customHeight="1" x14ac:dyDescent="0.3">
      <c r="A213" s="56"/>
      <c r="B213" s="63" t="s">
        <v>73</v>
      </c>
      <c r="C213" s="61">
        <v>49.725792554009452</v>
      </c>
      <c r="D213" s="61">
        <v>48.027343960958198</v>
      </c>
      <c r="E213" s="72" t="s">
        <v>2</v>
      </c>
      <c r="H213" s="50"/>
      <c r="I213" s="50"/>
    </row>
    <row r="214" spans="1:9" ht="15" customHeight="1" x14ac:dyDescent="0.3">
      <c r="A214" s="56"/>
      <c r="B214" s="63" t="s">
        <v>74</v>
      </c>
      <c r="C214" s="61">
        <v>50.817084246299302</v>
      </c>
      <c r="D214" s="61">
        <v>49.081361177685601</v>
      </c>
      <c r="E214" s="72" t="s">
        <v>2</v>
      </c>
      <c r="H214" s="50"/>
      <c r="I214" s="50"/>
    </row>
    <row r="215" spans="1:9" ht="15" customHeight="1" x14ac:dyDescent="0.3">
      <c r="A215" s="56"/>
      <c r="B215" s="63" t="s">
        <v>71</v>
      </c>
      <c r="C215" s="61">
        <v>50.477185952325613</v>
      </c>
      <c r="D215" s="61">
        <v>48.753072548425706</v>
      </c>
      <c r="E215" s="72" t="s">
        <v>2</v>
      </c>
      <c r="H215" s="50"/>
      <c r="I215" s="50"/>
    </row>
    <row r="216" spans="1:9" ht="15" customHeight="1" x14ac:dyDescent="0.3">
      <c r="A216" s="56"/>
      <c r="B216" s="63" t="s">
        <v>75</v>
      </c>
      <c r="C216" s="61">
        <v>51.546608475794727</v>
      </c>
      <c r="D216" s="61">
        <v>49.785967566005588</v>
      </c>
      <c r="E216" s="72" t="s">
        <v>2</v>
      </c>
      <c r="H216" s="50"/>
      <c r="I216" s="50"/>
    </row>
    <row r="217" spans="1:9" ht="15" customHeight="1" x14ac:dyDescent="0.3">
      <c r="A217" s="56"/>
      <c r="B217" s="63" t="s">
        <v>63</v>
      </c>
      <c r="C217" s="61">
        <v>52.966507718838152</v>
      </c>
      <c r="D217" s="61">
        <v>51.157368318672965</v>
      </c>
      <c r="E217" s="72" t="s">
        <v>2</v>
      </c>
      <c r="H217" s="50"/>
      <c r="I217" s="50"/>
    </row>
    <row r="218" spans="1:9" ht="15" customHeight="1" x14ac:dyDescent="0.3">
      <c r="A218" s="56"/>
      <c r="B218" s="63" t="s">
        <v>70</v>
      </c>
      <c r="C218" s="61">
        <v>54.824778480578253</v>
      </c>
      <c r="D218" s="61">
        <v>52.952167445298201</v>
      </c>
      <c r="E218" s="72" t="s">
        <v>2</v>
      </c>
      <c r="H218" s="50"/>
      <c r="I218" s="50"/>
    </row>
    <row r="219" spans="1:9" ht="15" customHeight="1" x14ac:dyDescent="0.3">
      <c r="A219" s="56"/>
      <c r="B219" s="63" t="s">
        <v>76</v>
      </c>
      <c r="C219" s="61">
        <v>51.698379918562466</v>
      </c>
      <c r="D219" s="61">
        <v>49.93255505935403</v>
      </c>
      <c r="E219" s="72" t="s">
        <v>2</v>
      </c>
      <c r="H219" s="50"/>
      <c r="I219" s="50"/>
    </row>
    <row r="220" spans="1:9" ht="15" customHeight="1" x14ac:dyDescent="0.3">
      <c r="A220" s="56"/>
      <c r="B220" s="63" t="s">
        <v>77</v>
      </c>
      <c r="C220" s="61">
        <v>51.729939508330581</v>
      </c>
      <c r="D220" s="61">
        <v>49.963036690620413</v>
      </c>
      <c r="E220" s="72" t="s">
        <v>2</v>
      </c>
      <c r="H220" s="50"/>
      <c r="I220" s="50"/>
    </row>
    <row r="221" spans="1:9" ht="15" customHeight="1" x14ac:dyDescent="0.3">
      <c r="A221" s="56"/>
      <c r="B221" s="63" t="s">
        <v>69</v>
      </c>
      <c r="C221" s="61">
        <v>52.962504871505033</v>
      </c>
      <c r="D221" s="61">
        <v>51.153502193754363</v>
      </c>
      <c r="E221" s="72" t="s">
        <v>2</v>
      </c>
      <c r="H221" s="50"/>
      <c r="I221" s="50"/>
    </row>
    <row r="222" spans="1:9" ht="15" customHeight="1" x14ac:dyDescent="0.3">
      <c r="A222" s="56"/>
      <c r="B222" s="63" t="s">
        <v>78</v>
      </c>
      <c r="C222" s="61">
        <v>52.918917967406578</v>
      </c>
      <c r="D222" s="61">
        <v>51.111404056594331</v>
      </c>
      <c r="E222" s="72" t="s">
        <v>2</v>
      </c>
      <c r="H222" s="50"/>
      <c r="I222" s="50"/>
    </row>
    <row r="223" spans="1:9" ht="15" customHeight="1" x14ac:dyDescent="0.3">
      <c r="A223" s="56"/>
      <c r="B223" s="63" t="s">
        <v>79</v>
      </c>
      <c r="C223" s="61">
        <v>53.169811764141414</v>
      </c>
      <c r="D223" s="61">
        <v>51.35372825203811</v>
      </c>
      <c r="E223" s="72" t="s">
        <v>2</v>
      </c>
      <c r="H223" s="50"/>
      <c r="I223" s="50"/>
    </row>
    <row r="224" spans="1:9" ht="15" customHeight="1" x14ac:dyDescent="0.3">
      <c r="A224" s="56"/>
      <c r="B224" s="63" t="s">
        <v>68</v>
      </c>
      <c r="C224" s="61">
        <v>54.122470282000066</v>
      </c>
      <c r="D224" s="61">
        <v>52.273847489249633</v>
      </c>
      <c r="E224" s="72" t="s">
        <v>2</v>
      </c>
      <c r="H224" s="50"/>
      <c r="I224" s="50"/>
    </row>
    <row r="225" spans="1:9" ht="15" customHeight="1" x14ac:dyDescent="0.3">
      <c r="A225" s="146">
        <v>2002</v>
      </c>
      <c r="B225" s="147"/>
      <c r="C225" s="61"/>
      <c r="D225" s="61"/>
      <c r="E225" s="48"/>
      <c r="H225" s="50"/>
      <c r="I225" s="50"/>
    </row>
    <row r="226" spans="1:9" ht="15" customHeight="1" x14ac:dyDescent="0.3">
      <c r="A226" s="52"/>
      <c r="B226" s="63" t="s">
        <v>73</v>
      </c>
      <c r="C226" s="61">
        <v>55.317179246171541</v>
      </c>
      <c r="D226" s="61">
        <v>53.427749627524904</v>
      </c>
      <c r="E226" s="72" t="s">
        <v>2</v>
      </c>
      <c r="H226" s="50"/>
      <c r="I226" s="50"/>
    </row>
    <row r="227" spans="1:9" ht="15" customHeight="1" x14ac:dyDescent="0.3">
      <c r="A227" s="52"/>
      <c r="B227" s="63" t="s">
        <v>74</v>
      </c>
      <c r="C227" s="61">
        <v>54.990570372180336</v>
      </c>
      <c r="D227" s="61">
        <v>53.112296500964085</v>
      </c>
      <c r="E227" s="72" t="s">
        <v>2</v>
      </c>
      <c r="H227" s="50"/>
      <c r="I227" s="50"/>
    </row>
    <row r="228" spans="1:9" ht="15" customHeight="1" x14ac:dyDescent="0.3">
      <c r="A228" s="52"/>
      <c r="B228" s="63" t="s">
        <v>71</v>
      </c>
      <c r="C228" s="61">
        <v>54.555197520904997</v>
      </c>
      <c r="D228" s="61">
        <v>52.691794371073399</v>
      </c>
      <c r="E228" s="72" t="s">
        <v>2</v>
      </c>
      <c r="H228" s="50"/>
      <c r="I228" s="50"/>
    </row>
    <row r="229" spans="1:9" ht="15" customHeight="1" x14ac:dyDescent="0.3">
      <c r="A229" s="52"/>
      <c r="B229" s="63" t="s">
        <v>75</v>
      </c>
      <c r="C229" s="61">
        <v>53.33745300010294</v>
      </c>
      <c r="D229" s="61">
        <v>51.515643485321107</v>
      </c>
      <c r="E229" s="72" t="s">
        <v>2</v>
      </c>
      <c r="H229" s="50"/>
      <c r="I229" s="50"/>
    </row>
    <row r="230" spans="1:9" ht="15" customHeight="1" x14ac:dyDescent="0.3">
      <c r="A230" s="52"/>
      <c r="B230" s="63" t="s">
        <v>63</v>
      </c>
      <c r="C230" s="61">
        <v>54.846361699044976</v>
      </c>
      <c r="D230" s="61">
        <v>52.973013461094929</v>
      </c>
      <c r="E230" s="72" t="s">
        <v>2</v>
      </c>
      <c r="H230" s="50"/>
      <c r="I230" s="50"/>
    </row>
    <row r="231" spans="1:9" ht="15" customHeight="1" x14ac:dyDescent="0.3">
      <c r="A231" s="52"/>
      <c r="B231" s="63" t="s">
        <v>70</v>
      </c>
      <c r="C231" s="61">
        <v>54.933679258273095</v>
      </c>
      <c r="D231" s="61">
        <v>53.057348576444276</v>
      </c>
      <c r="E231" s="72" t="s">
        <v>2</v>
      </c>
      <c r="H231" s="50"/>
      <c r="I231" s="50"/>
    </row>
    <row r="232" spans="1:9" ht="15" customHeight="1" x14ac:dyDescent="0.3">
      <c r="A232" s="52"/>
      <c r="B232" s="63" t="s">
        <v>76</v>
      </c>
      <c r="C232" s="61">
        <v>54.87335460452929</v>
      </c>
      <c r="D232" s="61">
        <v>52.99908438907044</v>
      </c>
      <c r="E232" s="72" t="s">
        <v>2</v>
      </c>
      <c r="H232" s="50"/>
      <c r="I232" s="50"/>
    </row>
    <row r="233" spans="1:9" ht="15" customHeight="1" x14ac:dyDescent="0.3">
      <c r="A233" s="52"/>
      <c r="B233" s="63" t="s">
        <v>77</v>
      </c>
      <c r="C233" s="61">
        <v>54.451240499392028</v>
      </c>
      <c r="D233" s="61">
        <v>52.591388135739145</v>
      </c>
      <c r="E233" s="72" t="s">
        <v>2</v>
      </c>
      <c r="H233" s="50"/>
      <c r="I233" s="50"/>
    </row>
    <row r="234" spans="1:9" ht="15" customHeight="1" x14ac:dyDescent="0.3">
      <c r="A234" s="52"/>
      <c r="B234" s="63" t="s">
        <v>69</v>
      </c>
      <c r="C234" s="61">
        <v>53.374799348786716</v>
      </c>
      <c r="D234" s="61">
        <v>51.551714221287227</v>
      </c>
      <c r="E234" s="72" t="s">
        <v>2</v>
      </c>
      <c r="H234" s="50"/>
      <c r="I234" s="50"/>
    </row>
    <row r="235" spans="1:9" ht="15" customHeight="1" x14ac:dyDescent="0.3">
      <c r="A235" s="52"/>
      <c r="B235" s="63" t="s">
        <v>78</v>
      </c>
      <c r="C235" s="61">
        <v>54.199799735976519</v>
      </c>
      <c r="D235" s="61">
        <v>52.348535655967275</v>
      </c>
      <c r="E235" s="72" t="s">
        <v>2</v>
      </c>
      <c r="H235" s="50"/>
      <c r="I235" s="50"/>
    </row>
    <row r="236" spans="1:9" ht="15" customHeight="1" x14ac:dyDescent="0.3">
      <c r="A236" s="52"/>
      <c r="B236" s="63" t="s">
        <v>79</v>
      </c>
      <c r="C236" s="61">
        <v>54.127695399408836</v>
      </c>
      <c r="D236" s="61">
        <v>52.278894136032697</v>
      </c>
      <c r="E236" s="72" t="s">
        <v>2</v>
      </c>
      <c r="H236" s="50"/>
      <c r="I236" s="50"/>
    </row>
    <row r="237" spans="1:9" ht="15" customHeight="1" x14ac:dyDescent="0.3">
      <c r="A237" s="52"/>
      <c r="B237" s="63" t="s">
        <v>68</v>
      </c>
      <c r="C237" s="61">
        <v>54.151254765056592</v>
      </c>
      <c r="D237" s="61">
        <v>52.30164880115418</v>
      </c>
      <c r="E237" s="72" t="s">
        <v>2</v>
      </c>
      <c r="H237" s="50"/>
      <c r="I237" s="50"/>
    </row>
    <row r="238" spans="1:9" ht="15" customHeight="1" x14ac:dyDescent="0.3">
      <c r="A238" s="146">
        <v>2003</v>
      </c>
      <c r="B238" s="147"/>
      <c r="C238" s="61"/>
      <c r="D238" s="61"/>
      <c r="E238" s="48"/>
      <c r="H238" s="50"/>
      <c r="I238" s="50"/>
    </row>
    <row r="239" spans="1:9" ht="15" customHeight="1" x14ac:dyDescent="0.3">
      <c r="A239" s="52"/>
      <c r="B239" s="63" t="s">
        <v>73</v>
      </c>
      <c r="C239" s="61">
        <v>53.833995684158786</v>
      </c>
      <c r="D239" s="61">
        <v>51.995226113442016</v>
      </c>
      <c r="E239" s="72" t="s">
        <v>2</v>
      </c>
      <c r="H239" s="50"/>
      <c r="I239" s="50"/>
    </row>
    <row r="240" spans="1:9" ht="15" customHeight="1" x14ac:dyDescent="0.3">
      <c r="A240" s="52"/>
      <c r="B240" s="63" t="s">
        <v>74</v>
      </c>
      <c r="C240" s="61">
        <v>53.435124002530529</v>
      </c>
      <c r="D240" s="61">
        <v>51.609978408661071</v>
      </c>
      <c r="E240" s="72" t="s">
        <v>2</v>
      </c>
      <c r="H240" s="50"/>
      <c r="I240" s="50"/>
    </row>
    <row r="241" spans="1:9" ht="15" customHeight="1" x14ac:dyDescent="0.3">
      <c r="A241" s="52"/>
      <c r="B241" s="63" t="s">
        <v>71</v>
      </c>
      <c r="C241" s="61">
        <v>53.69961221732494</v>
      </c>
      <c r="D241" s="61">
        <v>51.865432687278236</v>
      </c>
      <c r="E241" s="72" t="s">
        <v>2</v>
      </c>
      <c r="H241" s="50"/>
      <c r="I241" s="50"/>
    </row>
    <row r="242" spans="1:9" ht="15" customHeight="1" x14ac:dyDescent="0.3">
      <c r="A242" s="52"/>
      <c r="B242" s="63" t="s">
        <v>75</v>
      </c>
      <c r="C242" s="61">
        <v>53.255206515094976</v>
      </c>
      <c r="D242" s="61">
        <v>51.436206235110014</v>
      </c>
      <c r="E242" s="72" t="s">
        <v>2</v>
      </c>
      <c r="H242" s="50"/>
      <c r="I242" s="50"/>
    </row>
    <row r="243" spans="1:9" ht="15" customHeight="1" x14ac:dyDescent="0.3">
      <c r="A243" s="52"/>
      <c r="B243" s="63" t="s">
        <v>63</v>
      </c>
      <c r="C243" s="61">
        <v>54.349502072850377</v>
      </c>
      <c r="D243" s="61">
        <v>52.493124716402875</v>
      </c>
      <c r="E243" s="72" t="s">
        <v>2</v>
      </c>
      <c r="H243" s="50"/>
      <c r="I243" s="50"/>
    </row>
    <row r="244" spans="1:9" ht="15" customHeight="1" x14ac:dyDescent="0.3">
      <c r="A244" s="52"/>
      <c r="B244" s="63" t="s">
        <v>70</v>
      </c>
      <c r="C244" s="61">
        <v>54.169690232794423</v>
      </c>
      <c r="D244" s="61">
        <v>52.319454581708882</v>
      </c>
      <c r="E244" s="72" t="s">
        <v>2</v>
      </c>
      <c r="H244" s="50"/>
      <c r="I244" s="50"/>
    </row>
    <row r="245" spans="1:9" ht="15" customHeight="1" x14ac:dyDescent="0.3">
      <c r="A245" s="52"/>
      <c r="B245" s="63" t="s">
        <v>76</v>
      </c>
      <c r="C245" s="61">
        <v>54.328478244312691</v>
      </c>
      <c r="D245" s="61">
        <v>52.472818983850523</v>
      </c>
      <c r="E245" s="72" t="s">
        <v>2</v>
      </c>
      <c r="H245" s="50"/>
      <c r="I245" s="50"/>
    </row>
    <row r="246" spans="1:9" ht="15" customHeight="1" x14ac:dyDescent="0.3">
      <c r="A246" s="52"/>
      <c r="B246" s="63" t="s">
        <v>77</v>
      </c>
      <c r="C246" s="61">
        <v>54.160974323978536</v>
      </c>
      <c r="D246" s="61">
        <v>52.311036376002498</v>
      </c>
      <c r="E246" s="72" t="s">
        <v>2</v>
      </c>
      <c r="H246" s="50"/>
      <c r="I246" s="50"/>
    </row>
    <row r="247" spans="1:9" ht="15" customHeight="1" x14ac:dyDescent="0.3">
      <c r="A247" s="52"/>
      <c r="B247" s="63" t="s">
        <v>69</v>
      </c>
      <c r="C247" s="61">
        <v>53.670030951040772</v>
      </c>
      <c r="D247" s="61">
        <v>51.836861807305077</v>
      </c>
      <c r="E247" s="72" t="s">
        <v>2</v>
      </c>
      <c r="H247" s="50"/>
      <c r="I247" s="50"/>
    </row>
    <row r="248" spans="1:9" ht="15" customHeight="1" x14ac:dyDescent="0.3">
      <c r="A248" s="52"/>
      <c r="B248" s="63" t="s">
        <v>78</v>
      </c>
      <c r="C248" s="61">
        <v>54.509399381854315</v>
      </c>
      <c r="D248" s="61">
        <v>52.647560526543515</v>
      </c>
      <c r="E248" s="72" t="s">
        <v>2</v>
      </c>
      <c r="H248" s="50"/>
      <c r="I248" s="50"/>
    </row>
    <row r="249" spans="1:9" ht="15" customHeight="1" x14ac:dyDescent="0.3">
      <c r="A249" s="52"/>
      <c r="B249" s="63" t="s">
        <v>79</v>
      </c>
      <c r="C249" s="61">
        <v>52.892677532044416</v>
      </c>
      <c r="D249" s="61">
        <v>51.086059897153227</v>
      </c>
      <c r="E249" s="72" t="s">
        <v>2</v>
      </c>
      <c r="H249" s="50"/>
      <c r="I249" s="50"/>
    </row>
    <row r="250" spans="1:9" ht="15" customHeight="1" x14ac:dyDescent="0.3">
      <c r="A250" s="52"/>
      <c r="B250" s="63" t="s">
        <v>68</v>
      </c>
      <c r="C250" s="61">
        <v>52.61984317426267</v>
      </c>
      <c r="D250" s="61">
        <v>50.822544548829342</v>
      </c>
      <c r="E250" s="72" t="s">
        <v>2</v>
      </c>
      <c r="H250" s="50"/>
      <c r="I250" s="50"/>
    </row>
    <row r="251" spans="1:9" ht="15" customHeight="1" x14ac:dyDescent="0.3">
      <c r="A251" s="146">
        <v>2004</v>
      </c>
      <c r="B251" s="147"/>
      <c r="C251" s="61"/>
      <c r="D251" s="61"/>
      <c r="E251" s="48"/>
      <c r="H251" s="50"/>
      <c r="I251" s="50"/>
    </row>
    <row r="252" spans="1:9" ht="15" customHeight="1" x14ac:dyDescent="0.3">
      <c r="A252" s="52"/>
      <c r="B252" s="63" t="s">
        <v>73</v>
      </c>
      <c r="C252" s="61">
        <v>52.605475130638922</v>
      </c>
      <c r="D252" s="61">
        <v>50.808667264270944</v>
      </c>
      <c r="E252" s="72" t="s">
        <v>2</v>
      </c>
      <c r="H252" s="50"/>
      <c r="I252" s="50"/>
    </row>
    <row r="253" spans="1:9" ht="15" customHeight="1" x14ac:dyDescent="0.3">
      <c r="A253" s="52"/>
      <c r="B253" s="63" t="s">
        <v>74</v>
      </c>
      <c r="C253" s="61">
        <v>52.52639806701854</v>
      </c>
      <c r="D253" s="61">
        <v>50.732291179771273</v>
      </c>
      <c r="E253" s="72" t="s">
        <v>2</v>
      </c>
      <c r="H253" s="50"/>
      <c r="I253" s="50"/>
    </row>
    <row r="254" spans="1:9" ht="15" customHeight="1" x14ac:dyDescent="0.3">
      <c r="A254" s="52"/>
      <c r="B254" s="63" t="s">
        <v>71</v>
      </c>
      <c r="C254" s="61">
        <v>52.510498136390801</v>
      </c>
      <c r="D254" s="61">
        <v>50.716934331785701</v>
      </c>
      <c r="E254" s="72" t="s">
        <v>2</v>
      </c>
      <c r="H254" s="50"/>
      <c r="I254" s="50"/>
    </row>
    <row r="255" spans="1:9" ht="15" customHeight="1" x14ac:dyDescent="0.3">
      <c r="A255" s="52"/>
      <c r="B255" s="63" t="s">
        <v>75</v>
      </c>
      <c r="C255" s="61">
        <v>52.770601984932398</v>
      </c>
      <c r="D255" s="61">
        <v>50.968153997835422</v>
      </c>
      <c r="E255" s="72" t="s">
        <v>2</v>
      </c>
      <c r="H255" s="50"/>
      <c r="I255" s="50"/>
    </row>
    <row r="256" spans="1:9" ht="15" customHeight="1" x14ac:dyDescent="0.3">
      <c r="A256" s="52"/>
      <c r="B256" s="63" t="s">
        <v>63</v>
      </c>
      <c r="C256" s="61">
        <v>53.871236385462971</v>
      </c>
      <c r="D256" s="61">
        <v>52.031194810551085</v>
      </c>
      <c r="E256" s="72" t="s">
        <v>2</v>
      </c>
      <c r="H256" s="50"/>
      <c r="I256" s="50"/>
    </row>
    <row r="257" spans="1:9" ht="15" customHeight="1" x14ac:dyDescent="0.3">
      <c r="A257" s="52"/>
      <c r="B257" s="63" t="s">
        <v>70</v>
      </c>
      <c r="C257" s="61">
        <v>52.82368979317453</v>
      </c>
      <c r="D257" s="61">
        <v>51.019428523501531</v>
      </c>
      <c r="E257" s="72" t="s">
        <v>2</v>
      </c>
      <c r="H257" s="50"/>
      <c r="I257" s="50"/>
    </row>
    <row r="258" spans="1:9" ht="15" customHeight="1" x14ac:dyDescent="0.3">
      <c r="A258" s="52"/>
      <c r="B258" s="63" t="s">
        <v>76</v>
      </c>
      <c r="C258" s="61">
        <v>52.715242758029149</v>
      </c>
      <c r="D258" s="61">
        <v>50.914685636742796</v>
      </c>
      <c r="E258" s="72" t="s">
        <v>2</v>
      </c>
      <c r="H258" s="50"/>
      <c r="I258" s="50"/>
    </row>
    <row r="259" spans="1:9" ht="15" customHeight="1" x14ac:dyDescent="0.3">
      <c r="A259" s="52"/>
      <c r="B259" s="63" t="s">
        <v>77</v>
      </c>
      <c r="C259" s="61">
        <v>52.478592627755717</v>
      </c>
      <c r="D259" s="61">
        <v>50.686118596957499</v>
      </c>
      <c r="E259" s="72" t="s">
        <v>2</v>
      </c>
      <c r="H259" s="50"/>
      <c r="I259" s="50"/>
    </row>
    <row r="260" spans="1:9" ht="15" customHeight="1" x14ac:dyDescent="0.3">
      <c r="A260" s="52"/>
      <c r="B260" s="63" t="s">
        <v>69</v>
      </c>
      <c r="C260" s="61">
        <v>52.356622728023275</v>
      </c>
      <c r="D260" s="61">
        <v>50.568314736496731</v>
      </c>
      <c r="E260" s="72" t="s">
        <v>2</v>
      </c>
      <c r="H260" s="50"/>
      <c r="I260" s="50"/>
    </row>
    <row r="261" spans="1:9" ht="15" customHeight="1" x14ac:dyDescent="0.3">
      <c r="A261" s="121"/>
      <c r="B261" s="63" t="s">
        <v>78</v>
      </c>
      <c r="C261" s="61">
        <v>53.353564225489869</v>
      </c>
      <c r="D261" s="61">
        <v>51.531204411020781</v>
      </c>
      <c r="E261" s="72" t="s">
        <v>2</v>
      </c>
      <c r="H261" s="54"/>
      <c r="I261" s="54"/>
    </row>
    <row r="262" spans="1:9" x14ac:dyDescent="0.3">
      <c r="A262" s="122"/>
      <c r="B262" s="63" t="s">
        <v>79</v>
      </c>
      <c r="C262" s="61">
        <v>52.918455492663483</v>
      </c>
      <c r="D262" s="61">
        <v>51.110957378272701</v>
      </c>
      <c r="E262" s="72" t="s">
        <v>2</v>
      </c>
      <c r="H262" s="50"/>
      <c r="I262" s="50"/>
    </row>
    <row r="263" spans="1:9" x14ac:dyDescent="0.3">
      <c r="A263" s="123"/>
      <c r="B263" s="63" t="s">
        <v>68</v>
      </c>
      <c r="C263" s="61">
        <v>53.124520706546662</v>
      </c>
      <c r="D263" s="61">
        <v>51.309984168942876</v>
      </c>
      <c r="E263" s="72" t="s">
        <v>2</v>
      </c>
    </row>
    <row r="264" spans="1:9" x14ac:dyDescent="0.3">
      <c r="A264" s="146">
        <v>2005</v>
      </c>
      <c r="B264" s="147"/>
      <c r="C264" s="61"/>
      <c r="D264" s="61"/>
      <c r="E264" s="41"/>
    </row>
    <row r="265" spans="1:9" x14ac:dyDescent="0.3">
      <c r="A265" s="123"/>
      <c r="B265" s="63" t="s">
        <v>73</v>
      </c>
      <c r="C265" s="61">
        <v>52.925956456614124</v>
      </c>
      <c r="D265" s="61">
        <v>51.118202137123035</v>
      </c>
      <c r="E265" s="72" t="s">
        <v>2</v>
      </c>
    </row>
    <row r="266" spans="1:9" x14ac:dyDescent="0.3">
      <c r="A266" s="123"/>
      <c r="B266" s="63" t="s">
        <v>74</v>
      </c>
      <c r="C266" s="61">
        <v>52.897378840436019</v>
      </c>
      <c r="D266" s="61">
        <v>51.090600626291817</v>
      </c>
      <c r="E266" s="72" t="s">
        <v>2</v>
      </c>
    </row>
    <row r="267" spans="1:9" x14ac:dyDescent="0.3">
      <c r="A267" s="123"/>
      <c r="B267" s="63" t="s">
        <v>71</v>
      </c>
      <c r="C267" s="61">
        <v>52.626129193348056</v>
      </c>
      <c r="D267" s="61">
        <v>50.828615860823646</v>
      </c>
      <c r="E267" s="72" t="s">
        <v>2</v>
      </c>
    </row>
    <row r="268" spans="1:9" x14ac:dyDescent="0.3">
      <c r="A268" s="123"/>
      <c r="B268" s="63" t="s">
        <v>75</v>
      </c>
      <c r="C268" s="61">
        <v>53.188014781678049</v>
      </c>
      <c r="D268" s="61">
        <v>51.37130952202812</v>
      </c>
      <c r="E268" s="72" t="s">
        <v>2</v>
      </c>
    </row>
    <row r="269" spans="1:9" x14ac:dyDescent="0.3">
      <c r="B269" s="63" t="s">
        <v>63</v>
      </c>
      <c r="C269" s="61">
        <v>53.388058094924808</v>
      </c>
      <c r="D269" s="61">
        <v>51.564520097846625</v>
      </c>
      <c r="E269" s="72" t="s">
        <v>2</v>
      </c>
    </row>
    <row r="270" spans="1:9" x14ac:dyDescent="0.3">
      <c r="A270" s="41"/>
      <c r="B270" s="63" t="s">
        <v>70</v>
      </c>
      <c r="C270" s="61">
        <v>53.132972496913567</v>
      </c>
      <c r="D270" s="61">
        <v>51.318147277506633</v>
      </c>
      <c r="E270" s="72" t="s">
        <v>2</v>
      </c>
    </row>
    <row r="271" spans="1:9" x14ac:dyDescent="0.3">
      <c r="B271" s="63" t="s">
        <v>76</v>
      </c>
      <c r="C271" s="61">
        <v>53.545419866818669</v>
      </c>
      <c r="D271" s="61">
        <v>51.716506975418127</v>
      </c>
      <c r="E271" s="72" t="s">
        <v>2</v>
      </c>
    </row>
    <row r="272" spans="1:9" x14ac:dyDescent="0.3">
      <c r="B272" s="63" t="s">
        <v>77</v>
      </c>
      <c r="C272" s="61">
        <v>53.386209265782036</v>
      </c>
      <c r="D272" s="61">
        <v>51.562734417848297</v>
      </c>
      <c r="E272" s="72" t="s">
        <v>2</v>
      </c>
    </row>
    <row r="273" spans="1:5" x14ac:dyDescent="0.3">
      <c r="B273" s="63" t="s">
        <v>69</v>
      </c>
      <c r="C273" s="61">
        <v>53.613139837133531</v>
      </c>
      <c r="D273" s="61">
        <v>51.781913882785268</v>
      </c>
      <c r="E273" s="72" t="s">
        <v>2</v>
      </c>
    </row>
    <row r="274" spans="1:5" x14ac:dyDescent="0.3">
      <c r="B274" s="63" t="s">
        <v>78</v>
      </c>
      <c r="C274" s="61">
        <v>54.381513228865039</v>
      </c>
      <c r="D274" s="61">
        <v>52.524042490088121</v>
      </c>
      <c r="E274" s="72" t="s">
        <v>2</v>
      </c>
    </row>
    <row r="275" spans="1:5" x14ac:dyDescent="0.3">
      <c r="B275" s="63" t="s">
        <v>79</v>
      </c>
      <c r="C275" s="61">
        <v>55.141804596058208</v>
      </c>
      <c r="D275" s="61">
        <v>53.258365124826881</v>
      </c>
      <c r="E275" s="72" t="s">
        <v>2</v>
      </c>
    </row>
    <row r="276" spans="1:5" x14ac:dyDescent="0.3">
      <c r="B276" s="63" t="s">
        <v>68</v>
      </c>
      <c r="C276" s="61">
        <v>54.072758762023931</v>
      </c>
      <c r="D276" s="61">
        <v>52.225833930368246</v>
      </c>
      <c r="E276" s="72" t="s">
        <v>2</v>
      </c>
    </row>
    <row r="277" spans="1:5" x14ac:dyDescent="0.3">
      <c r="A277" s="146">
        <v>2006</v>
      </c>
      <c r="B277" s="147"/>
      <c r="C277" s="61"/>
      <c r="D277" s="61"/>
    </row>
    <row r="278" spans="1:5" x14ac:dyDescent="0.3">
      <c r="B278" s="63" t="s">
        <v>73</v>
      </c>
      <c r="C278" s="61">
        <v>53.737117037078107</v>
      </c>
      <c r="D278" s="61">
        <v>51.901656481529926</v>
      </c>
      <c r="E278" s="72" t="s">
        <v>2</v>
      </c>
    </row>
    <row r="279" spans="1:5" x14ac:dyDescent="0.3">
      <c r="B279" s="63" t="s">
        <v>74</v>
      </c>
      <c r="C279" s="61">
        <v>54.16382680322738</v>
      </c>
      <c r="D279" s="61">
        <v>52.313791425142774</v>
      </c>
      <c r="E279" s="72" t="s">
        <v>2</v>
      </c>
    </row>
    <row r="280" spans="1:5" x14ac:dyDescent="0.3">
      <c r="B280" s="63" t="s">
        <v>71</v>
      </c>
      <c r="C280" s="61">
        <v>54.642726374892291</v>
      </c>
      <c r="D280" s="61">
        <v>52.776333564136834</v>
      </c>
      <c r="E280" s="72" t="s">
        <v>2</v>
      </c>
    </row>
    <row r="281" spans="1:5" x14ac:dyDescent="0.3">
      <c r="B281" s="63" t="s">
        <v>75</v>
      </c>
      <c r="C281" s="61">
        <v>54.663221966532035</v>
      </c>
      <c r="D281" s="61">
        <v>52.796129102403953</v>
      </c>
      <c r="E281" s="72" t="s">
        <v>2</v>
      </c>
    </row>
    <row r="282" spans="1:5" x14ac:dyDescent="0.3">
      <c r="B282" s="63" t="s">
        <v>63</v>
      </c>
      <c r="C282" s="61">
        <v>54.715675890496662</v>
      </c>
      <c r="D282" s="61">
        <v>52.846791394927791</v>
      </c>
      <c r="E282" s="72" t="s">
        <v>2</v>
      </c>
    </row>
    <row r="283" spans="1:5" x14ac:dyDescent="0.3">
      <c r="B283" s="63" t="s">
        <v>70</v>
      </c>
      <c r="C283" s="61">
        <v>54.955759560606644</v>
      </c>
      <c r="D283" s="61">
        <v>53.078674697567095</v>
      </c>
      <c r="E283" s="72" t="s">
        <v>2</v>
      </c>
    </row>
    <row r="284" spans="1:5" x14ac:dyDescent="0.3">
      <c r="B284" s="63" t="s">
        <v>76</v>
      </c>
      <c r="C284" s="61">
        <v>54.699406194040364</v>
      </c>
      <c r="D284" s="61">
        <v>52.831077410942548</v>
      </c>
      <c r="E284" s="72" t="s">
        <v>2</v>
      </c>
    </row>
    <row r="285" spans="1:5" x14ac:dyDescent="0.3">
      <c r="B285" s="63" t="s">
        <v>77</v>
      </c>
      <c r="C285" s="61">
        <v>54.785297513644061</v>
      </c>
      <c r="D285" s="61">
        <v>52.914035001721757</v>
      </c>
      <c r="E285" s="72" t="s">
        <v>2</v>
      </c>
    </row>
    <row r="286" spans="1:5" x14ac:dyDescent="0.3">
      <c r="B286" s="63" t="s">
        <v>69</v>
      </c>
      <c r="C286" s="61">
        <v>55.96020202202385</v>
      </c>
      <c r="D286" s="61">
        <v>54.048809130941486</v>
      </c>
      <c r="E286" s="72" t="s">
        <v>2</v>
      </c>
    </row>
    <row r="287" spans="1:5" x14ac:dyDescent="0.3">
      <c r="B287" s="63" t="s">
        <v>78</v>
      </c>
      <c r="C287" s="61">
        <v>55.555097144999998</v>
      </c>
      <c r="D287" s="61">
        <v>53.657541133594755</v>
      </c>
      <c r="E287" s="72" t="s">
        <v>2</v>
      </c>
    </row>
    <row r="288" spans="1:5" x14ac:dyDescent="0.3">
      <c r="B288" s="63" t="s">
        <v>79</v>
      </c>
      <c r="C288" s="61">
        <v>55.777326407959883</v>
      </c>
      <c r="D288" s="61">
        <v>53.872179869393122</v>
      </c>
      <c r="E288" s="72" t="s">
        <v>2</v>
      </c>
    </row>
    <row r="289" spans="1:5" x14ac:dyDescent="0.3">
      <c r="B289" s="63" t="s">
        <v>68</v>
      </c>
      <c r="C289" s="61">
        <v>56.232560966597468</v>
      </c>
      <c r="D289" s="61">
        <v>54.311865304408656</v>
      </c>
      <c r="E289" s="72" t="s">
        <v>2</v>
      </c>
    </row>
    <row r="290" spans="1:5" x14ac:dyDescent="0.3">
      <c r="A290" s="146">
        <v>2007</v>
      </c>
      <c r="B290" s="147"/>
      <c r="C290" s="61"/>
      <c r="D290" s="61"/>
    </row>
    <row r="291" spans="1:5" x14ac:dyDescent="0.3">
      <c r="B291" s="63" t="s">
        <v>73</v>
      </c>
      <c r="C291" s="61">
        <v>57.388501770341492</v>
      </c>
      <c r="D291" s="61">
        <v>55.428323458788441</v>
      </c>
      <c r="E291" s="72" t="s">
        <v>2</v>
      </c>
    </row>
    <row r="292" spans="1:5" x14ac:dyDescent="0.3">
      <c r="B292" s="63" t="s">
        <v>74</v>
      </c>
      <c r="C292" s="61">
        <v>56.90796466429299</v>
      </c>
      <c r="D292" s="61">
        <v>54.964199717510155</v>
      </c>
      <c r="E292" s="72" t="s">
        <v>2</v>
      </c>
    </row>
    <row r="293" spans="1:5" x14ac:dyDescent="0.3">
      <c r="B293" s="63" t="s">
        <v>71</v>
      </c>
      <c r="C293" s="61">
        <v>56.465936028103712</v>
      </c>
      <c r="D293" s="61">
        <v>54.537269139625487</v>
      </c>
      <c r="E293" s="72" t="s">
        <v>2</v>
      </c>
    </row>
    <row r="294" spans="1:5" x14ac:dyDescent="0.3">
      <c r="B294" s="63" t="s">
        <v>75</v>
      </c>
      <c r="C294" s="61">
        <v>57.01318945436099</v>
      </c>
      <c r="D294" s="61">
        <v>55.065830419128957</v>
      </c>
      <c r="E294" s="72" t="s">
        <v>2</v>
      </c>
    </row>
    <row r="295" spans="1:5" x14ac:dyDescent="0.3">
      <c r="B295" s="63" t="s">
        <v>63</v>
      </c>
      <c r="C295" s="61">
        <v>57.828417458939064</v>
      </c>
      <c r="D295" s="61">
        <v>55.853213259532161</v>
      </c>
      <c r="E295" s="72" t="s">
        <v>2</v>
      </c>
    </row>
    <row r="296" spans="1:5" x14ac:dyDescent="0.3">
      <c r="B296" s="63" t="s">
        <v>70</v>
      </c>
      <c r="C296" s="61">
        <v>57.97568990608243</v>
      </c>
      <c r="D296" s="61">
        <v>55.995455426255688</v>
      </c>
      <c r="E296" s="72" t="s">
        <v>2</v>
      </c>
    </row>
    <row r="297" spans="1:5" x14ac:dyDescent="0.3">
      <c r="B297" s="63" t="s">
        <v>76</v>
      </c>
      <c r="C297" s="61">
        <v>58.161101057256474</v>
      </c>
      <c r="D297" s="61">
        <v>56.174533620373182</v>
      </c>
      <c r="E297" s="72" t="s">
        <v>2</v>
      </c>
    </row>
    <row r="298" spans="1:5" x14ac:dyDescent="0.3">
      <c r="B298" s="63" t="s">
        <v>77</v>
      </c>
      <c r="C298" s="61">
        <v>59.859646802556</v>
      </c>
      <c r="D298" s="61">
        <v>57.815063344546367</v>
      </c>
      <c r="E298" s="72" t="s">
        <v>2</v>
      </c>
    </row>
    <row r="299" spans="1:5" x14ac:dyDescent="0.3">
      <c r="B299" s="63" t="s">
        <v>69</v>
      </c>
      <c r="C299" s="61">
        <v>60.158787357854749</v>
      </c>
      <c r="D299" s="61">
        <v>58.103986368274953</v>
      </c>
      <c r="E299" s="72" t="s">
        <v>2</v>
      </c>
    </row>
    <row r="300" spans="1:5" x14ac:dyDescent="0.3">
      <c r="B300" s="63" t="s">
        <v>78</v>
      </c>
      <c r="C300" s="61">
        <v>60.674505041305515</v>
      </c>
      <c r="D300" s="61">
        <v>58.602089048949914</v>
      </c>
      <c r="E300" s="72" t="s">
        <v>2</v>
      </c>
    </row>
    <row r="301" spans="1:5" x14ac:dyDescent="0.3">
      <c r="B301" s="63" t="s">
        <v>79</v>
      </c>
      <c r="C301" s="61">
        <v>61.063340221873077</v>
      </c>
      <c r="D301" s="61">
        <v>58.977643062311401</v>
      </c>
      <c r="E301" s="72" t="s">
        <v>2</v>
      </c>
    </row>
    <row r="302" spans="1:5" x14ac:dyDescent="0.3">
      <c r="B302" s="63" t="s">
        <v>68</v>
      </c>
      <c r="C302" s="61">
        <v>61.229048136754258</v>
      </c>
      <c r="D302" s="61">
        <v>59.137691009589624</v>
      </c>
      <c r="E302" s="72" t="s">
        <v>2</v>
      </c>
    </row>
    <row r="303" spans="1:5" x14ac:dyDescent="0.3">
      <c r="A303" s="146">
        <v>2008</v>
      </c>
      <c r="B303" s="147"/>
      <c r="C303" s="61"/>
      <c r="D303" s="61"/>
    </row>
    <row r="304" spans="1:5" x14ac:dyDescent="0.3">
      <c r="B304" s="63" t="s">
        <v>73</v>
      </c>
      <c r="C304" s="61">
        <v>62.227679992294227</v>
      </c>
      <c r="D304" s="61">
        <v>60.102213305826425</v>
      </c>
      <c r="E304" s="72" t="s">
        <v>2</v>
      </c>
    </row>
    <row r="305" spans="1:5" x14ac:dyDescent="0.3">
      <c r="B305" s="63" t="s">
        <v>74</v>
      </c>
      <c r="C305" s="61">
        <v>62.958442916892999</v>
      </c>
      <c r="D305" s="61">
        <v>60.808016080020543</v>
      </c>
      <c r="E305" s="72" t="s">
        <v>2</v>
      </c>
    </row>
    <row r="306" spans="1:5" x14ac:dyDescent="0.3">
      <c r="B306" s="63" t="s">
        <v>71</v>
      </c>
      <c r="C306" s="61">
        <v>63.632737317102873</v>
      </c>
      <c r="D306" s="61">
        <v>61.459279085123029</v>
      </c>
      <c r="E306" s="72" t="s">
        <v>2</v>
      </c>
    </row>
    <row r="307" spans="1:5" x14ac:dyDescent="0.3">
      <c r="B307" s="63" t="s">
        <v>75</v>
      </c>
      <c r="C307" s="61">
        <v>65.008900083594654</v>
      </c>
      <c r="D307" s="61">
        <v>62.788437237017305</v>
      </c>
      <c r="E307" s="72" t="s">
        <v>2</v>
      </c>
    </row>
    <row r="308" spans="1:5" x14ac:dyDescent="0.3">
      <c r="B308" s="63" t="s">
        <v>63</v>
      </c>
      <c r="C308" s="61">
        <v>65.914773539857805</v>
      </c>
      <c r="D308" s="61">
        <v>63.663369416766827</v>
      </c>
      <c r="E308" s="72" t="s">
        <v>2</v>
      </c>
    </row>
    <row r="309" spans="1:5" x14ac:dyDescent="0.3">
      <c r="B309" s="63" t="s">
        <v>70</v>
      </c>
      <c r="C309" s="61">
        <v>66.292410098189208</v>
      </c>
      <c r="D309" s="61">
        <v>64.028107311281332</v>
      </c>
      <c r="E309" s="72" t="s">
        <v>2</v>
      </c>
    </row>
    <row r="310" spans="1:5" x14ac:dyDescent="0.3">
      <c r="B310" s="63" t="s">
        <v>76</v>
      </c>
      <c r="C310" s="61">
        <v>67.598475828325448</v>
      </c>
      <c r="D310" s="61">
        <v>65.289562681524913</v>
      </c>
      <c r="E310" s="72" t="s">
        <v>2</v>
      </c>
    </row>
    <row r="311" spans="1:5" x14ac:dyDescent="0.3">
      <c r="B311" s="63" t="s">
        <v>77</v>
      </c>
      <c r="C311" s="61">
        <v>68.326597568434551</v>
      </c>
      <c r="D311" s="61">
        <v>65.99281448429285</v>
      </c>
      <c r="E311" s="72" t="s">
        <v>2</v>
      </c>
    </row>
    <row r="312" spans="1:5" x14ac:dyDescent="0.3">
      <c r="B312" s="63" t="s">
        <v>69</v>
      </c>
      <c r="C312" s="61">
        <v>67.649239394216693</v>
      </c>
      <c r="D312" s="61">
        <v>65.338592352335993</v>
      </c>
      <c r="E312" s="72" t="s">
        <v>2</v>
      </c>
    </row>
    <row r="313" spans="1:5" x14ac:dyDescent="0.3">
      <c r="B313" s="63" t="s">
        <v>78</v>
      </c>
      <c r="C313" s="61">
        <v>67.06110043205949</v>
      </c>
      <c r="D313" s="61">
        <v>64.77054203515533</v>
      </c>
      <c r="E313" s="72" t="s">
        <v>2</v>
      </c>
    </row>
    <row r="314" spans="1:5" x14ac:dyDescent="0.3">
      <c r="B314" s="63" t="s">
        <v>79</v>
      </c>
      <c r="C314" s="61">
        <v>66.21317456349945</v>
      </c>
      <c r="D314" s="61">
        <v>63.951578168496084</v>
      </c>
      <c r="E314" s="72" t="s">
        <v>2</v>
      </c>
    </row>
    <row r="315" spans="1:5" x14ac:dyDescent="0.3">
      <c r="B315" s="63" t="s">
        <v>68</v>
      </c>
      <c r="C315" s="61">
        <v>66.701899341465904</v>
      </c>
      <c r="D315" s="61">
        <v>64.423609921195521</v>
      </c>
      <c r="E315" s="72" t="s">
        <v>2</v>
      </c>
    </row>
    <row r="316" spans="1:5" x14ac:dyDescent="0.3">
      <c r="A316" s="146">
        <v>2009</v>
      </c>
      <c r="B316" s="147"/>
      <c r="C316" s="55"/>
      <c r="D316" s="61"/>
    </row>
    <row r="317" spans="1:5" x14ac:dyDescent="0.3">
      <c r="B317" s="63" t="s">
        <v>73</v>
      </c>
      <c r="C317" s="61">
        <v>67.640734780159988</v>
      </c>
      <c r="D317" s="61">
        <v>65.330378224343718</v>
      </c>
      <c r="E317" s="72" t="s">
        <v>2</v>
      </c>
    </row>
    <row r="318" spans="1:5" x14ac:dyDescent="0.3">
      <c r="B318" s="63" t="s">
        <v>74</v>
      </c>
      <c r="C318" s="61">
        <v>66.883876952803377</v>
      </c>
      <c r="D318" s="61">
        <v>64.599371852458972</v>
      </c>
      <c r="E318" s="72" t="s">
        <v>2</v>
      </c>
    </row>
    <row r="319" spans="1:5" x14ac:dyDescent="0.3">
      <c r="B319" s="63" t="s">
        <v>71</v>
      </c>
      <c r="C319" s="61">
        <v>68.56065933790812</v>
      </c>
      <c r="D319" s="61">
        <v>66.218881572080505</v>
      </c>
      <c r="E319" s="72" t="s">
        <v>2</v>
      </c>
    </row>
    <row r="320" spans="1:5" x14ac:dyDescent="0.3">
      <c r="B320" s="63" t="s">
        <v>75</v>
      </c>
      <c r="C320" s="61">
        <v>67.780242144903767</v>
      </c>
      <c r="D320" s="61">
        <v>65.465120535074277</v>
      </c>
      <c r="E320" s="72" t="s">
        <v>2</v>
      </c>
    </row>
    <row r="321" spans="1:5" x14ac:dyDescent="0.3">
      <c r="B321" s="63" t="s">
        <v>63</v>
      </c>
      <c r="C321" s="61">
        <v>68.470013886223029</v>
      </c>
      <c r="D321" s="61">
        <v>66.131332232734167</v>
      </c>
      <c r="E321" s="72" t="s">
        <v>2</v>
      </c>
    </row>
    <row r="322" spans="1:5" x14ac:dyDescent="0.3">
      <c r="B322" s="63" t="s">
        <v>70</v>
      </c>
      <c r="C322" s="61">
        <v>68.726842665997452</v>
      </c>
      <c r="D322" s="61">
        <v>66.379388694215422</v>
      </c>
      <c r="E322" s="72" t="s">
        <v>2</v>
      </c>
    </row>
    <row r="323" spans="1:5" x14ac:dyDescent="0.3">
      <c r="B323" s="63" t="s">
        <v>76</v>
      </c>
      <c r="C323" s="61">
        <v>68.411643709001581</v>
      </c>
      <c r="D323" s="61">
        <v>66.074955764215701</v>
      </c>
      <c r="E323" s="72" t="s">
        <v>2</v>
      </c>
    </row>
    <row r="324" spans="1:5" x14ac:dyDescent="0.3">
      <c r="B324" s="63" t="s">
        <v>77</v>
      </c>
      <c r="C324" s="61">
        <v>69.270504081348804</v>
      </c>
      <c r="D324" s="61">
        <v>66.904480652579309</v>
      </c>
      <c r="E324" s="72" t="s">
        <v>2</v>
      </c>
    </row>
    <row r="325" spans="1:5" x14ac:dyDescent="0.3">
      <c r="B325" s="63" t="s">
        <v>69</v>
      </c>
      <c r="C325" s="61">
        <v>69.407211790533538</v>
      </c>
      <c r="D325" s="61">
        <v>67.036518933598131</v>
      </c>
      <c r="E325" s="72" t="s">
        <v>2</v>
      </c>
    </row>
    <row r="326" spans="1:5" x14ac:dyDescent="0.3">
      <c r="B326" s="63" t="s">
        <v>78</v>
      </c>
      <c r="C326" s="61">
        <v>69.098774265831196</v>
      </c>
      <c r="D326" s="61">
        <v>66.738616490449402</v>
      </c>
      <c r="E326" s="72" t="s">
        <v>2</v>
      </c>
    </row>
    <row r="327" spans="1:5" x14ac:dyDescent="0.3">
      <c r="B327" s="63" t="s">
        <v>79</v>
      </c>
      <c r="C327" s="61">
        <v>70.791879171082016</v>
      </c>
      <c r="D327" s="61">
        <v>68.373891213484669</v>
      </c>
      <c r="E327" s="72" t="s">
        <v>2</v>
      </c>
    </row>
    <row r="328" spans="1:5" x14ac:dyDescent="0.3">
      <c r="B328" s="63" t="s">
        <v>68</v>
      </c>
      <c r="C328" s="61">
        <v>70.312662657278352</v>
      </c>
      <c r="D328" s="61">
        <v>67.911042957919477</v>
      </c>
      <c r="E328" s="72" t="s">
        <v>2</v>
      </c>
    </row>
    <row r="329" spans="1:5" x14ac:dyDescent="0.3">
      <c r="A329" s="146">
        <v>2010</v>
      </c>
      <c r="B329" s="147"/>
      <c r="C329" s="61"/>
      <c r="D329" s="61"/>
    </row>
    <row r="330" spans="1:5" x14ac:dyDescent="0.3">
      <c r="B330" s="63" t="s">
        <v>73</v>
      </c>
      <c r="C330" s="61">
        <v>70.129047511557275</v>
      </c>
      <c r="D330" s="61">
        <v>67.733699424371778</v>
      </c>
      <c r="E330" s="72" t="s">
        <v>2</v>
      </c>
    </row>
    <row r="331" spans="1:5" x14ac:dyDescent="0.3">
      <c r="B331" s="63" t="s">
        <v>74</v>
      </c>
      <c r="C331" s="61">
        <v>70.78575162306602</v>
      </c>
      <c r="D331" s="61">
        <v>68.367972959775955</v>
      </c>
      <c r="E331" s="72" t="s">
        <v>2</v>
      </c>
    </row>
    <row r="332" spans="1:5" x14ac:dyDescent="0.3">
      <c r="B332" s="63" t="s">
        <v>71</v>
      </c>
      <c r="C332" s="61">
        <v>71.408912691556097</v>
      </c>
      <c r="D332" s="61">
        <v>68.969849158067703</v>
      </c>
      <c r="E332" s="72" t="s">
        <v>2</v>
      </c>
    </row>
    <row r="333" spans="1:5" x14ac:dyDescent="0.3">
      <c r="B333" s="63" t="s">
        <v>75</v>
      </c>
      <c r="C333" s="61">
        <v>72.035507299882724</v>
      </c>
      <c r="D333" s="61">
        <v>69.575041619213465</v>
      </c>
      <c r="E333" s="72" t="s">
        <v>2</v>
      </c>
    </row>
    <row r="334" spans="1:5" x14ac:dyDescent="0.3">
      <c r="B334" s="63" t="s">
        <v>63</v>
      </c>
      <c r="C334" s="61">
        <v>72.125571690980081</v>
      </c>
      <c r="D334" s="61">
        <v>69.662029744846038</v>
      </c>
      <c r="E334" s="72" t="s">
        <v>2</v>
      </c>
    </row>
    <row r="335" spans="1:5" x14ac:dyDescent="0.3">
      <c r="B335" s="63" t="s">
        <v>70</v>
      </c>
      <c r="C335" s="61">
        <v>72.907890536817007</v>
      </c>
      <c r="D335" s="61">
        <v>70.417627481279098</v>
      </c>
      <c r="E335" s="72" t="s">
        <v>2</v>
      </c>
    </row>
    <row r="336" spans="1:5" x14ac:dyDescent="0.3">
      <c r="B336" s="63" t="s">
        <v>76</v>
      </c>
      <c r="C336" s="61">
        <v>74.504856326644259</v>
      </c>
      <c r="D336" s="61">
        <v>71.960046844401589</v>
      </c>
      <c r="E336" s="72" t="s">
        <v>2</v>
      </c>
    </row>
    <row r="337" spans="1:5" x14ac:dyDescent="0.3">
      <c r="B337" s="63" t="s">
        <v>77</v>
      </c>
      <c r="C337" s="61">
        <v>74.975779521150415</v>
      </c>
      <c r="D337" s="61">
        <v>72.414885049688621</v>
      </c>
      <c r="E337" s="72" t="s">
        <v>2</v>
      </c>
    </row>
    <row r="338" spans="1:5" x14ac:dyDescent="0.3">
      <c r="B338" s="63" t="s">
        <v>69</v>
      </c>
      <c r="C338" s="61">
        <v>74.011800006114754</v>
      </c>
      <c r="D338" s="61">
        <v>71.483831498563234</v>
      </c>
      <c r="E338" s="72" t="s">
        <v>2</v>
      </c>
    </row>
    <row r="339" spans="1:5" x14ac:dyDescent="0.3">
      <c r="B339" s="63" t="s">
        <v>78</v>
      </c>
      <c r="C339" s="61">
        <v>73.844507380539767</v>
      </c>
      <c r="D339" s="61">
        <v>71.322252968429297</v>
      </c>
      <c r="E339" s="72" t="s">
        <v>2</v>
      </c>
    </row>
    <row r="340" spans="1:5" x14ac:dyDescent="0.3">
      <c r="B340" s="63" t="s">
        <v>79</v>
      </c>
      <c r="C340" s="61">
        <v>74.194253030660391</v>
      </c>
      <c r="D340" s="61">
        <v>71.660052604683415</v>
      </c>
      <c r="E340" s="72" t="s">
        <v>2</v>
      </c>
    </row>
    <row r="341" spans="1:5" x14ac:dyDescent="0.3">
      <c r="B341" s="63" t="s">
        <v>68</v>
      </c>
      <c r="C341" s="61">
        <v>75.189556993743395</v>
      </c>
      <c r="D341" s="61">
        <v>72.621360676923231</v>
      </c>
      <c r="E341" s="72" t="s">
        <v>2</v>
      </c>
    </row>
    <row r="342" spans="1:5" x14ac:dyDescent="0.3">
      <c r="A342" s="146">
        <v>2011</v>
      </c>
      <c r="B342" s="147"/>
      <c r="C342" s="61"/>
      <c r="D342" s="61"/>
    </row>
    <row r="343" spans="1:5" x14ac:dyDescent="0.3">
      <c r="B343" s="63" t="s">
        <v>73</v>
      </c>
      <c r="C343" s="61">
        <v>75.59629940515083</v>
      </c>
      <c r="D343" s="61">
        <v>73.014210276554195</v>
      </c>
      <c r="E343" s="72" t="s">
        <v>2</v>
      </c>
    </row>
    <row r="344" spans="1:5" x14ac:dyDescent="0.3">
      <c r="B344" s="63" t="s">
        <v>74</v>
      </c>
      <c r="C344" s="61">
        <v>74.998705002520651</v>
      </c>
      <c r="D344" s="61">
        <v>72.437027481667812</v>
      </c>
      <c r="E344" s="72" t="s">
        <v>2</v>
      </c>
    </row>
    <row r="345" spans="1:5" x14ac:dyDescent="0.3">
      <c r="B345" s="63" t="s">
        <v>71</v>
      </c>
      <c r="C345" s="61">
        <v>75.472533499965408</v>
      </c>
      <c r="D345" s="61">
        <v>72.894671755523603</v>
      </c>
      <c r="E345" s="72" t="s">
        <v>2</v>
      </c>
    </row>
    <row r="346" spans="1:5" x14ac:dyDescent="0.3">
      <c r="B346" s="63" t="s">
        <v>75</v>
      </c>
      <c r="C346" s="61">
        <v>78.806236562812671</v>
      </c>
      <c r="D346" s="61">
        <v>76.1145078896418</v>
      </c>
      <c r="E346" s="72" t="s">
        <v>2</v>
      </c>
    </row>
    <row r="347" spans="1:5" x14ac:dyDescent="0.3">
      <c r="B347" s="63" t="s">
        <v>63</v>
      </c>
      <c r="C347" s="61">
        <v>81.417734138807631</v>
      </c>
      <c r="D347" s="61">
        <v>78.636806396986685</v>
      </c>
      <c r="E347" s="72" t="s">
        <v>2</v>
      </c>
    </row>
    <row r="348" spans="1:5" x14ac:dyDescent="0.3">
      <c r="B348" s="63" t="s">
        <v>70</v>
      </c>
      <c r="C348" s="61">
        <v>82.157635561740634</v>
      </c>
      <c r="D348" s="61">
        <v>79.351435532315364</v>
      </c>
      <c r="E348" s="72" t="s">
        <v>2</v>
      </c>
    </row>
    <row r="349" spans="1:5" x14ac:dyDescent="0.3">
      <c r="B349" s="63" t="s">
        <v>76</v>
      </c>
      <c r="C349" s="61">
        <v>82.207025711697256</v>
      </c>
      <c r="D349" s="61">
        <v>79.399138697984839</v>
      </c>
      <c r="E349" s="72" t="s">
        <v>2</v>
      </c>
    </row>
    <row r="350" spans="1:5" x14ac:dyDescent="0.3">
      <c r="B350" s="63" t="s">
        <v>77</v>
      </c>
      <c r="C350" s="61">
        <v>82.466231557512359</v>
      </c>
      <c r="D350" s="61">
        <v>79.649491033749669</v>
      </c>
      <c r="E350" s="72" t="s">
        <v>2</v>
      </c>
    </row>
    <row r="351" spans="1:5" x14ac:dyDescent="0.3">
      <c r="B351" s="63" t="s">
        <v>69</v>
      </c>
      <c r="C351" s="61">
        <v>83.53966175779945</v>
      </c>
      <c r="D351" s="61">
        <v>80.686256840775741</v>
      </c>
      <c r="E351" s="72" t="s">
        <v>2</v>
      </c>
    </row>
    <row r="352" spans="1:5" x14ac:dyDescent="0.3">
      <c r="B352" s="63" t="s">
        <v>78</v>
      </c>
      <c r="C352" s="61">
        <v>83.817672837180922</v>
      </c>
      <c r="D352" s="61">
        <v>80.954772093094903</v>
      </c>
      <c r="E352" s="72" t="s">
        <v>2</v>
      </c>
    </row>
    <row r="353" spans="1:5" x14ac:dyDescent="0.3">
      <c r="B353" s="63" t="s">
        <v>79</v>
      </c>
      <c r="C353" s="61">
        <v>86.686844371986993</v>
      </c>
      <c r="D353" s="61">
        <v>83.725943372777422</v>
      </c>
      <c r="E353" s="72" t="s">
        <v>2</v>
      </c>
    </row>
    <row r="354" spans="1:5" x14ac:dyDescent="0.3">
      <c r="B354" s="63" t="s">
        <v>68</v>
      </c>
      <c r="C354" s="61">
        <v>87.714754104735519</v>
      </c>
      <c r="D354" s="61">
        <v>84.718743522557034</v>
      </c>
      <c r="E354" s="72" t="s">
        <v>2</v>
      </c>
    </row>
    <row r="355" spans="1:5" x14ac:dyDescent="0.3">
      <c r="A355" s="146">
        <v>2012</v>
      </c>
      <c r="B355" s="147"/>
      <c r="C355" s="61"/>
      <c r="D355" s="61"/>
    </row>
    <row r="356" spans="1:5" x14ac:dyDescent="0.3">
      <c r="B356" s="63" t="s">
        <v>73</v>
      </c>
      <c r="C356" s="61">
        <v>88.441718010153096</v>
      </c>
      <c r="D356" s="61">
        <v>85.420877037970982</v>
      </c>
      <c r="E356" s="72" t="s">
        <v>2</v>
      </c>
    </row>
    <row r="357" spans="1:5" x14ac:dyDescent="0.3">
      <c r="B357" s="63" t="s">
        <v>74</v>
      </c>
      <c r="C357" s="61">
        <v>88.17380014100678</v>
      </c>
      <c r="D357" s="61">
        <v>85.162110249270711</v>
      </c>
      <c r="E357" s="72" t="s">
        <v>2</v>
      </c>
    </row>
    <row r="358" spans="1:5" x14ac:dyDescent="0.3">
      <c r="B358" s="63" t="s">
        <v>71</v>
      </c>
      <c r="C358" s="61">
        <v>88.843619981102734</v>
      </c>
      <c r="D358" s="61">
        <v>85.809051528632352</v>
      </c>
      <c r="E358" s="72" t="s">
        <v>2</v>
      </c>
    </row>
    <row r="359" spans="1:5" x14ac:dyDescent="0.3">
      <c r="B359" s="63" t="s">
        <v>75</v>
      </c>
      <c r="C359" s="61">
        <v>88.762822313843586</v>
      </c>
      <c r="D359" s="61">
        <v>85.731013609930827</v>
      </c>
      <c r="E359" s="72" t="s">
        <v>2</v>
      </c>
    </row>
    <row r="360" spans="1:5" x14ac:dyDescent="0.3">
      <c r="B360" s="63" t="s">
        <v>63</v>
      </c>
      <c r="C360" s="61">
        <v>86.999868898789884</v>
      </c>
      <c r="D360" s="61">
        <v>84.028276143052523</v>
      </c>
      <c r="E360" s="72" t="s">
        <v>2</v>
      </c>
    </row>
    <row r="361" spans="1:5" x14ac:dyDescent="0.3">
      <c r="B361" s="63" t="s">
        <v>70</v>
      </c>
      <c r="C361" s="61">
        <v>90.617814727602436</v>
      </c>
      <c r="D361" s="61">
        <v>87.522646364779305</v>
      </c>
      <c r="E361" s="61">
        <v>93.444312244951661</v>
      </c>
    </row>
    <row r="362" spans="1:5" x14ac:dyDescent="0.3">
      <c r="B362" s="63" t="s">
        <v>76</v>
      </c>
      <c r="C362" s="61">
        <v>90.839363114753098</v>
      </c>
      <c r="D362" s="61">
        <v>87.671185375716234</v>
      </c>
      <c r="E362" s="61">
        <v>93.732532553116386</v>
      </c>
    </row>
    <row r="363" spans="1:5" x14ac:dyDescent="0.3">
      <c r="B363" s="63" t="s">
        <v>77</v>
      </c>
      <c r="C363" s="61">
        <v>91.427486630026308</v>
      </c>
      <c r="D363" s="61">
        <v>88.183057020724149</v>
      </c>
      <c r="E363" s="61">
        <v>94.390289024252951</v>
      </c>
    </row>
    <row r="364" spans="1:5" x14ac:dyDescent="0.3">
      <c r="B364" s="63" t="s">
        <v>69</v>
      </c>
      <c r="C364" s="61">
        <v>91.445709375603627</v>
      </c>
      <c r="D364" s="61">
        <v>88.252442153056037</v>
      </c>
      <c r="E364" s="61">
        <v>94.361790447371604</v>
      </c>
    </row>
    <row r="365" spans="1:5" x14ac:dyDescent="0.3">
      <c r="B365" s="63" t="s">
        <v>78</v>
      </c>
      <c r="C365" s="61">
        <v>91.484722777119259</v>
      </c>
      <c r="D365" s="61">
        <v>88.305334777101791</v>
      </c>
      <c r="E365" s="61">
        <v>94.388129388752759</v>
      </c>
    </row>
    <row r="366" spans="1:5" x14ac:dyDescent="0.3">
      <c r="B366" s="63" t="s">
        <v>79</v>
      </c>
      <c r="C366" s="61">
        <v>91.798052548531984</v>
      </c>
      <c r="D366" s="61">
        <v>88.723911538974022</v>
      </c>
      <c r="E366" s="61">
        <v>94.605347956388812</v>
      </c>
    </row>
    <row r="367" spans="1:5" x14ac:dyDescent="0.3">
      <c r="B367" s="63" t="s">
        <v>68</v>
      </c>
      <c r="C367" s="61">
        <v>92.159222287137212</v>
      </c>
      <c r="D367" s="61">
        <v>89.319224152416453</v>
      </c>
      <c r="E367" s="61">
        <v>94.752699195689928</v>
      </c>
    </row>
    <row r="368" spans="1:5" x14ac:dyDescent="0.3">
      <c r="A368" s="146">
        <v>2013</v>
      </c>
      <c r="B368" s="147"/>
      <c r="C368" s="61"/>
      <c r="D368" s="61"/>
      <c r="E368" s="61"/>
    </row>
    <row r="369" spans="1:5" x14ac:dyDescent="0.3">
      <c r="B369" s="63" t="s">
        <v>73</v>
      </c>
      <c r="C369" s="61">
        <v>92.270013475451023</v>
      </c>
      <c r="D369" s="61">
        <v>89.447309639603617</v>
      </c>
      <c r="E369" s="61">
        <v>94.847697287441676</v>
      </c>
    </row>
    <row r="370" spans="1:5" x14ac:dyDescent="0.3">
      <c r="B370" s="63" t="s">
        <v>74</v>
      </c>
      <c r="C370" s="61">
        <v>92.083067519284683</v>
      </c>
      <c r="D370" s="61">
        <v>89.207838154886176</v>
      </c>
      <c r="E370" s="61">
        <v>94.708717470316543</v>
      </c>
    </row>
    <row r="371" spans="1:5" x14ac:dyDescent="0.3">
      <c r="B371" s="63" t="s">
        <v>71</v>
      </c>
      <c r="C371" s="61">
        <v>92.544048745720474</v>
      </c>
      <c r="D371" s="61">
        <v>89.722310979375678</v>
      </c>
      <c r="E371" s="61">
        <v>95.120850346234889</v>
      </c>
    </row>
    <row r="372" spans="1:5" x14ac:dyDescent="0.3">
      <c r="B372" s="63" t="s">
        <v>75</v>
      </c>
      <c r="C372" s="61">
        <v>92.650588234574471</v>
      </c>
      <c r="D372" s="61">
        <v>89.725867871747695</v>
      </c>
      <c r="E372" s="61">
        <v>95.321433201770532</v>
      </c>
    </row>
    <row r="373" spans="1:5" x14ac:dyDescent="0.3">
      <c r="B373" s="63" t="s">
        <v>63</v>
      </c>
      <c r="C373" s="61">
        <v>92.739238497356894</v>
      </c>
      <c r="D373" s="61">
        <v>89.938014540975203</v>
      </c>
      <c r="E373" s="61">
        <v>95.297306954424727</v>
      </c>
    </row>
    <row r="374" spans="1:5" x14ac:dyDescent="0.3">
      <c r="B374" s="63" t="s">
        <v>70</v>
      </c>
      <c r="C374" s="61">
        <v>92.491059554502343</v>
      </c>
      <c r="D374" s="61">
        <v>89.662555869296767</v>
      </c>
      <c r="E374" s="61">
        <v>95.074039769754563</v>
      </c>
    </row>
    <row r="375" spans="1:5" x14ac:dyDescent="0.3">
      <c r="B375" s="63" t="s">
        <v>76</v>
      </c>
      <c r="C375" s="61">
        <v>93.568643203068902</v>
      </c>
      <c r="D375" s="61">
        <v>90.793640311101569</v>
      </c>
      <c r="E375" s="61">
        <v>96.10276667079151</v>
      </c>
    </row>
    <row r="376" spans="1:5" x14ac:dyDescent="0.3">
      <c r="B376" s="63" t="s">
        <v>77</v>
      </c>
      <c r="C376" s="61">
        <v>93.726784894531235</v>
      </c>
      <c r="D376" s="61">
        <v>90.564079385656825</v>
      </c>
      <c r="E376" s="61">
        <v>96.614957110399544</v>
      </c>
    </row>
    <row r="377" spans="1:5" x14ac:dyDescent="0.3">
      <c r="B377" s="63" t="s">
        <v>69</v>
      </c>
      <c r="C377" s="61">
        <v>94.55587092324042</v>
      </c>
      <c r="D377" s="61">
        <v>91.257510695074544</v>
      </c>
      <c r="E377" s="61">
        <v>97.567922580337026</v>
      </c>
    </row>
    <row r="378" spans="1:5" x14ac:dyDescent="0.3">
      <c r="B378" s="63" t="s">
        <v>78</v>
      </c>
      <c r="C378" s="61">
        <v>95.099717975662017</v>
      </c>
      <c r="D378" s="61">
        <v>91.549102062519864</v>
      </c>
      <c r="E378" s="61">
        <v>98.342128690406923</v>
      </c>
    </row>
    <row r="379" spans="1:5" x14ac:dyDescent="0.3">
      <c r="B379" s="63" t="s">
        <v>79</v>
      </c>
      <c r="C379" s="61">
        <v>95.215615627288926</v>
      </c>
      <c r="D379" s="61">
        <v>91.937516259476553</v>
      </c>
      <c r="E379" s="61">
        <v>98.209165133686284</v>
      </c>
    </row>
    <row r="380" spans="1:5" x14ac:dyDescent="0.3">
      <c r="B380" s="63" t="s">
        <v>68</v>
      </c>
      <c r="C380" s="61">
        <v>95.18819185849901</v>
      </c>
      <c r="D380" s="61">
        <v>92.059271275901239</v>
      </c>
      <c r="E380" s="61">
        <v>98.045511791373059</v>
      </c>
    </row>
    <row r="381" spans="1:5" x14ac:dyDescent="0.3">
      <c r="A381" s="146">
        <v>2014</v>
      </c>
      <c r="B381" s="147"/>
      <c r="C381" s="61"/>
      <c r="D381" s="61"/>
      <c r="E381" s="61"/>
    </row>
    <row r="382" spans="1:5" x14ac:dyDescent="0.3">
      <c r="B382" s="63" t="s">
        <v>73</v>
      </c>
      <c r="C382" s="61">
        <v>95.292760470647949</v>
      </c>
      <c r="D382" s="61">
        <v>91.762555454288446</v>
      </c>
      <c r="E382" s="61">
        <v>98.516532021922487</v>
      </c>
    </row>
    <row r="383" spans="1:5" x14ac:dyDescent="0.3">
      <c r="B383" s="63" t="s">
        <v>74</v>
      </c>
      <c r="C383" s="61">
        <v>95.160985867581374</v>
      </c>
      <c r="D383" s="61">
        <v>92.2419990061683</v>
      </c>
      <c r="E383" s="61">
        <v>97.826595020239537</v>
      </c>
    </row>
    <row r="384" spans="1:5" x14ac:dyDescent="0.3">
      <c r="B384" s="63" t="s">
        <v>71</v>
      </c>
      <c r="C384" s="61">
        <v>94.60320173390167</v>
      </c>
      <c r="D384" s="61">
        <v>91.745264952804703</v>
      </c>
      <c r="E384" s="61">
        <v>97.213060155026113</v>
      </c>
    </row>
    <row r="385" spans="1:5" x14ac:dyDescent="0.3">
      <c r="B385" s="63" t="s">
        <v>75</v>
      </c>
      <c r="C385" s="61">
        <v>94.779855293630419</v>
      </c>
      <c r="D385" s="61">
        <v>92.04067773287035</v>
      </c>
      <c r="E385" s="61">
        <v>97.281263187321102</v>
      </c>
    </row>
    <row r="386" spans="1:5" x14ac:dyDescent="0.3">
      <c r="B386" s="63" t="s">
        <v>63</v>
      </c>
      <c r="C386" s="61">
        <v>95.699230294324835</v>
      </c>
      <c r="D386" s="61">
        <v>92.867846644159826</v>
      </c>
      <c r="E386" s="61">
        <v>98.284840484057895</v>
      </c>
    </row>
    <row r="387" spans="1:5" x14ac:dyDescent="0.3">
      <c r="B387" s="63" t="s">
        <v>70</v>
      </c>
      <c r="C387" s="61">
        <v>95.560847777875495</v>
      </c>
      <c r="D387" s="61">
        <v>92.82516901187158</v>
      </c>
      <c r="E387" s="61">
        <v>98.059060583760655</v>
      </c>
    </row>
    <row r="388" spans="1:5" x14ac:dyDescent="0.3">
      <c r="B388" s="63" t="s">
        <v>76</v>
      </c>
      <c r="C388" s="61">
        <v>95.955430422555807</v>
      </c>
      <c r="D388" s="61">
        <v>92.954579261448472</v>
      </c>
      <c r="E388" s="61">
        <v>98.695797783079072</v>
      </c>
    </row>
    <row r="389" spans="1:5" x14ac:dyDescent="0.3">
      <c r="B389" s="63" t="s">
        <v>77</v>
      </c>
      <c r="C389" s="61">
        <v>95.820064057540037</v>
      </c>
      <c r="D389" s="61">
        <v>93.221494631478109</v>
      </c>
      <c r="E389" s="61">
        <v>98.193069067427359</v>
      </c>
    </row>
    <row r="390" spans="1:5" x14ac:dyDescent="0.3">
      <c r="B390" s="63" t="s">
        <v>69</v>
      </c>
      <c r="C390" s="61">
        <v>95.881853246959636</v>
      </c>
      <c r="D390" s="61">
        <v>93.2015318620915</v>
      </c>
      <c r="E390" s="61">
        <v>98.329513875384364</v>
      </c>
    </row>
    <row r="391" spans="1:5" x14ac:dyDescent="0.3">
      <c r="B391" s="63" t="s">
        <v>78</v>
      </c>
      <c r="C391" s="61">
        <v>95.923064630525957</v>
      </c>
      <c r="D391" s="61">
        <v>93.549066136297398</v>
      </c>
      <c r="E391" s="61">
        <v>98.09099220781863</v>
      </c>
    </row>
    <row r="392" spans="1:5" x14ac:dyDescent="0.3">
      <c r="B392" s="63" t="s">
        <v>79</v>
      </c>
      <c r="C392" s="61">
        <v>95.551032117489314</v>
      </c>
      <c r="D392" s="61">
        <v>92.903353061980994</v>
      </c>
      <c r="E392" s="61">
        <v>97.968883878647219</v>
      </c>
    </row>
    <row r="393" spans="1:5" x14ac:dyDescent="0.3">
      <c r="B393" s="63" t="s">
        <v>68</v>
      </c>
      <c r="C393" s="61">
        <v>95.693750532851141</v>
      </c>
      <c r="D393" s="61">
        <v>93.138868240968648</v>
      </c>
      <c r="E393" s="61">
        <v>98.026860596220686</v>
      </c>
    </row>
    <row r="394" spans="1:5" x14ac:dyDescent="0.3">
      <c r="A394" s="146">
        <v>2015</v>
      </c>
      <c r="B394" s="147"/>
      <c r="C394" s="61"/>
      <c r="D394" s="61"/>
      <c r="E394" s="61"/>
    </row>
    <row r="395" spans="1:5" x14ac:dyDescent="0.3">
      <c r="B395" s="63" t="s">
        <v>73</v>
      </c>
      <c r="C395" s="61">
        <v>95.424910315452394</v>
      </c>
      <c r="D395" s="61">
        <v>93.085141168711672</v>
      </c>
      <c r="E395" s="61">
        <v>97.561579765769849</v>
      </c>
    </row>
    <row r="396" spans="1:5" x14ac:dyDescent="0.3">
      <c r="B396" s="63" t="s">
        <v>74</v>
      </c>
      <c r="C396" s="61">
        <v>95.540331779451193</v>
      </c>
      <c r="D396" s="61">
        <v>93.111776043975297</v>
      </c>
      <c r="E396" s="61">
        <v>97.758080849103152</v>
      </c>
    </row>
    <row r="397" spans="1:5" x14ac:dyDescent="0.3">
      <c r="B397" s="63" t="s">
        <v>71</v>
      </c>
      <c r="C397" s="61">
        <v>95.472721747369221</v>
      </c>
      <c r="D397" s="61">
        <v>92.724655307808305</v>
      </c>
      <c r="E397" s="61">
        <v>97.982246935797193</v>
      </c>
    </row>
    <row r="398" spans="1:5" x14ac:dyDescent="0.3">
      <c r="B398" s="63" t="s">
        <v>75</v>
      </c>
      <c r="C398" s="61">
        <v>96.11277220243484</v>
      </c>
      <c r="D398" s="61">
        <v>93.647247840669607</v>
      </c>
      <c r="E398" s="61">
        <v>98.364280899408413</v>
      </c>
    </row>
    <row r="399" spans="1:5" x14ac:dyDescent="0.3">
      <c r="B399" s="63" t="s">
        <v>63</v>
      </c>
      <c r="C399" s="61">
        <v>96.146659476802654</v>
      </c>
      <c r="D399" s="61">
        <v>93.495167510394197</v>
      </c>
      <c r="E399" s="61">
        <v>98.567993175590331</v>
      </c>
    </row>
    <row r="400" spans="1:5" x14ac:dyDescent="0.3">
      <c r="B400" s="63" t="s">
        <v>70</v>
      </c>
      <c r="C400" s="61">
        <v>96.949421222885306</v>
      </c>
      <c r="D400" s="61">
        <v>94.496697786168127</v>
      </c>
      <c r="E400" s="61">
        <v>99.189240157420514</v>
      </c>
    </row>
    <row r="401" spans="1:5" x14ac:dyDescent="0.3">
      <c r="B401" s="63" t="s">
        <v>76</v>
      </c>
      <c r="C401" s="61">
        <v>96.831096378358069</v>
      </c>
      <c r="D401" s="61">
        <v>94.507057333917118</v>
      </c>
      <c r="E401" s="61">
        <v>98.953401151253772</v>
      </c>
    </row>
    <row r="402" spans="1:5" x14ac:dyDescent="0.3">
      <c r="B402" s="63" t="s">
        <v>77</v>
      </c>
      <c r="C402" s="61">
        <v>96.978907586871799</v>
      </c>
      <c r="D402" s="61">
        <v>94.623962363780635</v>
      </c>
      <c r="E402" s="61">
        <v>99.129435779945524</v>
      </c>
    </row>
    <row r="403" spans="1:5" x14ac:dyDescent="0.3">
      <c r="B403" s="63" t="s">
        <v>69</v>
      </c>
      <c r="C403" s="61">
        <v>96.938929444369847</v>
      </c>
      <c r="D403" s="61">
        <v>94.469545615678413</v>
      </c>
      <c r="E403" s="61">
        <v>99.193962593782402</v>
      </c>
    </row>
    <row r="404" spans="1:5" x14ac:dyDescent="0.3">
      <c r="B404" s="63" t="s">
        <v>78</v>
      </c>
      <c r="C404" s="61">
        <v>96.918700617639288</v>
      </c>
      <c r="D404" s="61">
        <v>94.590636284429706</v>
      </c>
      <c r="E404" s="61">
        <v>99.044681270932287</v>
      </c>
    </row>
    <row r="405" spans="1:5" x14ac:dyDescent="0.3">
      <c r="B405" s="63" t="s">
        <v>79</v>
      </c>
      <c r="C405" s="61">
        <v>97.01986889816493</v>
      </c>
      <c r="D405" s="61">
        <v>94.737960985293924</v>
      </c>
      <c r="E405" s="61">
        <v>99.103699660982272</v>
      </c>
    </row>
    <row r="406" spans="1:5" x14ac:dyDescent="0.3">
      <c r="B406" s="63" t="s">
        <v>68</v>
      </c>
      <c r="C406" s="61">
        <v>96.51076231316938</v>
      </c>
      <c r="D406" s="61">
        <v>94.217780845736101</v>
      </c>
      <c r="E406" s="61">
        <v>98.604705409407529</v>
      </c>
    </row>
    <row r="407" spans="1:5" x14ac:dyDescent="0.3">
      <c r="A407" s="146">
        <v>2016</v>
      </c>
      <c r="B407" s="147"/>
      <c r="C407" s="61"/>
      <c r="D407" s="61"/>
      <c r="E407" s="61"/>
    </row>
    <row r="408" spans="1:5" x14ac:dyDescent="0.3">
      <c r="B408" s="63" t="s">
        <v>73</v>
      </c>
      <c r="C408" s="61">
        <v>96.418005106915146</v>
      </c>
      <c r="D408" s="61">
        <v>94.35595549162862</v>
      </c>
      <c r="E408" s="61">
        <v>98.301061999155579</v>
      </c>
    </row>
    <row r="409" spans="1:5" x14ac:dyDescent="0.3">
      <c r="B409" s="63" t="s">
        <v>74</v>
      </c>
      <c r="C409" s="61">
        <v>96.626125807731484</v>
      </c>
      <c r="D409" s="61">
        <v>94.368462532976551</v>
      </c>
      <c r="E409" s="61">
        <v>98.687816447165815</v>
      </c>
    </row>
    <row r="410" spans="1:5" x14ac:dyDescent="0.3">
      <c r="B410" s="63" t="s">
        <v>71</v>
      </c>
      <c r="C410" s="61">
        <v>96.111439253440906</v>
      </c>
      <c r="D410" s="61">
        <v>94.059458813430041</v>
      </c>
      <c r="E410" s="61">
        <v>97.985301008105253</v>
      </c>
    </row>
    <row r="411" spans="1:5" x14ac:dyDescent="0.3">
      <c r="B411" s="63" t="s">
        <v>75</v>
      </c>
      <c r="C411" s="61">
        <v>95.936111047469822</v>
      </c>
      <c r="D411" s="61">
        <v>94.21063576334808</v>
      </c>
      <c r="E411" s="61">
        <v>97.511809373091594</v>
      </c>
    </row>
    <row r="412" spans="1:5" x14ac:dyDescent="0.3">
      <c r="B412" s="63" t="s">
        <v>63</v>
      </c>
      <c r="C412" s="61">
        <v>95.996843746495983</v>
      </c>
      <c r="D412" s="61">
        <v>94.263707533944213</v>
      </c>
      <c r="E412" s="61">
        <v>97.579538006635644</v>
      </c>
    </row>
    <row r="413" spans="1:5" x14ac:dyDescent="0.3">
      <c r="B413" s="63" t="s">
        <v>70</v>
      </c>
      <c r="C413" s="61">
        <v>96.205978163811238</v>
      </c>
      <c r="D413" s="61">
        <v>94.33541288692679</v>
      </c>
      <c r="E413" s="61">
        <v>97.914172191205409</v>
      </c>
    </row>
    <row r="414" spans="1:5" x14ac:dyDescent="0.3">
      <c r="B414" s="63" t="s">
        <v>76</v>
      </c>
      <c r="C414" s="61">
        <v>96.459342475409841</v>
      </c>
      <c r="D414" s="61">
        <v>94.594183341966925</v>
      </c>
      <c r="E414" s="61">
        <v>98.162599630484067</v>
      </c>
    </row>
    <row r="415" spans="1:5" x14ac:dyDescent="0.3">
      <c r="B415" s="63" t="s">
        <v>77</v>
      </c>
      <c r="C415" s="61">
        <v>96.368880964850348</v>
      </c>
      <c r="D415" s="61">
        <v>94.276478313263041</v>
      </c>
      <c r="E415" s="61">
        <v>98.279656149503737</v>
      </c>
    </row>
    <row r="416" spans="1:5" x14ac:dyDescent="0.3">
      <c r="B416" s="63" t="s">
        <v>69</v>
      </c>
      <c r="C416" s="61">
        <v>96.734850719260848</v>
      </c>
      <c r="D416" s="61">
        <v>94.838380339916654</v>
      </c>
      <c r="E416" s="61">
        <v>98.466701200587664</v>
      </c>
    </row>
    <row r="417" spans="1:5" x14ac:dyDescent="0.3">
      <c r="B417" s="63" t="s">
        <v>78</v>
      </c>
      <c r="C417" s="61">
        <v>98.578785636765957</v>
      </c>
      <c r="D417" s="61">
        <v>95.728182884963402</v>
      </c>
      <c r="E417" s="61">
        <v>101.18194664658249</v>
      </c>
    </row>
    <row r="418" spans="1:5" x14ac:dyDescent="0.3">
      <c r="B418" s="63" t="s">
        <v>79</v>
      </c>
      <c r="C418" s="61">
        <v>98.474360852457025</v>
      </c>
      <c r="D418" s="61">
        <v>95.776604997271079</v>
      </c>
      <c r="E418" s="61">
        <v>100.9379425815435</v>
      </c>
    </row>
    <row r="419" spans="1:5" x14ac:dyDescent="0.3">
      <c r="B419" s="63" t="s">
        <v>68</v>
      </c>
      <c r="C419" s="61">
        <v>98.747613646227634</v>
      </c>
      <c r="D419" s="61">
        <v>95.937613425156641</v>
      </c>
      <c r="E419" s="61">
        <v>101.31369655919838</v>
      </c>
    </row>
    <row r="420" spans="1:5" x14ac:dyDescent="0.3">
      <c r="A420" s="146">
        <v>2017</v>
      </c>
      <c r="B420" s="147"/>
      <c r="C420" s="61"/>
      <c r="D420" s="61"/>
      <c r="E420" s="61"/>
    </row>
    <row r="421" spans="1:5" x14ac:dyDescent="0.3">
      <c r="B421" s="63" t="s">
        <v>73</v>
      </c>
      <c r="C421" s="61">
        <v>99.22633454517721</v>
      </c>
      <c r="D421" s="61">
        <v>96.275202892182037</v>
      </c>
      <c r="E421" s="61">
        <v>101.92129821524833</v>
      </c>
    </row>
    <row r="422" spans="1:5" x14ac:dyDescent="0.3">
      <c r="B422" s="63" t="s">
        <v>74</v>
      </c>
      <c r="C422" s="61">
        <v>99.576075993694744</v>
      </c>
      <c r="D422" s="61">
        <v>96.445348042602546</v>
      </c>
      <c r="E422" s="61">
        <v>102.43504640950339</v>
      </c>
    </row>
    <row r="423" spans="1:5" x14ac:dyDescent="0.3">
      <c r="B423" s="63" t="s">
        <v>71</v>
      </c>
      <c r="C423" s="61">
        <v>100.22623165755708</v>
      </c>
      <c r="D423" s="61">
        <v>96.652908492486276</v>
      </c>
      <c r="E423" s="61">
        <v>103.48937855970075</v>
      </c>
    </row>
    <row r="424" spans="1:5" x14ac:dyDescent="0.3">
      <c r="B424" s="63" t="s">
        <v>75</v>
      </c>
      <c r="C424" s="61">
        <v>100.21600778840106</v>
      </c>
      <c r="D424" s="61">
        <v>96.691433451228306</v>
      </c>
      <c r="E424" s="61">
        <v>103.43463742205535</v>
      </c>
    </row>
    <row r="425" spans="1:5" x14ac:dyDescent="0.3">
      <c r="B425" s="63" t="s">
        <v>63</v>
      </c>
      <c r="C425" s="61">
        <v>100.45167308155536</v>
      </c>
      <c r="D425" s="61">
        <v>96.943581190560877</v>
      </c>
      <c r="E425" s="61">
        <v>103.65525099984509</v>
      </c>
    </row>
    <row r="426" spans="1:5" x14ac:dyDescent="0.3">
      <c r="B426" s="63" t="s">
        <v>70</v>
      </c>
      <c r="C426" s="61">
        <v>99.451245146841998</v>
      </c>
      <c r="D426" s="61">
        <v>96.386814309782238</v>
      </c>
      <c r="E426" s="61">
        <v>102.24967325727209</v>
      </c>
    </row>
    <row r="427" spans="1:5" x14ac:dyDescent="0.3">
      <c r="B427" s="63" t="s">
        <v>76</v>
      </c>
      <c r="C427" s="61">
        <v>99.37775990351571</v>
      </c>
      <c r="D427" s="61">
        <v>96.837776008051065</v>
      </c>
      <c r="E427" s="61">
        <v>101.69726480052557</v>
      </c>
    </row>
    <row r="428" spans="1:5" x14ac:dyDescent="0.3">
      <c r="B428" s="63" t="s">
        <v>77</v>
      </c>
      <c r="C428" s="61">
        <v>99.01810713473256</v>
      </c>
      <c r="D428" s="61">
        <v>96.596512762898996</v>
      </c>
      <c r="E428" s="61">
        <v>101.22949911011827</v>
      </c>
    </row>
    <row r="429" spans="1:5" x14ac:dyDescent="0.3">
      <c r="B429" s="63" t="s">
        <v>69</v>
      </c>
      <c r="C429" s="61">
        <v>99.529773273544592</v>
      </c>
      <c r="D429" s="61">
        <v>97.181807076788971</v>
      </c>
      <c r="E429" s="61">
        <v>101.67392824283901</v>
      </c>
    </row>
    <row r="430" spans="1:5" x14ac:dyDescent="0.3">
      <c r="B430" s="63" t="s">
        <v>78</v>
      </c>
      <c r="C430" s="61">
        <v>99.26170243256837</v>
      </c>
      <c r="D430" s="61">
        <v>97.208845207396962</v>
      </c>
      <c r="E430" s="61">
        <v>101.13636486454263</v>
      </c>
    </row>
    <row r="431" spans="1:5" x14ac:dyDescent="0.3">
      <c r="B431" s="63" t="s">
        <v>79</v>
      </c>
      <c r="C431" s="61">
        <v>99.081597838315375</v>
      </c>
      <c r="D431" s="61">
        <v>97.270894122242197</v>
      </c>
      <c r="E431" s="61">
        <v>100.73512648625878</v>
      </c>
    </row>
    <row r="432" spans="1:5" x14ac:dyDescent="0.3">
      <c r="B432" s="63" t="s">
        <v>68</v>
      </c>
      <c r="C432" s="61">
        <v>99.999417809380432</v>
      </c>
      <c r="D432" s="61">
        <v>98.080613496451718</v>
      </c>
      <c r="E432" s="61">
        <v>101.75166356502834</v>
      </c>
    </row>
    <row r="433" spans="1:5" x14ac:dyDescent="0.3">
      <c r="A433" s="146">
        <v>2018</v>
      </c>
      <c r="B433" s="147"/>
      <c r="C433" s="61"/>
      <c r="D433" s="61"/>
      <c r="E433" s="61"/>
    </row>
    <row r="434" spans="1:5" x14ac:dyDescent="0.3">
      <c r="B434" s="63" t="s">
        <v>73</v>
      </c>
      <c r="C434" s="61">
        <v>100.3080354049906</v>
      </c>
      <c r="D434" s="61">
        <v>98.305640503689204</v>
      </c>
      <c r="E434" s="61">
        <v>102.13661580961822</v>
      </c>
    </row>
    <row r="435" spans="1:5" x14ac:dyDescent="0.3">
      <c r="B435" s="63" t="s">
        <v>74</v>
      </c>
      <c r="C435" s="61">
        <v>100.5889379845798</v>
      </c>
      <c r="D435" s="61">
        <v>98.76446961641301</v>
      </c>
      <c r="E435" s="61">
        <v>102.25503646731386</v>
      </c>
    </row>
    <row r="436" spans="1:5" x14ac:dyDescent="0.3">
      <c r="B436" s="63" t="s">
        <v>71</v>
      </c>
      <c r="C436" s="61">
        <v>100.36914265771628</v>
      </c>
      <c r="D436" s="61">
        <v>98.436431848860977</v>
      </c>
      <c r="E436" s="61">
        <v>102.13408777947417</v>
      </c>
    </row>
    <row r="437" spans="1:5" x14ac:dyDescent="0.3">
      <c r="B437" s="63" t="s">
        <v>75</v>
      </c>
      <c r="C437" s="61">
        <v>98.675962135639367</v>
      </c>
      <c r="D437" s="61">
        <v>97.179551096290254</v>
      </c>
      <c r="E437" s="61">
        <v>100.04247975014384</v>
      </c>
    </row>
    <row r="438" spans="1:5" x14ac:dyDescent="0.3">
      <c r="B438" s="63" t="s">
        <v>63</v>
      </c>
      <c r="C438" s="61">
        <v>98.333590380322832</v>
      </c>
      <c r="D438" s="61">
        <v>97.276376985585628</v>
      </c>
      <c r="E438" s="61">
        <v>99.299034157606741</v>
      </c>
    </row>
    <row r="439" spans="1:5" x14ac:dyDescent="0.3">
      <c r="B439" s="63" t="s">
        <v>70</v>
      </c>
      <c r="C439" s="61">
        <v>98.527003581220356</v>
      </c>
      <c r="D439" s="61">
        <v>97.505044362531962</v>
      </c>
      <c r="E439" s="61">
        <v>99.460253361474898</v>
      </c>
    </row>
    <row r="440" spans="1:5" x14ac:dyDescent="0.3">
      <c r="B440" s="63" t="s">
        <v>76</v>
      </c>
      <c r="C440" s="61">
        <v>99.063681315133991</v>
      </c>
      <c r="D440" s="61">
        <v>97.602094736078243</v>
      </c>
      <c r="E440" s="61">
        <v>100.39839734761644</v>
      </c>
    </row>
    <row r="441" spans="1:5" x14ac:dyDescent="0.3">
      <c r="B441" s="63" t="s">
        <v>77</v>
      </c>
      <c r="C441" s="61">
        <v>100.42653983467346</v>
      </c>
      <c r="D441" s="61">
        <v>99.088313789530616</v>
      </c>
      <c r="E441" s="61">
        <v>101.6486034353745</v>
      </c>
    </row>
    <row r="442" spans="1:5" x14ac:dyDescent="0.3">
      <c r="B442" s="63" t="s">
        <v>69</v>
      </c>
      <c r="C442" s="61">
        <v>99.746804574647825</v>
      </c>
      <c r="D442" s="61">
        <v>98.593738384410869</v>
      </c>
      <c r="E442" s="61">
        <v>100.79978080792512</v>
      </c>
    </row>
    <row r="443" spans="1:5" x14ac:dyDescent="0.3">
      <c r="B443" s="63" t="s">
        <v>78</v>
      </c>
      <c r="C443" s="61">
        <v>99.296979863463861</v>
      </c>
      <c r="D443" s="61">
        <v>98.581157389409512</v>
      </c>
      <c r="E443" s="61">
        <v>99.95066658050321</v>
      </c>
    </row>
    <row r="444" spans="1:5" x14ac:dyDescent="0.3">
      <c r="B444" s="63" t="s">
        <v>79</v>
      </c>
      <c r="C444" s="61">
        <v>99.372603580483627</v>
      </c>
      <c r="D444" s="61">
        <v>98.518803191376477</v>
      </c>
      <c r="E444" s="61">
        <v>100.15229127344082</v>
      </c>
    </row>
    <row r="445" spans="1:5" x14ac:dyDescent="0.3">
      <c r="B445" s="63" t="s">
        <v>68</v>
      </c>
      <c r="C445" s="61">
        <v>99.112278592910101</v>
      </c>
      <c r="D445" s="61">
        <v>98.610174936837538</v>
      </c>
      <c r="E445" s="61">
        <v>99.570797991850668</v>
      </c>
    </row>
    <row r="446" spans="1:5" x14ac:dyDescent="0.3">
      <c r="A446" s="146">
        <v>2019</v>
      </c>
      <c r="B446" s="147"/>
      <c r="C446" s="61"/>
      <c r="D446" s="61"/>
      <c r="E446" s="61"/>
    </row>
    <row r="447" spans="1:5" x14ac:dyDescent="0.3">
      <c r="B447" s="63" t="s">
        <v>73</v>
      </c>
      <c r="C447" s="61">
        <v>99.024145997101201</v>
      </c>
      <c r="D447" s="61">
        <v>98.488306201208104</v>
      </c>
      <c r="E447" s="61">
        <v>99.513473127405589</v>
      </c>
    </row>
    <row r="448" spans="1:5" x14ac:dyDescent="0.3">
      <c r="B448" s="63" t="s">
        <v>74</v>
      </c>
      <c r="C448" s="61">
        <v>99.344804114687122</v>
      </c>
      <c r="D448" s="61">
        <v>98.64755952751733</v>
      </c>
      <c r="E448" s="61">
        <v>99.9815255668357</v>
      </c>
    </row>
    <row r="449" spans="1:9" x14ac:dyDescent="0.3">
      <c r="B449" s="63" t="s">
        <v>71</v>
      </c>
      <c r="C449" s="61">
        <v>99.132707625477963</v>
      </c>
      <c r="D449" s="61">
        <v>98.693792714503061</v>
      </c>
      <c r="E449" s="61">
        <v>99.533523271275982</v>
      </c>
    </row>
    <row r="450" spans="1:9" x14ac:dyDescent="0.3">
      <c r="B450" s="63" t="s">
        <v>75</v>
      </c>
      <c r="C450" s="61">
        <v>99.533742480414617</v>
      </c>
      <c r="D450" s="61">
        <v>99.237648532476655</v>
      </c>
      <c r="E450" s="61">
        <v>99.804134494885147</v>
      </c>
    </row>
    <row r="451" spans="1:9" x14ac:dyDescent="0.3">
      <c r="B451" s="63" t="s">
        <v>63</v>
      </c>
      <c r="C451" s="61">
        <v>99.847391328514448</v>
      </c>
      <c r="D451" s="61">
        <v>99.457616443260548</v>
      </c>
      <c r="E451" s="61">
        <v>100.20333246526434</v>
      </c>
    </row>
    <row r="452" spans="1:9" x14ac:dyDescent="0.3">
      <c r="B452" s="63" t="s">
        <v>70</v>
      </c>
      <c r="C452" s="61">
        <v>100.09029082934444</v>
      </c>
      <c r="D452" s="61">
        <v>99.986352642294818</v>
      </c>
      <c r="E452" s="61">
        <v>100.18520683817378</v>
      </c>
    </row>
    <row r="453" spans="1:9" x14ac:dyDescent="0.3">
      <c r="B453" s="63" t="s">
        <v>76</v>
      </c>
      <c r="C453" s="61">
        <v>99.363852263327374</v>
      </c>
      <c r="D453" s="61">
        <v>99.199853312068853</v>
      </c>
      <c r="E453" s="61">
        <v>99.513615563491697</v>
      </c>
    </row>
    <row r="454" spans="1:9" x14ac:dyDescent="0.3">
      <c r="B454" s="63" t="s">
        <v>77</v>
      </c>
      <c r="C454" s="61">
        <v>100</v>
      </c>
      <c r="D454" s="61">
        <v>100</v>
      </c>
      <c r="E454" s="61">
        <v>100</v>
      </c>
    </row>
    <row r="455" spans="1:9" x14ac:dyDescent="0.3">
      <c r="B455" s="63" t="s">
        <v>69</v>
      </c>
      <c r="C455" s="53">
        <v>99.76655720061612</v>
      </c>
      <c r="D455" s="61">
        <v>99.829303031116524</v>
      </c>
      <c r="E455" s="61">
        <v>99.683010127436077</v>
      </c>
      <c r="G455" s="61"/>
      <c r="H455" s="61"/>
      <c r="I455" s="61"/>
    </row>
    <row r="456" spans="1:9" x14ac:dyDescent="0.3">
      <c r="B456" s="63" t="s">
        <v>78</v>
      </c>
      <c r="C456" s="61">
        <v>100.04280196173474</v>
      </c>
      <c r="D456" s="61">
        <v>100.27272349239199</v>
      </c>
      <c r="E456" s="61">
        <v>99.736657779813982</v>
      </c>
    </row>
    <row r="457" spans="1:9" x14ac:dyDescent="0.3">
      <c r="B457" s="63" t="s">
        <v>79</v>
      </c>
      <c r="C457" s="53">
        <v>99.911763852084249</v>
      </c>
      <c r="D457" s="61">
        <v>99.972932972537805</v>
      </c>
      <c r="E457" s="61">
        <v>99.830316193456795</v>
      </c>
      <c r="G457" s="61"/>
      <c r="H457" s="61"/>
      <c r="I457" s="61"/>
    </row>
    <row r="458" spans="1:9" x14ac:dyDescent="0.3">
      <c r="B458" s="63" t="s">
        <v>68</v>
      </c>
      <c r="C458" s="53">
        <v>100.39026462014091</v>
      </c>
      <c r="D458" s="61">
        <v>100.30183987752945</v>
      </c>
      <c r="E458" s="61">
        <v>100.50800357399591</v>
      </c>
      <c r="G458" s="61"/>
      <c r="H458" s="61"/>
      <c r="I458" s="61"/>
    </row>
    <row r="459" spans="1:9" x14ac:dyDescent="0.3">
      <c r="A459" s="146">
        <v>2020</v>
      </c>
      <c r="B459" s="147"/>
      <c r="C459" s="53"/>
      <c r="D459" s="61"/>
      <c r="E459" s="61"/>
      <c r="G459" s="61"/>
      <c r="H459" s="61"/>
      <c r="I459" s="61"/>
    </row>
    <row r="460" spans="1:9" x14ac:dyDescent="0.3">
      <c r="B460" s="63" t="s">
        <v>73</v>
      </c>
      <c r="C460" s="53">
        <v>100.25198249012915</v>
      </c>
      <c r="D460" s="61">
        <v>100.19648536912554</v>
      </c>
      <c r="E460" s="61">
        <v>100.32587779110438</v>
      </c>
      <c r="G460" s="61"/>
      <c r="H460" s="61"/>
      <c r="I460" s="61"/>
    </row>
    <row r="461" spans="1:9" x14ac:dyDescent="0.3">
      <c r="A461" s="60"/>
      <c r="B461" s="63" t="s">
        <v>74</v>
      </c>
      <c r="C461" s="53">
        <v>100.25305581995573</v>
      </c>
      <c r="D461" s="61">
        <v>100.26016493377236</v>
      </c>
      <c r="E461" s="61">
        <v>100.24358992162354</v>
      </c>
      <c r="G461" s="61"/>
      <c r="H461" s="61"/>
      <c r="I461" s="61"/>
    </row>
    <row r="462" spans="1:9" x14ac:dyDescent="0.3">
      <c r="A462" s="60"/>
      <c r="B462" s="63" t="s">
        <v>71</v>
      </c>
      <c r="C462" s="53">
        <v>99.134360875184896</v>
      </c>
      <c r="D462" s="61">
        <v>99.181301519700398</v>
      </c>
      <c r="E462" s="61">
        <v>99.071858659002885</v>
      </c>
      <c r="G462" s="61"/>
      <c r="H462" s="61"/>
      <c r="I462" s="61"/>
    </row>
    <row r="463" spans="1:9" x14ac:dyDescent="0.3">
      <c r="A463" s="60"/>
      <c r="B463" s="63" t="s">
        <v>75</v>
      </c>
      <c r="C463" s="53">
        <v>95.928851542873616</v>
      </c>
      <c r="D463" s="61">
        <v>95.431492749228184</v>
      </c>
      <c r="E463" s="61">
        <v>96.591092702135128</v>
      </c>
      <c r="G463" s="61"/>
      <c r="H463" s="61"/>
      <c r="I463" s="61"/>
    </row>
    <row r="464" spans="1:9" x14ac:dyDescent="0.3">
      <c r="A464" s="60"/>
      <c r="B464" s="63" t="s">
        <v>63</v>
      </c>
      <c r="C464" s="53">
        <v>95.980515573689644</v>
      </c>
      <c r="D464" s="61">
        <v>95.374336316314299</v>
      </c>
      <c r="E464" s="61">
        <v>96.787652914485719</v>
      </c>
      <c r="G464" s="61"/>
      <c r="H464" s="61"/>
      <c r="I464" s="61"/>
    </row>
    <row r="465" spans="1:9" x14ac:dyDescent="0.3">
      <c r="A465" s="60"/>
      <c r="B465" s="63" t="s">
        <v>70</v>
      </c>
      <c r="C465" s="53">
        <v>95.584066696262042</v>
      </c>
      <c r="D465" s="61">
        <v>95.238018537321196</v>
      </c>
      <c r="E465" s="61">
        <v>96.044835334245874</v>
      </c>
      <c r="G465" s="61"/>
      <c r="H465" s="61"/>
      <c r="I465" s="61"/>
    </row>
    <row r="466" spans="1:9" x14ac:dyDescent="0.3">
      <c r="A466" s="60"/>
      <c r="B466" s="63" t="s">
        <v>76</v>
      </c>
      <c r="C466" s="53">
        <v>98.274426578525649</v>
      </c>
      <c r="D466" s="61">
        <v>97.938042386666027</v>
      </c>
      <c r="E466" s="61">
        <v>98.722327490343375</v>
      </c>
      <c r="G466" s="61"/>
      <c r="H466" s="61"/>
      <c r="I466" s="61"/>
    </row>
    <row r="467" spans="1:9" x14ac:dyDescent="0.3">
      <c r="A467" s="60"/>
      <c r="B467" s="63" t="s">
        <v>77</v>
      </c>
      <c r="C467" s="53">
        <v>98.804137332519701</v>
      </c>
      <c r="D467" s="61">
        <v>98.284510381505868</v>
      </c>
      <c r="E467" s="61">
        <v>99.496028898165292</v>
      </c>
      <c r="G467" s="61"/>
      <c r="H467" s="61"/>
      <c r="I467" s="61"/>
    </row>
    <row r="468" spans="1:9" x14ac:dyDescent="0.3">
      <c r="A468" s="60"/>
      <c r="B468" s="63" t="s">
        <v>69</v>
      </c>
      <c r="C468" s="53">
        <v>98.878005829685932</v>
      </c>
      <c r="D468" s="61">
        <v>98.336175954429464</v>
      </c>
      <c r="E468" s="61">
        <v>99.599460942769028</v>
      </c>
      <c r="G468" s="61"/>
      <c r="H468" s="61"/>
      <c r="I468" s="61"/>
    </row>
    <row r="469" spans="1:9" x14ac:dyDescent="0.3">
      <c r="A469" s="60"/>
      <c r="B469" s="63" t="s">
        <v>78</v>
      </c>
      <c r="C469" s="53">
        <v>98.89643815543414</v>
      </c>
      <c r="D469" s="61">
        <v>98.289570271670499</v>
      </c>
      <c r="E469" s="61">
        <v>99.704492413239635</v>
      </c>
      <c r="G469" s="61"/>
      <c r="H469" s="61"/>
      <c r="I469" s="61"/>
    </row>
    <row r="470" spans="1:9" x14ac:dyDescent="0.3">
      <c r="A470" s="60"/>
      <c r="B470" s="63" t="s">
        <v>79</v>
      </c>
      <c r="C470" s="53">
        <v>99.020036660051346</v>
      </c>
      <c r="D470" s="61">
        <v>98.273588668386765</v>
      </c>
      <c r="E470" s="61">
        <v>100.01394405576691</v>
      </c>
      <c r="G470" s="61"/>
      <c r="H470" s="61"/>
      <c r="I470" s="61"/>
    </row>
    <row r="471" spans="1:9" x14ac:dyDescent="0.3">
      <c r="A471" s="60"/>
      <c r="B471" s="63" t="s">
        <v>68</v>
      </c>
      <c r="C471" s="53">
        <v>99.053803617897771</v>
      </c>
      <c r="D471" s="61">
        <v>98.251623022707449</v>
      </c>
      <c r="E471" s="61">
        <v>100.12191986331926</v>
      </c>
      <c r="G471" s="61"/>
      <c r="H471" s="61"/>
      <c r="I471" s="61"/>
    </row>
    <row r="472" spans="1:9" x14ac:dyDescent="0.3">
      <c r="A472" s="146">
        <v>2021</v>
      </c>
      <c r="B472" s="147"/>
      <c r="C472" s="53"/>
      <c r="D472" s="61"/>
      <c r="E472" s="61"/>
      <c r="G472" s="61"/>
      <c r="H472" s="61"/>
      <c r="I472" s="61"/>
    </row>
    <row r="473" spans="1:9" x14ac:dyDescent="0.3">
      <c r="A473" s="60"/>
      <c r="B473" s="63" t="s">
        <v>73</v>
      </c>
      <c r="C473" s="53">
        <v>99.30236803105997</v>
      </c>
      <c r="D473" s="61">
        <v>98.564641967132104</v>
      </c>
      <c r="E473" s="61">
        <v>100.28466204100826</v>
      </c>
      <c r="G473" s="61"/>
      <c r="H473" s="61"/>
      <c r="I473" s="61"/>
    </row>
    <row r="474" spans="1:9" x14ac:dyDescent="0.3">
      <c r="A474" s="60"/>
      <c r="B474" s="63" t="s">
        <v>74</v>
      </c>
      <c r="C474" s="53">
        <v>99.251565467096</v>
      </c>
      <c r="D474" s="61">
        <v>98.501567391250944</v>
      </c>
      <c r="E474" s="61">
        <v>100.25019985646929</v>
      </c>
      <c r="G474" s="61"/>
      <c r="H474" s="61"/>
      <c r="I474" s="61"/>
    </row>
    <row r="475" spans="1:9" x14ac:dyDescent="0.3">
      <c r="A475" s="60"/>
      <c r="B475" s="63" t="s">
        <v>71</v>
      </c>
      <c r="C475" s="53">
        <v>99.054735754289027</v>
      </c>
      <c r="D475" s="61">
        <v>98.268607512526557</v>
      </c>
      <c r="E475" s="61">
        <v>100.10147803532355</v>
      </c>
      <c r="G475" s="61"/>
      <c r="H475" s="61"/>
      <c r="I475" s="61"/>
    </row>
    <row r="476" spans="1:9" x14ac:dyDescent="0.3">
      <c r="A476" s="60"/>
      <c r="B476" s="63" t="s">
        <v>75</v>
      </c>
      <c r="C476" s="53">
        <v>99.138737098928999</v>
      </c>
      <c r="D476" s="61">
        <v>98.38103428451457</v>
      </c>
      <c r="E476" s="61">
        <v>100.14763047048412</v>
      </c>
      <c r="G476" s="61"/>
      <c r="H476" s="61"/>
      <c r="I476" s="61"/>
    </row>
    <row r="477" spans="1:9" x14ac:dyDescent="0.3">
      <c r="A477" s="60"/>
      <c r="B477" s="63" t="s">
        <v>63</v>
      </c>
      <c r="C477" s="53">
        <v>98.608293423219308</v>
      </c>
      <c r="D477" s="61">
        <v>97.93689281882618</v>
      </c>
      <c r="E477" s="61">
        <v>99.502274026886226</v>
      </c>
      <c r="G477" s="61"/>
      <c r="H477" s="61"/>
      <c r="I477" s="61"/>
    </row>
    <row r="478" spans="1:9" x14ac:dyDescent="0.3">
      <c r="A478" s="60"/>
      <c r="B478" s="63" t="s">
        <v>70</v>
      </c>
      <c r="C478" s="53">
        <v>96.472507095122438</v>
      </c>
      <c r="D478" s="61">
        <v>95.862765072231596</v>
      </c>
      <c r="E478" s="61">
        <v>97.284388314975871</v>
      </c>
      <c r="G478" s="61"/>
      <c r="H478" s="61"/>
      <c r="I478" s="61"/>
    </row>
    <row r="479" spans="1:9" x14ac:dyDescent="0.3">
      <c r="A479" s="60"/>
      <c r="B479" s="63" t="s">
        <v>76</v>
      </c>
      <c r="C479" s="53">
        <v>99.171226706114453</v>
      </c>
      <c r="D479" s="61">
        <v>98.448267364812423</v>
      </c>
      <c r="E479" s="61">
        <v>100.13385858957542</v>
      </c>
      <c r="G479" s="61"/>
      <c r="H479" s="61"/>
      <c r="I479" s="61"/>
    </row>
    <row r="480" spans="1:9" x14ac:dyDescent="0.3">
      <c r="A480" s="60"/>
      <c r="B480" s="63" t="s">
        <v>77</v>
      </c>
      <c r="C480" s="53">
        <v>99.248474026876806</v>
      </c>
      <c r="D480" s="61">
        <v>98.644085317654813</v>
      </c>
      <c r="E480" s="61">
        <v>100.05322722427391</v>
      </c>
      <c r="G480" s="61"/>
      <c r="H480" s="61"/>
      <c r="I480" s="61"/>
    </row>
    <row r="481" spans="1:9" x14ac:dyDescent="0.3">
      <c r="A481" s="60"/>
      <c r="B481" s="63" t="s">
        <v>69</v>
      </c>
      <c r="C481" s="53">
        <v>98.954950898444437</v>
      </c>
      <c r="D481" s="61">
        <v>98.099332220769867</v>
      </c>
      <c r="E481" s="61">
        <v>100.09422080224142</v>
      </c>
      <c r="G481" s="61"/>
      <c r="H481" s="61"/>
      <c r="I481" s="61"/>
    </row>
    <row r="482" spans="1:9" x14ac:dyDescent="0.3">
      <c r="A482" s="60"/>
      <c r="B482" s="63" t="s">
        <v>78</v>
      </c>
      <c r="C482" s="53">
        <v>99.036527281604961</v>
      </c>
      <c r="D482" s="61">
        <v>98.110707725265542</v>
      </c>
      <c r="E482" s="61">
        <v>100.26927077401074</v>
      </c>
      <c r="G482" s="61"/>
      <c r="H482" s="61"/>
      <c r="I482" s="61"/>
    </row>
    <row r="483" spans="1:9" x14ac:dyDescent="0.3">
      <c r="A483" s="60"/>
      <c r="B483" s="63" t="s">
        <v>79</v>
      </c>
      <c r="C483" s="53">
        <v>99.15143257149299</v>
      </c>
      <c r="D483" s="61">
        <v>98.332104727104763</v>
      </c>
      <c r="E483" s="61">
        <v>100.24238065246674</v>
      </c>
      <c r="G483" s="61"/>
      <c r="H483" s="61"/>
      <c r="I483" s="61"/>
    </row>
    <row r="484" spans="1:9" x14ac:dyDescent="0.3">
      <c r="A484" s="60"/>
      <c r="B484" s="63" t="s">
        <v>68</v>
      </c>
      <c r="C484" s="53">
        <v>99.078353303157485</v>
      </c>
      <c r="D484" s="61">
        <v>98.408809685946494</v>
      </c>
      <c r="E484" s="61">
        <v>99.969861298799842</v>
      </c>
      <c r="G484" s="61"/>
      <c r="H484" s="61"/>
      <c r="I484" s="61"/>
    </row>
    <row r="485" spans="1:9" x14ac:dyDescent="0.3">
      <c r="A485" s="146">
        <v>2022</v>
      </c>
      <c r="B485" s="147"/>
      <c r="C485" s="53"/>
      <c r="D485" s="61"/>
      <c r="E485" s="61"/>
      <c r="G485" s="61"/>
      <c r="H485" s="61"/>
      <c r="I485" s="61"/>
    </row>
    <row r="486" spans="1:9" x14ac:dyDescent="0.3">
      <c r="A486" s="60"/>
      <c r="B486" s="106" t="s">
        <v>73</v>
      </c>
      <c r="C486" s="53">
        <v>99.474050677965849</v>
      </c>
      <c r="D486" s="61">
        <v>99.117221801025337</v>
      </c>
      <c r="E486" s="61">
        <v>99.949174013759318</v>
      </c>
      <c r="G486" s="61"/>
      <c r="H486" s="61"/>
      <c r="I486" s="61"/>
    </row>
    <row r="487" spans="1:9" x14ac:dyDescent="0.3">
      <c r="A487" s="60"/>
      <c r="B487" s="106" t="s">
        <v>74</v>
      </c>
      <c r="C487" s="53">
        <v>99.810756115237481</v>
      </c>
      <c r="D487" s="61">
        <v>99.527672453604254</v>
      </c>
      <c r="E487" s="61">
        <v>100.18768652170296</v>
      </c>
      <c r="G487" s="61"/>
      <c r="H487" s="61"/>
      <c r="I487" s="61"/>
    </row>
    <row r="488" spans="1:9" x14ac:dyDescent="0.3">
      <c r="A488" s="60"/>
      <c r="B488" s="106" t="s">
        <v>71</v>
      </c>
      <c r="C488" s="53">
        <v>100.09806614298641</v>
      </c>
      <c r="D488" s="61">
        <v>99.717481995780005</v>
      </c>
      <c r="E488" s="61">
        <v>100.60481999968439</v>
      </c>
      <c r="G488" s="61"/>
      <c r="H488" s="61"/>
      <c r="I488" s="61"/>
    </row>
    <row r="489" spans="1:9" x14ac:dyDescent="0.3">
      <c r="A489" s="60"/>
      <c r="B489" s="106" t="s">
        <v>75</v>
      </c>
      <c r="C489" s="53">
        <v>100.36361932496609</v>
      </c>
      <c r="D489" s="61">
        <v>99.767027538039457</v>
      </c>
      <c r="E489" s="61">
        <v>101.15799079608121</v>
      </c>
      <c r="G489" s="61"/>
      <c r="H489" s="61"/>
      <c r="I489" s="61"/>
    </row>
    <row r="490" spans="1:9" x14ac:dyDescent="0.3">
      <c r="A490" s="60"/>
      <c r="B490" s="106" t="s">
        <v>63</v>
      </c>
      <c r="C490" s="53">
        <v>101.03104983611776</v>
      </c>
      <c r="D490" s="61">
        <v>100.63595155219198</v>
      </c>
      <c r="E490" s="61">
        <v>101.55712949714359</v>
      </c>
      <c r="G490" s="61"/>
      <c r="H490" s="61"/>
      <c r="I490" s="61"/>
    </row>
    <row r="491" spans="1:9" x14ac:dyDescent="0.3">
      <c r="A491" s="60"/>
      <c r="B491" s="106" t="s">
        <v>70</v>
      </c>
      <c r="C491" s="53">
        <v>101.48245489146068</v>
      </c>
      <c r="D491" s="61">
        <v>100.97186573033383</v>
      </c>
      <c r="E491" s="61">
        <v>102.16231249585246</v>
      </c>
      <c r="G491" s="61"/>
      <c r="H491" s="61"/>
      <c r="I491" s="61"/>
    </row>
    <row r="492" spans="1:9" x14ac:dyDescent="0.3">
      <c r="A492" s="60"/>
      <c r="B492" s="106" t="s">
        <v>76</v>
      </c>
      <c r="C492" s="53">
        <v>101.63297130984708</v>
      </c>
      <c r="D492" s="61">
        <v>100.97186573033383</v>
      </c>
      <c r="E492" s="61">
        <v>102.29745801612023</v>
      </c>
      <c r="G492" s="61"/>
      <c r="H492" s="61"/>
      <c r="I492" s="61"/>
    </row>
    <row r="493" spans="1:9" x14ac:dyDescent="0.3">
      <c r="A493" s="60"/>
      <c r="B493" s="106" t="s">
        <v>77</v>
      </c>
      <c r="C493" s="53">
        <v>101.86028655854543</v>
      </c>
      <c r="D493" s="61">
        <v>101.35477436050039</v>
      </c>
      <c r="E493" s="61">
        <v>102.5333841056913</v>
      </c>
      <c r="G493" s="61"/>
      <c r="H493" s="61"/>
      <c r="I493" s="61"/>
    </row>
    <row r="494" spans="1:9" x14ac:dyDescent="0.3">
      <c r="A494" s="60"/>
      <c r="B494" s="106" t="s">
        <v>69</v>
      </c>
      <c r="C494" s="53">
        <v>102.02081733161938</v>
      </c>
      <c r="D494" s="61">
        <v>101.54018991531667</v>
      </c>
      <c r="E494" s="61">
        <v>102.66078039533082</v>
      </c>
      <c r="G494" s="61"/>
      <c r="H494" s="61"/>
      <c r="I494" s="61"/>
    </row>
    <row r="495" spans="1:9" x14ac:dyDescent="0.3">
      <c r="A495" s="60"/>
      <c r="B495" s="106" t="s">
        <v>78</v>
      </c>
      <c r="C495" s="53">
        <f>'[1]Republic change'!FX3</f>
        <v>101.946419084986</v>
      </c>
      <c r="D495" s="61">
        <f>'[1]Male change '!QN3</f>
        <v>101.38914528263406</v>
      </c>
      <c r="E495" s="61">
        <f>'[1]Atoll change'!DW3</f>
        <v>102.68843803309926</v>
      </c>
      <c r="G495" s="61"/>
      <c r="H495" s="61"/>
      <c r="I495" s="61"/>
    </row>
    <row r="496" spans="1:9" x14ac:dyDescent="0.3">
      <c r="A496" s="60"/>
      <c r="B496" s="106" t="s">
        <v>79</v>
      </c>
      <c r="C496" s="53">
        <v>101.96551919088198</v>
      </c>
      <c r="D496" s="61">
        <v>101.31740879243276</v>
      </c>
      <c r="E496" s="61">
        <v>102.82848851419995</v>
      </c>
      <c r="G496" s="61"/>
      <c r="H496" s="61"/>
      <c r="I496" s="61"/>
    </row>
    <row r="497" spans="1:5" s="59" customFormat="1" x14ac:dyDescent="0.3">
      <c r="A497" s="58"/>
      <c r="B497" s="98"/>
      <c r="C497" s="99"/>
      <c r="D497" s="100"/>
      <c r="E497" s="100"/>
    </row>
    <row r="498" spans="1:5" x14ac:dyDescent="0.3">
      <c r="A498" s="65"/>
      <c r="B498" s="57"/>
      <c r="C498" s="82"/>
      <c r="D498" s="82"/>
      <c r="E498" s="82"/>
    </row>
    <row r="499" spans="1:5" x14ac:dyDescent="0.3">
      <c r="A499" s="148" t="s">
        <v>89</v>
      </c>
      <c r="B499" s="149"/>
      <c r="C499" s="149"/>
      <c r="D499" s="149"/>
      <c r="E499" s="150"/>
    </row>
    <row r="500" spans="1:5" ht="15" customHeight="1" x14ac:dyDescent="0.3">
      <c r="A500" s="151" t="s">
        <v>96</v>
      </c>
      <c r="B500" s="152"/>
      <c r="C500" s="152"/>
      <c r="D500" s="152"/>
      <c r="E500" s="153"/>
    </row>
    <row r="501" spans="1:5" x14ac:dyDescent="0.3">
      <c r="A501" s="154"/>
      <c r="B501" s="155"/>
      <c r="C501" s="155"/>
      <c r="D501" s="155"/>
      <c r="E501" s="156"/>
    </row>
    <row r="502" spans="1:5" ht="44.25" customHeight="1" x14ac:dyDescent="0.3">
      <c r="A502" s="139"/>
      <c r="B502" s="140"/>
      <c r="C502" s="140"/>
      <c r="D502" s="140"/>
      <c r="E502" s="157"/>
    </row>
    <row r="503" spans="1:5" x14ac:dyDescent="0.3">
      <c r="B503" s="63"/>
    </row>
    <row r="504" spans="1:5" x14ac:dyDescent="0.3">
      <c r="B504" s="63"/>
    </row>
    <row r="505" spans="1:5" x14ac:dyDescent="0.3">
      <c r="B505" s="63"/>
    </row>
    <row r="506" spans="1:5" x14ac:dyDescent="0.3">
      <c r="B506" s="63"/>
    </row>
    <row r="507" spans="1:5" x14ac:dyDescent="0.3">
      <c r="B507" s="63"/>
    </row>
    <row r="508" spans="1:5" x14ac:dyDescent="0.3">
      <c r="B508" s="63"/>
    </row>
    <row r="509" spans="1:5" x14ac:dyDescent="0.3">
      <c r="B509" s="63"/>
    </row>
    <row r="510" spans="1:5" x14ac:dyDescent="0.3">
      <c r="B510" s="63"/>
    </row>
    <row r="511" spans="1:5" x14ac:dyDescent="0.3">
      <c r="B511" s="63"/>
    </row>
    <row r="512" spans="1:5" x14ac:dyDescent="0.3">
      <c r="B512" s="63"/>
    </row>
    <row r="513" spans="2:2" x14ac:dyDescent="0.3">
      <c r="B513" s="63"/>
    </row>
    <row r="514" spans="2:2" x14ac:dyDescent="0.3">
      <c r="B514" s="63"/>
    </row>
    <row r="515" spans="2:2" x14ac:dyDescent="0.3">
      <c r="B515" s="63"/>
    </row>
    <row r="516" spans="2:2" x14ac:dyDescent="0.3">
      <c r="B516" s="63"/>
    </row>
    <row r="517" spans="2:2" x14ac:dyDescent="0.3">
      <c r="B517" s="63"/>
    </row>
    <row r="518" spans="2:2" x14ac:dyDescent="0.3">
      <c r="B518" s="63"/>
    </row>
    <row r="519" spans="2:2" x14ac:dyDescent="0.3">
      <c r="B519" s="63"/>
    </row>
    <row r="520" spans="2:2" x14ac:dyDescent="0.3">
      <c r="B520" s="63"/>
    </row>
    <row r="521" spans="2:2" x14ac:dyDescent="0.3">
      <c r="B521" s="63"/>
    </row>
    <row r="522" spans="2:2" x14ac:dyDescent="0.3">
      <c r="B522" s="63"/>
    </row>
    <row r="523" spans="2:2" x14ac:dyDescent="0.3">
      <c r="B523" s="63"/>
    </row>
    <row r="524" spans="2:2" x14ac:dyDescent="0.3">
      <c r="B524" s="63"/>
    </row>
    <row r="525" spans="2:2" x14ac:dyDescent="0.3">
      <c r="B525" s="63"/>
    </row>
    <row r="526" spans="2:2" x14ac:dyDescent="0.3">
      <c r="B526" s="63"/>
    </row>
  </sheetData>
  <mergeCells count="41">
    <mergeCell ref="A499:E499"/>
    <mergeCell ref="A500:E502"/>
    <mergeCell ref="A485:B485"/>
    <mergeCell ref="A472:B472"/>
    <mergeCell ref="A186:B186"/>
    <mergeCell ref="A329:B329"/>
    <mergeCell ref="A303:B303"/>
    <mergeCell ref="A459:B459"/>
    <mergeCell ref="A355:B355"/>
    <mergeCell ref="A368:B368"/>
    <mergeCell ref="A381:B381"/>
    <mergeCell ref="A394:B394"/>
    <mergeCell ref="A420:B420"/>
    <mergeCell ref="A433:B433"/>
    <mergeCell ref="A446:B446"/>
    <mergeCell ref="A407:B407"/>
    <mergeCell ref="A121:B121"/>
    <mergeCell ref="A290:B290"/>
    <mergeCell ref="A316:B316"/>
    <mergeCell ref="A199:B199"/>
    <mergeCell ref="A225:B225"/>
    <mergeCell ref="A238:B238"/>
    <mergeCell ref="A251:B251"/>
    <mergeCell ref="A264:B264"/>
    <mergeCell ref="A173:B173"/>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s>
  <phoneticPr fontId="15" type="noConversion"/>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G351"/>
  <sheetViews>
    <sheetView tabSelected="1" topLeftCell="A335" zoomScale="130" zoomScaleNormal="130" workbookViewId="0">
      <selection activeCell="I349" sqref="I349"/>
    </sheetView>
  </sheetViews>
  <sheetFormatPr defaultColWidth="9.109375" defaultRowHeight="14.4" x14ac:dyDescent="0.3"/>
  <cols>
    <col min="1" max="1" width="11" style="26" customWidth="1"/>
    <col min="2" max="2" width="10.5546875" style="2" customWidth="1"/>
    <col min="3" max="3" width="11.44140625" style="25" customWidth="1"/>
    <col min="4" max="4" width="15.109375" style="25" customWidth="1"/>
    <col min="5" max="5" width="13.5546875" style="25" customWidth="1"/>
  </cols>
  <sheetData>
    <row r="1" spans="1:5" ht="15.6" x14ac:dyDescent="0.3">
      <c r="A1" s="159" t="s">
        <v>93</v>
      </c>
      <c r="B1" s="160"/>
      <c r="C1" s="160"/>
      <c r="D1" s="160"/>
      <c r="E1" s="161"/>
    </row>
    <row r="2" spans="1:5" ht="13.5" hidden="1" customHeight="1" x14ac:dyDescent="0.3">
      <c r="A2" s="120"/>
      <c r="B2" s="67"/>
      <c r="C2" s="66"/>
      <c r="D2" s="66"/>
      <c r="E2" s="68"/>
    </row>
    <row r="3" spans="1:5" ht="14.25" hidden="1" customHeight="1" x14ac:dyDescent="0.3">
      <c r="A3" s="162"/>
      <c r="B3" s="162"/>
      <c r="C3" s="70"/>
      <c r="D3" s="70"/>
      <c r="E3" s="66"/>
    </row>
    <row r="4" spans="1:5" x14ac:dyDescent="0.3">
      <c r="A4" s="163" t="s">
        <v>80</v>
      </c>
      <c r="B4" s="164"/>
      <c r="C4" s="164"/>
      <c r="D4" s="164"/>
      <c r="E4" s="164"/>
    </row>
    <row r="5" spans="1:5" ht="12.75" customHeight="1" x14ac:dyDescent="0.3">
      <c r="A5" s="62"/>
      <c r="B5" s="69"/>
      <c r="C5" s="64"/>
      <c r="D5" s="64"/>
    </row>
    <row r="6" spans="1:5" x14ac:dyDescent="0.3">
      <c r="A6" s="158">
        <v>2010</v>
      </c>
      <c r="B6" s="158"/>
      <c r="C6" s="64"/>
      <c r="D6" s="64"/>
    </row>
    <row r="7" spans="1:5" x14ac:dyDescent="0.3">
      <c r="A7" s="62"/>
      <c r="B7" s="63" t="s">
        <v>73</v>
      </c>
      <c r="C7" s="71">
        <v>3.6787192502928647</v>
      </c>
      <c r="D7" s="71">
        <v>3.6787192502928492</v>
      </c>
      <c r="E7" s="72" t="s">
        <v>2</v>
      </c>
    </row>
    <row r="8" spans="1:5" x14ac:dyDescent="0.3">
      <c r="A8" s="62"/>
      <c r="B8" s="63" t="s">
        <v>74</v>
      </c>
      <c r="C8" s="71">
        <v>5.8338045699952499</v>
      </c>
      <c r="D8" s="71">
        <v>5.8338045699952588</v>
      </c>
      <c r="E8" s="72" t="s">
        <v>2</v>
      </c>
    </row>
    <row r="9" spans="1:5" x14ac:dyDescent="0.3">
      <c r="A9" s="62"/>
      <c r="B9" s="63" t="s">
        <v>71</v>
      </c>
      <c r="C9" s="71">
        <v>4.1543552543887783</v>
      </c>
      <c r="D9" s="71">
        <v>4.1543552543887614</v>
      </c>
      <c r="E9" s="72" t="s">
        <v>2</v>
      </c>
    </row>
    <row r="10" spans="1:5" x14ac:dyDescent="0.3">
      <c r="A10" s="62"/>
      <c r="B10" s="63" t="s">
        <v>75</v>
      </c>
      <c r="C10" s="71">
        <v>6.2780317985318677</v>
      </c>
      <c r="D10" s="71">
        <v>6.2780317985318819</v>
      </c>
      <c r="E10" s="72" t="s">
        <v>2</v>
      </c>
    </row>
    <row r="11" spans="1:5" x14ac:dyDescent="0.3">
      <c r="A11" s="62"/>
      <c r="B11" s="63" t="s">
        <v>63</v>
      </c>
      <c r="C11" s="71">
        <v>5.3389178667781652</v>
      </c>
      <c r="D11" s="71">
        <v>5.3389178667781634</v>
      </c>
      <c r="E11" s="72" t="s">
        <v>2</v>
      </c>
    </row>
    <row r="12" spans="1:5" x14ac:dyDescent="0.3">
      <c r="A12" s="62"/>
      <c r="B12" s="63" t="s">
        <v>70</v>
      </c>
      <c r="C12" s="71">
        <v>6.0835733297670096</v>
      </c>
      <c r="D12" s="71">
        <v>6.0835733297670229</v>
      </c>
      <c r="E12" s="72" t="s">
        <v>2</v>
      </c>
    </row>
    <row r="13" spans="1:5" x14ac:dyDescent="0.3">
      <c r="A13" s="62"/>
      <c r="B13" s="63" t="s">
        <v>76</v>
      </c>
      <c r="C13" s="71">
        <v>8.9066893986073516</v>
      </c>
      <c r="D13" s="71">
        <v>8.9066893986073374</v>
      </c>
      <c r="E13" s="72" t="s">
        <v>2</v>
      </c>
    </row>
    <row r="14" spans="1:5" x14ac:dyDescent="0.3">
      <c r="A14" s="62"/>
      <c r="B14" s="63" t="s">
        <v>77</v>
      </c>
      <c r="C14" s="71">
        <v>8.2362262487674975</v>
      </c>
      <c r="D14" s="71">
        <v>8.2362262487675011</v>
      </c>
      <c r="E14" s="72" t="s">
        <v>2</v>
      </c>
    </row>
    <row r="15" spans="1:5" x14ac:dyDescent="0.3">
      <c r="A15" s="62"/>
      <c r="B15" s="63" t="s">
        <v>69</v>
      </c>
      <c r="C15" s="71">
        <v>6.6341639388678582</v>
      </c>
      <c r="D15" s="71">
        <v>6.634163938867875</v>
      </c>
      <c r="E15" s="72" t="s">
        <v>2</v>
      </c>
    </row>
    <row r="16" spans="1:5" x14ac:dyDescent="0.3">
      <c r="A16" s="62"/>
      <c r="B16" s="63" t="s">
        <v>78</v>
      </c>
      <c r="C16" s="71">
        <v>6.8680424003632421</v>
      </c>
      <c r="D16" s="71">
        <v>6.8680424003632643</v>
      </c>
      <c r="E16" s="72" t="s">
        <v>2</v>
      </c>
    </row>
    <row r="17" spans="1:5" x14ac:dyDescent="0.3">
      <c r="A17" s="62"/>
      <c r="B17" s="63" t="s">
        <v>79</v>
      </c>
      <c r="C17" s="71">
        <v>4.8061640677116273</v>
      </c>
      <c r="D17" s="71">
        <v>4.8061640677116397</v>
      </c>
      <c r="E17" s="72" t="s">
        <v>2</v>
      </c>
    </row>
    <row r="18" spans="1:5" x14ac:dyDescent="0.3">
      <c r="A18" s="62"/>
      <c r="B18" s="63" t="s">
        <v>68</v>
      </c>
      <c r="C18" s="71">
        <v>6.9360114553423404</v>
      </c>
      <c r="D18" s="71">
        <v>6.9360114553423431</v>
      </c>
      <c r="E18" s="72" t="s">
        <v>2</v>
      </c>
    </row>
    <row r="19" spans="1:5" x14ac:dyDescent="0.3">
      <c r="A19" s="158">
        <v>2011</v>
      </c>
      <c r="B19" s="158"/>
      <c r="C19" s="71"/>
      <c r="D19" s="71"/>
      <c r="E19" s="72"/>
    </row>
    <row r="20" spans="1:5" x14ac:dyDescent="0.3">
      <c r="A20" s="62"/>
      <c r="B20" s="63" t="s">
        <v>73</v>
      </c>
      <c r="C20" s="71">
        <v>7.7959876650150601</v>
      </c>
      <c r="D20" s="71">
        <v>7.7959876650150832</v>
      </c>
      <c r="E20" s="72" t="s">
        <v>2</v>
      </c>
    </row>
    <row r="21" spans="1:5" x14ac:dyDescent="0.3">
      <c r="A21" s="62"/>
      <c r="B21" s="63" t="s">
        <v>74</v>
      </c>
      <c r="C21" s="71">
        <v>5.9516968921776794</v>
      </c>
      <c r="D21" s="71">
        <v>5.9516968921776732</v>
      </c>
      <c r="E21" s="72" t="s">
        <v>2</v>
      </c>
    </row>
    <row r="22" spans="1:5" x14ac:dyDescent="0.3">
      <c r="A22" s="62"/>
      <c r="B22" s="63" t="s">
        <v>71</v>
      </c>
      <c r="C22" s="71">
        <v>5.6906353216183652</v>
      </c>
      <c r="D22" s="71">
        <v>5.6906353216183554</v>
      </c>
      <c r="E22" s="72" t="s">
        <v>2</v>
      </c>
    </row>
    <row r="23" spans="1:5" x14ac:dyDescent="0.3">
      <c r="A23" s="62"/>
      <c r="B23" s="63" t="s">
        <v>75</v>
      </c>
      <c r="C23" s="71">
        <v>9.3991553842239277</v>
      </c>
      <c r="D23" s="71">
        <v>9.3991553842239188</v>
      </c>
      <c r="E23" s="72" t="s">
        <v>2</v>
      </c>
    </row>
    <row r="24" spans="1:5" x14ac:dyDescent="0.3">
      <c r="A24" s="62"/>
      <c r="B24" s="63" t="s">
        <v>63</v>
      </c>
      <c r="C24" s="71">
        <v>12.883312020928653</v>
      </c>
      <c r="D24" s="71">
        <v>12.883312020928658</v>
      </c>
      <c r="E24" s="72" t="s">
        <v>2</v>
      </c>
    </row>
    <row r="25" spans="1:5" x14ac:dyDescent="0.3">
      <c r="A25" s="62"/>
      <c r="B25" s="63" t="s">
        <v>70</v>
      </c>
      <c r="C25" s="71">
        <v>12.686891578974835</v>
      </c>
      <c r="D25" s="71">
        <v>12.686891578974832</v>
      </c>
      <c r="E25" s="72" t="s">
        <v>2</v>
      </c>
    </row>
    <row r="26" spans="1:5" x14ac:dyDescent="0.3">
      <c r="A26" s="62"/>
      <c r="B26" s="63" t="s">
        <v>76</v>
      </c>
      <c r="C26" s="71">
        <v>10.337808519870356</v>
      </c>
      <c r="D26" s="71">
        <v>10.337808519870361</v>
      </c>
      <c r="E26" s="72" t="s">
        <v>2</v>
      </c>
    </row>
    <row r="27" spans="1:5" x14ac:dyDescent="0.3">
      <c r="A27" s="62"/>
      <c r="B27" s="63" t="s">
        <v>77</v>
      </c>
      <c r="C27" s="71">
        <v>9.9904957096830351</v>
      </c>
      <c r="D27" s="71">
        <v>9.9904957096830422</v>
      </c>
      <c r="E27" s="72" t="s">
        <v>2</v>
      </c>
    </row>
    <row r="28" spans="1:5" x14ac:dyDescent="0.3">
      <c r="A28" s="62"/>
      <c r="B28" s="63" t="s">
        <v>69</v>
      </c>
      <c r="C28" s="71">
        <v>12.873436061408475</v>
      </c>
      <c r="D28" s="71">
        <v>12.873436061408473</v>
      </c>
      <c r="E28" s="72" t="s">
        <v>2</v>
      </c>
    </row>
    <row r="29" spans="1:5" x14ac:dyDescent="0.3">
      <c r="A29" s="62"/>
      <c r="B29" s="63" t="s">
        <v>78</v>
      </c>
      <c r="C29" s="71">
        <v>13.505629342541164</v>
      </c>
      <c r="D29" s="71">
        <v>13.505629342541139</v>
      </c>
      <c r="E29" s="72" t="s">
        <v>2</v>
      </c>
    </row>
    <row r="30" spans="1:5" x14ac:dyDescent="0.3">
      <c r="A30" s="62"/>
      <c r="B30" s="63" t="s">
        <v>79</v>
      </c>
      <c r="C30" s="71">
        <v>16.837680589848521</v>
      </c>
      <c r="D30" s="71">
        <v>16.837680589848507</v>
      </c>
      <c r="E30" s="72" t="s">
        <v>2</v>
      </c>
    </row>
    <row r="31" spans="1:5" x14ac:dyDescent="0.3">
      <c r="A31" s="62"/>
      <c r="B31" s="63" t="s">
        <v>68</v>
      </c>
      <c r="C31" s="71">
        <v>16.658160536887269</v>
      </c>
      <c r="D31" s="71">
        <v>16.65816053688728</v>
      </c>
      <c r="E31" s="72" t="s">
        <v>2</v>
      </c>
    </row>
    <row r="32" spans="1:5" x14ac:dyDescent="0.3">
      <c r="A32" s="158">
        <v>2012</v>
      </c>
      <c r="B32" s="158"/>
      <c r="C32" s="71"/>
      <c r="D32" s="71"/>
      <c r="E32" s="72"/>
    </row>
    <row r="33" spans="1:5" x14ac:dyDescent="0.3">
      <c r="A33" s="62"/>
      <c r="B33" s="63" t="s">
        <v>73</v>
      </c>
      <c r="C33" s="71">
        <v>16.992126209986186</v>
      </c>
      <c r="D33" s="71">
        <v>16.992126209986179</v>
      </c>
      <c r="E33" s="72" t="s">
        <v>2</v>
      </c>
    </row>
    <row r="34" spans="1:5" x14ac:dyDescent="0.3">
      <c r="A34" s="62"/>
      <c r="B34" s="63" t="s">
        <v>74</v>
      </c>
      <c r="C34" s="71">
        <v>17.56709684259658</v>
      </c>
      <c r="D34" s="71">
        <v>17.567096842596602</v>
      </c>
      <c r="E34" s="72" t="s">
        <v>2</v>
      </c>
    </row>
    <row r="35" spans="1:5" x14ac:dyDescent="0.3">
      <c r="A35" s="62"/>
      <c r="B35" s="63" t="s">
        <v>71</v>
      </c>
      <c r="C35" s="71">
        <v>17.716493485863243</v>
      </c>
      <c r="D35" s="71">
        <v>17.716493485863268</v>
      </c>
      <c r="E35" s="72" t="s">
        <v>2</v>
      </c>
    </row>
    <row r="36" spans="1:5" x14ac:dyDescent="0.3">
      <c r="A36" s="62"/>
      <c r="B36" s="63" t="s">
        <v>75</v>
      </c>
      <c r="C36" s="71">
        <v>12.634261176899367</v>
      </c>
      <c r="D36" s="71">
        <v>12.634261176899376</v>
      </c>
      <c r="E36" s="72" t="s">
        <v>2</v>
      </c>
    </row>
    <row r="37" spans="1:5" x14ac:dyDescent="0.3">
      <c r="A37" s="62"/>
      <c r="B37" s="63" t="s">
        <v>63</v>
      </c>
      <c r="C37" s="71">
        <v>6.8561656978384731</v>
      </c>
      <c r="D37" s="71">
        <v>6.8561656978384553</v>
      </c>
      <c r="E37" s="72" t="s">
        <v>2</v>
      </c>
    </row>
    <row r="38" spans="1:5" x14ac:dyDescent="0.3">
      <c r="A38" s="62"/>
      <c r="B38" s="63" t="s">
        <v>70</v>
      </c>
      <c r="C38" s="71">
        <v>10.2974959150377</v>
      </c>
      <c r="D38" s="71">
        <v>10.297495915037691</v>
      </c>
      <c r="E38" s="72" t="s">
        <v>2</v>
      </c>
    </row>
    <row r="39" spans="1:5" x14ac:dyDescent="0.3">
      <c r="A39" s="62"/>
      <c r="B39" s="63" t="s">
        <v>76</v>
      </c>
      <c r="C39" s="71">
        <v>10.500729503740635</v>
      </c>
      <c r="D39" s="71">
        <v>10.418307822199765</v>
      </c>
      <c r="E39" s="72" t="s">
        <v>2</v>
      </c>
    </row>
    <row r="40" spans="1:5" x14ac:dyDescent="0.3">
      <c r="A40" s="62"/>
      <c r="B40" s="63" t="s">
        <v>77</v>
      </c>
      <c r="C40" s="71">
        <v>10.866575206924942</v>
      </c>
      <c r="D40" s="71">
        <v>10.713898954305401</v>
      </c>
      <c r="E40" s="72" t="s">
        <v>2</v>
      </c>
    </row>
    <row r="41" spans="1:5" x14ac:dyDescent="0.3">
      <c r="A41" s="62"/>
      <c r="B41" s="63" t="s">
        <v>69</v>
      </c>
      <c r="C41" s="71">
        <v>9.4638252674826653</v>
      </c>
      <c r="D41" s="71">
        <v>9.3772912618950954</v>
      </c>
      <c r="E41" s="72" t="s">
        <v>2</v>
      </c>
    </row>
    <row r="42" spans="1:5" x14ac:dyDescent="0.3">
      <c r="A42" s="62"/>
      <c r="B42" s="63" t="s">
        <v>78</v>
      </c>
      <c r="C42" s="71">
        <v>9.1472951710695654</v>
      </c>
      <c r="D42" s="71">
        <v>9.0798386481207327</v>
      </c>
      <c r="E42" s="72" t="s">
        <v>2</v>
      </c>
    </row>
    <row r="43" spans="1:5" x14ac:dyDescent="0.3">
      <c r="A43" s="62"/>
      <c r="B43" s="63" t="s">
        <v>79</v>
      </c>
      <c r="C43" s="71">
        <v>5.8961751504207331</v>
      </c>
      <c r="D43" s="71">
        <v>5.9694378646101161</v>
      </c>
      <c r="E43" s="72" t="s">
        <v>2</v>
      </c>
    </row>
    <row r="44" spans="1:5" x14ac:dyDescent="0.3">
      <c r="A44" s="75"/>
      <c r="B44" s="76" t="s">
        <v>68</v>
      </c>
      <c r="C44" s="71">
        <v>5.0669562125144756</v>
      </c>
      <c r="D44" s="71">
        <v>5.4302984659286224</v>
      </c>
      <c r="E44" s="74" t="s">
        <v>2</v>
      </c>
    </row>
    <row r="45" spans="1:5" x14ac:dyDescent="0.3">
      <c r="A45" s="158">
        <v>2013</v>
      </c>
      <c r="B45" s="158"/>
      <c r="C45" s="73"/>
      <c r="D45" s="73"/>
      <c r="E45" s="74"/>
    </row>
    <row r="46" spans="1:5" x14ac:dyDescent="0.3">
      <c r="A46" s="62"/>
      <c r="B46" s="63" t="s">
        <v>73</v>
      </c>
      <c r="C46" s="73">
        <v>4.3286082082422226</v>
      </c>
      <c r="D46" s="73">
        <v>4.7136399686493728</v>
      </c>
      <c r="E46" s="74" t="s">
        <v>2</v>
      </c>
    </row>
    <row r="47" spans="1:5" x14ac:dyDescent="0.3">
      <c r="A47" s="75"/>
      <c r="B47" s="77" t="s">
        <v>74</v>
      </c>
      <c r="C47" s="73">
        <v>4.4335929403362861</v>
      </c>
      <c r="D47" s="73">
        <v>4.7506196050961647</v>
      </c>
      <c r="E47" s="74" t="s">
        <v>2</v>
      </c>
    </row>
    <row r="48" spans="1:5" x14ac:dyDescent="0.3">
      <c r="A48" s="75"/>
      <c r="B48" s="78" t="s">
        <v>71</v>
      </c>
      <c r="C48" s="73">
        <v>4.1651035441879012</v>
      </c>
      <c r="D48" s="73">
        <v>4.5604273454037276</v>
      </c>
      <c r="E48" s="74" t="s">
        <v>2</v>
      </c>
    </row>
    <row r="49" spans="1:5" x14ac:dyDescent="0.3">
      <c r="A49" s="75"/>
      <c r="B49" s="78" t="s">
        <v>75</v>
      </c>
      <c r="C49" s="73">
        <v>4.3799485182937259</v>
      </c>
      <c r="D49" s="73">
        <v>4.6597539135523727</v>
      </c>
      <c r="E49" s="74" t="s">
        <v>2</v>
      </c>
    </row>
    <row r="50" spans="1:5" x14ac:dyDescent="0.3">
      <c r="A50" s="75"/>
      <c r="B50" s="78" t="s">
        <v>63</v>
      </c>
      <c r="C50" s="73">
        <v>6.5969864911449783</v>
      </c>
      <c r="D50" s="73">
        <v>7.0330353890180328</v>
      </c>
      <c r="E50" s="74" t="s">
        <v>2</v>
      </c>
    </row>
    <row r="51" spans="1:5" x14ac:dyDescent="0.3">
      <c r="A51" s="75"/>
      <c r="B51" s="78" t="s">
        <v>70</v>
      </c>
      <c r="C51" s="73">
        <v>2.0671926734614923</v>
      </c>
      <c r="D51" s="73">
        <v>2.4449780638472562</v>
      </c>
      <c r="E51" s="73">
        <v>1.7440628387641095</v>
      </c>
    </row>
    <row r="52" spans="1:5" x14ac:dyDescent="0.3">
      <c r="A52" s="75"/>
      <c r="B52" s="78" t="s">
        <v>76</v>
      </c>
      <c r="C52" s="73">
        <v>3.0045125755318569</v>
      </c>
      <c r="D52" s="73">
        <v>3.5615520903521554</v>
      </c>
      <c r="E52" s="73">
        <v>2.5287208753609209</v>
      </c>
    </row>
    <row r="53" spans="1:5" x14ac:dyDescent="0.3">
      <c r="A53" s="75"/>
      <c r="B53" s="78" t="s">
        <v>77</v>
      </c>
      <c r="C53" s="73">
        <v>2.5148873159002481</v>
      </c>
      <c r="D53" s="73">
        <v>2.7000905223472862</v>
      </c>
      <c r="E53" s="73">
        <v>2.3568823754475208</v>
      </c>
    </row>
    <row r="54" spans="1:5" x14ac:dyDescent="0.3">
      <c r="A54" s="75"/>
      <c r="B54" s="78" t="s">
        <v>69</v>
      </c>
      <c r="C54" s="73">
        <v>3.4011016688187428</v>
      </c>
      <c r="D54" s="73">
        <v>3.4050825888838538</v>
      </c>
      <c r="E54" s="73">
        <v>3.3977016732779965</v>
      </c>
    </row>
    <row r="55" spans="1:5" x14ac:dyDescent="0.3">
      <c r="A55" s="75"/>
      <c r="B55" s="78" t="s">
        <v>78</v>
      </c>
      <c r="C55" s="73">
        <v>3.9514741793007699</v>
      </c>
      <c r="D55" s="73">
        <v>3.6733537034947124</v>
      </c>
      <c r="E55" s="73">
        <v>4.1890853513676269</v>
      </c>
    </row>
    <row r="56" spans="1:5" x14ac:dyDescent="0.3">
      <c r="A56" s="75"/>
      <c r="B56" s="78" t="s">
        <v>79</v>
      </c>
      <c r="C56" s="73">
        <v>3.7229145759384572</v>
      </c>
      <c r="D56" s="73">
        <v>3.622027776684396</v>
      </c>
      <c r="E56" s="73">
        <v>3.8093165504330262</v>
      </c>
    </row>
    <row r="57" spans="1:5" x14ac:dyDescent="0.3">
      <c r="A57" s="75"/>
      <c r="B57" s="78" t="s">
        <v>68</v>
      </c>
      <c r="C57" s="73">
        <v>3.2866700653403367</v>
      </c>
      <c r="D57" s="73">
        <v>3.0677014377208471</v>
      </c>
      <c r="E57" s="73">
        <v>3.4751649542801766</v>
      </c>
    </row>
    <row r="58" spans="1:5" x14ac:dyDescent="0.3">
      <c r="A58" s="158">
        <v>2014</v>
      </c>
      <c r="B58" s="158"/>
      <c r="C58" s="73"/>
      <c r="D58" s="73"/>
      <c r="E58" s="74"/>
    </row>
    <row r="59" spans="1:5" x14ac:dyDescent="0.3">
      <c r="A59" s="62"/>
      <c r="B59" s="63" t="s">
        <v>73</v>
      </c>
      <c r="C59" s="73">
        <v>3.2759797916374476</v>
      </c>
      <c r="D59" s="73">
        <v>2.5883906671014425</v>
      </c>
      <c r="E59" s="73">
        <v>3.8681326372765654</v>
      </c>
    </row>
    <row r="60" spans="1:5" x14ac:dyDescent="0.3">
      <c r="A60" s="62"/>
      <c r="B60" s="63" t="s">
        <v>74</v>
      </c>
      <c r="C60" s="73">
        <v>3.3425454116763564</v>
      </c>
      <c r="D60" s="73">
        <v>3.4012267464817314</v>
      </c>
      <c r="E60" s="73">
        <v>3.2920702900450474</v>
      </c>
    </row>
    <row r="61" spans="1:5" x14ac:dyDescent="0.3">
      <c r="A61" s="62"/>
      <c r="B61" s="63" t="s">
        <v>71</v>
      </c>
      <c r="C61" s="73">
        <v>2.2250517630140085</v>
      </c>
      <c r="D61" s="73">
        <v>2.2546833127091865</v>
      </c>
      <c r="E61" s="73">
        <v>2.1995280752597259</v>
      </c>
    </row>
    <row r="62" spans="1:5" x14ac:dyDescent="0.3">
      <c r="A62" s="62"/>
      <c r="B62" s="63" t="s">
        <v>75</v>
      </c>
      <c r="C62" s="73">
        <v>2.298168958911551</v>
      </c>
      <c r="D62" s="73">
        <v>2.5798690121687047</v>
      </c>
      <c r="E62" s="73">
        <v>2.0560223652975536</v>
      </c>
    </row>
    <row r="63" spans="1:5" x14ac:dyDescent="0.3">
      <c r="A63" s="62"/>
      <c r="B63" s="63" t="s">
        <v>63</v>
      </c>
      <c r="C63" s="73">
        <v>3.1917361463479148</v>
      </c>
      <c r="D63" s="73">
        <v>3.257612610349331</v>
      </c>
      <c r="E63" s="73">
        <v>3.1349611286097887</v>
      </c>
    </row>
    <row r="64" spans="1:5" x14ac:dyDescent="0.3">
      <c r="A64" s="62"/>
      <c r="B64" s="63" t="s">
        <v>70</v>
      </c>
      <c r="C64" s="73">
        <v>3.3190107651045055</v>
      </c>
      <c r="D64" s="73">
        <v>3.5272395616125745</v>
      </c>
      <c r="E64" s="73">
        <v>3.1396802126375003</v>
      </c>
    </row>
    <row r="65" spans="1:5" x14ac:dyDescent="0.3">
      <c r="A65" s="62"/>
      <c r="B65" s="63" t="s">
        <v>76</v>
      </c>
      <c r="C65" s="73">
        <v>2.5508408990252649</v>
      </c>
      <c r="D65" s="73">
        <v>2.3800554124083066</v>
      </c>
      <c r="E65" s="73">
        <v>2.6981857048613578</v>
      </c>
    </row>
    <row r="66" spans="1:5" x14ac:dyDescent="0.3">
      <c r="A66" s="62"/>
      <c r="B66" s="63" t="s">
        <v>77</v>
      </c>
      <c r="C66" s="73">
        <v>2.2333841551956835</v>
      </c>
      <c r="D66" s="73">
        <v>2.9342927834610708</v>
      </c>
      <c r="E66" s="73">
        <v>1.633403361370378</v>
      </c>
    </row>
    <row r="67" spans="1:5" x14ac:dyDescent="0.3">
      <c r="A67" s="62"/>
      <c r="B67" s="63" t="s">
        <v>69</v>
      </c>
      <c r="C67" s="73">
        <v>1.4023268050649513</v>
      </c>
      <c r="D67" s="73">
        <v>2.1302588161895599</v>
      </c>
      <c r="E67" s="73">
        <v>0.78057549541474303</v>
      </c>
    </row>
    <row r="68" spans="1:5" x14ac:dyDescent="0.3">
      <c r="A68" s="62"/>
      <c r="B68" s="63" t="s">
        <v>78</v>
      </c>
      <c r="C68" s="73">
        <v>0.86577192066400377</v>
      </c>
      <c r="D68" s="73">
        <v>2.184580764551614</v>
      </c>
      <c r="E68" s="73">
        <v>-0.25537019173024211</v>
      </c>
    </row>
    <row r="69" spans="1:5" x14ac:dyDescent="0.3">
      <c r="A69" s="62"/>
      <c r="B69" s="63" t="s">
        <v>79</v>
      </c>
      <c r="C69" s="73">
        <v>0.35227046319097316</v>
      </c>
      <c r="D69" s="73">
        <v>1.0505361051722848</v>
      </c>
      <c r="E69" s="73">
        <v>-0.24466276106917761</v>
      </c>
    </row>
    <row r="70" spans="1:5" x14ac:dyDescent="0.3">
      <c r="A70" s="62"/>
      <c r="B70" s="63" t="s">
        <v>68</v>
      </c>
      <c r="C70" s="73">
        <v>0.53111490457100308</v>
      </c>
      <c r="D70" s="73">
        <v>1.1727194340175278</v>
      </c>
      <c r="E70" s="73">
        <v>-1.902299739335318E-2</v>
      </c>
    </row>
    <row r="71" spans="1:5" x14ac:dyDescent="0.3">
      <c r="A71" s="158">
        <v>2015</v>
      </c>
      <c r="B71" s="158"/>
      <c r="C71" s="73"/>
      <c r="D71" s="73"/>
      <c r="E71" s="74"/>
    </row>
    <row r="72" spans="1:5" x14ac:dyDescent="0.3">
      <c r="A72" s="62"/>
      <c r="B72" s="63" t="s">
        <v>73</v>
      </c>
      <c r="C72" s="73">
        <v>0.13867773811122819</v>
      </c>
      <c r="D72" s="73">
        <v>1.4413130801289344</v>
      </c>
      <c r="E72" s="73">
        <v>-0.96933198576268975</v>
      </c>
    </row>
    <row r="73" spans="1:5" x14ac:dyDescent="0.3">
      <c r="A73" s="62"/>
      <c r="B73" s="63" t="s">
        <v>74</v>
      </c>
      <c r="C73" s="73">
        <v>0.39863596242864457</v>
      </c>
      <c r="D73" s="73">
        <v>0.9429295192841981</v>
      </c>
      <c r="E73" s="73">
        <v>-7.0036344536176937E-2</v>
      </c>
    </row>
    <row r="74" spans="1:5" x14ac:dyDescent="0.3">
      <c r="A74" s="62"/>
      <c r="B74" s="63" t="s">
        <v>71</v>
      </c>
      <c r="C74" s="73">
        <v>0.91912324057839179</v>
      </c>
      <c r="D74" s="73">
        <v>1.0675105200332866</v>
      </c>
      <c r="E74" s="73">
        <v>0.79123811095387142</v>
      </c>
    </row>
    <row r="75" spans="1:5" x14ac:dyDescent="0.3">
      <c r="A75" s="62"/>
      <c r="B75" s="63" t="s">
        <v>75</v>
      </c>
      <c r="C75" s="73">
        <v>1.4063293351472317</v>
      </c>
      <c r="D75" s="73">
        <v>1.7455000847147228</v>
      </c>
      <c r="E75" s="73">
        <v>1.1132850012462254</v>
      </c>
    </row>
    <row r="76" spans="1:5" x14ac:dyDescent="0.3">
      <c r="A76" s="62"/>
      <c r="B76" s="63" t="s">
        <v>63</v>
      </c>
      <c r="C76" s="73">
        <v>0.46753686639040049</v>
      </c>
      <c r="D76" s="73">
        <v>0.67549845172793277</v>
      </c>
      <c r="E76" s="73">
        <v>0.28809396254589664</v>
      </c>
    </row>
    <row r="77" spans="1:5" x14ac:dyDescent="0.3">
      <c r="A77" s="62"/>
      <c r="B77" s="63" t="s">
        <v>70</v>
      </c>
      <c r="C77" s="73">
        <v>1.4530777795498981</v>
      </c>
      <c r="D77" s="73">
        <v>1.800727962135757</v>
      </c>
      <c r="E77" s="73">
        <v>1.1525498683464093</v>
      </c>
    </row>
    <row r="78" spans="1:5" x14ac:dyDescent="0.3">
      <c r="A78" s="62"/>
      <c r="B78" s="63" t="s">
        <v>76</v>
      </c>
      <c r="C78" s="73">
        <v>0.91257571556515382</v>
      </c>
      <c r="D78" s="73">
        <v>1.6701469522034749</v>
      </c>
      <c r="E78" s="73">
        <v>0.26100743290092143</v>
      </c>
    </row>
    <row r="79" spans="1:5" x14ac:dyDescent="0.3">
      <c r="A79" s="62"/>
      <c r="B79" s="63" t="s">
        <v>77</v>
      </c>
      <c r="C79" s="73">
        <v>1.2093954859348404</v>
      </c>
      <c r="D79" s="73">
        <v>1.5044467350011299</v>
      </c>
      <c r="E79" s="73">
        <v>0.95359756183522415</v>
      </c>
    </row>
    <row r="80" spans="1:5" x14ac:dyDescent="0.3">
      <c r="A80" s="62"/>
      <c r="B80" s="63" t="s">
        <v>69</v>
      </c>
      <c r="C80" s="73">
        <v>1.1024778533301143</v>
      </c>
      <c r="D80" s="73">
        <v>1.3605074168342737</v>
      </c>
      <c r="E80" s="73">
        <v>0.87913453888684567</v>
      </c>
    </row>
    <row r="81" spans="1:5" x14ac:dyDescent="0.3">
      <c r="A81" s="62"/>
      <c r="B81" s="63" t="s">
        <v>78</v>
      </c>
      <c r="C81" s="73">
        <v>1.0379526456418977</v>
      </c>
      <c r="D81" s="73">
        <v>1.1133944903466813</v>
      </c>
      <c r="E81" s="73">
        <v>0.97224937952828727</v>
      </c>
    </row>
    <row r="82" spans="1:5" x14ac:dyDescent="0.3">
      <c r="A82" s="75"/>
      <c r="B82" s="63" t="s">
        <v>79</v>
      </c>
      <c r="C82" s="73">
        <v>1.5372275402211648</v>
      </c>
      <c r="D82" s="73">
        <v>1.9747488791808852</v>
      </c>
      <c r="E82" s="73">
        <v>1.1583430752775901</v>
      </c>
    </row>
    <row r="83" spans="1:5" x14ac:dyDescent="0.3">
      <c r="A83" s="75"/>
      <c r="B83" s="63" t="s">
        <v>68</v>
      </c>
      <c r="C83" s="73">
        <v>0.85377757248396646</v>
      </c>
      <c r="D83" s="73">
        <v>1.158391362428941</v>
      </c>
      <c r="E83" s="73">
        <v>0.5894759963465781</v>
      </c>
    </row>
    <row r="84" spans="1:5" x14ac:dyDescent="0.3">
      <c r="A84" s="158">
        <v>2016</v>
      </c>
      <c r="B84" s="158"/>
      <c r="C84" s="73"/>
      <c r="D84" s="73"/>
      <c r="E84" s="73"/>
    </row>
    <row r="85" spans="1:5" x14ac:dyDescent="0.3">
      <c r="A85" s="75"/>
      <c r="B85" s="63" t="s">
        <v>73</v>
      </c>
      <c r="C85" s="73">
        <v>1.0407081213697909</v>
      </c>
      <c r="D85" s="73">
        <v>1.3652171624402087</v>
      </c>
      <c r="E85" s="73">
        <v>0.7579645954494697</v>
      </c>
    </row>
    <row r="86" spans="1:5" x14ac:dyDescent="0.3">
      <c r="A86" s="75"/>
      <c r="B86" s="63" t="s">
        <v>74</v>
      </c>
      <c r="C86" s="73">
        <v>1.136477138039228</v>
      </c>
      <c r="D86" s="73">
        <v>1.3496536554170546</v>
      </c>
      <c r="E86" s="73">
        <v>0.95105753916934943</v>
      </c>
    </row>
    <row r="87" spans="1:5" x14ac:dyDescent="0.3">
      <c r="A87" s="75"/>
      <c r="B87" s="63" t="s">
        <v>71</v>
      </c>
      <c r="C87" s="73">
        <v>0.66900523456511352</v>
      </c>
      <c r="D87" s="73">
        <v>1.4395346104989319</v>
      </c>
      <c r="E87" s="73">
        <v>3.1169649641344921E-3</v>
      </c>
    </row>
    <row r="88" spans="1:5" x14ac:dyDescent="0.3">
      <c r="A88" s="75"/>
      <c r="B88" s="63" t="s">
        <v>75</v>
      </c>
      <c r="C88" s="73">
        <v>-0.18380611745640868</v>
      </c>
      <c r="D88" s="73">
        <v>0.60160649209575789</v>
      </c>
      <c r="E88" s="73">
        <v>-0.86664744409466421</v>
      </c>
    </row>
    <row r="89" spans="1:5" x14ac:dyDescent="0.3">
      <c r="A89" s="75"/>
      <c r="B89" s="63" t="s">
        <v>63</v>
      </c>
      <c r="C89" s="73">
        <v>-0.15582000573074159</v>
      </c>
      <c r="D89" s="73">
        <v>0.82201042472550834</v>
      </c>
      <c r="E89" s="73">
        <v>-1.0028155561550691</v>
      </c>
    </row>
    <row r="90" spans="1:5" x14ac:dyDescent="0.3">
      <c r="A90" s="75"/>
      <c r="B90" s="63" t="s">
        <v>70</v>
      </c>
      <c r="C90" s="73">
        <v>-0.76683599519888079</v>
      </c>
      <c r="D90" s="73">
        <v>-0.17067781522514275</v>
      </c>
      <c r="E90" s="73">
        <v>-1.2854902045740839</v>
      </c>
    </row>
    <row r="91" spans="1:5" x14ac:dyDescent="0.3">
      <c r="A91" s="75"/>
      <c r="B91" s="63" t="s">
        <v>76</v>
      </c>
      <c r="C91" s="73">
        <v>-0.38391995634918358</v>
      </c>
      <c r="D91" s="73">
        <v>9.218994909763141E-2</v>
      </c>
      <c r="E91" s="73">
        <v>-0.79916557851400849</v>
      </c>
    </row>
    <row r="92" spans="1:5" x14ac:dyDescent="0.3">
      <c r="A92" s="75"/>
      <c r="B92" s="63" t="s">
        <v>77</v>
      </c>
      <c r="C92" s="73">
        <v>-0.62903020584656599</v>
      </c>
      <c r="D92" s="73">
        <v>-0.36722627317348566</v>
      </c>
      <c r="E92" s="73">
        <v>-0.85724247672324894</v>
      </c>
    </row>
    <row r="93" spans="1:5" x14ac:dyDescent="0.3">
      <c r="A93" s="75"/>
      <c r="B93" s="63" t="s">
        <v>69</v>
      </c>
      <c r="C93" s="73">
        <v>-0.21052298212774645</v>
      </c>
      <c r="D93" s="73">
        <v>0.39042711789758816</v>
      </c>
      <c r="E93" s="73">
        <v>-0.73317102591516314</v>
      </c>
    </row>
    <row r="94" spans="1:5" x14ac:dyDescent="0.3">
      <c r="A94" s="75"/>
      <c r="B94" s="63" t="s">
        <v>78</v>
      </c>
      <c r="C94" s="73">
        <v>1.7128634706690773</v>
      </c>
      <c r="D94" s="73">
        <v>1.2025995861928085</v>
      </c>
      <c r="E94" s="73">
        <v>2.1578800075127793</v>
      </c>
    </row>
    <row r="95" spans="1:5" x14ac:dyDescent="0.3">
      <c r="A95" s="75"/>
      <c r="B95" s="63" t="s">
        <v>79</v>
      </c>
      <c r="C95" s="73">
        <v>1.4991691607198263</v>
      </c>
      <c r="D95" s="73">
        <v>1.0963335089493667</v>
      </c>
      <c r="E95" s="73">
        <v>1.8508319334554328</v>
      </c>
    </row>
    <row r="96" spans="1:5" x14ac:dyDescent="0.3">
      <c r="A96" s="75"/>
      <c r="B96" s="63" t="s">
        <v>68</v>
      </c>
      <c r="C96" s="73">
        <v>2.3177221684353277</v>
      </c>
      <c r="D96" s="73">
        <v>1.8253800545742451</v>
      </c>
      <c r="E96" s="73">
        <v>2.7473244187922821</v>
      </c>
    </row>
    <row r="97" spans="1:5" x14ac:dyDescent="0.3">
      <c r="A97" s="158">
        <v>2017</v>
      </c>
      <c r="B97" s="158"/>
      <c r="C97" s="73"/>
      <c r="D97" s="73"/>
      <c r="E97" s="73"/>
    </row>
    <row r="98" spans="1:5" x14ac:dyDescent="0.3">
      <c r="A98" s="75"/>
      <c r="B98" s="63" t="s">
        <v>73</v>
      </c>
      <c r="C98" s="73">
        <v>2.9126607993475782</v>
      </c>
      <c r="D98" s="73">
        <v>2.0340500931323775</v>
      </c>
      <c r="E98" s="73">
        <v>3.6828047861007316</v>
      </c>
    </row>
    <row r="99" spans="1:5" x14ac:dyDescent="0.3">
      <c r="A99" s="75"/>
      <c r="B99" s="63" t="s">
        <v>74</v>
      </c>
      <c r="C99" s="73">
        <v>3.0529529786106995</v>
      </c>
      <c r="D99" s="73">
        <v>2.2008258414724509</v>
      </c>
      <c r="E99" s="73">
        <v>3.7970542841463244</v>
      </c>
    </row>
    <row r="100" spans="1:5" x14ac:dyDescent="0.3">
      <c r="A100" s="75"/>
      <c r="B100" s="63" t="s">
        <v>71</v>
      </c>
      <c r="C100" s="73">
        <v>4.2812722773463809</v>
      </c>
      <c r="D100" s="73">
        <v>2.757244950984064</v>
      </c>
      <c r="E100" s="73">
        <v>5.6172481943390755</v>
      </c>
    </row>
    <row r="101" spans="1:5" x14ac:dyDescent="0.3">
      <c r="A101" s="75"/>
      <c r="B101" s="63" t="s">
        <v>75</v>
      </c>
      <c r="C101" s="73">
        <v>4.4611947411684367</v>
      </c>
      <c r="D101" s="73">
        <v>2.6332458833117878</v>
      </c>
      <c r="E101" s="73">
        <v>6.073959746047084</v>
      </c>
    </row>
    <row r="102" spans="1:5" x14ac:dyDescent="0.3">
      <c r="A102" s="75"/>
      <c r="B102" s="63" t="s">
        <v>63</v>
      </c>
      <c r="C102" s="73">
        <v>4.6405997959927507</v>
      </c>
      <c r="D102" s="73">
        <v>2.8429538013361562</v>
      </c>
      <c r="E102" s="73">
        <v>6.2264211507091645</v>
      </c>
    </row>
    <row r="103" spans="1:5" x14ac:dyDescent="0.3">
      <c r="A103" s="75"/>
      <c r="B103" s="63" t="s">
        <v>70</v>
      </c>
      <c r="C103" s="73">
        <v>3.3732487782671878</v>
      </c>
      <c r="D103" s="73">
        <v>2.1745825454904395</v>
      </c>
      <c r="E103" s="73">
        <v>4.4278585714848084</v>
      </c>
    </row>
    <row r="104" spans="1:5" x14ac:dyDescent="0.3">
      <c r="A104" s="75"/>
      <c r="B104" s="63" t="s">
        <v>76</v>
      </c>
      <c r="C104" s="73">
        <v>3.0255414905506477</v>
      </c>
      <c r="D104" s="73">
        <v>2.371808272791299</v>
      </c>
      <c r="E104" s="73">
        <v>3.6008267745018321</v>
      </c>
    </row>
    <row r="105" spans="1:5" x14ac:dyDescent="0.3">
      <c r="A105" s="75"/>
      <c r="B105" s="63" t="s">
        <v>77</v>
      </c>
      <c r="C105" s="73">
        <v>2.7490473515496072</v>
      </c>
      <c r="D105" s="73">
        <v>2.460883659577223</v>
      </c>
      <c r="E105" s="73">
        <v>3.0014787151139495</v>
      </c>
    </row>
    <row r="106" spans="1:5" x14ac:dyDescent="0.3">
      <c r="A106" s="75"/>
      <c r="B106" s="63" t="s">
        <v>69</v>
      </c>
      <c r="C106" s="73">
        <v>2.8892612471125134</v>
      </c>
      <c r="D106" s="73">
        <v>2.4709687454309983</v>
      </c>
      <c r="E106" s="73">
        <v>3.2571691781548235</v>
      </c>
    </row>
    <row r="107" spans="1:5" x14ac:dyDescent="0.3">
      <c r="A107" s="75"/>
      <c r="B107" s="63" t="s">
        <v>78</v>
      </c>
      <c r="C107" s="73">
        <v>0.69276243503218027</v>
      </c>
      <c r="D107" s="73">
        <v>1.5467360580873786</v>
      </c>
      <c r="E107" s="73">
        <v>-4.5049323076450522E-2</v>
      </c>
    </row>
    <row r="108" spans="1:5" x14ac:dyDescent="0.3">
      <c r="A108" s="75"/>
      <c r="B108" s="63" t="s">
        <v>79</v>
      </c>
      <c r="C108" s="73">
        <v>0.61664475971381616</v>
      </c>
      <c r="D108" s="73">
        <v>1.5601817636088628</v>
      </c>
      <c r="E108" s="73">
        <v>-0.20093147343564172</v>
      </c>
    </row>
    <row r="109" spans="1:5" x14ac:dyDescent="0.3">
      <c r="A109" s="75"/>
      <c r="B109" s="63" t="s">
        <v>68</v>
      </c>
      <c r="C109" s="73">
        <v>1.2676804197390539</v>
      </c>
      <c r="D109" s="73">
        <v>2.2337433617388092</v>
      </c>
      <c r="E109" s="73">
        <v>0.43228805255768499</v>
      </c>
    </row>
    <row r="110" spans="1:5" x14ac:dyDescent="0.3">
      <c r="A110" s="158">
        <v>2018</v>
      </c>
      <c r="B110" s="158"/>
      <c r="C110" s="73"/>
      <c r="D110" s="73"/>
      <c r="E110" s="73"/>
    </row>
    <row r="111" spans="1:5" x14ac:dyDescent="0.3">
      <c r="A111" s="75"/>
      <c r="B111" s="63" t="s">
        <v>73</v>
      </c>
      <c r="C111" s="73">
        <v>1.0901348566099687</v>
      </c>
      <c r="D111" s="73">
        <v>2.1089933342244329</v>
      </c>
      <c r="E111" s="73">
        <v>0.21125868502495115</v>
      </c>
    </row>
    <row r="112" spans="1:5" x14ac:dyDescent="0.3">
      <c r="A112" s="75"/>
      <c r="B112" s="63" t="s">
        <v>74</v>
      </c>
      <c r="C112" s="73">
        <v>1.017174035808754</v>
      </c>
      <c r="D112" s="73">
        <v>2.4045966144329158</v>
      </c>
      <c r="E112" s="73">
        <v>-0.1757308152816221</v>
      </c>
    </row>
    <row r="113" spans="1:5" x14ac:dyDescent="0.3">
      <c r="A113" s="75"/>
      <c r="B113" s="63" t="s">
        <v>71</v>
      </c>
      <c r="C113" s="73">
        <v>0.14258842001312208</v>
      </c>
      <c r="D113" s="73">
        <v>1.8452867939440756</v>
      </c>
      <c r="E113" s="73">
        <v>-1.3095940850052981</v>
      </c>
    </row>
    <row r="114" spans="1:5" x14ac:dyDescent="0.3">
      <c r="A114" s="75"/>
      <c r="B114" s="63" t="s">
        <v>75</v>
      </c>
      <c r="C114" s="73">
        <v>-1.5367262044736281</v>
      </c>
      <c r="D114" s="73">
        <v>0.5048199490269808</v>
      </c>
      <c r="E114" s="73">
        <v>-3.2795181154550033</v>
      </c>
    </row>
    <row r="115" spans="1:5" x14ac:dyDescent="0.3">
      <c r="A115" s="75"/>
      <c r="B115" s="63" t="s">
        <v>63</v>
      </c>
      <c r="C115" s="73">
        <v>-2.1085589082352878</v>
      </c>
      <c r="D115" s="73">
        <v>0.34328811762232925</v>
      </c>
      <c r="E115" s="73">
        <v>-4.2026012191556639</v>
      </c>
    </row>
    <row r="116" spans="1:5" x14ac:dyDescent="0.3">
      <c r="A116" s="75"/>
      <c r="B116" s="63" t="s">
        <v>70</v>
      </c>
      <c r="C116" s="73">
        <v>-0.92934137150015439</v>
      </c>
      <c r="D116" s="73">
        <v>1.1601483675513848</v>
      </c>
      <c r="E116" s="73">
        <v>-2.7280477354472219</v>
      </c>
    </row>
    <row r="117" spans="1:5" x14ac:dyDescent="0.3">
      <c r="A117" s="75"/>
      <c r="B117" s="63" t="s">
        <v>76</v>
      </c>
      <c r="C117" s="73">
        <v>-0.31604514801566536</v>
      </c>
      <c r="D117" s="73">
        <v>0.78927744887866103</v>
      </c>
      <c r="E117" s="73">
        <v>-1.2771901539896902</v>
      </c>
    </row>
    <row r="118" spans="1:5" x14ac:dyDescent="0.3">
      <c r="A118" s="75"/>
      <c r="B118" s="63" t="s">
        <v>77</v>
      </c>
      <c r="C118" s="73">
        <v>1.4223991355686776</v>
      </c>
      <c r="D118" s="73">
        <v>2.5795972912064347</v>
      </c>
      <c r="E118" s="73">
        <v>0.41401402648483226</v>
      </c>
    </row>
    <row r="119" spans="1:5" x14ac:dyDescent="0.3">
      <c r="A119" s="75"/>
      <c r="B119" s="63" t="s">
        <v>69</v>
      </c>
      <c r="C119" s="73">
        <v>0.21805666180586109</v>
      </c>
      <c r="D119" s="73">
        <v>1.4528761607676732</v>
      </c>
      <c r="E119" s="73">
        <v>-0.85975574075004924</v>
      </c>
    </row>
    <row r="120" spans="1:5" x14ac:dyDescent="0.3">
      <c r="A120" s="75"/>
      <c r="B120" s="63" t="s">
        <v>78</v>
      </c>
      <c r="C120" s="73">
        <v>3.5539820525902932E-2</v>
      </c>
      <c r="D120" s="73">
        <v>1.4117153424512914</v>
      </c>
      <c r="E120" s="73">
        <v>-1.1723758171726735</v>
      </c>
    </row>
    <row r="121" spans="1:5" x14ac:dyDescent="0.3">
      <c r="A121" s="75"/>
      <c r="B121" s="63" t="s">
        <v>79</v>
      </c>
      <c r="C121" s="73">
        <v>0.2937031179524629</v>
      </c>
      <c r="D121" s="73">
        <v>1.2829213511351187</v>
      </c>
      <c r="E121" s="73">
        <v>-0.57858190399697251</v>
      </c>
    </row>
    <row r="122" spans="1:5" x14ac:dyDescent="0.3">
      <c r="A122" s="75"/>
      <c r="B122" s="63" t="s">
        <v>68</v>
      </c>
      <c r="C122" s="73">
        <v>-0.88714438134170104</v>
      </c>
      <c r="D122" s="73">
        <v>0.53992468185874221</v>
      </c>
      <c r="E122" s="73">
        <v>-2.1433217863646061</v>
      </c>
    </row>
    <row r="123" spans="1:5" x14ac:dyDescent="0.3">
      <c r="A123" s="158">
        <v>2019</v>
      </c>
      <c r="B123" s="158"/>
      <c r="C123" s="73"/>
      <c r="D123" s="73"/>
      <c r="E123" s="73"/>
    </row>
    <row r="124" spans="1:5" x14ac:dyDescent="0.3">
      <c r="A124" s="75"/>
      <c r="B124" s="63" t="s">
        <v>73</v>
      </c>
      <c r="C124" s="73">
        <v>-1.279946718830391</v>
      </c>
      <c r="D124" s="73">
        <v>0.18581405561570452</v>
      </c>
      <c r="E124" s="73">
        <v>-2.5682686482408488</v>
      </c>
    </row>
    <row r="125" spans="1:5" x14ac:dyDescent="0.3">
      <c r="A125" s="75"/>
      <c r="B125" s="63" t="s">
        <v>74</v>
      </c>
      <c r="C125" s="73">
        <v>-1.2368495928283916</v>
      </c>
      <c r="D125" s="73">
        <v>-0.11837261856388341</v>
      </c>
      <c r="E125" s="73">
        <v>-2.2233730278947115</v>
      </c>
    </row>
    <row r="126" spans="1:5" x14ac:dyDescent="0.3">
      <c r="A126" s="75"/>
      <c r="B126" s="63" t="s">
        <v>71</v>
      </c>
      <c r="C126" s="73">
        <v>-1.2318876095762517</v>
      </c>
      <c r="D126" s="73">
        <v>0.2614487957438722</v>
      </c>
      <c r="E126" s="73">
        <v>-2.5462258142582868</v>
      </c>
    </row>
    <row r="127" spans="1:5" x14ac:dyDescent="0.3">
      <c r="A127" s="75"/>
      <c r="B127" s="63" t="s">
        <v>75</v>
      </c>
      <c r="C127" s="73">
        <v>0.86929007451293006</v>
      </c>
      <c r="D127" s="73">
        <v>2.1178297419249623</v>
      </c>
      <c r="E127" s="73">
        <v>-0.23824404978161329</v>
      </c>
    </row>
    <row r="128" spans="1:5" x14ac:dyDescent="0.3">
      <c r="A128" s="75"/>
      <c r="B128" s="63" t="s">
        <v>63</v>
      </c>
      <c r="C128" s="73">
        <v>1.5394545671898265</v>
      </c>
      <c r="D128" s="73">
        <v>2.242311571696523</v>
      </c>
      <c r="E128" s="73">
        <v>0.91068187654504451</v>
      </c>
    </row>
    <row r="129" spans="1:5" x14ac:dyDescent="0.3">
      <c r="A129" s="75"/>
      <c r="B129" s="63" t="s">
        <v>70</v>
      </c>
      <c r="C129" s="73">
        <v>1.586658673563937</v>
      </c>
      <c r="D129" s="73">
        <v>2.5447999085433404</v>
      </c>
      <c r="E129" s="73">
        <v>0.72888762314342803</v>
      </c>
    </row>
    <row r="130" spans="1:5" x14ac:dyDescent="0.3">
      <c r="A130" s="75"/>
      <c r="B130" s="63" t="s">
        <v>76</v>
      </c>
      <c r="C130" s="73">
        <v>0.30300806936348501</v>
      </c>
      <c r="D130" s="73">
        <v>1.6370125869849852</v>
      </c>
      <c r="E130" s="73">
        <v>-0.88127082453447769</v>
      </c>
    </row>
    <row r="131" spans="1:5" x14ac:dyDescent="0.3">
      <c r="A131" s="75"/>
      <c r="B131" s="63" t="s">
        <v>77</v>
      </c>
      <c r="C131" s="73">
        <v>-0.42472819971259707</v>
      </c>
      <c r="D131" s="73">
        <v>0.92007440191772627</v>
      </c>
      <c r="E131" s="73">
        <v>-1.6218653081865857</v>
      </c>
    </row>
    <row r="132" spans="1:5" x14ac:dyDescent="0.3">
      <c r="A132" s="75"/>
      <c r="B132" s="63" t="s">
        <v>69</v>
      </c>
      <c r="C132" s="73">
        <v>1.9802765665051646E-2</v>
      </c>
      <c r="D132" s="73">
        <v>1.2531877449339273</v>
      </c>
      <c r="E132" s="73">
        <v>-1.1079098302972072</v>
      </c>
    </row>
    <row r="133" spans="1:5" x14ac:dyDescent="0.3">
      <c r="A133" s="75"/>
      <c r="B133" s="63" t="s">
        <v>78</v>
      </c>
      <c r="C133" s="73">
        <v>0.75110250009255519</v>
      </c>
      <c r="D133" s="73">
        <v>1.7159121963851085</v>
      </c>
      <c r="E133" s="73">
        <v>-0.21411443065950886</v>
      </c>
    </row>
    <row r="134" spans="1:5" x14ac:dyDescent="0.3">
      <c r="A134" s="75"/>
      <c r="B134" s="63" t="s">
        <v>79</v>
      </c>
      <c r="C134" s="73">
        <v>0.54256430059613603</v>
      </c>
      <c r="D134" s="73">
        <v>1.4759921294787004</v>
      </c>
      <c r="E134" s="73">
        <v>-0.32148548564401369</v>
      </c>
    </row>
    <row r="135" spans="1:5" x14ac:dyDescent="0.3">
      <c r="A135" s="75"/>
      <c r="B135" s="63" t="s">
        <v>68</v>
      </c>
      <c r="C135" s="73">
        <v>1.2894325964192184</v>
      </c>
      <c r="D135" s="73">
        <v>1.7155074938011869</v>
      </c>
      <c r="E135" s="73">
        <v>0.94124542641703479</v>
      </c>
    </row>
    <row r="136" spans="1:5" x14ac:dyDescent="0.3">
      <c r="A136" s="158">
        <v>2020</v>
      </c>
      <c r="B136" s="158"/>
      <c r="C136" s="73"/>
      <c r="D136" s="73"/>
      <c r="E136" s="73"/>
    </row>
    <row r="137" spans="1:5" x14ac:dyDescent="0.3">
      <c r="A137" s="75"/>
      <c r="B137" s="63" t="s">
        <v>73</v>
      </c>
      <c r="C137" s="73">
        <v>1.2399364626319465</v>
      </c>
      <c r="D137" s="73">
        <v>1.7343979542380255</v>
      </c>
      <c r="E137" s="73">
        <v>0.81637655502052098</v>
      </c>
    </row>
    <row r="138" spans="1:5" x14ac:dyDescent="0.3">
      <c r="A138" s="75"/>
      <c r="B138" s="63" t="s">
        <v>74</v>
      </c>
      <c r="C138" s="73">
        <v>0.91424177979161736</v>
      </c>
      <c r="D138" s="73">
        <v>1.6347139391777843</v>
      </c>
      <c r="E138" s="73">
        <v>0.2621127786379433</v>
      </c>
    </row>
    <row r="139" spans="1:5" x14ac:dyDescent="0.3">
      <c r="A139" s="75"/>
      <c r="B139" s="63" t="s">
        <v>71</v>
      </c>
      <c r="C139" s="73">
        <v>1.6677136603384572E-3</v>
      </c>
      <c r="D139" s="73">
        <v>0.49396095923436628</v>
      </c>
      <c r="E139" s="73">
        <v>-0.4638282631820862</v>
      </c>
    </row>
    <row r="140" spans="1:5" x14ac:dyDescent="0.3">
      <c r="A140" s="75"/>
      <c r="B140" s="63" t="s">
        <v>75</v>
      </c>
      <c r="C140" s="73">
        <v>-3.6217777486366889</v>
      </c>
      <c r="D140" s="73">
        <v>-3.8353949731113017</v>
      </c>
      <c r="E140" s="73">
        <v>-3.2193473837646316</v>
      </c>
    </row>
    <row r="141" spans="1:5" x14ac:dyDescent="0.3">
      <c r="A141" s="75"/>
      <c r="B141" s="63" t="s">
        <v>63</v>
      </c>
      <c r="C141" s="73">
        <v>-3.8727859620309384</v>
      </c>
      <c r="D141" s="73">
        <v>-4.1055479439080607</v>
      </c>
      <c r="E141" s="73">
        <v>-3.4087484585032848</v>
      </c>
    </row>
    <row r="142" spans="1:5" x14ac:dyDescent="0.3">
      <c r="A142" s="75"/>
      <c r="B142" s="63" t="s">
        <v>70</v>
      </c>
      <c r="C142" s="73">
        <v>-4.5021590962959461</v>
      </c>
      <c r="D142" s="73">
        <v>-4.7489822155639354</v>
      </c>
      <c r="E142" s="73">
        <v>-4.1327174286476538</v>
      </c>
    </row>
    <row r="143" spans="1:5" x14ac:dyDescent="0.3">
      <c r="A143" s="75"/>
      <c r="B143" s="63" t="s">
        <v>76</v>
      </c>
      <c r="C143" s="73">
        <v>-1.0964004112024588</v>
      </c>
      <c r="D143" s="73">
        <v>-1.2719887008636459</v>
      </c>
      <c r="E143" s="73">
        <v>-0.79515558616545778</v>
      </c>
    </row>
    <row r="144" spans="1:5" x14ac:dyDescent="0.3">
      <c r="A144" s="75"/>
      <c r="B144" s="63" t="s">
        <v>77</v>
      </c>
      <c r="C144" s="73">
        <v>-1.1958626674802844</v>
      </c>
      <c r="D144" s="73">
        <v>-1.7154896184941322</v>
      </c>
      <c r="E144" s="73">
        <v>-0.50397110183470772</v>
      </c>
    </row>
    <row r="145" spans="1:5" x14ac:dyDescent="0.3">
      <c r="A145" s="75"/>
      <c r="B145" s="63" t="s">
        <v>69</v>
      </c>
      <c r="C145" s="73">
        <v>-0.89063048366341757</v>
      </c>
      <c r="D145" s="73">
        <v>-1.4956801573798988</v>
      </c>
      <c r="E145" s="73">
        <v>-8.3814869314478888E-2</v>
      </c>
    </row>
    <row r="146" spans="1:5" x14ac:dyDescent="0.3">
      <c r="A146" s="75"/>
      <c r="B146" s="63" t="s">
        <v>78</v>
      </c>
      <c r="C146" s="73">
        <v>-1.1458733500277913</v>
      </c>
      <c r="D146" s="73">
        <v>-1.977759406197797</v>
      </c>
      <c r="E146" s="73">
        <v>-3.2250295217789944E-2</v>
      </c>
    </row>
    <row r="147" spans="1:5" x14ac:dyDescent="0.3">
      <c r="A147" s="75"/>
      <c r="B147" s="63" t="s">
        <v>79</v>
      </c>
      <c r="C147" s="73">
        <v>-0.89251471263491322</v>
      </c>
      <c r="D147" s="73">
        <v>-1.6998043906722671</v>
      </c>
      <c r="E147" s="73">
        <v>0.18393997866767603</v>
      </c>
    </row>
    <row r="148" spans="1:5" x14ac:dyDescent="0.3">
      <c r="A148" s="75"/>
      <c r="B148" s="63" t="s">
        <v>68</v>
      </c>
      <c r="C148" s="73">
        <v>-1.3312655438254635</v>
      </c>
      <c r="D148" s="73">
        <v>-2.0440471055419849</v>
      </c>
      <c r="E148" s="73">
        <v>-0.38413230483918803</v>
      </c>
    </row>
    <row r="149" spans="1:5" x14ac:dyDescent="0.3">
      <c r="A149" s="158">
        <v>2021</v>
      </c>
      <c r="B149" s="158"/>
      <c r="C149" s="73"/>
      <c r="D149" s="73"/>
      <c r="E149" s="73"/>
    </row>
    <row r="150" spans="1:5" x14ac:dyDescent="0.3">
      <c r="A150" s="75"/>
      <c r="B150" s="63" t="s">
        <v>73</v>
      </c>
      <c r="C150" s="73">
        <v>-0.94722761134691835</v>
      </c>
      <c r="D150" s="73">
        <v>-1.6286433560834965</v>
      </c>
      <c r="E150" s="73">
        <v>-4.1081873394551875E-2</v>
      </c>
    </row>
    <row r="151" spans="1:5" x14ac:dyDescent="0.3">
      <c r="A151" s="75"/>
      <c r="B151" s="63" t="s">
        <v>74</v>
      </c>
      <c r="C151" s="73">
        <v>-0.99896242031595284</v>
      </c>
      <c r="D151" s="73">
        <v>-1.7540341607088616</v>
      </c>
      <c r="E151" s="73">
        <v>6.5938728360821919E-3</v>
      </c>
    </row>
    <row r="152" spans="1:5" x14ac:dyDescent="0.3">
      <c r="A152" s="75"/>
      <c r="B152" s="63" t="s">
        <v>71</v>
      </c>
      <c r="C152" s="73">
        <v>-8.0320405753280005E-2</v>
      </c>
      <c r="D152" s="73">
        <v>-0.92022789899823176</v>
      </c>
      <c r="E152" s="73">
        <v>1.0392652265307061</v>
      </c>
    </row>
    <row r="153" spans="1:5" x14ac:dyDescent="0.3">
      <c r="A153" s="75"/>
      <c r="B153" s="63" t="s">
        <v>75</v>
      </c>
      <c r="C153" s="73">
        <v>3.3461106897759372</v>
      </c>
      <c r="D153" s="73">
        <v>3.090742322387324</v>
      </c>
      <c r="E153" s="73">
        <v>3.6820556314820236</v>
      </c>
    </row>
    <row r="154" spans="1:5" x14ac:dyDescent="0.3">
      <c r="A154" s="75"/>
      <c r="B154" s="63" t="s">
        <v>63</v>
      </c>
      <c r="C154" s="73">
        <v>2.7378242696687449</v>
      </c>
      <c r="D154" s="73">
        <v>2.6868407178352682</v>
      </c>
      <c r="E154" s="73">
        <v>2.8047184022521368</v>
      </c>
    </row>
    <row r="155" spans="1:5" x14ac:dyDescent="0.3">
      <c r="A155" s="75"/>
      <c r="B155" s="63" t="s">
        <v>70</v>
      </c>
      <c r="C155" s="73">
        <v>0.92948587517582593</v>
      </c>
      <c r="D155" s="73">
        <v>0.65598438995828046</v>
      </c>
      <c r="E155" s="73">
        <v>1.2905982673781731</v>
      </c>
    </row>
    <row r="156" spans="1:5" x14ac:dyDescent="0.3">
      <c r="A156" s="75"/>
      <c r="B156" s="63" t="s">
        <v>76</v>
      </c>
      <c r="C156" s="73">
        <v>0.91254679249867821</v>
      </c>
      <c r="D156" s="73">
        <v>0.52096709890523851</v>
      </c>
      <c r="E156" s="73">
        <v>1.4297992512080113</v>
      </c>
    </row>
    <row r="157" spans="1:5" x14ac:dyDescent="0.3">
      <c r="A157" s="75"/>
      <c r="B157" s="63" t="s">
        <v>77</v>
      </c>
      <c r="C157" s="73">
        <v>0.44971466413567363</v>
      </c>
      <c r="D157" s="73">
        <v>0.36585107333108946</v>
      </c>
      <c r="E157" s="73">
        <v>0.56002066844186749</v>
      </c>
    </row>
    <row r="158" spans="1:5" x14ac:dyDescent="0.3">
      <c r="A158" s="75"/>
      <c r="B158" s="63" t="s">
        <v>69</v>
      </c>
      <c r="C158" s="73">
        <v>7.78181842492255E-2</v>
      </c>
      <c r="D158" s="73">
        <v>-0.24085107170463346</v>
      </c>
      <c r="E158" s="73">
        <v>0.49674953537819871</v>
      </c>
    </row>
    <row r="159" spans="1:5" x14ac:dyDescent="0.3">
      <c r="A159" s="75"/>
      <c r="B159" s="63" t="s">
        <v>78</v>
      </c>
      <c r="C159" s="73">
        <v>0.14165234742897911</v>
      </c>
      <c r="D159" s="73">
        <v>-0.18197510265899494</v>
      </c>
      <c r="E159" s="73">
        <v>0.5664522702049325</v>
      </c>
    </row>
    <row r="160" spans="1:5" x14ac:dyDescent="0.3">
      <c r="A160" s="75"/>
      <c r="B160" s="63" t="s">
        <v>79</v>
      </c>
      <c r="C160" s="73">
        <v>0.13269628640185488</v>
      </c>
      <c r="D160" s="73">
        <v>5.9544033662446552E-2</v>
      </c>
      <c r="E160" s="73">
        <v>0.22840474781441281</v>
      </c>
    </row>
    <row r="161" spans="1:5" x14ac:dyDescent="0.3">
      <c r="A161" s="75"/>
      <c r="B161" s="63" t="s">
        <v>68</v>
      </c>
      <c r="C161" s="73">
        <v>2.4784192391455444E-2</v>
      </c>
      <c r="D161" s="73">
        <v>0.15998378286607751</v>
      </c>
      <c r="E161" s="73">
        <v>-0.15187340067689808</v>
      </c>
    </row>
    <row r="162" spans="1:5" x14ac:dyDescent="0.3">
      <c r="A162" s="158">
        <v>2022</v>
      </c>
      <c r="B162" s="158"/>
      <c r="C162" s="73"/>
      <c r="D162" s="73"/>
      <c r="E162" s="73"/>
    </row>
    <row r="163" spans="1:5" x14ac:dyDescent="0.3">
      <c r="A163" s="75"/>
      <c r="B163" s="76" t="s">
        <v>73</v>
      </c>
      <c r="C163" s="73">
        <v>0.17288877426586599</v>
      </c>
      <c r="D163" s="73">
        <v>0.56062683622134957</v>
      </c>
      <c r="E163" s="73">
        <v>-0.33453573100914991</v>
      </c>
    </row>
    <row r="164" spans="1:5" x14ac:dyDescent="0.3">
      <c r="A164" s="75"/>
      <c r="B164" s="76" t="s">
        <v>74</v>
      </c>
      <c r="C164" s="73">
        <v>0.5634073835609823</v>
      </c>
      <c r="D164" s="73">
        <v>1.041714451382882</v>
      </c>
      <c r="E164" s="73">
        <v>-6.235731684908196E-2</v>
      </c>
    </row>
    <row r="165" spans="1:5" x14ac:dyDescent="0.3">
      <c r="A165" s="75"/>
      <c r="B165" s="76" t="s">
        <v>71</v>
      </c>
      <c r="C165" s="73">
        <v>1.0532867315757883</v>
      </c>
      <c r="D165" s="73">
        <v>1.4744021716892204</v>
      </c>
      <c r="E165" s="73">
        <v>0.50283170063005922</v>
      </c>
    </row>
    <row r="166" spans="1:5" x14ac:dyDescent="0.3">
      <c r="A166" s="75"/>
      <c r="B166" s="76" t="s">
        <v>75</v>
      </c>
      <c r="C166" s="73">
        <v>1.2355233301134396</v>
      </c>
      <c r="D166" s="73">
        <v>1.4088012629717253</v>
      </c>
      <c r="E166" s="73">
        <v>1.0088709247043726</v>
      </c>
    </row>
    <row r="167" spans="1:5" x14ac:dyDescent="0.3">
      <c r="A167" s="75"/>
      <c r="B167" s="76" t="s">
        <v>63</v>
      </c>
      <c r="C167" s="73">
        <v>2.4569499468976352</v>
      </c>
      <c r="D167" s="73">
        <v>2.7559162392039549</v>
      </c>
      <c r="E167" s="73">
        <v>2.0651341794481288</v>
      </c>
    </row>
    <row r="168" spans="1:5" x14ac:dyDescent="0.3">
      <c r="A168" s="75"/>
      <c r="B168" s="76" t="s">
        <v>70</v>
      </c>
      <c r="C168" s="73">
        <v>5.1931352746937547</v>
      </c>
      <c r="D168" s="73">
        <v>5.3295986760371266</v>
      </c>
      <c r="E168" s="73">
        <v>5.0140873220926512</v>
      </c>
    </row>
    <row r="169" spans="1:5" x14ac:dyDescent="0.3">
      <c r="A169" s="75"/>
      <c r="B169" s="76" t="s">
        <v>76</v>
      </c>
      <c r="C169" s="73">
        <f>'[2]Chnages in rep.'!$DT$22</f>
        <v>2.4823173873081132</v>
      </c>
      <c r="D169" s="73">
        <f>'[2]Change in Male'!$DT$22</f>
        <v>2.7279898004226899</v>
      </c>
      <c r="E169" s="73">
        <f>'[2]Atolls new change'!$DT$22</f>
        <v>2.1607071344497761</v>
      </c>
    </row>
    <row r="170" spans="1:5" x14ac:dyDescent="0.3">
      <c r="A170" s="75"/>
      <c r="B170" s="76" t="s">
        <v>77</v>
      </c>
      <c r="C170" s="73">
        <v>2.6315896111020627</v>
      </c>
      <c r="D170" s="73">
        <v>2.747948885243936</v>
      </c>
      <c r="E170" s="73">
        <v>2.4788374650404834</v>
      </c>
    </row>
    <row r="171" spans="1:5" x14ac:dyDescent="0.3">
      <c r="A171" s="75"/>
      <c r="B171" s="76" t="s">
        <v>69</v>
      </c>
      <c r="C171" s="73">
        <v>3.098244610642459</v>
      </c>
      <c r="D171" s="73">
        <v>3.5075240744791727</v>
      </c>
      <c r="E171" s="73">
        <v>2.5641436363845704</v>
      </c>
    </row>
    <row r="172" spans="1:5" x14ac:dyDescent="0.3">
      <c r="A172" s="75"/>
      <c r="B172" s="76" t="s">
        <v>78</v>
      </c>
      <c r="C172" s="73">
        <f>'[1]Republic change'!FX22</f>
        <v>2.93820056422912</v>
      </c>
      <c r="D172" s="73">
        <f>'[1]Male change '!QN22</f>
        <v>3.3415695731692843</v>
      </c>
      <c r="E172" s="73">
        <f>'[1]Atoll change'!DW22</f>
        <v>2.4126706421760078</v>
      </c>
    </row>
    <row r="173" spans="1:5" ht="12.75" customHeight="1" x14ac:dyDescent="0.3">
      <c r="A173" s="66"/>
      <c r="B173" s="73"/>
      <c r="C173" s="73"/>
      <c r="D173" s="73"/>
      <c r="E173" s="66"/>
    </row>
    <row r="174" spans="1:5" x14ac:dyDescent="0.3">
      <c r="A174" s="163" t="s">
        <v>81</v>
      </c>
      <c r="B174" s="164"/>
      <c r="C174" s="164"/>
      <c r="D174" s="164"/>
      <c r="E174" s="164"/>
    </row>
    <row r="175" spans="1:5" ht="9.75" customHeight="1" x14ac:dyDescent="0.3"/>
    <row r="176" spans="1:5" x14ac:dyDescent="0.3">
      <c r="A176" s="158">
        <v>2010</v>
      </c>
      <c r="B176" s="158"/>
    </row>
    <row r="177" spans="1:5" x14ac:dyDescent="0.3">
      <c r="A177" s="62"/>
      <c r="B177" s="63" t="s">
        <v>73</v>
      </c>
      <c r="C177" s="71">
        <v>-0.26114093647123565</v>
      </c>
      <c r="D177" s="71">
        <v>-0.26114093647124287</v>
      </c>
      <c r="E177" s="71" t="s">
        <v>2</v>
      </c>
    </row>
    <row r="178" spans="1:5" x14ac:dyDescent="0.3">
      <c r="A178" s="62"/>
      <c r="B178" s="63" t="s">
        <v>74</v>
      </c>
      <c r="C178" s="71">
        <v>0.93642240242963504</v>
      </c>
      <c r="D178" s="71">
        <v>0.93642240242964436</v>
      </c>
      <c r="E178" s="71" t="s">
        <v>2</v>
      </c>
    </row>
    <row r="179" spans="1:5" x14ac:dyDescent="0.3">
      <c r="A179" s="62"/>
      <c r="B179" s="63" t="s">
        <v>71</v>
      </c>
      <c r="C179" s="71">
        <v>0.880348169231018</v>
      </c>
      <c r="D179" s="71">
        <v>0.88034816923102266</v>
      </c>
      <c r="E179" s="71" t="s">
        <v>2</v>
      </c>
    </row>
    <row r="180" spans="1:5" x14ac:dyDescent="0.3">
      <c r="A180" s="62"/>
      <c r="B180" s="63" t="s">
        <v>75</v>
      </c>
      <c r="C180" s="71">
        <v>0.87747395207254042</v>
      </c>
      <c r="D180" s="71">
        <v>0.87747395207253431</v>
      </c>
      <c r="E180" s="71" t="s">
        <v>2</v>
      </c>
    </row>
    <row r="181" spans="1:5" x14ac:dyDescent="0.3">
      <c r="A181" s="62"/>
      <c r="B181" s="63" t="s">
        <v>63</v>
      </c>
      <c r="C181" s="71">
        <v>0.12502777376498564</v>
      </c>
      <c r="D181" s="71">
        <v>0.12502777376499688</v>
      </c>
      <c r="E181" s="71" t="s">
        <v>2</v>
      </c>
    </row>
    <row r="182" spans="1:5" x14ac:dyDescent="0.3">
      <c r="A182" s="62"/>
      <c r="B182" s="63" t="s">
        <v>70</v>
      </c>
      <c r="C182" s="71">
        <v>1.0846622459905737</v>
      </c>
      <c r="D182" s="71">
        <v>1.0846622459905617</v>
      </c>
      <c r="E182" s="71" t="s">
        <v>2</v>
      </c>
    </row>
    <row r="183" spans="1:5" x14ac:dyDescent="0.3">
      <c r="A183" s="62"/>
      <c r="B183" s="63" t="s">
        <v>76</v>
      </c>
      <c r="C183" s="71">
        <v>2.1903881432707424</v>
      </c>
      <c r="D183" s="71">
        <v>2.1903881432707335</v>
      </c>
      <c r="E183" s="71" t="s">
        <v>2</v>
      </c>
    </row>
    <row r="184" spans="1:5" x14ac:dyDescent="0.3">
      <c r="A184" s="62"/>
      <c r="B184" s="63" t="s">
        <v>77</v>
      </c>
      <c r="C184" s="71">
        <v>0.63207046859003946</v>
      </c>
      <c r="D184" s="71">
        <v>0.63207046859005511</v>
      </c>
      <c r="E184" s="71" t="s">
        <v>2</v>
      </c>
    </row>
    <row r="185" spans="1:5" x14ac:dyDescent="0.3">
      <c r="A185" s="62"/>
      <c r="B185" s="63" t="s">
        <v>69</v>
      </c>
      <c r="C185" s="71">
        <v>-1.2857212304991441</v>
      </c>
      <c r="D185" s="71">
        <v>-1.2857212304991306</v>
      </c>
      <c r="E185" s="71" t="s">
        <v>2</v>
      </c>
    </row>
    <row r="186" spans="1:5" x14ac:dyDescent="0.3">
      <c r="A186" s="62"/>
      <c r="B186" s="63" t="s">
        <v>78</v>
      </c>
      <c r="C186" s="71">
        <v>-0.22603507219276608</v>
      </c>
      <c r="D186" s="71">
        <v>-0.22603507219277241</v>
      </c>
      <c r="E186" s="71" t="s">
        <v>2</v>
      </c>
    </row>
    <row r="187" spans="1:5" x14ac:dyDescent="0.3">
      <c r="A187" s="62"/>
      <c r="B187" s="63" t="s">
        <v>79</v>
      </c>
      <c r="C187" s="71">
        <v>0.47362446108319878</v>
      </c>
      <c r="D187" s="71">
        <v>0.47362446108319778</v>
      </c>
      <c r="E187" s="71" t="s">
        <v>2</v>
      </c>
    </row>
    <row r="188" spans="1:5" x14ac:dyDescent="0.3">
      <c r="A188" s="62"/>
      <c r="B188" s="63" t="s">
        <v>68</v>
      </c>
      <c r="C188" s="71">
        <v>1.3414839053257928</v>
      </c>
      <c r="D188" s="71">
        <v>1.3414839053257819</v>
      </c>
      <c r="E188" s="71" t="s">
        <v>2</v>
      </c>
    </row>
    <row r="189" spans="1:5" x14ac:dyDescent="0.3">
      <c r="A189" s="62"/>
      <c r="B189" s="63"/>
      <c r="C189" s="71"/>
      <c r="D189" s="71"/>
      <c r="E189" s="71"/>
    </row>
    <row r="190" spans="1:5" x14ac:dyDescent="0.3">
      <c r="A190" s="158">
        <v>2011</v>
      </c>
      <c r="B190" s="158"/>
      <c r="C190" s="71"/>
      <c r="D190" s="72"/>
      <c r="E190" s="71"/>
    </row>
    <row r="191" spans="1:5" x14ac:dyDescent="0.3">
      <c r="A191" s="62"/>
      <c r="B191" s="63" t="s">
        <v>73</v>
      </c>
      <c r="C191" s="71">
        <v>0.54095598866379957</v>
      </c>
      <c r="D191" s="71">
        <v>0.540955988663813</v>
      </c>
      <c r="E191" s="71" t="s">
        <v>2</v>
      </c>
    </row>
    <row r="192" spans="1:5" x14ac:dyDescent="0.3">
      <c r="A192" s="62"/>
      <c r="B192" s="63" t="s">
        <v>74</v>
      </c>
      <c r="C192" s="71">
        <v>-0.79050748162609297</v>
      </c>
      <c r="D192" s="71">
        <v>-0.79050748162611284</v>
      </c>
      <c r="E192" s="71" t="s">
        <v>2</v>
      </c>
    </row>
    <row r="193" spans="1:7" x14ac:dyDescent="0.3">
      <c r="A193" s="62"/>
      <c r="B193" s="63" t="s">
        <v>71</v>
      </c>
      <c r="C193" s="71">
        <v>0.63178223867842997</v>
      </c>
      <c r="D193" s="71">
        <v>0.63178223867843142</v>
      </c>
      <c r="E193" s="71" t="s">
        <v>2</v>
      </c>
    </row>
    <row r="194" spans="1:7" x14ac:dyDescent="0.3">
      <c r="A194" s="62"/>
      <c r="B194" s="63" t="s">
        <v>75</v>
      </c>
      <c r="C194" s="71">
        <v>4.4171076658620336</v>
      </c>
      <c r="D194" s="71">
        <v>4.4171076658620292</v>
      </c>
      <c r="E194" s="71" t="s">
        <v>2</v>
      </c>
    </row>
    <row r="195" spans="1:7" x14ac:dyDescent="0.3">
      <c r="A195" s="62"/>
      <c r="B195" s="63" t="s">
        <v>63</v>
      </c>
      <c r="C195" s="71">
        <v>3.313820948565994</v>
      </c>
      <c r="D195" s="71">
        <v>3.3138209485660193</v>
      </c>
      <c r="E195" s="71" t="s">
        <v>2</v>
      </c>
    </row>
    <row r="196" spans="1:7" x14ac:dyDescent="0.3">
      <c r="A196" s="62"/>
      <c r="B196" s="63" t="s">
        <v>70</v>
      </c>
      <c r="C196" s="71">
        <v>0.90877181827678655</v>
      </c>
      <c r="D196" s="71">
        <v>0.90877181827676901</v>
      </c>
      <c r="E196" s="71" t="s">
        <v>2</v>
      </c>
    </row>
    <row r="197" spans="1:7" x14ac:dyDescent="0.3">
      <c r="A197" s="62"/>
      <c r="B197" s="63" t="s">
        <v>76</v>
      </c>
      <c r="C197" s="71">
        <v>6.0116323478547354E-2</v>
      </c>
      <c r="D197" s="71">
        <v>6.0116323478543808E-2</v>
      </c>
      <c r="E197" s="71" t="s">
        <v>2</v>
      </c>
    </row>
    <row r="198" spans="1:7" x14ac:dyDescent="0.3">
      <c r="A198" s="62"/>
      <c r="B198" s="63" t="s">
        <v>77</v>
      </c>
      <c r="C198" s="71">
        <v>0.31530862912392238</v>
      </c>
      <c r="D198" s="71">
        <v>0.31530862912393842</v>
      </c>
      <c r="E198" s="71" t="s">
        <v>2</v>
      </c>
    </row>
    <row r="199" spans="1:7" x14ac:dyDescent="0.3">
      <c r="A199" s="62"/>
      <c r="B199" s="63" t="s">
        <v>69</v>
      </c>
      <c r="C199" s="71">
        <v>1.301660303876595</v>
      </c>
      <c r="D199" s="71">
        <v>1.3016603038766006</v>
      </c>
      <c r="E199" s="71" t="s">
        <v>2</v>
      </c>
    </row>
    <row r="200" spans="1:7" x14ac:dyDescent="0.3">
      <c r="A200" s="62"/>
      <c r="B200" s="63" t="s">
        <v>78</v>
      </c>
      <c r="C200" s="71">
        <v>0.33278932848386311</v>
      </c>
      <c r="D200" s="71">
        <v>0.3327893284838373</v>
      </c>
      <c r="E200" s="71" t="s">
        <v>2</v>
      </c>
    </row>
    <row r="201" spans="1:7" x14ac:dyDescent="0.3">
      <c r="A201" s="62"/>
      <c r="B201" s="63" t="s">
        <v>79</v>
      </c>
      <c r="C201" s="71">
        <v>3.4231104702459922</v>
      </c>
      <c r="D201" s="71">
        <v>3.4231104702460011</v>
      </c>
      <c r="E201" s="71" t="s">
        <v>2</v>
      </c>
    </row>
    <row r="202" spans="1:7" x14ac:dyDescent="0.3">
      <c r="A202" s="62"/>
      <c r="B202" s="63" t="s">
        <v>68</v>
      </c>
      <c r="C202" s="71">
        <v>1.1857736202019333</v>
      </c>
      <c r="D202" s="71">
        <v>1.1857736202019431</v>
      </c>
      <c r="E202" s="71" t="s">
        <v>2</v>
      </c>
      <c r="G202" s="71"/>
    </row>
    <row r="203" spans="1:7" x14ac:dyDescent="0.3">
      <c r="A203" s="158">
        <v>2012</v>
      </c>
      <c r="B203" s="158"/>
      <c r="C203" s="71"/>
      <c r="D203" s="72"/>
      <c r="E203" s="71"/>
      <c r="G203" s="61"/>
    </row>
    <row r="204" spans="1:7" x14ac:dyDescent="0.3">
      <c r="A204" s="62"/>
      <c r="B204" s="63" t="s">
        <v>73</v>
      </c>
      <c r="C204" s="71">
        <v>0.82878178572962546</v>
      </c>
      <c r="D204" s="71">
        <v>0.82878178572962335</v>
      </c>
      <c r="E204" s="71" t="s">
        <v>2</v>
      </c>
    </row>
    <row r="205" spans="1:7" x14ac:dyDescent="0.3">
      <c r="A205" s="62"/>
      <c r="B205" s="63" t="s">
        <v>74</v>
      </c>
      <c r="C205" s="71">
        <v>-0.30293155218395862</v>
      </c>
      <c r="D205" s="71">
        <v>-0.30293155218395246</v>
      </c>
      <c r="E205" s="71" t="s">
        <v>2</v>
      </c>
    </row>
    <row r="206" spans="1:7" x14ac:dyDescent="0.3">
      <c r="A206" s="62"/>
      <c r="B206" s="63" t="s">
        <v>71</v>
      </c>
      <c r="C206" s="71">
        <v>0.75965858228270078</v>
      </c>
      <c r="D206" s="71">
        <v>0.75965858228270178</v>
      </c>
      <c r="E206" s="71" t="s">
        <v>2</v>
      </c>
    </row>
    <row r="207" spans="1:7" x14ac:dyDescent="0.3">
      <c r="A207" s="62"/>
      <c r="B207" s="63" t="s">
        <v>75</v>
      </c>
      <c r="C207" s="71">
        <v>-9.0943691034126944E-2</v>
      </c>
      <c r="D207" s="71">
        <v>-9.0943691034140309E-2</v>
      </c>
      <c r="E207" s="71" t="s">
        <v>2</v>
      </c>
    </row>
    <row r="208" spans="1:7" x14ac:dyDescent="0.3">
      <c r="A208" s="62"/>
      <c r="B208" s="63" t="s">
        <v>63</v>
      </c>
      <c r="C208" s="71">
        <v>-1.9861394321378494</v>
      </c>
      <c r="D208" s="71">
        <v>-1.9861394321378512</v>
      </c>
      <c r="E208" s="71" t="s">
        <v>2</v>
      </c>
    </row>
    <row r="209" spans="1:5" x14ac:dyDescent="0.3">
      <c r="A209" s="62"/>
      <c r="B209" s="63" t="s">
        <v>70</v>
      </c>
      <c r="C209" s="71">
        <v>4.1585646905071085</v>
      </c>
      <c r="D209" s="71">
        <v>4.1585646905070988</v>
      </c>
      <c r="E209" s="71" t="s">
        <v>2</v>
      </c>
    </row>
    <row r="210" spans="1:5" x14ac:dyDescent="0.3">
      <c r="A210" s="62"/>
      <c r="B210" s="63" t="s">
        <v>76</v>
      </c>
      <c r="C210" s="71">
        <v>0.24448657012601499</v>
      </c>
      <c r="D210" s="71">
        <v>0.16971494476737384</v>
      </c>
      <c r="E210" s="71">
        <v>0.30844071858455557</v>
      </c>
    </row>
    <row r="211" spans="1:5" x14ac:dyDescent="0.3">
      <c r="A211" s="62"/>
      <c r="B211" s="63" t="s">
        <v>77</v>
      </c>
      <c r="C211" s="71">
        <v>0.64743245120538928</v>
      </c>
      <c r="D211" s="71">
        <v>0.58385391142401111</v>
      </c>
      <c r="E211" s="71">
        <v>0.70173764990701348</v>
      </c>
    </row>
    <row r="212" spans="1:5" x14ac:dyDescent="0.3">
      <c r="A212" s="62"/>
      <c r="B212" s="63" t="s">
        <v>69</v>
      </c>
      <c r="C212" s="71">
        <v>1.9931364460514526E-2</v>
      </c>
      <c r="D212" s="71">
        <v>7.8683065291762055E-2</v>
      </c>
      <c r="E212" s="71">
        <v>-3.0192276319891902E-2</v>
      </c>
    </row>
    <row r="213" spans="1:5" x14ac:dyDescent="0.3">
      <c r="A213" s="62"/>
      <c r="B213" s="63" t="s">
        <v>78</v>
      </c>
      <c r="C213" s="71">
        <v>4.2662910903111487E-2</v>
      </c>
      <c r="D213" s="71">
        <v>5.9933326212120122E-2</v>
      </c>
      <c r="E213" s="71">
        <v>2.7912718968431654E-2</v>
      </c>
    </row>
    <row r="214" spans="1:5" x14ac:dyDescent="0.3">
      <c r="A214" s="62"/>
      <c r="B214" s="63" t="s">
        <v>79</v>
      </c>
      <c r="C214" s="71">
        <v>0.34249409289469956</v>
      </c>
      <c r="D214" s="71">
        <v>0.47401072984864662</v>
      </c>
      <c r="E214" s="71">
        <v>0.23013335367777338</v>
      </c>
    </row>
    <row r="215" spans="1:5" x14ac:dyDescent="0.3">
      <c r="A215" s="75"/>
      <c r="B215" s="76" t="s">
        <v>68</v>
      </c>
      <c r="C215" s="71">
        <v>0.3934394342562802</v>
      </c>
      <c r="D215" s="71">
        <v>0.67097201094535397</v>
      </c>
      <c r="E215" s="71">
        <v>0.15575360429839788</v>
      </c>
    </row>
    <row r="216" spans="1:5" x14ac:dyDescent="0.3">
      <c r="A216" s="158">
        <v>2013</v>
      </c>
      <c r="B216" s="158"/>
      <c r="C216" s="73"/>
      <c r="D216" s="73"/>
      <c r="E216" s="73"/>
    </row>
    <row r="217" spans="1:5" x14ac:dyDescent="0.3">
      <c r="A217" s="62"/>
      <c r="B217" s="63" t="s">
        <v>73</v>
      </c>
      <c r="C217" s="71">
        <v>0.1202171476324131</v>
      </c>
      <c r="D217" s="71">
        <v>0.14340192540028765</v>
      </c>
      <c r="E217" s="71">
        <v>0.10025898212730718</v>
      </c>
    </row>
    <row r="218" spans="1:5" x14ac:dyDescent="0.3">
      <c r="A218" s="62"/>
      <c r="B218" s="63" t="s">
        <v>74</v>
      </c>
      <c r="C218" s="71">
        <v>-0.20260748766020126</v>
      </c>
      <c r="D218" s="71">
        <v>-0.26772351866401256</v>
      </c>
      <c r="E218" s="71">
        <v>-0.14652945838415676</v>
      </c>
    </row>
    <row r="219" spans="1:5" ht="14.25" customHeight="1" x14ac:dyDescent="0.3">
      <c r="A219" s="62"/>
      <c r="B219" s="63" t="s">
        <v>71</v>
      </c>
      <c r="C219" s="71">
        <v>0.50061454169003372</v>
      </c>
      <c r="D219" s="71">
        <v>0.57671257944425691</v>
      </c>
      <c r="E219" s="71">
        <v>0.43515833275592142</v>
      </c>
    </row>
    <row r="220" spans="1:5" ht="14.25" customHeight="1" x14ac:dyDescent="0.3">
      <c r="A220" s="62"/>
      <c r="B220" s="63" t="s">
        <v>75</v>
      </c>
      <c r="C220" s="71">
        <v>0.11512300390782688</v>
      </c>
      <c r="D220" s="71">
        <v>3.9643343257568849E-3</v>
      </c>
      <c r="E220" s="71">
        <v>0.21087159629621899</v>
      </c>
    </row>
    <row r="221" spans="1:5" ht="14.25" customHeight="1" x14ac:dyDescent="0.3">
      <c r="A221" s="62"/>
      <c r="B221" s="63" t="s">
        <v>63</v>
      </c>
      <c r="C221" s="71">
        <v>9.5682352882613605E-2</v>
      </c>
      <c r="D221" s="71">
        <v>0.23643869294275971</v>
      </c>
      <c r="E221" s="71">
        <v>-2.5310411872150607E-2</v>
      </c>
    </row>
    <row r="222" spans="1:5" ht="14.25" customHeight="1" x14ac:dyDescent="0.3">
      <c r="A222" s="62"/>
      <c r="B222" s="63" t="s">
        <v>70</v>
      </c>
      <c r="C222" s="71">
        <v>-0.26760942495945156</v>
      </c>
      <c r="D222" s="71">
        <v>-0.30627613149380639</v>
      </c>
      <c r="E222" s="71">
        <v>-0.23428488359795882</v>
      </c>
    </row>
    <row r="223" spans="1:5" ht="14.25" customHeight="1" x14ac:dyDescent="0.3">
      <c r="A223" s="62"/>
      <c r="B223" s="63" t="s">
        <v>76</v>
      </c>
      <c r="C223" s="71">
        <v>1.1650679035972877</v>
      </c>
      <c r="D223" s="71">
        <v>1.2614902964104777</v>
      </c>
      <c r="E223" s="71">
        <v>1.0820271269930941</v>
      </c>
    </row>
    <row r="224" spans="1:5" ht="14.25" customHeight="1" x14ac:dyDescent="0.3">
      <c r="A224" s="62"/>
      <c r="B224" s="63" t="s">
        <v>77</v>
      </c>
      <c r="C224" s="71">
        <v>0.16901141883517926</v>
      </c>
      <c r="D224" s="71">
        <v>-0.25283811141194562</v>
      </c>
      <c r="E224" s="71">
        <v>0.53296118036079787</v>
      </c>
    </row>
    <row r="225" spans="1:5" ht="14.25" customHeight="1" x14ac:dyDescent="0.3">
      <c r="A225" s="62"/>
      <c r="B225" s="63" t="s">
        <v>69</v>
      </c>
      <c r="C225" s="71">
        <v>0.88457747659021657</v>
      </c>
      <c r="D225" s="71">
        <v>0.76568029413165029</v>
      </c>
      <c r="E225" s="71">
        <v>0.98635397503571975</v>
      </c>
    </row>
    <row r="226" spans="1:5" ht="14.25" customHeight="1" x14ac:dyDescent="0.3">
      <c r="A226" s="62"/>
      <c r="B226" s="63" t="s">
        <v>78</v>
      </c>
      <c r="C226" s="71">
        <v>0.57515947673210821</v>
      </c>
      <c r="D226" s="71">
        <v>0.3195258836498801</v>
      </c>
      <c r="E226" s="71">
        <v>0.79350476016584182</v>
      </c>
    </row>
    <row r="227" spans="1:5" ht="14.25" customHeight="1" x14ac:dyDescent="0.3">
      <c r="A227" s="62"/>
      <c r="B227" s="63" t="s">
        <v>79</v>
      </c>
      <c r="C227" s="71">
        <v>0.12186960602403663</v>
      </c>
      <c r="D227" s="71">
        <v>0.42426871286125351</v>
      </c>
      <c r="E227" s="71">
        <v>-0.13520508300082165</v>
      </c>
    </row>
    <row r="228" spans="1:5" ht="14.25" customHeight="1" x14ac:dyDescent="0.3">
      <c r="A228" s="62"/>
      <c r="B228" s="63" t="s">
        <v>68</v>
      </c>
      <c r="C228" s="71">
        <v>-2.8801755478075421E-2</v>
      </c>
      <c r="D228" s="71">
        <v>0.13243235338341641</v>
      </c>
      <c r="E228" s="71">
        <v>-0.16663754557983806</v>
      </c>
    </row>
    <row r="229" spans="1:5" x14ac:dyDescent="0.3">
      <c r="A229" s="165">
        <v>2014</v>
      </c>
      <c r="B229" s="166"/>
      <c r="C229" s="71"/>
      <c r="D229" s="73"/>
      <c r="E229" s="71"/>
    </row>
    <row r="230" spans="1:5" x14ac:dyDescent="0.3">
      <c r="A230" s="62"/>
      <c r="B230" s="63" t="s">
        <v>73</v>
      </c>
      <c r="C230" s="71">
        <v>0.1098546049749359</v>
      </c>
      <c r="D230" s="71">
        <v>-0.322309548511998</v>
      </c>
      <c r="E230" s="71">
        <v>0.48040978311347082</v>
      </c>
    </row>
    <row r="231" spans="1:5" x14ac:dyDescent="0.3">
      <c r="A231" s="62"/>
      <c r="B231" s="63" t="s">
        <v>74</v>
      </c>
      <c r="C231" s="71">
        <v>-0.13828396030899293</v>
      </c>
      <c r="D231" s="71">
        <v>0.522482781245874</v>
      </c>
      <c r="E231" s="71">
        <v>-0.7003261153462248</v>
      </c>
    </row>
    <row r="232" spans="1:5" x14ac:dyDescent="0.3">
      <c r="A232" s="62"/>
      <c r="B232" s="63" t="s">
        <v>71</v>
      </c>
      <c r="C232" s="71">
        <v>-0.58614791407885636</v>
      </c>
      <c r="D232" s="71">
        <v>-0.53851180450933112</v>
      </c>
      <c r="E232" s="71">
        <v>-0.62716571611890259</v>
      </c>
    </row>
    <row r="233" spans="1:5" x14ac:dyDescent="0.3">
      <c r="A233" s="62"/>
      <c r="B233" s="63" t="s">
        <v>75</v>
      </c>
      <c r="C233" s="71">
        <v>0.18673105824223252</v>
      </c>
      <c r="D233" s="71">
        <v>0.32199239951796077</v>
      </c>
      <c r="E233" s="71">
        <v>7.0158301967065725E-2</v>
      </c>
    </row>
    <row r="234" spans="1:5" x14ac:dyDescent="0.3">
      <c r="A234" s="62"/>
      <c r="B234" s="63" t="s">
        <v>63</v>
      </c>
      <c r="C234" s="71">
        <v>0.97001097738139441</v>
      </c>
      <c r="D234" s="71">
        <v>0.89869928347351868</v>
      </c>
      <c r="E234" s="71">
        <v>1.031624450439488</v>
      </c>
    </row>
    <row r="235" spans="1:5" x14ac:dyDescent="0.3">
      <c r="A235" s="62"/>
      <c r="B235" s="63" t="s">
        <v>70</v>
      </c>
      <c r="C235" s="71">
        <v>-0.14460149368363998</v>
      </c>
      <c r="D235" s="71">
        <v>-4.5955229748971385E-2</v>
      </c>
      <c r="E235" s="71">
        <v>-0.22971996412189596</v>
      </c>
    </row>
    <row r="236" spans="1:5" x14ac:dyDescent="0.3">
      <c r="A236" s="62"/>
      <c r="B236" s="63" t="s">
        <v>76</v>
      </c>
      <c r="C236" s="71">
        <v>0.41291245719951358</v>
      </c>
      <c r="D236" s="71">
        <v>0.13941288871808247</v>
      </c>
      <c r="E236" s="71">
        <v>0.64934050512805597</v>
      </c>
    </row>
    <row r="237" spans="1:5" x14ac:dyDescent="0.3">
      <c r="A237" s="62"/>
      <c r="B237" s="63" t="s">
        <v>77</v>
      </c>
      <c r="C237" s="71">
        <v>-0.14107212527697646</v>
      </c>
      <c r="D237" s="71">
        <v>0.28714601491433511</v>
      </c>
      <c r="E237" s="71">
        <v>-0.50937195599416263</v>
      </c>
    </row>
    <row r="238" spans="1:5" x14ac:dyDescent="0.3">
      <c r="A238" s="62"/>
      <c r="B238" s="63" t="s">
        <v>69</v>
      </c>
      <c r="C238" s="71">
        <v>6.4484604583957231E-2</v>
      </c>
      <c r="D238" s="71">
        <v>-2.1414341687532111E-2</v>
      </c>
      <c r="E238" s="71">
        <v>0.13895564040605674</v>
      </c>
    </row>
    <row r="239" spans="1:5" x14ac:dyDescent="0.3">
      <c r="A239" s="62"/>
      <c r="B239" s="63" t="s">
        <v>78</v>
      </c>
      <c r="C239" s="71">
        <v>4.2981421583679479E-2</v>
      </c>
      <c r="D239" s="71">
        <v>0.37288472331134875</v>
      </c>
      <c r="E239" s="71">
        <v>-0.24257382973337954</v>
      </c>
    </row>
    <row r="240" spans="1:5" x14ac:dyDescent="0.3">
      <c r="A240" s="62"/>
      <c r="B240" s="63" t="s">
        <v>79</v>
      </c>
      <c r="C240" s="71">
        <v>-0.38784469039811098</v>
      </c>
      <c r="D240" s="71">
        <v>-0.69024000023220455</v>
      </c>
      <c r="E240" s="71">
        <v>-0.12448475280248811</v>
      </c>
    </row>
    <row r="241" spans="1:5" x14ac:dyDescent="0.3">
      <c r="A241" s="62"/>
      <c r="B241" s="63" t="s">
        <v>68</v>
      </c>
      <c r="C241" s="71">
        <v>0.14936355181003261</v>
      </c>
      <c r="D241" s="71">
        <v>0.25350557458408324</v>
      </c>
      <c r="E241" s="71">
        <v>5.917870580753206E-2</v>
      </c>
    </row>
    <row r="242" spans="1:5" x14ac:dyDescent="0.3">
      <c r="A242" s="167">
        <v>2015</v>
      </c>
      <c r="B242" s="171"/>
      <c r="C242" s="71"/>
      <c r="D242" s="71"/>
      <c r="E242" s="71"/>
    </row>
    <row r="243" spans="1:5" x14ac:dyDescent="0.3">
      <c r="A243" s="62"/>
      <c r="B243" s="63" t="s">
        <v>73</v>
      </c>
      <c r="C243" s="71">
        <v>-0.2809381134105049</v>
      </c>
      <c r="D243" s="71">
        <v>-5.7684909932524911E-2</v>
      </c>
      <c r="E243" s="71">
        <v>-0.47464626289253542</v>
      </c>
    </row>
    <row r="244" spans="1:5" x14ac:dyDescent="0.3">
      <c r="A244" s="62"/>
      <c r="B244" s="63" t="s">
        <v>74</v>
      </c>
      <c r="C244" s="71">
        <v>0.12095527637096383</v>
      </c>
      <c r="D244" s="71">
        <v>2.8613455304698415E-2</v>
      </c>
      <c r="E244" s="71">
        <v>0.20141236315060806</v>
      </c>
    </row>
    <row r="245" spans="1:5" x14ac:dyDescent="0.3">
      <c r="A245" s="62"/>
      <c r="B245" s="63" t="s">
        <v>71</v>
      </c>
      <c r="C245" s="71">
        <v>-7.076595906956476E-2</v>
      </c>
      <c r="D245" s="71">
        <v>-0.41575915809420327</v>
      </c>
      <c r="E245" s="71">
        <v>0.22930696342132337</v>
      </c>
    </row>
    <row r="246" spans="1:5" x14ac:dyDescent="0.3">
      <c r="A246" s="62"/>
      <c r="B246" s="63" t="s">
        <v>75</v>
      </c>
      <c r="C246" s="71">
        <v>0.67040139146683142</v>
      </c>
      <c r="D246" s="71">
        <v>0.99498081691289986</v>
      </c>
      <c r="E246" s="71">
        <v>0.38990120716618021</v>
      </c>
    </row>
    <row r="247" spans="1:5" x14ac:dyDescent="0.3">
      <c r="A247" s="62"/>
      <c r="B247" s="63" t="s">
        <v>63</v>
      </c>
      <c r="C247" s="71">
        <v>3.5257826396308367E-2</v>
      </c>
      <c r="D247" s="71">
        <v>-0.16239700982367164</v>
      </c>
      <c r="E247" s="71">
        <v>0.20709984795216743</v>
      </c>
    </row>
    <row r="248" spans="1:5" x14ac:dyDescent="0.3">
      <c r="A248" s="62"/>
      <c r="B248" s="63" t="s">
        <v>70</v>
      </c>
      <c r="C248" s="71">
        <v>0.83493462014281905</v>
      </c>
      <c r="D248" s="71">
        <v>1.0712107400230999</v>
      </c>
      <c r="E248" s="71">
        <v>0.63027252743543749</v>
      </c>
    </row>
    <row r="249" spans="1:5" x14ac:dyDescent="0.3">
      <c r="A249" s="62"/>
      <c r="B249" s="63" t="s">
        <v>76</v>
      </c>
      <c r="C249" s="71">
        <v>-0.12204801538238151</v>
      </c>
      <c r="D249" s="71">
        <v>1.0962867477583713E-2</v>
      </c>
      <c r="E249" s="71">
        <v>-0.23776672327809806</v>
      </c>
    </row>
    <row r="250" spans="1:5" x14ac:dyDescent="0.3">
      <c r="A250" s="62"/>
      <c r="B250" s="63" t="s">
        <v>77</v>
      </c>
      <c r="C250" s="71">
        <v>0.15264849210853906</v>
      </c>
      <c r="D250" s="71">
        <v>0.12369978831365182</v>
      </c>
      <c r="E250" s="71">
        <v>0.17789649132188726</v>
      </c>
    </row>
    <row r="251" spans="1:5" x14ac:dyDescent="0.3">
      <c r="A251" s="62"/>
      <c r="B251" s="63" t="s">
        <v>69</v>
      </c>
      <c r="C251" s="71">
        <v>-4.1223543857863698E-2</v>
      </c>
      <c r="D251" s="71">
        <v>-0.16318989846204934</v>
      </c>
      <c r="E251" s="71">
        <v>6.5093494509661995E-2</v>
      </c>
    </row>
    <row r="252" spans="1:5" x14ac:dyDescent="0.3">
      <c r="A252" s="62"/>
      <c r="B252" s="63" t="s">
        <v>78</v>
      </c>
      <c r="C252" s="71">
        <v>-2.0867598648453934E-2</v>
      </c>
      <c r="D252" s="71">
        <v>0.12817958206755323</v>
      </c>
      <c r="E252" s="71">
        <v>-0.15049436371591429</v>
      </c>
    </row>
    <row r="253" spans="1:5" x14ac:dyDescent="0.3">
      <c r="A253" s="62"/>
      <c r="B253" s="63" t="s">
        <v>79</v>
      </c>
      <c r="C253" s="71">
        <v>0.1043846851855426</v>
      </c>
      <c r="D253" s="71">
        <v>0.15574977254748443</v>
      </c>
      <c r="E253" s="71">
        <v>5.9587641953779476E-2</v>
      </c>
    </row>
    <row r="254" spans="1:5" x14ac:dyDescent="0.3">
      <c r="A254" s="62"/>
      <c r="B254" s="63" t="s">
        <v>68</v>
      </c>
      <c r="C254" s="71">
        <v>-0.52474466393056451</v>
      </c>
      <c r="D254" s="71">
        <v>-0.54907255143328448</v>
      </c>
      <c r="E254" s="71">
        <v>-0.50350718820964468</v>
      </c>
    </row>
    <row r="255" spans="1:5" x14ac:dyDescent="0.3">
      <c r="A255" s="167">
        <v>2016</v>
      </c>
      <c r="B255" s="167"/>
      <c r="C255" s="71"/>
      <c r="D255" s="71"/>
      <c r="E255" s="71"/>
    </row>
    <row r="256" spans="1:5" x14ac:dyDescent="0.3">
      <c r="A256" s="62"/>
      <c r="B256" s="63" t="s">
        <v>73</v>
      </c>
      <c r="C256" s="71">
        <v>-9.6110738358116468E-2</v>
      </c>
      <c r="D256" s="71">
        <v>0.14665453235282017</v>
      </c>
      <c r="E256" s="71">
        <v>-0.30794008155211339</v>
      </c>
    </row>
    <row r="257" spans="1:5" x14ac:dyDescent="0.3">
      <c r="A257" s="62"/>
      <c r="B257" s="63" t="s">
        <v>74</v>
      </c>
      <c r="C257" s="71">
        <v>0.21585252732159149</v>
      </c>
      <c r="D257" s="71">
        <v>1.3255168985110135E-2</v>
      </c>
      <c r="E257" s="71">
        <v>0.39343872807148206</v>
      </c>
    </row>
    <row r="258" spans="1:5" x14ac:dyDescent="0.3">
      <c r="A258" s="62"/>
      <c r="B258" s="63" t="s">
        <v>71</v>
      </c>
      <c r="C258" s="71">
        <v>-0.53265775688317496</v>
      </c>
      <c r="D258" s="71">
        <v>-0.32744384220367095</v>
      </c>
      <c r="E258" s="71">
        <v>-0.71185630035361624</v>
      </c>
    </row>
    <row r="259" spans="1:5" x14ac:dyDescent="0.3">
      <c r="A259" s="62"/>
      <c r="B259" s="63" t="s">
        <v>75</v>
      </c>
      <c r="C259" s="71">
        <v>-0.18242178801292599</v>
      </c>
      <c r="D259" s="71">
        <v>0.16072487746065309</v>
      </c>
      <c r="E259" s="71">
        <v>-0.4832272087162256</v>
      </c>
    </row>
    <row r="260" spans="1:5" x14ac:dyDescent="0.3">
      <c r="A260" s="62"/>
      <c r="B260" s="63" t="s">
        <v>63</v>
      </c>
      <c r="C260" s="71">
        <v>6.330535849645838E-2</v>
      </c>
      <c r="D260" s="71">
        <v>5.6333098875849884E-2</v>
      </c>
      <c r="E260" s="71">
        <v>6.9456852436110814E-2</v>
      </c>
    </row>
    <row r="261" spans="1:5" x14ac:dyDescent="0.3">
      <c r="A261" s="62"/>
      <c r="B261" s="63" t="s">
        <v>70</v>
      </c>
      <c r="C261" s="71">
        <v>0.21785551394536201</v>
      </c>
      <c r="D261" s="71">
        <v>7.6068886805407271E-2</v>
      </c>
      <c r="E261" s="71">
        <v>0.34293479084417189</v>
      </c>
    </row>
    <row r="262" spans="1:5" x14ac:dyDescent="0.3">
      <c r="A262" s="62"/>
      <c r="B262" s="63" t="s">
        <v>76</v>
      </c>
      <c r="C262" s="71">
        <v>0.26335609952137851</v>
      </c>
      <c r="D262" s="71">
        <v>0.27430892293894493</v>
      </c>
      <c r="E262" s="71">
        <v>0.25371959310806591</v>
      </c>
    </row>
    <row r="263" spans="1:5" x14ac:dyDescent="0.3">
      <c r="A263" s="62"/>
      <c r="B263" s="63" t="s">
        <v>77</v>
      </c>
      <c r="C263" s="71">
        <v>-9.3782010366236901E-2</v>
      </c>
      <c r="D263" s="71">
        <v>-0.3358610619379736</v>
      </c>
      <c r="E263" s="71">
        <v>0.11924757439219064</v>
      </c>
    </row>
    <row r="264" spans="1:5" x14ac:dyDescent="0.3">
      <c r="A264" s="62"/>
      <c r="B264" s="63" t="s">
        <v>69</v>
      </c>
      <c r="C264" s="71">
        <v>0.37975926538358801</v>
      </c>
      <c r="D264" s="71">
        <v>0.59601507895375305</v>
      </c>
      <c r="E264" s="71">
        <v>0.19031919566282707</v>
      </c>
    </row>
    <row r="265" spans="1:5" x14ac:dyDescent="0.3">
      <c r="A265" s="62"/>
      <c r="B265" s="63" t="s">
        <v>78</v>
      </c>
      <c r="C265" s="71">
        <v>1.9061743557722406</v>
      </c>
      <c r="D265" s="71">
        <v>0.93823043145353935</v>
      </c>
      <c r="E265" s="71">
        <v>2.7575265677516363</v>
      </c>
    </row>
    <row r="266" spans="1:5" x14ac:dyDescent="0.3">
      <c r="A266" s="62"/>
      <c r="B266" s="63" t="s">
        <v>79</v>
      </c>
      <c r="C266" s="71">
        <v>-0.10593028067286928</v>
      </c>
      <c r="D266" s="71">
        <v>5.0582922237085944E-2</v>
      </c>
      <c r="E266" s="71">
        <v>-0.24115375630325911</v>
      </c>
    </row>
    <row r="267" spans="1:5" x14ac:dyDescent="0.3">
      <c r="A267" s="62"/>
      <c r="B267" s="63" t="s">
        <v>68</v>
      </c>
      <c r="C267" s="71">
        <v>0.27748623236054404</v>
      </c>
      <c r="D267" s="71">
        <v>0.16810830566624271</v>
      </c>
      <c r="E267" s="71">
        <v>0.37226237036813514</v>
      </c>
    </row>
    <row r="268" spans="1:5" x14ac:dyDescent="0.3">
      <c r="A268" s="167">
        <v>2017</v>
      </c>
      <c r="B268" s="167"/>
      <c r="C268" s="71"/>
      <c r="D268" s="71"/>
      <c r="E268" s="63"/>
    </row>
    <row r="269" spans="1:5" x14ac:dyDescent="0.3">
      <c r="A269" s="63"/>
      <c r="B269" s="63" t="s">
        <v>73</v>
      </c>
      <c r="C269" s="71">
        <v>0.48479237246647472</v>
      </c>
      <c r="D269" s="71">
        <v>0.35188437044950854</v>
      </c>
      <c r="E269" s="71">
        <v>0.59972311413484425</v>
      </c>
    </row>
    <row r="270" spans="1:5" x14ac:dyDescent="0.3">
      <c r="A270" s="63"/>
      <c r="B270" s="63" t="s">
        <v>74</v>
      </c>
      <c r="C270" s="71">
        <v>0.35246837457076347</v>
      </c>
      <c r="D270" s="71">
        <v>0.17672790636551972</v>
      </c>
      <c r="E270" s="71">
        <v>0.5040636287521274</v>
      </c>
    </row>
    <row r="271" spans="1:5" x14ac:dyDescent="0.3">
      <c r="A271" s="63"/>
      <c r="B271" s="63" t="s">
        <v>71</v>
      </c>
      <c r="C271" s="71">
        <v>0.6529235635912225</v>
      </c>
      <c r="D271" s="71">
        <v>0.215210431706923</v>
      </c>
      <c r="E271" s="71">
        <v>1.0292689730255762</v>
      </c>
    </row>
    <row r="272" spans="1:5" x14ac:dyDescent="0.3">
      <c r="A272" s="63"/>
      <c r="B272" s="63" t="s">
        <v>75</v>
      </c>
      <c r="C272" s="71">
        <v>-1.0200791735793859E-2</v>
      </c>
      <c r="D272" s="71">
        <v>3.9859078576021681E-2</v>
      </c>
      <c r="E272" s="71">
        <v>-5.2895416328960686E-2</v>
      </c>
    </row>
    <row r="273" spans="1:5" x14ac:dyDescent="0.3">
      <c r="A273" s="63"/>
      <c r="B273" s="63" t="s">
        <v>63</v>
      </c>
      <c r="C273" s="71">
        <v>0.23515733499571106</v>
      </c>
      <c r="D273" s="71">
        <v>0.26077567612001096</v>
      </c>
      <c r="E273" s="71">
        <v>0.2132879113691438</v>
      </c>
    </row>
    <row r="274" spans="1:5" x14ac:dyDescent="0.3">
      <c r="A274" s="63"/>
      <c r="B274" s="63" t="s">
        <v>70</v>
      </c>
      <c r="C274" s="71">
        <v>-0.9959295888492804</v>
      </c>
      <c r="D274" s="71">
        <v>-0.57432052121553956</v>
      </c>
      <c r="E274" s="71">
        <v>-1.3560120968450522</v>
      </c>
    </row>
    <row r="275" spans="1:5" x14ac:dyDescent="0.3">
      <c r="A275" s="63"/>
      <c r="B275" s="63" t="s">
        <v>76</v>
      </c>
      <c r="C275" s="71">
        <v>-7.3890722250672752E-2</v>
      </c>
      <c r="D275" s="71">
        <v>0.46786658683360932</v>
      </c>
      <c r="E275" s="71">
        <v>-0.54025449583256413</v>
      </c>
    </row>
    <row r="276" spans="1:5" x14ac:dyDescent="0.3">
      <c r="A276" s="63"/>
      <c r="B276" s="63" t="s">
        <v>77</v>
      </c>
      <c r="C276" s="71">
        <v>-0.3619046848432998</v>
      </c>
      <c r="D276" s="71">
        <v>-0.24914166258011827</v>
      </c>
      <c r="E276" s="71">
        <v>-0.45995896873412001</v>
      </c>
    </row>
    <row r="277" spans="1:5" x14ac:dyDescent="0.3">
      <c r="A277" s="63"/>
      <c r="B277" s="63" t="s">
        <v>69</v>
      </c>
      <c r="C277" s="71">
        <v>0.51673997172639852</v>
      </c>
      <c r="D277" s="71">
        <v>0.60591660832167826</v>
      </c>
      <c r="E277" s="71">
        <v>0.43903124744032246</v>
      </c>
    </row>
    <row r="278" spans="1:5" x14ac:dyDescent="0.3">
      <c r="A278" s="63"/>
      <c r="B278" s="63" t="s">
        <v>78</v>
      </c>
      <c r="C278" s="71">
        <v>-0.26933733711968183</v>
      </c>
      <c r="D278" s="71">
        <v>2.7822214281966188E-2</v>
      </c>
      <c r="E278" s="71">
        <v>-0.5287131003854415</v>
      </c>
    </row>
    <row r="279" spans="1:5" x14ac:dyDescent="0.3">
      <c r="A279" s="63"/>
      <c r="B279" s="63" t="s">
        <v>79</v>
      </c>
      <c r="C279" s="71">
        <v>-0.18144419231107392</v>
      </c>
      <c r="D279" s="71">
        <v>6.383052356280175E-2</v>
      </c>
      <c r="E279" s="71">
        <v>-0.39673007708083036</v>
      </c>
    </row>
    <row r="280" spans="1:5" x14ac:dyDescent="0.3">
      <c r="A280" s="63"/>
      <c r="B280" s="63" t="s">
        <v>68</v>
      </c>
      <c r="C280" s="71">
        <v>0.92632738176344953</v>
      </c>
      <c r="D280" s="71">
        <v>0.83243747424787895</v>
      </c>
      <c r="E280" s="71">
        <v>1.0091187793447844</v>
      </c>
    </row>
    <row r="281" spans="1:5" x14ac:dyDescent="0.3">
      <c r="A281" s="167">
        <v>2018</v>
      </c>
      <c r="B281" s="167"/>
      <c r="C281" s="71"/>
      <c r="D281" s="71"/>
      <c r="E281" s="63"/>
    </row>
    <row r="282" spans="1:5" x14ac:dyDescent="0.3">
      <c r="A282" s="63"/>
      <c r="B282" s="63" t="s">
        <v>73</v>
      </c>
      <c r="C282" s="71">
        <v>0.30861939236332514</v>
      </c>
      <c r="D282" s="71">
        <v>0.22943066852413896</v>
      </c>
      <c r="E282" s="71">
        <v>0.37832525887290691</v>
      </c>
    </row>
    <row r="283" spans="1:5" x14ac:dyDescent="0.3">
      <c r="A283" s="63"/>
      <c r="B283" s="63" t="s">
        <v>74</v>
      </c>
      <c r="C283" s="71">
        <v>0.28003995737236803</v>
      </c>
      <c r="D283" s="71">
        <v>0.46673732084232361</v>
      </c>
      <c r="E283" s="71">
        <v>0.11594339283413513</v>
      </c>
    </row>
    <row r="284" spans="1:5" x14ac:dyDescent="0.3">
      <c r="A284" s="63"/>
      <c r="B284" s="63" t="s">
        <v>71</v>
      </c>
      <c r="C284" s="71">
        <v>-0.21850844761599264</v>
      </c>
      <c r="D284" s="71">
        <v>-0.33214147640956732</v>
      </c>
      <c r="E284" s="71">
        <v>-0.1182813991546984</v>
      </c>
    </row>
    <row r="285" spans="1:5" x14ac:dyDescent="0.3">
      <c r="A285" s="63"/>
      <c r="B285" s="63" t="s">
        <v>75</v>
      </c>
      <c r="C285" s="71">
        <v>-1.6869532579859543</v>
      </c>
      <c r="D285" s="71">
        <v>-1.2768450958284776</v>
      </c>
      <c r="E285" s="71">
        <v>-2.0479039611598511</v>
      </c>
    </row>
    <row r="286" spans="1:5" x14ac:dyDescent="0.3">
      <c r="A286" s="63"/>
      <c r="B286" s="63" t="s">
        <v>63</v>
      </c>
      <c r="C286" s="71">
        <v>-0.34696571272942089</v>
      </c>
      <c r="D286" s="71">
        <v>9.9636073847917186E-2</v>
      </c>
      <c r="E286" s="71">
        <v>-0.74312991280689522</v>
      </c>
    </row>
    <row r="287" spans="1:5" x14ac:dyDescent="0.3">
      <c r="A287" s="63"/>
      <c r="B287" s="63" t="s">
        <v>70</v>
      </c>
      <c r="C287" s="71">
        <v>0.19669087658598011</v>
      </c>
      <c r="D287" s="71">
        <v>0.23506979189841462</v>
      </c>
      <c r="E287" s="71">
        <v>0.16235727289378366</v>
      </c>
    </row>
    <row r="288" spans="1:5" x14ac:dyDescent="0.3">
      <c r="A288" s="63"/>
      <c r="B288" s="63" t="s">
        <v>76</v>
      </c>
      <c r="C288" s="71">
        <v>0.54470116253076406</v>
      </c>
      <c r="D288" s="71">
        <v>9.9533695082933207E-2</v>
      </c>
      <c r="E288" s="71">
        <v>0.94323506570205706</v>
      </c>
    </row>
    <row r="289" spans="1:5" x14ac:dyDescent="0.3">
      <c r="A289" s="63"/>
      <c r="B289" s="63" t="s">
        <v>77</v>
      </c>
      <c r="C289" s="71">
        <v>1.3757398286098901</v>
      </c>
      <c r="D289" s="71">
        <v>1.5227327420289454</v>
      </c>
      <c r="E289" s="71">
        <v>1.2452450644499657</v>
      </c>
    </row>
    <row r="290" spans="1:5" x14ac:dyDescent="0.3">
      <c r="A290" s="63"/>
      <c r="B290" s="63" t="s">
        <v>69</v>
      </c>
      <c r="C290" s="71">
        <v>-0.67684823269291883</v>
      </c>
      <c r="D290" s="71">
        <v>-0.49912586682043453</v>
      </c>
      <c r="E290" s="71">
        <v>-0.83505586772674045</v>
      </c>
    </row>
    <row r="291" spans="1:5" x14ac:dyDescent="0.3">
      <c r="A291" s="63"/>
      <c r="B291" s="63" t="s">
        <v>78</v>
      </c>
      <c r="C291" s="71">
        <v>-0.4509665378276132</v>
      </c>
      <c r="D291" s="71">
        <v>-1.2760440173497676E-2</v>
      </c>
      <c r="E291" s="71">
        <v>-0.84237705738656521</v>
      </c>
    </row>
    <row r="292" spans="1:5" x14ac:dyDescent="0.3">
      <c r="A292" s="63"/>
      <c r="B292" s="63" t="s">
        <v>79</v>
      </c>
      <c r="C292" s="71">
        <v>7.6159131046836651E-2</v>
      </c>
      <c r="D292" s="71">
        <v>-6.3251639242504057E-2</v>
      </c>
      <c r="E292" s="71">
        <v>0.20172421038855132</v>
      </c>
    </row>
    <row r="293" spans="1:5" x14ac:dyDescent="0.3">
      <c r="A293" s="63"/>
      <c r="B293" s="63" t="s">
        <v>68</v>
      </c>
      <c r="C293" s="71">
        <v>-0.2619685689956629</v>
      </c>
      <c r="D293" s="71">
        <v>9.2745488679523924E-2</v>
      </c>
      <c r="E293" s="71">
        <v>-0.58060906465188444</v>
      </c>
    </row>
    <row r="294" spans="1:5" x14ac:dyDescent="0.3">
      <c r="A294" s="167">
        <v>2019</v>
      </c>
      <c r="B294" s="167"/>
      <c r="C294" s="71"/>
      <c r="D294" s="71"/>
      <c r="E294" s="71"/>
    </row>
    <row r="295" spans="1:5" x14ac:dyDescent="0.3">
      <c r="A295" s="63"/>
      <c r="B295" s="63" t="s">
        <v>73</v>
      </c>
      <c r="C295" s="71">
        <v>-8.892197521852277E-2</v>
      </c>
      <c r="D295" s="71">
        <v>-0.12358636997398503</v>
      </c>
      <c r="E295" s="71">
        <v>-5.7571964472726521E-2</v>
      </c>
    </row>
    <row r="296" spans="1:5" x14ac:dyDescent="0.3">
      <c r="A296" s="63"/>
      <c r="B296" s="63" t="s">
        <v>74</v>
      </c>
      <c r="C296" s="71">
        <v>0.32381810957027407</v>
      </c>
      <c r="D296" s="71">
        <v>0.16169770041925333</v>
      </c>
      <c r="E296" s="71">
        <v>0.47034077368686528</v>
      </c>
    </row>
    <row r="297" spans="1:5" x14ac:dyDescent="0.3">
      <c r="A297" s="63"/>
      <c r="B297" s="63" t="s">
        <v>71</v>
      </c>
      <c r="C297" s="71">
        <v>-0.21349530164084637</v>
      </c>
      <c r="D297" s="71">
        <v>4.6867035745404642E-2</v>
      </c>
      <c r="E297" s="71">
        <v>-0.44808507673773895</v>
      </c>
    </row>
    <row r="298" spans="1:5" x14ac:dyDescent="0.3">
      <c r="A298" s="63"/>
      <c r="B298" s="63" t="s">
        <v>75</v>
      </c>
      <c r="C298" s="71">
        <v>0.40454342925017073</v>
      </c>
      <c r="D298" s="71">
        <v>0.55105372183520707</v>
      </c>
      <c r="E298" s="71">
        <v>0.27187947810470031</v>
      </c>
    </row>
    <row r="299" spans="1:5" x14ac:dyDescent="0.3">
      <c r="A299" s="63"/>
      <c r="B299" s="63" t="s">
        <v>63</v>
      </c>
      <c r="C299" s="71">
        <v>0.31511810998320294</v>
      </c>
      <c r="D299" s="71">
        <v>0.22165772167798414</v>
      </c>
      <c r="E299" s="71">
        <v>0.39998139596075521</v>
      </c>
    </row>
    <row r="300" spans="1:5" x14ac:dyDescent="0.3">
      <c r="A300" s="63"/>
      <c r="B300" s="63" t="s">
        <v>70</v>
      </c>
      <c r="C300" s="71">
        <v>0.24327075309440235</v>
      </c>
      <c r="D300" s="71">
        <v>0.5316196164181235</v>
      </c>
      <c r="E300" s="71">
        <v>-1.808884659283988E-2</v>
      </c>
    </row>
    <row r="301" spans="1:5" x14ac:dyDescent="0.3">
      <c r="A301" s="63"/>
      <c r="B301" s="63" t="s">
        <v>76</v>
      </c>
      <c r="C301" s="71">
        <v>-0.72578325030112611</v>
      </c>
      <c r="D301" s="71">
        <v>-0.78660668125348843</v>
      </c>
      <c r="E301" s="71">
        <v>-0.67034974112184831</v>
      </c>
    </row>
    <row r="302" spans="1:5" x14ac:dyDescent="0.3">
      <c r="A302" s="63"/>
      <c r="B302" s="63" t="s">
        <v>77</v>
      </c>
      <c r="C302" s="71">
        <v>0.64022048479637284</v>
      </c>
      <c r="D302" s="71">
        <v>0.8066006765292254</v>
      </c>
      <c r="E302" s="71">
        <v>0.48876169733575753</v>
      </c>
    </row>
    <row r="303" spans="1:5" x14ac:dyDescent="0.3">
      <c r="A303" s="76"/>
      <c r="B303" s="63" t="s">
        <v>69</v>
      </c>
      <c r="C303" s="71">
        <v>-0.23344279938388013</v>
      </c>
      <c r="D303" s="71">
        <v>-0.17069696888347607</v>
      </c>
      <c r="E303" s="71">
        <v>-0.31698987256392286</v>
      </c>
    </row>
    <row r="304" spans="1:5" ht="14.25" customHeight="1" x14ac:dyDescent="0.3">
      <c r="A304" s="63"/>
      <c r="B304" s="63" t="s">
        <v>78</v>
      </c>
      <c r="C304" s="71">
        <v>0.27689114355538069</v>
      </c>
      <c r="D304" s="71">
        <v>0.44417866078585416</v>
      </c>
      <c r="E304" s="71">
        <v>5.3818250782475874E-2</v>
      </c>
    </row>
    <row r="305" spans="1:5" ht="14.25" customHeight="1" x14ac:dyDescent="0.3">
      <c r="A305" s="63"/>
      <c r="B305" s="63" t="s">
        <v>79</v>
      </c>
      <c r="C305" s="71">
        <v>-0.13098204676495409</v>
      </c>
      <c r="D305" s="71">
        <v>-0.29897514439899542</v>
      </c>
      <c r="E305" s="71">
        <v>9.3905707016552556E-2</v>
      </c>
    </row>
    <row r="306" spans="1:5" ht="14.25" customHeight="1" x14ac:dyDescent="0.3">
      <c r="A306" s="63"/>
      <c r="B306" s="63" t="s">
        <v>68</v>
      </c>
      <c r="C306" s="71">
        <v>0.4789233515735597</v>
      </c>
      <c r="D306" s="71">
        <v>0.32899595441697221</v>
      </c>
      <c r="E306" s="71">
        <v>0.67883926083721025</v>
      </c>
    </row>
    <row r="307" spans="1:5" ht="14.25" customHeight="1" x14ac:dyDescent="0.3">
      <c r="A307" s="167">
        <v>2020</v>
      </c>
      <c r="B307" s="167"/>
      <c r="C307" s="84"/>
      <c r="D307" s="84"/>
      <c r="E307" s="84"/>
    </row>
    <row r="308" spans="1:5" x14ac:dyDescent="0.3">
      <c r="A308" s="63"/>
      <c r="B308" s="63" t="s">
        <v>73</v>
      </c>
      <c r="C308" s="71">
        <v>-0.13774456172119384</v>
      </c>
      <c r="D308" s="71">
        <v>-0.10503746345285968</v>
      </c>
      <c r="E308" s="71">
        <v>-0.181205253726334</v>
      </c>
    </row>
    <row r="309" spans="1:5" x14ac:dyDescent="0.3">
      <c r="A309" s="76"/>
      <c r="B309" s="63" t="s">
        <v>74</v>
      </c>
      <c r="C309" s="73">
        <v>1.0706320213543969E-3</v>
      </c>
      <c r="D309" s="73">
        <v>6.3554688981576637E-2</v>
      </c>
      <c r="E309" s="73">
        <v>-8.2020582617950352E-2</v>
      </c>
    </row>
    <row r="310" spans="1:5" x14ac:dyDescent="0.3">
      <c r="A310" s="76"/>
      <c r="B310" s="63" t="s">
        <v>71</v>
      </c>
      <c r="C310" s="73">
        <v>-1.1158711678374167</v>
      </c>
      <c r="D310" s="73">
        <v>-1.0760638732088788</v>
      </c>
      <c r="E310" s="73">
        <v>-1.1688839790522103</v>
      </c>
    </row>
    <row r="311" spans="1:5" x14ac:dyDescent="0.3">
      <c r="A311" s="76"/>
      <c r="B311" s="63" t="s">
        <v>75</v>
      </c>
      <c r="C311" s="73">
        <v>-3.2334997714336162</v>
      </c>
      <c r="D311" s="73">
        <v>-3.7807618099540559</v>
      </c>
      <c r="E311" s="73">
        <v>-2.5040066780278614</v>
      </c>
    </row>
    <row r="312" spans="1:5" x14ac:dyDescent="0.3">
      <c r="A312" s="76"/>
      <c r="B312" s="63" t="s">
        <v>63</v>
      </c>
      <c r="C312" s="73">
        <v>5.3856613505830819E-2</v>
      </c>
      <c r="D312" s="73">
        <v>-5.9892632156639328E-2</v>
      </c>
      <c r="E312" s="73">
        <v>0.20349724477880904</v>
      </c>
    </row>
    <row r="313" spans="1:5" x14ac:dyDescent="0.3">
      <c r="A313" s="76"/>
      <c r="B313" s="63" t="s">
        <v>70</v>
      </c>
      <c r="C313" s="73">
        <v>-0.41305141471471463</v>
      </c>
      <c r="D313" s="73">
        <v>-0.14292920324079367</v>
      </c>
      <c r="E313" s="73">
        <v>-0.76747142623258147</v>
      </c>
    </row>
    <row r="314" spans="1:5" x14ac:dyDescent="0.3">
      <c r="A314" s="76"/>
      <c r="B314" s="63" t="s">
        <v>76</v>
      </c>
      <c r="C314" s="73">
        <v>2.8146530852393807</v>
      </c>
      <c r="D314" s="73">
        <v>2.8350273250243698</v>
      </c>
      <c r="E314" s="73">
        <v>2.7877523520963443</v>
      </c>
    </row>
    <row r="315" spans="1:5" x14ac:dyDescent="0.3">
      <c r="A315" s="76"/>
      <c r="B315" s="63" t="s">
        <v>77</v>
      </c>
      <c r="C315" s="73">
        <v>0.53901179832456658</v>
      </c>
      <c r="D315" s="73">
        <v>0.35376242611830255</v>
      </c>
      <c r="E315" s="73">
        <v>0.78371471529335435</v>
      </c>
    </row>
    <row r="316" spans="1:5" x14ac:dyDescent="0.3">
      <c r="A316" s="76"/>
      <c r="B316" s="63" t="s">
        <v>69</v>
      </c>
      <c r="C316" s="73">
        <v>7.476255464648858E-2</v>
      </c>
      <c r="D316" s="73">
        <v>5.2567360536313251E-2</v>
      </c>
      <c r="E316" s="73">
        <v>0.10395595256329154</v>
      </c>
    </row>
    <row r="317" spans="1:5" x14ac:dyDescent="0.3">
      <c r="A317" s="76"/>
      <c r="B317" s="63" t="s">
        <v>78</v>
      </c>
      <c r="C317" s="73">
        <v>1.8641482090523562E-2</v>
      </c>
      <c r="D317" s="73">
        <v>-4.7394239512184383E-2</v>
      </c>
      <c r="E317" s="73">
        <v>0.10545385434461244</v>
      </c>
    </row>
    <row r="318" spans="1:5" x14ac:dyDescent="0.3">
      <c r="A318" s="76"/>
      <c r="B318" s="63" t="s">
        <v>79</v>
      </c>
      <c r="C318" s="73">
        <v>0.12497771094945613</v>
      </c>
      <c r="D318" s="73">
        <v>-1.6259714270355701E-2</v>
      </c>
      <c r="E318" s="73">
        <v>0.31036880589563776</v>
      </c>
    </row>
    <row r="319" spans="1:5" x14ac:dyDescent="0.3">
      <c r="A319" s="76"/>
      <c r="B319" s="63" t="s">
        <v>68</v>
      </c>
      <c r="C319" s="73">
        <v>3.4101136482458307E-2</v>
      </c>
      <c r="D319" s="73">
        <v>-2.2351524938645156E-2</v>
      </c>
      <c r="E319" s="73">
        <v>0.10796075344468334</v>
      </c>
    </row>
    <row r="320" spans="1:5" x14ac:dyDescent="0.3">
      <c r="A320" s="167">
        <v>2021</v>
      </c>
      <c r="B320" s="167"/>
      <c r="C320" s="73"/>
      <c r="D320" s="73"/>
      <c r="E320" s="73"/>
    </row>
    <row r="321" spans="1:5" x14ac:dyDescent="0.3">
      <c r="A321" s="63"/>
      <c r="B321" s="63" t="s">
        <v>73</v>
      </c>
      <c r="C321" s="73">
        <v>0.25093878688499666</v>
      </c>
      <c r="D321" s="73">
        <v>0.31858908259694796</v>
      </c>
      <c r="E321" s="73">
        <v>0.16254400426116858</v>
      </c>
    </row>
    <row r="322" spans="1:5" x14ac:dyDescent="0.3">
      <c r="A322" s="76"/>
      <c r="B322" s="63" t="s">
        <v>74</v>
      </c>
      <c r="C322" s="124">
        <v>-5.1159468773271995E-2</v>
      </c>
      <c r="D322" s="124">
        <v>-6.3993106069611783E-2</v>
      </c>
      <c r="E322" s="124">
        <v>-3.4364362244023457E-2</v>
      </c>
    </row>
    <row r="323" spans="1:5" x14ac:dyDescent="0.3">
      <c r="A323" s="76"/>
      <c r="B323" s="63" t="s">
        <v>71</v>
      </c>
      <c r="C323" s="125">
        <v>-0.19831396298955789</v>
      </c>
      <c r="D323" s="125">
        <v>-0.23650372770116809</v>
      </c>
      <c r="E323" s="125">
        <v>-0.14835064803728118</v>
      </c>
    </row>
    <row r="324" spans="1:5" x14ac:dyDescent="0.3">
      <c r="A324" s="76"/>
      <c r="B324" s="63" t="s">
        <v>75</v>
      </c>
      <c r="C324" s="125">
        <v>8.4802956668667009E-2</v>
      </c>
      <c r="D324" s="125">
        <v>0.11440761687162504</v>
      </c>
      <c r="E324" s="125">
        <v>4.610564805474552E-2</v>
      </c>
    </row>
    <row r="325" spans="1:5" x14ac:dyDescent="0.3">
      <c r="A325" s="76"/>
      <c r="B325" s="63" t="s">
        <v>63</v>
      </c>
      <c r="C325" s="125">
        <v>-0.53505187904539209</v>
      </c>
      <c r="D325" s="125">
        <v>-0.45145029112414842</v>
      </c>
      <c r="E325" s="125">
        <v>-0.644405105309099</v>
      </c>
    </row>
    <row r="326" spans="1:5" x14ac:dyDescent="0.3">
      <c r="A326" s="76"/>
      <c r="B326" s="63" t="s">
        <v>70</v>
      </c>
      <c r="C326" s="125">
        <v>-2.1659297143803489</v>
      </c>
      <c r="D326" s="125">
        <v>-2.1178206566462352</v>
      </c>
      <c r="E326" s="125">
        <v>-2.2289799239272332</v>
      </c>
    </row>
    <row r="327" spans="1:5" x14ac:dyDescent="0.3">
      <c r="A327" s="76"/>
      <c r="B327" s="63" t="s">
        <v>76</v>
      </c>
      <c r="C327" s="125">
        <v>2.7973976133232052</v>
      </c>
      <c r="D327" s="125">
        <v>2.6970871230687723</v>
      </c>
      <c r="E327" s="125">
        <v>2.9290108350929609</v>
      </c>
    </row>
    <row r="328" spans="1:5" x14ac:dyDescent="0.3">
      <c r="A328" s="76"/>
      <c r="B328" s="63" t="s">
        <v>77</v>
      </c>
      <c r="C328" s="125">
        <v>7.7892876117454227E-2</v>
      </c>
      <c r="D328" s="125">
        <v>0.19890441760316793</v>
      </c>
      <c r="E328" s="125">
        <v>-8.0523577576294525E-2</v>
      </c>
    </row>
    <row r="329" spans="1:5" x14ac:dyDescent="0.3">
      <c r="A329" s="76"/>
      <c r="B329" s="63" t="s">
        <v>69</v>
      </c>
      <c r="C329" s="125">
        <v>-0.29574573444109797</v>
      </c>
      <c r="D329" s="125">
        <v>-0.55224101387399571</v>
      </c>
      <c r="E329" s="125">
        <v>4.0971769831695044E-2</v>
      </c>
    </row>
    <row r="330" spans="1:5" x14ac:dyDescent="0.3">
      <c r="A330" s="76"/>
      <c r="B330" s="63" t="s">
        <v>78</v>
      </c>
      <c r="C330" s="125">
        <v>8.2437899690581545E-2</v>
      </c>
      <c r="D330" s="125">
        <v>1.1595904108780723E-2</v>
      </c>
      <c r="E330" s="125">
        <v>0.17488519353695972</v>
      </c>
    </row>
    <row r="331" spans="1:5" x14ac:dyDescent="0.3">
      <c r="A331" s="76"/>
      <c r="B331" s="63" t="s">
        <v>79</v>
      </c>
      <c r="C331" s="125">
        <v>0.11602314120052047</v>
      </c>
      <c r="D331" s="125">
        <v>0.22566038608057806</v>
      </c>
      <c r="E331" s="125">
        <v>-2.6817908753525504E-2</v>
      </c>
    </row>
    <row r="332" spans="1:5" x14ac:dyDescent="0.3">
      <c r="A332" s="76"/>
      <c r="B332" s="63" t="s">
        <v>68</v>
      </c>
      <c r="C332" s="125">
        <v>-7.3704702433634667E-2</v>
      </c>
      <c r="D332" s="125">
        <v>7.8006017520529533E-2</v>
      </c>
      <c r="E332" s="125">
        <v>-0.27186041661530302</v>
      </c>
    </row>
    <row r="333" spans="1:5" x14ac:dyDescent="0.3">
      <c r="A333" s="76"/>
      <c r="B333" s="63"/>
      <c r="C333" s="125"/>
      <c r="D333" s="125"/>
      <c r="E333" s="125"/>
    </row>
    <row r="334" spans="1:5" x14ac:dyDescent="0.3">
      <c r="A334" s="107">
        <v>2022</v>
      </c>
      <c r="B334" s="76"/>
      <c r="C334" s="125"/>
      <c r="D334" s="125"/>
      <c r="E334" s="125"/>
    </row>
    <row r="335" spans="1:5" x14ac:dyDescent="0.3">
      <c r="A335" s="107"/>
      <c r="B335" s="63" t="s">
        <v>73</v>
      </c>
      <c r="C335" s="125">
        <v>0.3993782310830491</v>
      </c>
      <c r="D335" s="125">
        <v>0.71986656208891209</v>
      </c>
      <c r="E335" s="125">
        <v>-2.0693521799226167E-2</v>
      </c>
    </row>
    <row r="336" spans="1:5" x14ac:dyDescent="0.3">
      <c r="A336" s="107"/>
      <c r="B336" s="63" t="s">
        <v>74</v>
      </c>
      <c r="C336" s="125">
        <v>0.33848570051869309</v>
      </c>
      <c r="D336" s="125">
        <v>0.41410629265102167</v>
      </c>
      <c r="E336" s="125">
        <v>0.23863379592392112</v>
      </c>
    </row>
    <row r="337" spans="1:5" x14ac:dyDescent="0.3">
      <c r="A337" s="107"/>
      <c r="B337" s="63" t="s">
        <v>71</v>
      </c>
      <c r="C337" s="125">
        <v>0.28785477530819764</v>
      </c>
      <c r="D337" s="125">
        <v>0.19071031954880008</v>
      </c>
      <c r="E337" s="125">
        <v>0.41635204131705006</v>
      </c>
    </row>
    <row r="338" spans="1:5" x14ac:dyDescent="0.3">
      <c r="A338" s="107"/>
      <c r="B338" s="63" t="s">
        <v>75</v>
      </c>
      <c r="C338" s="125">
        <v>0.26529301934799671</v>
      </c>
      <c r="D338" s="125">
        <v>4.9685913911813859E-2</v>
      </c>
      <c r="E338" s="125">
        <v>0.54984522252368073</v>
      </c>
    </row>
    <row r="339" spans="1:5" x14ac:dyDescent="0.3">
      <c r="A339" s="107"/>
      <c r="B339" s="63" t="s">
        <v>63</v>
      </c>
      <c r="C339" s="125">
        <v>0.6650123975607134</v>
      </c>
      <c r="D339" s="125">
        <v>0.87095309502051699</v>
      </c>
      <c r="E339" s="125">
        <v>0.39456962116515887</v>
      </c>
    </row>
    <row r="340" spans="1:5" x14ac:dyDescent="0.3">
      <c r="A340" s="107"/>
      <c r="B340" s="63" t="s">
        <v>70</v>
      </c>
      <c r="C340" s="125">
        <v>0.4467983417722971</v>
      </c>
      <c r="D340" s="125">
        <v>0.33379142638467157</v>
      </c>
      <c r="E340" s="125">
        <v>0.59590400172337576</v>
      </c>
    </row>
    <row r="341" spans="1:5" x14ac:dyDescent="0.3">
      <c r="A341" s="107"/>
      <c r="B341" s="63" t="s">
        <v>76</v>
      </c>
      <c r="C341" s="125">
        <v>0.14831767574738461</v>
      </c>
      <c r="D341" s="125">
        <v>0.16050047774332443</v>
      </c>
      <c r="E341" s="125">
        <v>0.13228510295639245</v>
      </c>
    </row>
    <row r="342" spans="1:5" x14ac:dyDescent="0.3">
      <c r="A342" s="107"/>
      <c r="B342" s="63" t="s">
        <v>77</v>
      </c>
      <c r="C342" s="125">
        <v>0.22366289774735931</v>
      </c>
      <c r="D342" s="125">
        <v>0.21837212485756105</v>
      </c>
      <c r="E342" s="125">
        <v>0.23062751914508817</v>
      </c>
    </row>
    <row r="343" spans="1:5" x14ac:dyDescent="0.3">
      <c r="A343" s="107"/>
      <c r="B343" s="63" t="s">
        <v>69</v>
      </c>
      <c r="C343" s="125">
        <v>0.15759898042471268</v>
      </c>
      <c r="D343" s="125">
        <v>0.18293716895545414</v>
      </c>
      <c r="E343" s="125">
        <v>0.1242485954703304</v>
      </c>
    </row>
    <row r="344" spans="1:5" x14ac:dyDescent="0.3">
      <c r="A344" s="107"/>
      <c r="B344" s="63" t="s">
        <v>78</v>
      </c>
      <c r="C344" s="125">
        <f>'[1]Republic change'!FX42</f>
        <v>-7.2924574198956871E-2</v>
      </c>
      <c r="D344" s="125">
        <f>'[1]Male change '!QN42</f>
        <v>-0.14875354557499071</v>
      </c>
      <c r="E344" s="125">
        <f>'[1]Atoll change'!DW42</f>
        <v>2.6940802185544281E-2</v>
      </c>
    </row>
    <row r="345" spans="1:5" x14ac:dyDescent="0.3">
      <c r="A345" s="107"/>
      <c r="B345" s="63" t="s">
        <v>79</v>
      </c>
      <c r="C345" s="125">
        <v>1.8735435797889721E-2</v>
      </c>
      <c r="D345" s="125">
        <v>-7.0753619631891418E-2</v>
      </c>
      <c r="E345" s="125">
        <v>0.13638388486885145</v>
      </c>
    </row>
    <row r="346" spans="1:5" ht="14.25" customHeight="1" x14ac:dyDescent="0.3">
      <c r="A346" s="79"/>
      <c r="B346" s="80"/>
      <c r="C346" s="81"/>
      <c r="D346" s="81"/>
      <c r="E346" s="81"/>
    </row>
    <row r="347" spans="1:5" x14ac:dyDescent="0.3">
      <c r="A347" s="65"/>
      <c r="B347" s="83"/>
      <c r="C347" s="82"/>
      <c r="D347" s="82"/>
      <c r="E347" s="82"/>
    </row>
    <row r="348" spans="1:5" x14ac:dyDescent="0.3">
      <c r="A348" s="168" t="s">
        <v>89</v>
      </c>
      <c r="B348" s="169"/>
      <c r="C348" s="169"/>
      <c r="D348" s="169"/>
      <c r="E348" s="170"/>
    </row>
    <row r="349" spans="1:5" x14ac:dyDescent="0.3">
      <c r="A349" s="151" t="s">
        <v>88</v>
      </c>
      <c r="B349" s="152"/>
      <c r="C349" s="152"/>
      <c r="D349" s="152"/>
      <c r="E349" s="153"/>
    </row>
    <row r="350" spans="1:5" x14ac:dyDescent="0.3">
      <c r="A350" s="154"/>
      <c r="B350" s="155"/>
      <c r="C350" s="155"/>
      <c r="D350" s="155"/>
      <c r="E350" s="156"/>
    </row>
    <row r="351" spans="1:5" x14ac:dyDescent="0.3">
      <c r="A351" s="139"/>
      <c r="B351" s="140"/>
      <c r="C351" s="140"/>
      <c r="D351" s="140"/>
      <c r="E351" s="157"/>
    </row>
  </sheetData>
  <mergeCells count="31">
    <mergeCell ref="A307:B307"/>
    <mergeCell ref="A320:B320"/>
    <mergeCell ref="A348:E348"/>
    <mergeCell ref="A349:E351"/>
    <mergeCell ref="A242:B242"/>
    <mergeCell ref="A255:B255"/>
    <mergeCell ref="A268:B268"/>
    <mergeCell ref="A281:B281"/>
    <mergeCell ref="A294:B294"/>
    <mergeCell ref="A176:B176"/>
    <mergeCell ref="A190:B190"/>
    <mergeCell ref="A203:B203"/>
    <mergeCell ref="A216:B216"/>
    <mergeCell ref="A229:B229"/>
    <mergeCell ref="A174:E174"/>
    <mergeCell ref="A162:B162"/>
    <mergeCell ref="A110:B110"/>
    <mergeCell ref="A123:B123"/>
    <mergeCell ref="A149:B149"/>
    <mergeCell ref="A97:B97"/>
    <mergeCell ref="A136:B136"/>
    <mergeCell ref="A1:E1"/>
    <mergeCell ref="A58:B58"/>
    <mergeCell ref="A45:B45"/>
    <mergeCell ref="A71:B71"/>
    <mergeCell ref="A84:B84"/>
    <mergeCell ref="A3:B3"/>
    <mergeCell ref="A4:E4"/>
    <mergeCell ref="A32:B32"/>
    <mergeCell ref="A6:B6"/>
    <mergeCell ref="A19:B19"/>
  </mergeCells>
  <phoneticPr fontId="15" type="noConversion"/>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Admin</cp:lastModifiedBy>
  <cp:lastPrinted>2019-04-23T04:44:39Z</cp:lastPrinted>
  <dcterms:created xsi:type="dcterms:W3CDTF">2012-11-24T10:19:41Z</dcterms:created>
  <dcterms:modified xsi:type="dcterms:W3CDTF">2022-12-29T14:51:05Z</dcterms:modified>
</cp:coreProperties>
</file>