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fileserver\cpi\Rebasing 2018\Writeup\Tables\2022\October\"/>
    </mc:Choice>
  </mc:AlternateContent>
  <xr:revisionPtr revIDLastSave="0" documentId="13_ncr:1_{1F8201D8-3FB3-4493-A9B7-23F9E58A756C}" xr6:coauthVersionLast="47" xr6:coauthVersionMax="47" xr10:uidLastSave="{00000000-0000-0000-0000-000000000000}"/>
  <bookViews>
    <workbookView xWindow="-28920" yWindow="-120" windowWidth="29040" windowHeight="157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1'!$A$7:$CX$141</definedName>
    <definedName name="_xlnm._FilterDatabase" localSheetId="1" hidden="1">'Table 2'!$A$6:$CV$141</definedName>
    <definedName name="_xlnm._FilterDatabase" localSheetId="2" hidden="1">'Table 3'!$A$6:$CX$141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44" i="13" l="1"/>
  <c r="D344" i="13"/>
  <c r="C344" i="13"/>
  <c r="E172" i="13"/>
  <c r="D172" i="13"/>
  <c r="C172" i="13"/>
  <c r="E169" i="13"/>
  <c r="D169" i="13"/>
  <c r="C169" i="13"/>
  <c r="E495" i="12"/>
  <c r="D495" i="12"/>
  <c r="C495" i="12"/>
  <c r="J61" i="28"/>
  <c r="J60" i="28"/>
  <c r="I60" i="28"/>
  <c r="E60" i="28"/>
  <c r="J59" i="28"/>
  <c r="I59" i="28"/>
  <c r="E59" i="28"/>
  <c r="I58" i="28"/>
  <c r="J58" i="28" s="1"/>
  <c r="E58" i="28"/>
  <c r="I57" i="28"/>
  <c r="J57" i="28" s="1"/>
  <c r="E57" i="28"/>
  <c r="J56" i="28"/>
  <c r="I56" i="28"/>
  <c r="E56" i="28"/>
  <c r="J55" i="28"/>
  <c r="I55" i="28"/>
  <c r="E55" i="28"/>
  <c r="I54" i="28"/>
  <c r="J54" i="28" s="1"/>
  <c r="E54" i="28"/>
  <c r="I53" i="28"/>
  <c r="J53" i="28" s="1"/>
  <c r="E53" i="28"/>
  <c r="J52" i="28"/>
  <c r="I52" i="28"/>
  <c r="E52" i="28"/>
  <c r="J51" i="28"/>
  <c r="I51" i="28"/>
  <c r="E51" i="28"/>
  <c r="I50" i="28"/>
  <c r="J50" i="28" s="1"/>
  <c r="E50" i="28"/>
  <c r="I49" i="28"/>
  <c r="J49" i="28" s="1"/>
  <c r="E49" i="28"/>
  <c r="J48" i="28"/>
  <c r="I48" i="28"/>
  <c r="E48" i="28"/>
  <c r="J47" i="28"/>
  <c r="I47" i="28"/>
  <c r="E47" i="28"/>
  <c r="I46" i="28"/>
  <c r="J46" i="28" s="1"/>
  <c r="E46" i="28"/>
  <c r="I45" i="28"/>
  <c r="J45" i="28" s="1"/>
  <c r="E45" i="28"/>
  <c r="J41" i="28"/>
  <c r="I41" i="28"/>
  <c r="E41" i="28"/>
  <c r="J40" i="28"/>
  <c r="I40" i="28"/>
  <c r="E40" i="28"/>
  <c r="I39" i="28"/>
  <c r="J39" i="28" s="1"/>
  <c r="E39" i="28"/>
  <c r="I38" i="28"/>
  <c r="J38" i="28" s="1"/>
  <c r="E38" i="28"/>
  <c r="J37" i="28"/>
  <c r="I37" i="28"/>
  <c r="E37" i="28"/>
  <c r="J36" i="28"/>
  <c r="I36" i="28"/>
  <c r="E36" i="28"/>
  <c r="I35" i="28"/>
  <c r="J35" i="28" s="1"/>
  <c r="E35" i="28"/>
  <c r="I34" i="28"/>
  <c r="J34" i="28" s="1"/>
  <c r="E34" i="28"/>
  <c r="J33" i="28"/>
  <c r="I33" i="28"/>
  <c r="E33" i="28"/>
  <c r="J32" i="28"/>
  <c r="I32" i="28"/>
  <c r="E32" i="28"/>
  <c r="I31" i="28"/>
  <c r="J31" i="28" s="1"/>
  <c r="E31" i="28"/>
  <c r="I30" i="28"/>
  <c r="J30" i="28" s="1"/>
  <c r="E30" i="28"/>
  <c r="J29" i="28"/>
  <c r="I29" i="28"/>
  <c r="E29" i="28"/>
  <c r="J28" i="28"/>
  <c r="I28" i="28"/>
  <c r="E28" i="28"/>
  <c r="I27" i="28"/>
  <c r="J27" i="28" s="1"/>
  <c r="E27" i="28"/>
  <c r="I26" i="28"/>
  <c r="J26" i="28" s="1"/>
  <c r="E26" i="28"/>
  <c r="J22" i="28"/>
  <c r="I22" i="28"/>
  <c r="E22" i="28"/>
  <c r="J21" i="28"/>
  <c r="I21" i="28"/>
  <c r="E21" i="28"/>
  <c r="I20" i="28"/>
  <c r="J20" i="28" s="1"/>
  <c r="E20" i="28"/>
  <c r="I19" i="28"/>
  <c r="J19" i="28" s="1"/>
  <c r="E19" i="28"/>
  <c r="J18" i="28"/>
  <c r="I18" i="28"/>
  <c r="E18" i="28"/>
  <c r="J17" i="28"/>
  <c r="I17" i="28"/>
  <c r="E17" i="28"/>
  <c r="I16" i="28"/>
  <c r="J16" i="28" s="1"/>
  <c r="E16" i="28"/>
  <c r="I15" i="28"/>
  <c r="J15" i="28" s="1"/>
  <c r="E15" i="28"/>
  <c r="J14" i="28"/>
  <c r="I14" i="28"/>
  <c r="E14" i="28"/>
  <c r="J13" i="28"/>
  <c r="I13" i="28"/>
  <c r="E13" i="28"/>
  <c r="I12" i="28"/>
  <c r="J12" i="28" s="1"/>
  <c r="E12" i="28"/>
  <c r="I11" i="28"/>
  <c r="J11" i="28" s="1"/>
  <c r="E11" i="28"/>
  <c r="J10" i="28"/>
  <c r="I10" i="28"/>
  <c r="E10" i="28"/>
  <c r="J9" i="28"/>
  <c r="I9" i="28"/>
  <c r="E9" i="28"/>
  <c r="I8" i="28"/>
  <c r="J8" i="28" s="1"/>
  <c r="E8" i="28"/>
  <c r="I7" i="28"/>
  <c r="J7" i="28" s="1"/>
  <c r="E7" i="28"/>
  <c r="K275" i="49"/>
  <c r="J275" i="49"/>
  <c r="E275" i="49"/>
  <c r="J274" i="49"/>
  <c r="K274" i="49" s="1"/>
  <c r="E274" i="49"/>
  <c r="K273" i="49"/>
  <c r="J273" i="49"/>
  <c r="E273" i="49"/>
  <c r="K272" i="49"/>
  <c r="J272" i="49"/>
  <c r="E272" i="49"/>
  <c r="K271" i="49"/>
  <c r="J271" i="49"/>
  <c r="E271" i="49"/>
  <c r="K270" i="49"/>
  <c r="J270" i="49"/>
  <c r="E270" i="49"/>
  <c r="K269" i="49"/>
  <c r="J269" i="49"/>
  <c r="E269" i="49"/>
  <c r="K268" i="49"/>
  <c r="J268" i="49"/>
  <c r="E268" i="49"/>
  <c r="K267" i="49"/>
  <c r="J267" i="49"/>
  <c r="E267" i="49"/>
  <c r="K266" i="49"/>
  <c r="J266" i="49"/>
  <c r="E266" i="49"/>
  <c r="K265" i="49"/>
  <c r="J265" i="49"/>
  <c r="E265" i="49"/>
  <c r="K264" i="49"/>
  <c r="J264" i="49"/>
  <c r="E264" i="49"/>
  <c r="K263" i="49"/>
  <c r="J263" i="49"/>
  <c r="E263" i="49"/>
  <c r="K262" i="49"/>
  <c r="J262" i="49"/>
  <c r="E262" i="49"/>
  <c r="K261" i="49"/>
  <c r="J261" i="49"/>
  <c r="E261" i="49"/>
  <c r="K260" i="49"/>
  <c r="J260" i="49"/>
  <c r="E260" i="49"/>
  <c r="K259" i="49"/>
  <c r="J259" i="49"/>
  <c r="E259" i="49"/>
  <c r="K258" i="49"/>
  <c r="J258" i="49"/>
  <c r="E258" i="49"/>
  <c r="K257" i="49"/>
  <c r="J257" i="49"/>
  <c r="E257" i="49"/>
  <c r="K256" i="49"/>
  <c r="J256" i="49"/>
  <c r="E256" i="49"/>
  <c r="K255" i="49"/>
  <c r="J255" i="49"/>
  <c r="E255" i="49"/>
  <c r="K254" i="49"/>
  <c r="J254" i="49"/>
  <c r="E254" i="49"/>
  <c r="K253" i="49"/>
  <c r="J253" i="49"/>
  <c r="E253" i="49"/>
  <c r="K252" i="49"/>
  <c r="J252" i="49"/>
  <c r="E252" i="49"/>
  <c r="K251" i="49"/>
  <c r="J251" i="49"/>
  <c r="E251" i="49"/>
  <c r="K250" i="49"/>
  <c r="J250" i="49"/>
  <c r="E250" i="49"/>
  <c r="K249" i="49"/>
  <c r="J249" i="49"/>
  <c r="E249" i="49"/>
  <c r="K248" i="49"/>
  <c r="J248" i="49"/>
  <c r="E248" i="49"/>
  <c r="K247" i="49"/>
  <c r="J247" i="49"/>
  <c r="E247" i="49"/>
  <c r="K246" i="49"/>
  <c r="J246" i="49"/>
  <c r="E246" i="49"/>
  <c r="K245" i="49"/>
  <c r="J245" i="49"/>
  <c r="E245" i="49"/>
  <c r="K244" i="49"/>
  <c r="J244" i="49"/>
  <c r="E244" i="49"/>
  <c r="K243" i="49"/>
  <c r="J243" i="49"/>
  <c r="E243" i="49"/>
  <c r="K242" i="49"/>
  <c r="J242" i="49"/>
  <c r="E242" i="49"/>
  <c r="K241" i="49"/>
  <c r="J241" i="49"/>
  <c r="E241" i="49"/>
  <c r="K240" i="49"/>
  <c r="J240" i="49"/>
  <c r="E240" i="49"/>
  <c r="K239" i="49"/>
  <c r="J239" i="49"/>
  <c r="E239" i="49"/>
  <c r="K238" i="49"/>
  <c r="J238" i="49"/>
  <c r="E238" i="49"/>
  <c r="K237" i="49"/>
  <c r="J237" i="49"/>
  <c r="E237" i="49"/>
  <c r="K236" i="49"/>
  <c r="J236" i="49"/>
  <c r="E236" i="49"/>
  <c r="K235" i="49"/>
  <c r="J235" i="49"/>
  <c r="E235" i="49"/>
  <c r="K234" i="49"/>
  <c r="J234" i="49"/>
  <c r="E234" i="49"/>
  <c r="K233" i="49"/>
  <c r="J233" i="49"/>
  <c r="E233" i="49"/>
  <c r="K232" i="49"/>
  <c r="J232" i="49"/>
  <c r="E232" i="49"/>
  <c r="K231" i="49"/>
  <c r="J231" i="49"/>
  <c r="E231" i="49"/>
  <c r="K230" i="49"/>
  <c r="J230" i="49"/>
  <c r="E230" i="49"/>
  <c r="K229" i="49"/>
  <c r="J229" i="49"/>
  <c r="E229" i="49"/>
  <c r="K228" i="49"/>
  <c r="J228" i="49"/>
  <c r="E228" i="49"/>
  <c r="K227" i="49"/>
  <c r="J227" i="49"/>
  <c r="E227" i="49"/>
  <c r="K226" i="49"/>
  <c r="J226" i="49"/>
  <c r="E226" i="49"/>
  <c r="K225" i="49"/>
  <c r="J225" i="49"/>
  <c r="E225" i="49"/>
  <c r="K224" i="49"/>
  <c r="J224" i="49"/>
  <c r="E224" i="49"/>
  <c r="K223" i="49"/>
  <c r="J223" i="49"/>
  <c r="E223" i="49"/>
  <c r="K222" i="49"/>
  <c r="J222" i="49"/>
  <c r="E222" i="49"/>
  <c r="K221" i="49"/>
  <c r="J221" i="49"/>
  <c r="E221" i="49"/>
  <c r="K220" i="49"/>
  <c r="J220" i="49"/>
  <c r="E220" i="49"/>
  <c r="K219" i="49"/>
  <c r="J219" i="49"/>
  <c r="E219" i="49"/>
  <c r="K218" i="49"/>
  <c r="J218" i="49"/>
  <c r="E218" i="49"/>
  <c r="K217" i="49"/>
  <c r="J217" i="49"/>
  <c r="E217" i="49"/>
  <c r="K216" i="49"/>
  <c r="J216" i="49"/>
  <c r="E216" i="49"/>
  <c r="K215" i="49"/>
  <c r="J215" i="49"/>
  <c r="E215" i="49"/>
  <c r="K214" i="49"/>
  <c r="J214" i="49"/>
  <c r="E214" i="49"/>
  <c r="K213" i="49"/>
  <c r="J213" i="49"/>
  <c r="E213" i="49"/>
  <c r="K212" i="49"/>
  <c r="J212" i="49"/>
  <c r="E212" i="49"/>
  <c r="K211" i="49"/>
  <c r="J211" i="49"/>
  <c r="E211" i="49"/>
  <c r="K210" i="49"/>
  <c r="J210" i="49"/>
  <c r="E210" i="49"/>
  <c r="K209" i="49"/>
  <c r="J209" i="49"/>
  <c r="E209" i="49"/>
  <c r="K208" i="49"/>
  <c r="J208" i="49"/>
  <c r="E208" i="49"/>
  <c r="K207" i="49"/>
  <c r="J207" i="49"/>
  <c r="E207" i="49"/>
  <c r="K206" i="49"/>
  <c r="J206" i="49"/>
  <c r="E206" i="49"/>
  <c r="K205" i="49"/>
  <c r="J205" i="49"/>
  <c r="E205" i="49"/>
  <c r="K204" i="49"/>
  <c r="J204" i="49"/>
  <c r="E204" i="49"/>
  <c r="K203" i="49"/>
  <c r="J203" i="49"/>
  <c r="E203" i="49"/>
  <c r="K202" i="49"/>
  <c r="J202" i="49"/>
  <c r="E202" i="49"/>
  <c r="K201" i="49"/>
  <c r="J201" i="49"/>
  <c r="E201" i="49"/>
  <c r="K200" i="49"/>
  <c r="J200" i="49"/>
  <c r="E200" i="49"/>
  <c r="K199" i="49"/>
  <c r="J199" i="49"/>
  <c r="E199" i="49"/>
  <c r="K198" i="49"/>
  <c r="J198" i="49"/>
  <c r="E198" i="49"/>
  <c r="K197" i="49"/>
  <c r="J197" i="49"/>
  <c r="E197" i="49"/>
  <c r="K196" i="49"/>
  <c r="J196" i="49"/>
  <c r="E196" i="49"/>
  <c r="K195" i="49"/>
  <c r="J195" i="49"/>
  <c r="E195" i="49"/>
  <c r="K194" i="49"/>
  <c r="J194" i="49"/>
  <c r="E194" i="49"/>
  <c r="K193" i="49"/>
  <c r="J193" i="49"/>
  <c r="E193" i="49"/>
  <c r="K192" i="49"/>
  <c r="J192" i="49"/>
  <c r="E192" i="49"/>
  <c r="K191" i="49"/>
  <c r="J191" i="49"/>
  <c r="E191" i="49"/>
  <c r="K190" i="49"/>
  <c r="J190" i="49"/>
  <c r="E190" i="49"/>
  <c r="K189" i="49"/>
  <c r="J189" i="49"/>
  <c r="E189" i="49"/>
  <c r="K188" i="49"/>
  <c r="J188" i="49"/>
  <c r="E188" i="49"/>
  <c r="K187" i="49"/>
  <c r="J187" i="49"/>
  <c r="E187" i="49"/>
  <c r="K186" i="49"/>
  <c r="J186" i="49"/>
  <c r="E186" i="49"/>
  <c r="K185" i="49"/>
  <c r="J185" i="49"/>
  <c r="E185" i="49"/>
  <c r="K184" i="49"/>
  <c r="J184" i="49"/>
  <c r="E184" i="49"/>
  <c r="K183" i="49"/>
  <c r="J183" i="49"/>
  <c r="E183" i="49"/>
  <c r="K182" i="49"/>
  <c r="J182" i="49"/>
  <c r="E182" i="49"/>
  <c r="K181" i="49"/>
  <c r="J181" i="49"/>
  <c r="E181" i="49"/>
  <c r="K180" i="49"/>
  <c r="J180" i="49"/>
  <c r="E180" i="49"/>
  <c r="K179" i="49"/>
  <c r="J179" i="49"/>
  <c r="E179" i="49"/>
  <c r="K178" i="49"/>
  <c r="J178" i="49"/>
  <c r="E178" i="49"/>
  <c r="K177" i="49"/>
  <c r="J177" i="49"/>
  <c r="E177" i="49"/>
  <c r="K176" i="49"/>
  <c r="J176" i="49"/>
  <c r="E176" i="49"/>
  <c r="K175" i="49"/>
  <c r="J175" i="49"/>
  <c r="E175" i="49"/>
  <c r="K174" i="49"/>
  <c r="J174" i="49"/>
  <c r="E174" i="49"/>
  <c r="K173" i="49"/>
  <c r="J173" i="49"/>
  <c r="E173" i="49"/>
  <c r="K172" i="49"/>
  <c r="J172" i="49"/>
  <c r="E172" i="49"/>
  <c r="K171" i="49"/>
  <c r="J171" i="49"/>
  <c r="E171" i="49"/>
  <c r="K170" i="49"/>
  <c r="J170" i="49"/>
  <c r="E170" i="49"/>
  <c r="K169" i="49"/>
  <c r="J169" i="49"/>
  <c r="E169" i="49"/>
  <c r="K168" i="49"/>
  <c r="J168" i="49"/>
  <c r="E168" i="49"/>
  <c r="K167" i="49"/>
  <c r="J167" i="49"/>
  <c r="E167" i="49"/>
  <c r="K166" i="49"/>
  <c r="J166" i="49"/>
  <c r="E166" i="49"/>
  <c r="K165" i="49"/>
  <c r="J165" i="49"/>
  <c r="E165" i="49"/>
  <c r="K164" i="49"/>
  <c r="J164" i="49"/>
  <c r="E164" i="49"/>
  <c r="K163" i="49"/>
  <c r="J163" i="49"/>
  <c r="E163" i="49"/>
  <c r="K162" i="49"/>
  <c r="J162" i="49"/>
  <c r="E162" i="49"/>
  <c r="K161" i="49"/>
  <c r="J161" i="49"/>
  <c r="E161" i="49"/>
  <c r="K160" i="49"/>
  <c r="J160" i="49"/>
  <c r="E160" i="49"/>
  <c r="K159" i="49"/>
  <c r="J159" i="49"/>
  <c r="E159" i="49"/>
  <c r="K158" i="49"/>
  <c r="J158" i="49"/>
  <c r="E158" i="49"/>
  <c r="K157" i="49"/>
  <c r="J157" i="49"/>
  <c r="E157" i="49"/>
  <c r="K156" i="49"/>
  <c r="J156" i="49"/>
  <c r="E156" i="49"/>
  <c r="K155" i="49"/>
  <c r="J155" i="49"/>
  <c r="E155" i="49"/>
  <c r="K154" i="49"/>
  <c r="J154" i="49"/>
  <c r="E154" i="49"/>
  <c r="K153" i="49"/>
  <c r="J153" i="49"/>
  <c r="E153" i="49"/>
  <c r="K152" i="49"/>
  <c r="J152" i="49"/>
  <c r="E152" i="49"/>
  <c r="K151" i="49"/>
  <c r="J151" i="49"/>
  <c r="E151" i="49"/>
  <c r="K150" i="49"/>
  <c r="J150" i="49"/>
  <c r="E150" i="49"/>
  <c r="K149" i="49"/>
  <c r="J149" i="49"/>
  <c r="E149" i="49"/>
  <c r="K148" i="49"/>
  <c r="J148" i="49"/>
  <c r="E148" i="49"/>
  <c r="K147" i="49"/>
  <c r="J147" i="49"/>
  <c r="E147" i="49"/>
  <c r="K146" i="49"/>
  <c r="J146" i="49"/>
  <c r="E146" i="49"/>
  <c r="K145" i="49"/>
  <c r="J145" i="49"/>
  <c r="E145" i="49"/>
  <c r="K144" i="49"/>
  <c r="J144" i="49"/>
  <c r="E144" i="49"/>
  <c r="K143" i="49"/>
  <c r="J143" i="49"/>
  <c r="E143" i="49"/>
  <c r="K142" i="49"/>
  <c r="J142" i="49"/>
  <c r="E142" i="49"/>
  <c r="K141" i="49"/>
  <c r="J141" i="49"/>
  <c r="E141" i="49"/>
  <c r="K140" i="49"/>
  <c r="J140" i="49"/>
  <c r="E140" i="49"/>
  <c r="K139" i="49"/>
  <c r="J139" i="49"/>
  <c r="E139" i="49"/>
  <c r="K138" i="49"/>
  <c r="J138" i="49"/>
  <c r="E138" i="49"/>
  <c r="K137" i="49"/>
  <c r="J137" i="49"/>
  <c r="E137" i="49"/>
  <c r="K136" i="49"/>
  <c r="J136" i="49"/>
  <c r="E136" i="49"/>
  <c r="K135" i="49"/>
  <c r="J135" i="49"/>
  <c r="E135" i="49"/>
  <c r="K134" i="49"/>
  <c r="J134" i="49"/>
  <c r="E134" i="49"/>
  <c r="K133" i="49"/>
  <c r="J133" i="49"/>
  <c r="E133" i="49"/>
  <c r="K132" i="49"/>
  <c r="J132" i="49"/>
  <c r="E132" i="49"/>
  <c r="K131" i="49"/>
  <c r="J131" i="49"/>
  <c r="E131" i="49"/>
  <c r="J130" i="49"/>
  <c r="K130" i="49" s="1"/>
  <c r="E130" i="49"/>
  <c r="K129" i="49"/>
  <c r="J129" i="49"/>
  <c r="E129" i="49"/>
  <c r="K128" i="49"/>
  <c r="J128" i="49"/>
  <c r="E128" i="49"/>
  <c r="K127" i="49"/>
  <c r="J127" i="49"/>
  <c r="E127" i="49"/>
  <c r="J126" i="49"/>
  <c r="K126" i="49" s="1"/>
  <c r="E126" i="49"/>
  <c r="K125" i="49"/>
  <c r="J125" i="49"/>
  <c r="E125" i="49"/>
  <c r="K124" i="49"/>
  <c r="J124" i="49"/>
  <c r="E124" i="49"/>
  <c r="K123" i="49"/>
  <c r="J123" i="49"/>
  <c r="E123" i="49"/>
  <c r="J122" i="49"/>
  <c r="K122" i="49" s="1"/>
  <c r="E122" i="49"/>
  <c r="K121" i="49"/>
  <c r="J121" i="49"/>
  <c r="E121" i="49"/>
  <c r="K120" i="49"/>
  <c r="J120" i="49"/>
  <c r="E120" i="49"/>
  <c r="K119" i="49"/>
  <c r="J119" i="49"/>
  <c r="E119" i="49"/>
  <c r="J118" i="49"/>
  <c r="K118" i="49" s="1"/>
  <c r="E118" i="49"/>
  <c r="K117" i="49"/>
  <c r="J117" i="49"/>
  <c r="E117" i="49"/>
  <c r="K116" i="49"/>
  <c r="J116" i="49"/>
  <c r="E116" i="49"/>
  <c r="J115" i="49"/>
  <c r="K115" i="49" s="1"/>
  <c r="E115" i="49"/>
  <c r="J114" i="49"/>
  <c r="K114" i="49" s="1"/>
  <c r="E114" i="49"/>
  <c r="K113" i="49"/>
  <c r="J113" i="49"/>
  <c r="E113" i="49"/>
  <c r="K112" i="49"/>
  <c r="J112" i="49"/>
  <c r="E112" i="49"/>
  <c r="J111" i="49"/>
  <c r="K111" i="49" s="1"/>
  <c r="E111" i="49"/>
  <c r="J110" i="49"/>
  <c r="K110" i="49" s="1"/>
  <c r="E110" i="49"/>
  <c r="K109" i="49"/>
  <c r="J109" i="49"/>
  <c r="E109" i="49"/>
  <c r="K108" i="49"/>
  <c r="J108" i="49"/>
  <c r="E108" i="49"/>
  <c r="J107" i="49"/>
  <c r="K107" i="49" s="1"/>
  <c r="E107" i="49"/>
  <c r="J106" i="49"/>
  <c r="K106" i="49" s="1"/>
  <c r="E106" i="49"/>
  <c r="K105" i="49"/>
  <c r="J105" i="49"/>
  <c r="E105" i="49"/>
  <c r="K104" i="49"/>
  <c r="J104" i="49"/>
  <c r="E104" i="49"/>
  <c r="J103" i="49"/>
  <c r="K103" i="49" s="1"/>
  <c r="E103" i="49"/>
  <c r="J102" i="49"/>
  <c r="K102" i="49" s="1"/>
  <c r="E102" i="49"/>
  <c r="K101" i="49"/>
  <c r="J101" i="49"/>
  <c r="E101" i="49"/>
  <c r="K100" i="49"/>
  <c r="J100" i="49"/>
  <c r="E100" i="49"/>
  <c r="J99" i="49"/>
  <c r="K99" i="49" s="1"/>
  <c r="E99" i="49"/>
  <c r="J98" i="49"/>
  <c r="K98" i="49" s="1"/>
  <c r="E98" i="49"/>
  <c r="K97" i="49"/>
  <c r="J97" i="49"/>
  <c r="E97" i="49"/>
  <c r="K96" i="49"/>
  <c r="J96" i="49"/>
  <c r="E96" i="49"/>
  <c r="J95" i="49"/>
  <c r="K95" i="49" s="1"/>
  <c r="E95" i="49"/>
  <c r="J94" i="49"/>
  <c r="K94" i="49" s="1"/>
  <c r="E94" i="49"/>
  <c r="K93" i="49"/>
  <c r="J93" i="49"/>
  <c r="E93" i="49"/>
  <c r="K92" i="49"/>
  <c r="J92" i="49"/>
  <c r="E92" i="49"/>
  <c r="J91" i="49"/>
  <c r="K91" i="49" s="1"/>
  <c r="E91" i="49"/>
  <c r="J90" i="49"/>
  <c r="K90" i="49" s="1"/>
  <c r="E90" i="49"/>
  <c r="K89" i="49"/>
  <c r="J89" i="49"/>
  <c r="E89" i="49"/>
  <c r="K88" i="49"/>
  <c r="J88" i="49"/>
  <c r="E88" i="49"/>
  <c r="J87" i="49"/>
  <c r="K87" i="49" s="1"/>
  <c r="E87" i="49"/>
  <c r="J86" i="49"/>
  <c r="K86" i="49" s="1"/>
  <c r="E86" i="49"/>
  <c r="K85" i="49"/>
  <c r="J85" i="49"/>
  <c r="E85" i="49"/>
  <c r="K84" i="49"/>
  <c r="J84" i="49"/>
  <c r="E84" i="49"/>
  <c r="J83" i="49"/>
  <c r="K83" i="49" s="1"/>
  <c r="E83" i="49"/>
  <c r="J82" i="49"/>
  <c r="K82" i="49" s="1"/>
  <c r="E82" i="49"/>
  <c r="K81" i="49"/>
  <c r="J81" i="49"/>
  <c r="E81" i="49"/>
  <c r="K80" i="49"/>
  <c r="J80" i="49"/>
  <c r="E80" i="49"/>
  <c r="J79" i="49"/>
  <c r="K79" i="49" s="1"/>
  <c r="E79" i="49"/>
  <c r="J78" i="49"/>
  <c r="K78" i="49" s="1"/>
  <c r="E78" i="49"/>
  <c r="K77" i="49"/>
  <c r="J77" i="49"/>
  <c r="E77" i="49"/>
  <c r="K76" i="49"/>
  <c r="J76" i="49"/>
  <c r="E76" i="49"/>
  <c r="J75" i="49"/>
  <c r="K75" i="49" s="1"/>
  <c r="E75" i="49"/>
  <c r="J74" i="49"/>
  <c r="K74" i="49" s="1"/>
  <c r="E74" i="49"/>
  <c r="K73" i="49"/>
  <c r="J73" i="49"/>
  <c r="E73" i="49"/>
  <c r="K72" i="49"/>
  <c r="J72" i="49"/>
  <c r="E72" i="49"/>
  <c r="J71" i="49"/>
  <c r="K71" i="49" s="1"/>
  <c r="E71" i="49"/>
  <c r="J70" i="49"/>
  <c r="K70" i="49" s="1"/>
  <c r="E70" i="49"/>
  <c r="K69" i="49"/>
  <c r="J69" i="49"/>
  <c r="E69" i="49"/>
  <c r="K68" i="49"/>
  <c r="J68" i="49"/>
  <c r="E68" i="49"/>
  <c r="J67" i="49"/>
  <c r="K67" i="49" s="1"/>
  <c r="E67" i="49"/>
  <c r="J66" i="49"/>
  <c r="K66" i="49" s="1"/>
  <c r="E66" i="49"/>
  <c r="K65" i="49"/>
  <c r="J65" i="49"/>
  <c r="E65" i="49"/>
  <c r="K64" i="49"/>
  <c r="J64" i="49"/>
  <c r="E64" i="49"/>
  <c r="J63" i="49"/>
  <c r="K63" i="49" s="1"/>
  <c r="E63" i="49"/>
  <c r="J62" i="49"/>
  <c r="K62" i="49" s="1"/>
  <c r="E62" i="49"/>
  <c r="K61" i="49"/>
  <c r="J61" i="49"/>
  <c r="E61" i="49"/>
  <c r="K60" i="49"/>
  <c r="J60" i="49"/>
  <c r="E60" i="49"/>
  <c r="J59" i="49"/>
  <c r="K59" i="49" s="1"/>
  <c r="E59" i="49"/>
  <c r="J58" i="49"/>
  <c r="K58" i="49" s="1"/>
  <c r="E58" i="49"/>
  <c r="K57" i="49"/>
  <c r="J57" i="49"/>
  <c r="E57" i="49"/>
  <c r="K56" i="49"/>
  <c r="J56" i="49"/>
  <c r="E56" i="49"/>
  <c r="J55" i="49"/>
  <c r="K55" i="49" s="1"/>
  <c r="E55" i="49"/>
  <c r="J54" i="49"/>
  <c r="K54" i="49" s="1"/>
  <c r="E54" i="49"/>
  <c r="K53" i="49"/>
  <c r="J53" i="49"/>
  <c r="E53" i="49"/>
  <c r="K52" i="49"/>
  <c r="J52" i="49"/>
  <c r="E52" i="49"/>
  <c r="J51" i="49"/>
  <c r="K51" i="49" s="1"/>
  <c r="E51" i="49"/>
  <c r="J50" i="49"/>
  <c r="K50" i="49" s="1"/>
  <c r="E50" i="49"/>
  <c r="K49" i="49"/>
  <c r="J49" i="49"/>
  <c r="E49" i="49"/>
  <c r="K48" i="49"/>
  <c r="J48" i="49"/>
  <c r="E48" i="49"/>
  <c r="J47" i="49"/>
  <c r="K47" i="49" s="1"/>
  <c r="E47" i="49"/>
  <c r="J46" i="49"/>
  <c r="K46" i="49" s="1"/>
  <c r="E46" i="49"/>
  <c r="K45" i="49"/>
  <c r="J45" i="49"/>
  <c r="E45" i="49"/>
  <c r="K44" i="49"/>
  <c r="J44" i="49"/>
  <c r="E44" i="49"/>
  <c r="J43" i="49"/>
  <c r="K43" i="49" s="1"/>
  <c r="E43" i="49"/>
  <c r="J42" i="49"/>
  <c r="K42" i="49" s="1"/>
  <c r="E42" i="49"/>
  <c r="K41" i="49"/>
  <c r="J41" i="49"/>
  <c r="E41" i="49"/>
  <c r="K40" i="49"/>
  <c r="J40" i="49"/>
  <c r="E40" i="49"/>
  <c r="J39" i="49"/>
  <c r="K39" i="49" s="1"/>
  <c r="E39" i="49"/>
  <c r="J38" i="49"/>
  <c r="K38" i="49" s="1"/>
  <c r="E38" i="49"/>
  <c r="K37" i="49"/>
  <c r="J37" i="49"/>
  <c r="E37" i="49"/>
  <c r="K36" i="49"/>
  <c r="J36" i="49"/>
  <c r="E36" i="49"/>
  <c r="J35" i="49"/>
  <c r="K35" i="49" s="1"/>
  <c r="E35" i="49"/>
  <c r="J34" i="49"/>
  <c r="K34" i="49" s="1"/>
  <c r="E34" i="49"/>
  <c r="K33" i="49"/>
  <c r="J33" i="49"/>
  <c r="E33" i="49"/>
  <c r="K32" i="49"/>
  <c r="J32" i="49"/>
  <c r="E32" i="49"/>
  <c r="J31" i="49"/>
  <c r="K31" i="49" s="1"/>
  <c r="E31" i="49"/>
  <c r="J30" i="49"/>
  <c r="K30" i="49" s="1"/>
  <c r="E30" i="49"/>
  <c r="K29" i="49"/>
  <c r="J29" i="49"/>
  <c r="E29" i="49"/>
  <c r="K28" i="49"/>
  <c r="J28" i="49"/>
  <c r="E28" i="49"/>
  <c r="J27" i="49"/>
  <c r="K27" i="49" s="1"/>
  <c r="E27" i="49"/>
  <c r="J26" i="49"/>
  <c r="K26" i="49" s="1"/>
  <c r="E26" i="49"/>
  <c r="K25" i="49"/>
  <c r="J25" i="49"/>
  <c r="E25" i="49"/>
  <c r="K24" i="49"/>
  <c r="J24" i="49"/>
  <c r="E24" i="49"/>
  <c r="J23" i="49"/>
  <c r="K23" i="49" s="1"/>
  <c r="E23" i="49"/>
  <c r="J22" i="49"/>
  <c r="K22" i="49" s="1"/>
  <c r="E22" i="49"/>
  <c r="K21" i="49"/>
  <c r="J21" i="49"/>
  <c r="E21" i="49"/>
  <c r="K20" i="49"/>
  <c r="J20" i="49"/>
  <c r="E20" i="49"/>
  <c r="J19" i="49"/>
  <c r="K19" i="49" s="1"/>
  <c r="E19" i="49"/>
  <c r="J18" i="49"/>
  <c r="K18" i="49" s="1"/>
  <c r="E18" i="49"/>
  <c r="K17" i="49"/>
  <c r="J17" i="49"/>
  <c r="E17" i="49"/>
  <c r="K16" i="49"/>
  <c r="J16" i="49"/>
  <c r="E16" i="49"/>
  <c r="J15" i="49"/>
  <c r="K15" i="49" s="1"/>
  <c r="E15" i="49"/>
  <c r="J14" i="49"/>
  <c r="K14" i="49" s="1"/>
  <c r="E14" i="49"/>
  <c r="K13" i="49"/>
  <c r="J13" i="49"/>
  <c r="E13" i="49"/>
  <c r="K12" i="49"/>
  <c r="J12" i="49"/>
  <c r="E12" i="49"/>
  <c r="J11" i="49"/>
  <c r="K11" i="49" s="1"/>
  <c r="E11" i="49"/>
  <c r="J10" i="49"/>
  <c r="K10" i="49" s="1"/>
  <c r="E10" i="49"/>
  <c r="K9" i="49"/>
  <c r="J9" i="49"/>
  <c r="E9" i="49"/>
  <c r="K8" i="49"/>
  <c r="J8" i="49"/>
  <c r="E8" i="49"/>
  <c r="J7" i="49"/>
  <c r="K7" i="49" s="1"/>
  <c r="K5" i="49" s="1"/>
  <c r="E7" i="49"/>
  <c r="J5" i="49"/>
  <c r="E5" i="49"/>
  <c r="J275" i="48"/>
  <c r="K275" i="48" s="1"/>
  <c r="E275" i="48"/>
  <c r="K274" i="48"/>
  <c r="J274" i="48"/>
  <c r="E274" i="48"/>
  <c r="J273" i="48"/>
  <c r="K273" i="48" s="1"/>
  <c r="E273" i="48"/>
  <c r="K272" i="48"/>
  <c r="J272" i="48"/>
  <c r="E272" i="48"/>
  <c r="K271" i="48"/>
  <c r="J271" i="48"/>
  <c r="E271" i="48"/>
  <c r="K270" i="48"/>
  <c r="J270" i="48"/>
  <c r="E270" i="48"/>
  <c r="K269" i="48"/>
  <c r="J269" i="48"/>
  <c r="E269" i="48"/>
  <c r="K268" i="48"/>
  <c r="J268" i="48"/>
  <c r="E268" i="48"/>
  <c r="K267" i="48"/>
  <c r="J267" i="48"/>
  <c r="E267" i="48"/>
  <c r="K266" i="48"/>
  <c r="J266" i="48"/>
  <c r="E266" i="48"/>
  <c r="K265" i="48"/>
  <c r="J265" i="48"/>
  <c r="E265" i="48"/>
  <c r="K264" i="48"/>
  <c r="J264" i="48"/>
  <c r="E264" i="48"/>
  <c r="K263" i="48"/>
  <c r="J263" i="48"/>
  <c r="E263" i="48"/>
  <c r="K262" i="48"/>
  <c r="J262" i="48"/>
  <c r="E262" i="48"/>
  <c r="K261" i="48"/>
  <c r="J261" i="48"/>
  <c r="E261" i="48"/>
  <c r="K260" i="48"/>
  <c r="J260" i="48"/>
  <c r="E260" i="48"/>
  <c r="K259" i="48"/>
  <c r="J259" i="48"/>
  <c r="E259" i="48"/>
  <c r="K258" i="48"/>
  <c r="J258" i="48"/>
  <c r="E258" i="48"/>
  <c r="K257" i="48"/>
  <c r="J257" i="48"/>
  <c r="E257" i="48"/>
  <c r="K256" i="48"/>
  <c r="J256" i="48"/>
  <c r="E256" i="48"/>
  <c r="K255" i="48"/>
  <c r="J255" i="48"/>
  <c r="E255" i="48"/>
  <c r="K254" i="48"/>
  <c r="J254" i="48"/>
  <c r="E254" i="48"/>
  <c r="K253" i="48"/>
  <c r="J253" i="48"/>
  <c r="E253" i="48"/>
  <c r="K252" i="48"/>
  <c r="J252" i="48"/>
  <c r="E252" i="48"/>
  <c r="K251" i="48"/>
  <c r="J251" i="48"/>
  <c r="E251" i="48"/>
  <c r="K250" i="48"/>
  <c r="J250" i="48"/>
  <c r="E250" i="48"/>
  <c r="K249" i="48"/>
  <c r="J249" i="48"/>
  <c r="E249" i="48"/>
  <c r="K248" i="48"/>
  <c r="J248" i="48"/>
  <c r="E248" i="48"/>
  <c r="K247" i="48"/>
  <c r="J247" i="48"/>
  <c r="E247" i="48"/>
  <c r="K246" i="48"/>
  <c r="J246" i="48"/>
  <c r="E246" i="48"/>
  <c r="K245" i="48"/>
  <c r="J245" i="48"/>
  <c r="E245" i="48"/>
  <c r="K244" i="48"/>
  <c r="J244" i="48"/>
  <c r="E244" i="48"/>
  <c r="K243" i="48"/>
  <c r="J243" i="48"/>
  <c r="E243" i="48"/>
  <c r="K242" i="48"/>
  <c r="J242" i="48"/>
  <c r="E242" i="48"/>
  <c r="K241" i="48"/>
  <c r="J241" i="48"/>
  <c r="E241" i="48"/>
  <c r="K240" i="48"/>
  <c r="J240" i="48"/>
  <c r="E240" i="48"/>
  <c r="K239" i="48"/>
  <c r="J239" i="48"/>
  <c r="E239" i="48"/>
  <c r="K238" i="48"/>
  <c r="J238" i="48"/>
  <c r="E238" i="48"/>
  <c r="K237" i="48"/>
  <c r="J237" i="48"/>
  <c r="E237" i="48"/>
  <c r="K236" i="48"/>
  <c r="J236" i="48"/>
  <c r="E236" i="48"/>
  <c r="K235" i="48"/>
  <c r="J235" i="48"/>
  <c r="E235" i="48"/>
  <c r="K234" i="48"/>
  <c r="J234" i="48"/>
  <c r="E234" i="48"/>
  <c r="K233" i="48"/>
  <c r="J233" i="48"/>
  <c r="E233" i="48"/>
  <c r="K232" i="48"/>
  <c r="J232" i="48"/>
  <c r="E232" i="48"/>
  <c r="K231" i="48"/>
  <c r="J231" i="48"/>
  <c r="E231" i="48"/>
  <c r="K230" i="48"/>
  <c r="J230" i="48"/>
  <c r="E230" i="48"/>
  <c r="K229" i="48"/>
  <c r="J229" i="48"/>
  <c r="E229" i="48"/>
  <c r="K228" i="48"/>
  <c r="J228" i="48"/>
  <c r="E228" i="48"/>
  <c r="K227" i="48"/>
  <c r="J227" i="48"/>
  <c r="E227" i="48"/>
  <c r="K226" i="48"/>
  <c r="J226" i="48"/>
  <c r="E226" i="48"/>
  <c r="K225" i="48"/>
  <c r="J225" i="48"/>
  <c r="E225" i="48"/>
  <c r="K224" i="48"/>
  <c r="J224" i="48"/>
  <c r="E224" i="48"/>
  <c r="K223" i="48"/>
  <c r="J223" i="48"/>
  <c r="E223" i="48"/>
  <c r="K222" i="48"/>
  <c r="J222" i="48"/>
  <c r="E222" i="48"/>
  <c r="K221" i="48"/>
  <c r="J221" i="48"/>
  <c r="E221" i="48"/>
  <c r="K220" i="48"/>
  <c r="J220" i="48"/>
  <c r="E220" i="48"/>
  <c r="K219" i="48"/>
  <c r="J219" i="48"/>
  <c r="E219" i="48"/>
  <c r="K218" i="48"/>
  <c r="J218" i="48"/>
  <c r="E218" i="48"/>
  <c r="K217" i="48"/>
  <c r="J217" i="48"/>
  <c r="E217" i="48"/>
  <c r="K216" i="48"/>
  <c r="J216" i="48"/>
  <c r="E216" i="48"/>
  <c r="K215" i="48"/>
  <c r="J215" i="48"/>
  <c r="E215" i="48"/>
  <c r="K214" i="48"/>
  <c r="J214" i="48"/>
  <c r="E214" i="48"/>
  <c r="K213" i="48"/>
  <c r="J213" i="48"/>
  <c r="E213" i="48"/>
  <c r="K212" i="48"/>
  <c r="J212" i="48"/>
  <c r="E212" i="48"/>
  <c r="K211" i="48"/>
  <c r="J211" i="48"/>
  <c r="E211" i="48"/>
  <c r="K210" i="48"/>
  <c r="J210" i="48"/>
  <c r="E210" i="48"/>
  <c r="K209" i="48"/>
  <c r="J209" i="48"/>
  <c r="E209" i="48"/>
  <c r="K208" i="48"/>
  <c r="J208" i="48"/>
  <c r="E208" i="48"/>
  <c r="K207" i="48"/>
  <c r="J207" i="48"/>
  <c r="E207" i="48"/>
  <c r="K206" i="48"/>
  <c r="J206" i="48"/>
  <c r="E206" i="48"/>
  <c r="K205" i="48"/>
  <c r="J205" i="48"/>
  <c r="E205" i="48"/>
  <c r="K204" i="48"/>
  <c r="J204" i="48"/>
  <c r="E204" i="48"/>
  <c r="K203" i="48"/>
  <c r="J203" i="48"/>
  <c r="E203" i="48"/>
  <c r="K202" i="48"/>
  <c r="J202" i="48"/>
  <c r="E202" i="48"/>
  <c r="K201" i="48"/>
  <c r="J201" i="48"/>
  <c r="E201" i="48"/>
  <c r="K200" i="48"/>
  <c r="J200" i="48"/>
  <c r="E200" i="48"/>
  <c r="K199" i="48"/>
  <c r="J199" i="48"/>
  <c r="E199" i="48"/>
  <c r="K198" i="48"/>
  <c r="J198" i="48"/>
  <c r="E198" i="48"/>
  <c r="K197" i="48"/>
  <c r="J197" i="48"/>
  <c r="E197" i="48"/>
  <c r="K196" i="48"/>
  <c r="J196" i="48"/>
  <c r="E196" i="48"/>
  <c r="K195" i="48"/>
  <c r="J195" i="48"/>
  <c r="E195" i="48"/>
  <c r="K194" i="48"/>
  <c r="J194" i="48"/>
  <c r="E194" i="48"/>
  <c r="K193" i="48"/>
  <c r="J193" i="48"/>
  <c r="E193" i="48"/>
  <c r="K192" i="48"/>
  <c r="J192" i="48"/>
  <c r="E192" i="48"/>
  <c r="K191" i="48"/>
  <c r="J191" i="48"/>
  <c r="E191" i="48"/>
  <c r="K190" i="48"/>
  <c r="J190" i="48"/>
  <c r="E190" i="48"/>
  <c r="K189" i="48"/>
  <c r="J189" i="48"/>
  <c r="E189" i="48"/>
  <c r="K188" i="48"/>
  <c r="J188" i="48"/>
  <c r="E188" i="48"/>
  <c r="K187" i="48"/>
  <c r="J187" i="48"/>
  <c r="E187" i="48"/>
  <c r="K186" i="48"/>
  <c r="J186" i="48"/>
  <c r="E186" i="48"/>
  <c r="K185" i="48"/>
  <c r="J185" i="48"/>
  <c r="E185" i="48"/>
  <c r="K184" i="48"/>
  <c r="J184" i="48"/>
  <c r="E184" i="48"/>
  <c r="K183" i="48"/>
  <c r="J183" i="48"/>
  <c r="E183" i="48"/>
  <c r="K182" i="48"/>
  <c r="J182" i="48"/>
  <c r="E182" i="48"/>
  <c r="K181" i="48"/>
  <c r="J181" i="48"/>
  <c r="E181" i="48"/>
  <c r="K180" i="48"/>
  <c r="J180" i="48"/>
  <c r="E180" i="48"/>
  <c r="K179" i="48"/>
  <c r="J179" i="48"/>
  <c r="E179" i="48"/>
  <c r="K178" i="48"/>
  <c r="J178" i="48"/>
  <c r="E178" i="48"/>
  <c r="K177" i="48"/>
  <c r="J177" i="48"/>
  <c r="E177" i="48"/>
  <c r="K176" i="48"/>
  <c r="J176" i="48"/>
  <c r="E176" i="48"/>
  <c r="K175" i="48"/>
  <c r="J175" i="48"/>
  <c r="E175" i="48"/>
  <c r="K174" i="48"/>
  <c r="J174" i="48"/>
  <c r="E174" i="48"/>
  <c r="K173" i="48"/>
  <c r="J173" i="48"/>
  <c r="E173" i="48"/>
  <c r="K172" i="48"/>
  <c r="J172" i="48"/>
  <c r="E172" i="48"/>
  <c r="J171" i="48"/>
  <c r="K171" i="48" s="1"/>
  <c r="E171" i="48"/>
  <c r="K170" i="48"/>
  <c r="J170" i="48"/>
  <c r="E170" i="48"/>
  <c r="K169" i="48"/>
  <c r="J169" i="48"/>
  <c r="E169" i="48"/>
  <c r="K168" i="48"/>
  <c r="J168" i="48"/>
  <c r="E168" i="48"/>
  <c r="J167" i="48"/>
  <c r="K167" i="48" s="1"/>
  <c r="E167" i="48"/>
  <c r="K166" i="48"/>
  <c r="J166" i="48"/>
  <c r="E166" i="48"/>
  <c r="J165" i="48"/>
  <c r="K165" i="48" s="1"/>
  <c r="E165" i="48"/>
  <c r="K164" i="48"/>
  <c r="J164" i="48"/>
  <c r="E164" i="48"/>
  <c r="J163" i="48"/>
  <c r="K163" i="48" s="1"/>
  <c r="E163" i="48"/>
  <c r="K162" i="48"/>
  <c r="J162" i="48"/>
  <c r="E162" i="48"/>
  <c r="J161" i="48"/>
  <c r="K161" i="48" s="1"/>
  <c r="E161" i="48"/>
  <c r="K160" i="48"/>
  <c r="J160" i="48"/>
  <c r="E160" i="48"/>
  <c r="J159" i="48"/>
  <c r="K159" i="48" s="1"/>
  <c r="E159" i="48"/>
  <c r="K158" i="48"/>
  <c r="J158" i="48"/>
  <c r="E158" i="48"/>
  <c r="J157" i="48"/>
  <c r="K157" i="48" s="1"/>
  <c r="E157" i="48"/>
  <c r="K156" i="48"/>
  <c r="J156" i="48"/>
  <c r="E156" i="48"/>
  <c r="J155" i="48"/>
  <c r="K155" i="48" s="1"/>
  <c r="E155" i="48"/>
  <c r="K154" i="48"/>
  <c r="J154" i="48"/>
  <c r="E154" i="48"/>
  <c r="J153" i="48"/>
  <c r="K153" i="48" s="1"/>
  <c r="E153" i="48"/>
  <c r="K152" i="48"/>
  <c r="J152" i="48"/>
  <c r="E152" i="48"/>
  <c r="J151" i="48"/>
  <c r="K151" i="48" s="1"/>
  <c r="E151" i="48"/>
  <c r="K150" i="48"/>
  <c r="J150" i="48"/>
  <c r="E150" i="48"/>
  <c r="J149" i="48"/>
  <c r="K149" i="48" s="1"/>
  <c r="E149" i="48"/>
  <c r="K148" i="48"/>
  <c r="J148" i="48"/>
  <c r="E148" i="48"/>
  <c r="J147" i="48"/>
  <c r="K147" i="48" s="1"/>
  <c r="E147" i="48"/>
  <c r="K146" i="48"/>
  <c r="J146" i="48"/>
  <c r="E146" i="48"/>
  <c r="J145" i="48"/>
  <c r="K145" i="48" s="1"/>
  <c r="E145" i="48"/>
  <c r="K144" i="48"/>
  <c r="J144" i="48"/>
  <c r="E144" i="48"/>
  <c r="K143" i="48"/>
  <c r="J143" i="48"/>
  <c r="E143" i="48"/>
  <c r="K142" i="48"/>
  <c r="J142" i="48"/>
  <c r="E142" i="48"/>
  <c r="J141" i="48"/>
  <c r="K141" i="48" s="1"/>
  <c r="E141" i="48"/>
  <c r="K140" i="48"/>
  <c r="J140" i="48"/>
  <c r="E140" i="48"/>
  <c r="K139" i="48"/>
  <c r="J139" i="48"/>
  <c r="E139" i="48"/>
  <c r="K138" i="48"/>
  <c r="J138" i="48"/>
  <c r="E138" i="48"/>
  <c r="J137" i="48"/>
  <c r="K137" i="48" s="1"/>
  <c r="E137" i="48"/>
  <c r="K136" i="48"/>
  <c r="J136" i="48"/>
  <c r="E136" i="48"/>
  <c r="K135" i="48"/>
  <c r="J135" i="48"/>
  <c r="E135" i="48"/>
  <c r="K134" i="48"/>
  <c r="J134" i="48"/>
  <c r="E134" i="48"/>
  <c r="J133" i="48"/>
  <c r="K133" i="48" s="1"/>
  <c r="E133" i="48"/>
  <c r="K132" i="48"/>
  <c r="J132" i="48"/>
  <c r="E132" i="48"/>
  <c r="J131" i="48"/>
  <c r="K131" i="48" s="1"/>
  <c r="E131" i="48"/>
  <c r="K130" i="48"/>
  <c r="J130" i="48"/>
  <c r="E130" i="48"/>
  <c r="K129" i="48"/>
  <c r="J129" i="48"/>
  <c r="E129" i="48"/>
  <c r="K128" i="48"/>
  <c r="J128" i="48"/>
  <c r="E128" i="48"/>
  <c r="J127" i="48"/>
  <c r="K127" i="48" s="1"/>
  <c r="E127" i="48"/>
  <c r="K126" i="48"/>
  <c r="J126" i="48"/>
  <c r="E126" i="48"/>
  <c r="K125" i="48"/>
  <c r="J125" i="48"/>
  <c r="E125" i="48"/>
  <c r="K124" i="48"/>
  <c r="J124" i="48"/>
  <c r="E124" i="48"/>
  <c r="J123" i="48"/>
  <c r="K123" i="48" s="1"/>
  <c r="E123" i="48"/>
  <c r="K122" i="48"/>
  <c r="J122" i="48"/>
  <c r="E122" i="48"/>
  <c r="K121" i="48"/>
  <c r="J121" i="48"/>
  <c r="E121" i="48"/>
  <c r="K120" i="48"/>
  <c r="J120" i="48"/>
  <c r="E120" i="48"/>
  <c r="J119" i="48"/>
  <c r="K119" i="48" s="1"/>
  <c r="E119" i="48"/>
  <c r="K118" i="48"/>
  <c r="J118" i="48"/>
  <c r="E118" i="48"/>
  <c r="J117" i="48"/>
  <c r="K117" i="48" s="1"/>
  <c r="E117" i="48"/>
  <c r="K116" i="48"/>
  <c r="J116" i="48"/>
  <c r="E116" i="48"/>
  <c r="J115" i="48"/>
  <c r="K115" i="48" s="1"/>
  <c r="E115" i="48"/>
  <c r="K114" i="48"/>
  <c r="J114" i="48"/>
  <c r="E114" i="48"/>
  <c r="J113" i="48"/>
  <c r="K113" i="48" s="1"/>
  <c r="E113" i="48"/>
  <c r="K112" i="48"/>
  <c r="J112" i="48"/>
  <c r="E112" i="48"/>
  <c r="J111" i="48"/>
  <c r="K111" i="48" s="1"/>
  <c r="E111" i="48"/>
  <c r="K110" i="48"/>
  <c r="J110" i="48"/>
  <c r="E110" i="48"/>
  <c r="K109" i="48"/>
  <c r="J109" i="48"/>
  <c r="E109" i="48"/>
  <c r="K108" i="48"/>
  <c r="J108" i="48"/>
  <c r="E108" i="48"/>
  <c r="J107" i="48"/>
  <c r="K107" i="48" s="1"/>
  <c r="E107" i="48"/>
  <c r="K106" i="48"/>
  <c r="J106" i="48"/>
  <c r="E106" i="48"/>
  <c r="K105" i="48"/>
  <c r="J105" i="48"/>
  <c r="E105" i="48"/>
  <c r="K104" i="48"/>
  <c r="J104" i="48"/>
  <c r="E104" i="48"/>
  <c r="J103" i="48"/>
  <c r="K103" i="48" s="1"/>
  <c r="E103" i="48"/>
  <c r="K102" i="48"/>
  <c r="J102" i="48"/>
  <c r="E102" i="48"/>
  <c r="K101" i="48"/>
  <c r="J101" i="48"/>
  <c r="E101" i="48"/>
  <c r="K100" i="48"/>
  <c r="J100" i="48"/>
  <c r="E100" i="48"/>
  <c r="J99" i="48"/>
  <c r="K99" i="48" s="1"/>
  <c r="E99" i="48"/>
  <c r="K98" i="48"/>
  <c r="J98" i="48"/>
  <c r="E98" i="48"/>
  <c r="K97" i="48"/>
  <c r="J97" i="48"/>
  <c r="E97" i="48"/>
  <c r="K96" i="48"/>
  <c r="J96" i="48"/>
  <c r="E96" i="48"/>
  <c r="J95" i="48"/>
  <c r="K95" i="48" s="1"/>
  <c r="E95" i="48"/>
  <c r="K94" i="48"/>
  <c r="J94" i="48"/>
  <c r="E94" i="48"/>
  <c r="K93" i="48"/>
  <c r="J93" i="48"/>
  <c r="E93" i="48"/>
  <c r="K92" i="48"/>
  <c r="J92" i="48"/>
  <c r="E92" i="48"/>
  <c r="J91" i="48"/>
  <c r="K91" i="48" s="1"/>
  <c r="E91" i="48"/>
  <c r="K90" i="48"/>
  <c r="J90" i="48"/>
  <c r="E90" i="48"/>
  <c r="K89" i="48"/>
  <c r="J89" i="48"/>
  <c r="E89" i="48"/>
  <c r="K88" i="48"/>
  <c r="J88" i="48"/>
  <c r="E88" i="48"/>
  <c r="J87" i="48"/>
  <c r="K87" i="48" s="1"/>
  <c r="E87" i="48"/>
  <c r="K86" i="48"/>
  <c r="J86" i="48"/>
  <c r="E86" i="48"/>
  <c r="K85" i="48"/>
  <c r="J85" i="48"/>
  <c r="E85" i="48"/>
  <c r="K84" i="48"/>
  <c r="J84" i="48"/>
  <c r="E84" i="48"/>
  <c r="J83" i="48"/>
  <c r="K83" i="48" s="1"/>
  <c r="E83" i="48"/>
  <c r="K82" i="48"/>
  <c r="J82" i="48"/>
  <c r="E82" i="48"/>
  <c r="K81" i="48"/>
  <c r="J81" i="48"/>
  <c r="E81" i="48"/>
  <c r="K80" i="48"/>
  <c r="J80" i="48"/>
  <c r="E80" i="48"/>
  <c r="J79" i="48"/>
  <c r="K79" i="48" s="1"/>
  <c r="E79" i="48"/>
  <c r="K78" i="48"/>
  <c r="J78" i="48"/>
  <c r="E78" i="48"/>
  <c r="K77" i="48"/>
  <c r="J77" i="48"/>
  <c r="E77" i="48"/>
  <c r="J76" i="48"/>
  <c r="K76" i="48" s="1"/>
  <c r="E76" i="48"/>
  <c r="J75" i="48"/>
  <c r="K75" i="48" s="1"/>
  <c r="E75" i="48"/>
  <c r="J74" i="48"/>
  <c r="K74" i="48" s="1"/>
  <c r="E74" i="48"/>
  <c r="J73" i="48"/>
  <c r="K73" i="48" s="1"/>
  <c r="E73" i="48"/>
  <c r="K72" i="48"/>
  <c r="J72" i="48"/>
  <c r="E72" i="48"/>
  <c r="J71" i="48"/>
  <c r="K71" i="48" s="1"/>
  <c r="E71" i="48"/>
  <c r="J70" i="48"/>
  <c r="K70" i="48" s="1"/>
  <c r="E70" i="48"/>
  <c r="J69" i="48"/>
  <c r="K69" i="48" s="1"/>
  <c r="E69" i="48"/>
  <c r="J68" i="48"/>
  <c r="K68" i="48" s="1"/>
  <c r="E68" i="48"/>
  <c r="J67" i="48"/>
  <c r="K67" i="48" s="1"/>
  <c r="E67" i="48"/>
  <c r="J66" i="48"/>
  <c r="K66" i="48" s="1"/>
  <c r="E66" i="48"/>
  <c r="J65" i="48"/>
  <c r="K65" i="48" s="1"/>
  <c r="E65" i="48"/>
  <c r="J64" i="48"/>
  <c r="K64" i="48" s="1"/>
  <c r="E64" i="48"/>
  <c r="J63" i="48"/>
  <c r="K63" i="48" s="1"/>
  <c r="E63" i="48"/>
  <c r="J62" i="48"/>
  <c r="K62" i="48" s="1"/>
  <c r="E62" i="48"/>
  <c r="J61" i="48"/>
  <c r="K61" i="48" s="1"/>
  <c r="E61" i="48"/>
  <c r="J60" i="48"/>
  <c r="K60" i="48" s="1"/>
  <c r="E60" i="48"/>
  <c r="J59" i="48"/>
  <c r="K59" i="48" s="1"/>
  <c r="E59" i="48"/>
  <c r="J58" i="48"/>
  <c r="K58" i="48" s="1"/>
  <c r="E58" i="48"/>
  <c r="J57" i="48"/>
  <c r="K57" i="48" s="1"/>
  <c r="E57" i="48"/>
  <c r="J56" i="48"/>
  <c r="K56" i="48" s="1"/>
  <c r="E56" i="48"/>
  <c r="J55" i="48"/>
  <c r="K55" i="48" s="1"/>
  <c r="E55" i="48"/>
  <c r="J54" i="48"/>
  <c r="K54" i="48" s="1"/>
  <c r="E54" i="48"/>
  <c r="J53" i="48"/>
  <c r="K53" i="48" s="1"/>
  <c r="E53" i="48"/>
  <c r="J52" i="48"/>
  <c r="K52" i="48" s="1"/>
  <c r="E52" i="48"/>
  <c r="J51" i="48"/>
  <c r="K51" i="48" s="1"/>
  <c r="E51" i="48"/>
  <c r="J50" i="48"/>
  <c r="K50" i="48" s="1"/>
  <c r="E50" i="48"/>
  <c r="J49" i="48"/>
  <c r="K49" i="48" s="1"/>
  <c r="E49" i="48"/>
  <c r="J48" i="48"/>
  <c r="K48" i="48" s="1"/>
  <c r="E48" i="48"/>
  <c r="J47" i="48"/>
  <c r="K47" i="48" s="1"/>
  <c r="E47" i="48"/>
  <c r="J46" i="48"/>
  <c r="K46" i="48" s="1"/>
  <c r="E46" i="48"/>
  <c r="J45" i="48"/>
  <c r="K45" i="48" s="1"/>
  <c r="E45" i="48"/>
  <c r="J44" i="48"/>
  <c r="K44" i="48" s="1"/>
  <c r="E44" i="48"/>
  <c r="J43" i="48"/>
  <c r="K43" i="48" s="1"/>
  <c r="E43" i="48"/>
  <c r="J42" i="48"/>
  <c r="K42" i="48" s="1"/>
  <c r="E42" i="48"/>
  <c r="J41" i="48"/>
  <c r="K41" i="48" s="1"/>
  <c r="E41" i="48"/>
  <c r="J40" i="48"/>
  <c r="K40" i="48" s="1"/>
  <c r="E40" i="48"/>
  <c r="J39" i="48"/>
  <c r="K39" i="48" s="1"/>
  <c r="E39" i="48"/>
  <c r="J38" i="48"/>
  <c r="K38" i="48" s="1"/>
  <c r="E38" i="48"/>
  <c r="J37" i="48"/>
  <c r="K37" i="48" s="1"/>
  <c r="E37" i="48"/>
  <c r="J36" i="48"/>
  <c r="K36" i="48" s="1"/>
  <c r="E36" i="48"/>
  <c r="J35" i="48"/>
  <c r="K35" i="48" s="1"/>
  <c r="E35" i="48"/>
  <c r="J34" i="48"/>
  <c r="K34" i="48" s="1"/>
  <c r="E34" i="48"/>
  <c r="J33" i="48"/>
  <c r="K33" i="48" s="1"/>
  <c r="E33" i="48"/>
  <c r="J32" i="48"/>
  <c r="K32" i="48" s="1"/>
  <c r="E32" i="48"/>
  <c r="J31" i="48"/>
  <c r="K31" i="48" s="1"/>
  <c r="E31" i="48"/>
  <c r="J30" i="48"/>
  <c r="K30" i="48" s="1"/>
  <c r="E30" i="48"/>
  <c r="J29" i="48"/>
  <c r="K29" i="48" s="1"/>
  <c r="E29" i="48"/>
  <c r="J28" i="48"/>
  <c r="K28" i="48" s="1"/>
  <c r="E28" i="48"/>
  <c r="J27" i="48"/>
  <c r="K27" i="48" s="1"/>
  <c r="E27" i="48"/>
  <c r="J26" i="48"/>
  <c r="K26" i="48" s="1"/>
  <c r="E26" i="48"/>
  <c r="J25" i="48"/>
  <c r="K25" i="48" s="1"/>
  <c r="E25" i="48"/>
  <c r="J24" i="48"/>
  <c r="K24" i="48" s="1"/>
  <c r="E24" i="48"/>
  <c r="J23" i="48"/>
  <c r="K23" i="48" s="1"/>
  <c r="E23" i="48"/>
  <c r="J22" i="48"/>
  <c r="K22" i="48" s="1"/>
  <c r="E22" i="48"/>
  <c r="J21" i="48"/>
  <c r="K21" i="48" s="1"/>
  <c r="E21" i="48"/>
  <c r="J20" i="48"/>
  <c r="K20" i="48" s="1"/>
  <c r="E20" i="48"/>
  <c r="J19" i="48"/>
  <c r="K19" i="48" s="1"/>
  <c r="E19" i="48"/>
  <c r="J18" i="48"/>
  <c r="K18" i="48" s="1"/>
  <c r="E18" i="48"/>
  <c r="J17" i="48"/>
  <c r="K17" i="48" s="1"/>
  <c r="E17" i="48"/>
  <c r="J16" i="48"/>
  <c r="K16" i="48" s="1"/>
  <c r="E16" i="48"/>
  <c r="J15" i="48"/>
  <c r="K15" i="48" s="1"/>
  <c r="E15" i="48"/>
  <c r="J14" i="48"/>
  <c r="K14" i="48" s="1"/>
  <c r="E14" i="48"/>
  <c r="J13" i="48"/>
  <c r="K13" i="48" s="1"/>
  <c r="E13" i="48"/>
  <c r="J12" i="48"/>
  <c r="K12" i="48" s="1"/>
  <c r="E12" i="48"/>
  <c r="J11" i="48"/>
  <c r="K11" i="48" s="1"/>
  <c r="E11" i="48"/>
  <c r="J10" i="48"/>
  <c r="K10" i="48" s="1"/>
  <c r="E10" i="48"/>
  <c r="J9" i="48"/>
  <c r="K9" i="48" s="1"/>
  <c r="E9" i="48"/>
  <c r="J8" i="48"/>
  <c r="K8" i="48" s="1"/>
  <c r="E8" i="48"/>
  <c r="J7" i="48"/>
  <c r="K7" i="48" s="1"/>
  <c r="K5" i="48" s="1"/>
  <c r="E7" i="48"/>
  <c r="J5" i="48"/>
  <c r="E5" i="48"/>
  <c r="J275" i="24"/>
  <c r="K275" i="24" s="1"/>
  <c r="E275" i="24"/>
  <c r="J274" i="24"/>
  <c r="K274" i="24" s="1"/>
  <c r="E274" i="24"/>
  <c r="J273" i="24"/>
  <c r="K273" i="24" s="1"/>
  <c r="E273" i="24"/>
  <c r="J272" i="24"/>
  <c r="K272" i="24" s="1"/>
  <c r="E272" i="24"/>
  <c r="J271" i="24"/>
  <c r="K271" i="24" s="1"/>
  <c r="E271" i="24"/>
  <c r="J270" i="24"/>
  <c r="K270" i="24" s="1"/>
  <c r="E270" i="24"/>
  <c r="J269" i="24"/>
  <c r="K269" i="24" s="1"/>
  <c r="E269" i="24"/>
  <c r="J268" i="24"/>
  <c r="K268" i="24" s="1"/>
  <c r="E268" i="24"/>
  <c r="J267" i="24"/>
  <c r="K267" i="24" s="1"/>
  <c r="E267" i="24"/>
  <c r="J266" i="24"/>
  <c r="K266" i="24" s="1"/>
  <c r="E266" i="24"/>
  <c r="J265" i="24"/>
  <c r="K265" i="24" s="1"/>
  <c r="E265" i="24"/>
  <c r="J264" i="24"/>
  <c r="K264" i="24" s="1"/>
  <c r="E264" i="24"/>
  <c r="J263" i="24"/>
  <c r="K263" i="24" s="1"/>
  <c r="E263" i="24"/>
  <c r="J262" i="24"/>
  <c r="K262" i="24" s="1"/>
  <c r="E262" i="24"/>
  <c r="J261" i="24"/>
  <c r="K261" i="24" s="1"/>
  <c r="E261" i="24"/>
  <c r="J260" i="24"/>
  <c r="K260" i="24" s="1"/>
  <c r="E260" i="24"/>
  <c r="J259" i="24"/>
  <c r="K259" i="24" s="1"/>
  <c r="E259" i="24"/>
  <c r="J258" i="24"/>
  <c r="K258" i="24" s="1"/>
  <c r="E258" i="24"/>
  <c r="J257" i="24"/>
  <c r="K257" i="24" s="1"/>
  <c r="E257" i="24"/>
  <c r="J256" i="24"/>
  <c r="K256" i="24" s="1"/>
  <c r="E256" i="24"/>
  <c r="J255" i="24"/>
  <c r="K255" i="24" s="1"/>
  <c r="E255" i="24"/>
  <c r="J254" i="24"/>
  <c r="K254" i="24" s="1"/>
  <c r="E254" i="24"/>
  <c r="J253" i="24"/>
  <c r="K253" i="24" s="1"/>
  <c r="E253" i="24"/>
  <c r="J252" i="24"/>
  <c r="K252" i="24" s="1"/>
  <c r="E252" i="24"/>
  <c r="J251" i="24"/>
  <c r="K251" i="24" s="1"/>
  <c r="E251" i="24"/>
  <c r="J250" i="24"/>
  <c r="K250" i="24" s="1"/>
  <c r="E250" i="24"/>
  <c r="J249" i="24"/>
  <c r="K249" i="24" s="1"/>
  <c r="E249" i="24"/>
  <c r="J248" i="24"/>
  <c r="K248" i="24" s="1"/>
  <c r="E248" i="24"/>
  <c r="J247" i="24"/>
  <c r="K247" i="24" s="1"/>
  <c r="E247" i="24"/>
  <c r="J246" i="24"/>
  <c r="K246" i="24" s="1"/>
  <c r="E246" i="24"/>
  <c r="J245" i="24"/>
  <c r="K245" i="24" s="1"/>
  <c r="E245" i="24"/>
  <c r="J244" i="24"/>
  <c r="K244" i="24" s="1"/>
  <c r="E244" i="24"/>
  <c r="J243" i="24"/>
  <c r="K243" i="24" s="1"/>
  <c r="E243" i="24"/>
  <c r="J242" i="24"/>
  <c r="K242" i="24" s="1"/>
  <c r="E242" i="24"/>
  <c r="J241" i="24"/>
  <c r="K241" i="24" s="1"/>
  <c r="E241" i="24"/>
  <c r="J240" i="24"/>
  <c r="K240" i="24" s="1"/>
  <c r="E240" i="24"/>
  <c r="J239" i="24"/>
  <c r="K239" i="24" s="1"/>
  <c r="E239" i="24"/>
  <c r="J238" i="24"/>
  <c r="K238" i="24" s="1"/>
  <c r="E238" i="24"/>
  <c r="J237" i="24"/>
  <c r="K237" i="24" s="1"/>
  <c r="E237" i="24"/>
  <c r="J236" i="24"/>
  <c r="K236" i="24" s="1"/>
  <c r="E236" i="24"/>
  <c r="J235" i="24"/>
  <c r="K235" i="24" s="1"/>
  <c r="E235" i="24"/>
  <c r="J234" i="24"/>
  <c r="K234" i="24" s="1"/>
  <c r="E234" i="24"/>
  <c r="J233" i="24"/>
  <c r="K233" i="24" s="1"/>
  <c r="E233" i="24"/>
  <c r="J232" i="24"/>
  <c r="K232" i="24" s="1"/>
  <c r="E232" i="24"/>
  <c r="J231" i="24"/>
  <c r="K231" i="24" s="1"/>
  <c r="E231" i="24"/>
  <c r="J230" i="24"/>
  <c r="K230" i="24" s="1"/>
  <c r="E230" i="24"/>
  <c r="J229" i="24"/>
  <c r="K229" i="24" s="1"/>
  <c r="E229" i="24"/>
  <c r="J228" i="24"/>
  <c r="K228" i="24" s="1"/>
  <c r="E228" i="24"/>
  <c r="J227" i="24"/>
  <c r="K227" i="24" s="1"/>
  <c r="E227" i="24"/>
  <c r="J226" i="24"/>
  <c r="K226" i="24" s="1"/>
  <c r="E226" i="24"/>
  <c r="J225" i="24"/>
  <c r="K225" i="24" s="1"/>
  <c r="E225" i="24"/>
  <c r="J224" i="24"/>
  <c r="K224" i="24" s="1"/>
  <c r="E224" i="24"/>
  <c r="J223" i="24"/>
  <c r="K223" i="24" s="1"/>
  <c r="E223" i="24"/>
  <c r="J222" i="24"/>
  <c r="K222" i="24" s="1"/>
  <c r="E222" i="24"/>
  <c r="J221" i="24"/>
  <c r="K221" i="24" s="1"/>
  <c r="E221" i="24"/>
  <c r="J220" i="24"/>
  <c r="K220" i="24" s="1"/>
  <c r="E220" i="24"/>
  <c r="J219" i="24"/>
  <c r="K219" i="24" s="1"/>
  <c r="E219" i="24"/>
  <c r="J218" i="24"/>
  <c r="K218" i="24" s="1"/>
  <c r="E218" i="24"/>
  <c r="J217" i="24"/>
  <c r="K217" i="24" s="1"/>
  <c r="E217" i="24"/>
  <c r="J216" i="24"/>
  <c r="K216" i="24" s="1"/>
  <c r="E216" i="24"/>
  <c r="J215" i="24"/>
  <c r="K215" i="24" s="1"/>
  <c r="E215" i="24"/>
  <c r="J214" i="24"/>
  <c r="K214" i="24" s="1"/>
  <c r="E214" i="24"/>
  <c r="J213" i="24"/>
  <c r="K213" i="24" s="1"/>
  <c r="E213" i="24"/>
  <c r="J212" i="24"/>
  <c r="K212" i="24" s="1"/>
  <c r="E212" i="24"/>
  <c r="J211" i="24"/>
  <c r="K211" i="24" s="1"/>
  <c r="E211" i="24"/>
  <c r="J210" i="24"/>
  <c r="K210" i="24" s="1"/>
  <c r="E210" i="24"/>
  <c r="J209" i="24"/>
  <c r="K209" i="24" s="1"/>
  <c r="E209" i="24"/>
  <c r="J208" i="24"/>
  <c r="K208" i="24" s="1"/>
  <c r="E208" i="24"/>
  <c r="J207" i="24"/>
  <c r="K207" i="24" s="1"/>
  <c r="E207" i="24"/>
  <c r="J206" i="24"/>
  <c r="K206" i="24" s="1"/>
  <c r="E206" i="24"/>
  <c r="J205" i="24"/>
  <c r="K205" i="24" s="1"/>
  <c r="E205" i="24"/>
  <c r="J204" i="24"/>
  <c r="K204" i="24" s="1"/>
  <c r="E204" i="24"/>
  <c r="J203" i="24"/>
  <c r="K203" i="24" s="1"/>
  <c r="E203" i="24"/>
  <c r="J202" i="24"/>
  <c r="K202" i="24" s="1"/>
  <c r="E202" i="24"/>
  <c r="J201" i="24"/>
  <c r="K201" i="24" s="1"/>
  <c r="E201" i="24"/>
  <c r="J200" i="24"/>
  <c r="K200" i="24" s="1"/>
  <c r="E200" i="24"/>
  <c r="J199" i="24"/>
  <c r="K199" i="24" s="1"/>
  <c r="E199" i="24"/>
  <c r="J198" i="24"/>
  <c r="K198" i="24" s="1"/>
  <c r="E198" i="24"/>
  <c r="J197" i="24"/>
  <c r="K197" i="24" s="1"/>
  <c r="E197" i="24"/>
  <c r="J196" i="24"/>
  <c r="K196" i="24" s="1"/>
  <c r="E196" i="24"/>
  <c r="J195" i="24"/>
  <c r="K195" i="24" s="1"/>
  <c r="E195" i="24"/>
  <c r="J194" i="24"/>
  <c r="K194" i="24" s="1"/>
  <c r="E194" i="24"/>
  <c r="J193" i="24"/>
  <c r="K193" i="24" s="1"/>
  <c r="E193" i="24"/>
  <c r="J192" i="24"/>
  <c r="K192" i="24" s="1"/>
  <c r="E192" i="24"/>
  <c r="J191" i="24"/>
  <c r="K191" i="24" s="1"/>
  <c r="E191" i="24"/>
  <c r="J190" i="24"/>
  <c r="K190" i="24" s="1"/>
  <c r="E190" i="24"/>
  <c r="J189" i="24"/>
  <c r="K189" i="24" s="1"/>
  <c r="E189" i="24"/>
  <c r="K188" i="24"/>
  <c r="J188" i="24"/>
  <c r="E188" i="24"/>
  <c r="J187" i="24"/>
  <c r="K187" i="24" s="1"/>
  <c r="E187" i="24"/>
  <c r="J186" i="24"/>
  <c r="K186" i="24" s="1"/>
  <c r="E186" i="24"/>
  <c r="J185" i="24"/>
  <c r="K185" i="24" s="1"/>
  <c r="E185" i="24"/>
  <c r="K184" i="24"/>
  <c r="J184" i="24"/>
  <c r="E184" i="24"/>
  <c r="J183" i="24"/>
  <c r="K183" i="24" s="1"/>
  <c r="E183" i="24"/>
  <c r="J182" i="24"/>
  <c r="K182" i="24" s="1"/>
  <c r="E182" i="24"/>
  <c r="J181" i="24"/>
  <c r="K181" i="24" s="1"/>
  <c r="E181" i="24"/>
  <c r="K180" i="24"/>
  <c r="J180" i="24"/>
  <c r="E180" i="24"/>
  <c r="J179" i="24"/>
  <c r="K179" i="24" s="1"/>
  <c r="E179" i="24"/>
  <c r="J178" i="24"/>
  <c r="K178" i="24" s="1"/>
  <c r="E178" i="24"/>
  <c r="J177" i="24"/>
  <c r="K177" i="24" s="1"/>
  <c r="E177" i="24"/>
  <c r="K176" i="24"/>
  <c r="J176" i="24"/>
  <c r="E176" i="24"/>
  <c r="J175" i="24"/>
  <c r="K175" i="24" s="1"/>
  <c r="E175" i="24"/>
  <c r="J174" i="24"/>
  <c r="K174" i="24" s="1"/>
  <c r="E174" i="24"/>
  <c r="J173" i="24"/>
  <c r="K173" i="24" s="1"/>
  <c r="E173" i="24"/>
  <c r="K172" i="24"/>
  <c r="J172" i="24"/>
  <c r="E172" i="24"/>
  <c r="J171" i="24"/>
  <c r="K171" i="24" s="1"/>
  <c r="E171" i="24"/>
  <c r="J170" i="24"/>
  <c r="K170" i="24" s="1"/>
  <c r="E170" i="24"/>
  <c r="J169" i="24"/>
  <c r="K169" i="24" s="1"/>
  <c r="E169" i="24"/>
  <c r="K168" i="24"/>
  <c r="J168" i="24"/>
  <c r="E168" i="24"/>
  <c r="J167" i="24"/>
  <c r="K167" i="24" s="1"/>
  <c r="E167" i="24"/>
  <c r="J166" i="24"/>
  <c r="K166" i="24" s="1"/>
  <c r="E166" i="24"/>
  <c r="J165" i="24"/>
  <c r="K165" i="24" s="1"/>
  <c r="E165" i="24"/>
  <c r="K164" i="24"/>
  <c r="J164" i="24"/>
  <c r="E164" i="24"/>
  <c r="J163" i="24"/>
  <c r="K163" i="24" s="1"/>
  <c r="E163" i="24"/>
  <c r="J162" i="24"/>
  <c r="K162" i="24" s="1"/>
  <c r="E162" i="24"/>
  <c r="J161" i="24"/>
  <c r="K161" i="24" s="1"/>
  <c r="E161" i="24"/>
  <c r="K160" i="24"/>
  <c r="J160" i="24"/>
  <c r="E160" i="24"/>
  <c r="J159" i="24"/>
  <c r="K159" i="24" s="1"/>
  <c r="E159" i="24"/>
  <c r="J158" i="24"/>
  <c r="K158" i="24" s="1"/>
  <c r="E158" i="24"/>
  <c r="J157" i="24"/>
  <c r="K157" i="24" s="1"/>
  <c r="E157" i="24"/>
  <c r="J156" i="24"/>
  <c r="K156" i="24" s="1"/>
  <c r="E156" i="24"/>
  <c r="J155" i="24"/>
  <c r="K155" i="24" s="1"/>
  <c r="E155" i="24"/>
  <c r="J154" i="24"/>
  <c r="K154" i="24" s="1"/>
  <c r="E154" i="24"/>
  <c r="J153" i="24"/>
  <c r="K153" i="24" s="1"/>
  <c r="E153" i="24"/>
  <c r="J152" i="24"/>
  <c r="K152" i="24" s="1"/>
  <c r="E152" i="24"/>
  <c r="J151" i="24"/>
  <c r="K151" i="24" s="1"/>
  <c r="E151" i="24"/>
  <c r="J150" i="24"/>
  <c r="K150" i="24" s="1"/>
  <c r="E150" i="24"/>
  <c r="J149" i="24"/>
  <c r="K149" i="24" s="1"/>
  <c r="E149" i="24"/>
  <c r="J148" i="24"/>
  <c r="K148" i="24" s="1"/>
  <c r="E148" i="24"/>
  <c r="J147" i="24"/>
  <c r="K147" i="24" s="1"/>
  <c r="E147" i="24"/>
  <c r="J146" i="24"/>
  <c r="K146" i="24" s="1"/>
  <c r="E146" i="24"/>
  <c r="J145" i="24"/>
  <c r="K145" i="24" s="1"/>
  <c r="E145" i="24"/>
  <c r="J144" i="24"/>
  <c r="K144" i="24" s="1"/>
  <c r="E144" i="24"/>
  <c r="J143" i="24"/>
  <c r="K143" i="24" s="1"/>
  <c r="E143" i="24"/>
  <c r="J142" i="24"/>
  <c r="K142" i="24" s="1"/>
  <c r="E142" i="24"/>
  <c r="J141" i="24"/>
  <c r="K141" i="24" s="1"/>
  <c r="E141" i="24"/>
  <c r="J140" i="24"/>
  <c r="K140" i="24" s="1"/>
  <c r="E140" i="24"/>
  <c r="J139" i="24"/>
  <c r="K139" i="24" s="1"/>
  <c r="E139" i="24"/>
  <c r="J138" i="24"/>
  <c r="K138" i="24" s="1"/>
  <c r="E138" i="24"/>
  <c r="J137" i="24"/>
  <c r="K137" i="24" s="1"/>
  <c r="E137" i="24"/>
  <c r="K136" i="24"/>
  <c r="J136" i="24"/>
  <c r="E136" i="24"/>
  <c r="K135" i="24"/>
  <c r="J135" i="24"/>
  <c r="E135" i="24"/>
  <c r="J134" i="24"/>
  <c r="K134" i="24" s="1"/>
  <c r="E134" i="24"/>
  <c r="J133" i="24"/>
  <c r="K133" i="24" s="1"/>
  <c r="E133" i="24"/>
  <c r="J132" i="24"/>
  <c r="K132" i="24" s="1"/>
  <c r="E132" i="24"/>
  <c r="K131" i="24"/>
  <c r="J131" i="24"/>
  <c r="E131" i="24"/>
  <c r="J130" i="24"/>
  <c r="K130" i="24" s="1"/>
  <c r="E130" i="24"/>
  <c r="J129" i="24"/>
  <c r="K129" i="24" s="1"/>
  <c r="E129" i="24"/>
  <c r="J128" i="24"/>
  <c r="K128" i="24" s="1"/>
  <c r="E128" i="24"/>
  <c r="K127" i="24"/>
  <c r="J127" i="24"/>
  <c r="E127" i="24"/>
  <c r="J126" i="24"/>
  <c r="K126" i="24" s="1"/>
  <c r="E126" i="24"/>
  <c r="J125" i="24"/>
  <c r="K125" i="24" s="1"/>
  <c r="E125" i="24"/>
  <c r="J124" i="24"/>
  <c r="K124" i="24" s="1"/>
  <c r="E124" i="24"/>
  <c r="K123" i="24"/>
  <c r="J123" i="24"/>
  <c r="E123" i="24"/>
  <c r="J122" i="24"/>
  <c r="K122" i="24" s="1"/>
  <c r="E122" i="24"/>
  <c r="J121" i="24"/>
  <c r="K121" i="24" s="1"/>
  <c r="E121" i="24"/>
  <c r="J120" i="24"/>
  <c r="K120" i="24" s="1"/>
  <c r="E120" i="24"/>
  <c r="K119" i="24"/>
  <c r="J119" i="24"/>
  <c r="E119" i="24"/>
  <c r="J118" i="24"/>
  <c r="K118" i="24" s="1"/>
  <c r="E118" i="24"/>
  <c r="J117" i="24"/>
  <c r="K117" i="24" s="1"/>
  <c r="E117" i="24"/>
  <c r="J116" i="24"/>
  <c r="K116" i="24" s="1"/>
  <c r="E116" i="24"/>
  <c r="J115" i="24"/>
  <c r="K115" i="24" s="1"/>
  <c r="E115" i="24"/>
  <c r="J114" i="24"/>
  <c r="K114" i="24" s="1"/>
  <c r="E114" i="24"/>
  <c r="J113" i="24"/>
  <c r="K113" i="24" s="1"/>
  <c r="E113" i="24"/>
  <c r="J112" i="24"/>
  <c r="K112" i="24" s="1"/>
  <c r="E112" i="24"/>
  <c r="J111" i="24"/>
  <c r="K111" i="24" s="1"/>
  <c r="E111" i="24"/>
  <c r="J110" i="24"/>
  <c r="K110" i="24" s="1"/>
  <c r="E110" i="24"/>
  <c r="J109" i="24"/>
  <c r="K109" i="24" s="1"/>
  <c r="E109" i="24"/>
  <c r="J108" i="24"/>
  <c r="K108" i="24" s="1"/>
  <c r="E108" i="24"/>
  <c r="J107" i="24"/>
  <c r="K107" i="24" s="1"/>
  <c r="E107" i="24"/>
  <c r="J106" i="24"/>
  <c r="K106" i="24" s="1"/>
  <c r="E106" i="24"/>
  <c r="J105" i="24"/>
  <c r="K105" i="24" s="1"/>
  <c r="E105" i="24"/>
  <c r="J104" i="24"/>
  <c r="K104" i="24" s="1"/>
  <c r="E104" i="24"/>
  <c r="J103" i="24"/>
  <c r="K103" i="24" s="1"/>
  <c r="E103" i="24"/>
  <c r="J102" i="24"/>
  <c r="K102" i="24" s="1"/>
  <c r="E102" i="24"/>
  <c r="J101" i="24"/>
  <c r="K101" i="24" s="1"/>
  <c r="E101" i="24"/>
  <c r="J100" i="24"/>
  <c r="K100" i="24" s="1"/>
  <c r="E100" i="24"/>
  <c r="J99" i="24"/>
  <c r="K99" i="24" s="1"/>
  <c r="E99" i="24"/>
  <c r="J98" i="24"/>
  <c r="K98" i="24" s="1"/>
  <c r="E98" i="24"/>
  <c r="J97" i="24"/>
  <c r="K97" i="24" s="1"/>
  <c r="E97" i="24"/>
  <c r="J96" i="24"/>
  <c r="K96" i="24" s="1"/>
  <c r="E96" i="24"/>
  <c r="J95" i="24"/>
  <c r="K95" i="24" s="1"/>
  <c r="E95" i="24"/>
  <c r="J94" i="24"/>
  <c r="K94" i="24" s="1"/>
  <c r="E94" i="24"/>
  <c r="J93" i="24"/>
  <c r="K93" i="24" s="1"/>
  <c r="E93" i="24"/>
  <c r="J92" i="24"/>
  <c r="K92" i="24" s="1"/>
  <c r="E92" i="24"/>
  <c r="J91" i="24"/>
  <c r="K91" i="24" s="1"/>
  <c r="E91" i="24"/>
  <c r="J90" i="24"/>
  <c r="K90" i="24" s="1"/>
  <c r="E90" i="24"/>
  <c r="J89" i="24"/>
  <c r="K89" i="24" s="1"/>
  <c r="E89" i="24"/>
  <c r="J88" i="24"/>
  <c r="K88" i="24" s="1"/>
  <c r="E88" i="24"/>
  <c r="J87" i="24"/>
  <c r="K87" i="24" s="1"/>
  <c r="E87" i="24"/>
  <c r="J86" i="24"/>
  <c r="K86" i="24" s="1"/>
  <c r="E86" i="24"/>
  <c r="J85" i="24"/>
  <c r="K85" i="24" s="1"/>
  <c r="E85" i="24"/>
  <c r="J84" i="24"/>
  <c r="K84" i="24" s="1"/>
  <c r="E84" i="24"/>
  <c r="J83" i="24"/>
  <c r="K83" i="24" s="1"/>
  <c r="E83" i="24"/>
  <c r="J82" i="24"/>
  <c r="K82" i="24" s="1"/>
  <c r="E82" i="24"/>
  <c r="J81" i="24"/>
  <c r="K81" i="24" s="1"/>
  <c r="E81" i="24"/>
  <c r="J80" i="24"/>
  <c r="K80" i="24" s="1"/>
  <c r="E80" i="24"/>
  <c r="J79" i="24"/>
  <c r="K79" i="24" s="1"/>
  <c r="E79" i="24"/>
  <c r="J78" i="24"/>
  <c r="K78" i="24" s="1"/>
  <c r="E78" i="24"/>
  <c r="J77" i="24"/>
  <c r="K77" i="24" s="1"/>
  <c r="E77" i="24"/>
  <c r="J76" i="24"/>
  <c r="K76" i="24" s="1"/>
  <c r="E76" i="24"/>
  <c r="J75" i="24"/>
  <c r="K75" i="24" s="1"/>
  <c r="E75" i="24"/>
  <c r="J74" i="24"/>
  <c r="K74" i="24" s="1"/>
  <c r="E74" i="24"/>
  <c r="J73" i="24"/>
  <c r="K73" i="24" s="1"/>
  <c r="E73" i="24"/>
  <c r="J72" i="24"/>
  <c r="K72" i="24" s="1"/>
  <c r="E72" i="24"/>
  <c r="J71" i="24"/>
  <c r="K71" i="24" s="1"/>
  <c r="E71" i="24"/>
  <c r="J70" i="24"/>
  <c r="K70" i="24" s="1"/>
  <c r="E70" i="24"/>
  <c r="J69" i="24"/>
  <c r="K69" i="24" s="1"/>
  <c r="E69" i="24"/>
  <c r="J68" i="24"/>
  <c r="K68" i="24" s="1"/>
  <c r="E68" i="24"/>
  <c r="J67" i="24"/>
  <c r="K67" i="24" s="1"/>
  <c r="E67" i="24"/>
  <c r="J66" i="24"/>
  <c r="K66" i="24" s="1"/>
  <c r="E66" i="24"/>
  <c r="J65" i="24"/>
  <c r="K65" i="24" s="1"/>
  <c r="E65" i="24"/>
  <c r="J64" i="24"/>
  <c r="K64" i="24" s="1"/>
  <c r="E64" i="24"/>
  <c r="J63" i="24"/>
  <c r="K63" i="24" s="1"/>
  <c r="E63" i="24"/>
  <c r="J62" i="24"/>
  <c r="K62" i="24" s="1"/>
  <c r="E62" i="24"/>
  <c r="J61" i="24"/>
  <c r="K61" i="24" s="1"/>
  <c r="E61" i="24"/>
  <c r="J60" i="24"/>
  <c r="K60" i="24" s="1"/>
  <c r="E60" i="24"/>
  <c r="J59" i="24"/>
  <c r="K59" i="24" s="1"/>
  <c r="E59" i="24"/>
  <c r="J58" i="24"/>
  <c r="K58" i="24" s="1"/>
  <c r="E58" i="24"/>
  <c r="J57" i="24"/>
  <c r="K57" i="24" s="1"/>
  <c r="E57" i="24"/>
  <c r="J56" i="24"/>
  <c r="K56" i="24" s="1"/>
  <c r="E56" i="24"/>
  <c r="K55" i="24"/>
  <c r="J55" i="24"/>
  <c r="E55" i="24"/>
  <c r="J54" i="24"/>
  <c r="K54" i="24" s="1"/>
  <c r="E54" i="24"/>
  <c r="J53" i="24"/>
  <c r="K53" i="24" s="1"/>
  <c r="E53" i="24"/>
  <c r="J52" i="24"/>
  <c r="K52" i="24" s="1"/>
  <c r="E52" i="24"/>
  <c r="K51" i="24"/>
  <c r="J51" i="24"/>
  <c r="E51" i="24"/>
  <c r="J50" i="24"/>
  <c r="K50" i="24" s="1"/>
  <c r="E50" i="24"/>
  <c r="J49" i="24"/>
  <c r="K49" i="24" s="1"/>
  <c r="E49" i="24"/>
  <c r="J48" i="24"/>
  <c r="K48" i="24" s="1"/>
  <c r="E48" i="24"/>
  <c r="J47" i="24"/>
  <c r="K47" i="24" s="1"/>
  <c r="E47" i="24"/>
  <c r="J46" i="24"/>
  <c r="K46" i="24" s="1"/>
  <c r="E46" i="24"/>
  <c r="J45" i="24"/>
  <c r="K45" i="24" s="1"/>
  <c r="E45" i="24"/>
  <c r="J44" i="24"/>
  <c r="K44" i="24" s="1"/>
  <c r="E44" i="24"/>
  <c r="J43" i="24"/>
  <c r="K43" i="24" s="1"/>
  <c r="E43" i="24"/>
  <c r="J42" i="24"/>
  <c r="K42" i="24" s="1"/>
  <c r="E42" i="24"/>
  <c r="J41" i="24"/>
  <c r="K41" i="24" s="1"/>
  <c r="E41" i="24"/>
  <c r="J40" i="24"/>
  <c r="K40" i="24" s="1"/>
  <c r="E40" i="24"/>
  <c r="J39" i="24"/>
  <c r="K39" i="24" s="1"/>
  <c r="E39" i="24"/>
  <c r="J38" i="24"/>
  <c r="K38" i="24" s="1"/>
  <c r="E38" i="24"/>
  <c r="J37" i="24"/>
  <c r="K37" i="24" s="1"/>
  <c r="E37" i="24"/>
  <c r="J36" i="24"/>
  <c r="K36" i="24" s="1"/>
  <c r="E36" i="24"/>
  <c r="J35" i="24"/>
  <c r="K35" i="24" s="1"/>
  <c r="E35" i="24"/>
  <c r="J34" i="24"/>
  <c r="K34" i="24" s="1"/>
  <c r="E34" i="24"/>
  <c r="J33" i="24"/>
  <c r="K33" i="24" s="1"/>
  <c r="E33" i="24"/>
  <c r="J32" i="24"/>
  <c r="K32" i="24" s="1"/>
  <c r="E32" i="24"/>
  <c r="J31" i="24"/>
  <c r="K31" i="24" s="1"/>
  <c r="E31" i="24"/>
  <c r="J30" i="24"/>
  <c r="K30" i="24" s="1"/>
  <c r="E30" i="24"/>
  <c r="J29" i="24"/>
  <c r="K29" i="24" s="1"/>
  <c r="E29" i="24"/>
  <c r="J28" i="24"/>
  <c r="K28" i="24" s="1"/>
  <c r="E28" i="24"/>
  <c r="J27" i="24"/>
  <c r="K27" i="24" s="1"/>
  <c r="E27" i="24"/>
  <c r="J26" i="24"/>
  <c r="K26" i="24" s="1"/>
  <c r="E26" i="24"/>
  <c r="J25" i="24"/>
  <c r="K25" i="24" s="1"/>
  <c r="E25" i="24"/>
  <c r="K24" i="24"/>
  <c r="J24" i="24"/>
  <c r="E24" i="24"/>
  <c r="J23" i="24"/>
  <c r="K23" i="24" s="1"/>
  <c r="E23" i="24"/>
  <c r="J22" i="24"/>
  <c r="K22" i="24" s="1"/>
  <c r="E22" i="24"/>
  <c r="J21" i="24"/>
  <c r="K21" i="24" s="1"/>
  <c r="E21" i="24"/>
  <c r="K20" i="24"/>
  <c r="J20" i="24"/>
  <c r="E20" i="24"/>
  <c r="J19" i="24"/>
  <c r="K19" i="24" s="1"/>
  <c r="E19" i="24"/>
  <c r="J18" i="24"/>
  <c r="K18" i="24" s="1"/>
  <c r="E18" i="24"/>
  <c r="J17" i="24"/>
  <c r="K17" i="24" s="1"/>
  <c r="E17" i="24"/>
  <c r="J16" i="24"/>
  <c r="K16" i="24" s="1"/>
  <c r="E16" i="24"/>
  <c r="J15" i="24"/>
  <c r="K15" i="24" s="1"/>
  <c r="E15" i="24"/>
  <c r="J14" i="24"/>
  <c r="K14" i="24" s="1"/>
  <c r="E14" i="24"/>
  <c r="J13" i="24"/>
  <c r="K13" i="24" s="1"/>
  <c r="E13" i="24"/>
  <c r="J12" i="24"/>
  <c r="K12" i="24" s="1"/>
  <c r="E12" i="24"/>
  <c r="J11" i="24"/>
  <c r="K11" i="24" s="1"/>
  <c r="E11" i="24"/>
  <c r="J10" i="24"/>
  <c r="K10" i="24" s="1"/>
  <c r="E10" i="24"/>
  <c r="J9" i="24"/>
  <c r="K9" i="24" s="1"/>
  <c r="E9" i="24"/>
  <c r="J8" i="24"/>
  <c r="K8" i="24" s="1"/>
  <c r="E8" i="24"/>
  <c r="J7" i="24"/>
  <c r="K7" i="24" s="1"/>
  <c r="E7" i="24"/>
  <c r="J5" i="24"/>
  <c r="E5" i="24"/>
  <c r="J139" i="44"/>
  <c r="K139" i="44" s="1"/>
  <c r="E139" i="44"/>
  <c r="J138" i="44"/>
  <c r="K138" i="44" s="1"/>
  <c r="E138" i="44"/>
  <c r="K137" i="44"/>
  <c r="J137" i="44"/>
  <c r="E137" i="44"/>
  <c r="J136" i="44"/>
  <c r="K136" i="44" s="1"/>
  <c r="E136" i="44"/>
  <c r="J135" i="44"/>
  <c r="K135" i="44" s="1"/>
  <c r="E135" i="44"/>
  <c r="J134" i="44"/>
  <c r="K134" i="44" s="1"/>
  <c r="E134" i="44"/>
  <c r="K133" i="44"/>
  <c r="J133" i="44"/>
  <c r="E133" i="44"/>
  <c r="J132" i="44"/>
  <c r="K132" i="44" s="1"/>
  <c r="E132" i="44"/>
  <c r="J131" i="44"/>
  <c r="K131" i="44" s="1"/>
  <c r="E131" i="44"/>
  <c r="J130" i="44"/>
  <c r="K130" i="44" s="1"/>
  <c r="E130" i="44"/>
  <c r="K129" i="44"/>
  <c r="J129" i="44"/>
  <c r="E129" i="44"/>
  <c r="J128" i="44"/>
  <c r="K128" i="44" s="1"/>
  <c r="E128" i="44"/>
  <c r="J127" i="44"/>
  <c r="K127" i="44" s="1"/>
  <c r="E127" i="44"/>
  <c r="J126" i="44"/>
  <c r="K126" i="44" s="1"/>
  <c r="E126" i="44"/>
  <c r="K125" i="44"/>
  <c r="J125" i="44"/>
  <c r="E125" i="44"/>
  <c r="J124" i="44"/>
  <c r="K124" i="44" s="1"/>
  <c r="E124" i="44"/>
  <c r="J123" i="44"/>
  <c r="K123" i="44" s="1"/>
  <c r="E123" i="44"/>
  <c r="J122" i="44"/>
  <c r="K122" i="44" s="1"/>
  <c r="E122" i="44"/>
  <c r="K121" i="44"/>
  <c r="J121" i="44"/>
  <c r="E121" i="44"/>
  <c r="J120" i="44"/>
  <c r="K120" i="44" s="1"/>
  <c r="E120" i="44"/>
  <c r="J119" i="44"/>
  <c r="K119" i="44" s="1"/>
  <c r="E119" i="44"/>
  <c r="J118" i="44"/>
  <c r="K118" i="44" s="1"/>
  <c r="E118" i="44"/>
  <c r="K117" i="44"/>
  <c r="J117" i="44"/>
  <c r="E117" i="44"/>
  <c r="J116" i="44"/>
  <c r="K116" i="44" s="1"/>
  <c r="E116" i="44"/>
  <c r="J115" i="44"/>
  <c r="K115" i="44" s="1"/>
  <c r="E115" i="44"/>
  <c r="J114" i="44"/>
  <c r="K114" i="44" s="1"/>
  <c r="E114" i="44"/>
  <c r="K113" i="44"/>
  <c r="J113" i="44"/>
  <c r="E113" i="44"/>
  <c r="J112" i="44"/>
  <c r="K112" i="44" s="1"/>
  <c r="E112" i="44"/>
  <c r="J111" i="44"/>
  <c r="K111" i="44" s="1"/>
  <c r="E111" i="44"/>
  <c r="J110" i="44"/>
  <c r="K110" i="44" s="1"/>
  <c r="E110" i="44"/>
  <c r="K109" i="44"/>
  <c r="J109" i="44"/>
  <c r="E109" i="44"/>
  <c r="J108" i="44"/>
  <c r="K108" i="44" s="1"/>
  <c r="E108" i="44"/>
  <c r="J107" i="44"/>
  <c r="K107" i="44" s="1"/>
  <c r="E107" i="44"/>
  <c r="J106" i="44"/>
  <c r="K106" i="44" s="1"/>
  <c r="E106" i="44"/>
  <c r="K105" i="44"/>
  <c r="J105" i="44"/>
  <c r="E105" i="44"/>
  <c r="J104" i="44"/>
  <c r="K104" i="44" s="1"/>
  <c r="E104" i="44"/>
  <c r="J103" i="44"/>
  <c r="K103" i="44" s="1"/>
  <c r="E103" i="44"/>
  <c r="J102" i="44"/>
  <c r="K102" i="44" s="1"/>
  <c r="E102" i="44"/>
  <c r="K101" i="44"/>
  <c r="J101" i="44"/>
  <c r="E101" i="44"/>
  <c r="J100" i="44"/>
  <c r="K100" i="44" s="1"/>
  <c r="E100" i="44"/>
  <c r="J99" i="44"/>
  <c r="K99" i="44" s="1"/>
  <c r="E99" i="44"/>
  <c r="J98" i="44"/>
  <c r="K98" i="44" s="1"/>
  <c r="E98" i="44"/>
  <c r="K97" i="44"/>
  <c r="J97" i="44"/>
  <c r="E97" i="44"/>
  <c r="J96" i="44"/>
  <c r="K96" i="44" s="1"/>
  <c r="E96" i="44"/>
  <c r="J95" i="44"/>
  <c r="K95" i="44" s="1"/>
  <c r="E95" i="44"/>
  <c r="J94" i="44"/>
  <c r="K94" i="44" s="1"/>
  <c r="E94" i="44"/>
  <c r="K93" i="44"/>
  <c r="J93" i="44"/>
  <c r="E93" i="44"/>
  <c r="J92" i="44"/>
  <c r="K92" i="44" s="1"/>
  <c r="E92" i="44"/>
  <c r="J91" i="44"/>
  <c r="K91" i="44" s="1"/>
  <c r="E91" i="44"/>
  <c r="J90" i="44"/>
  <c r="K90" i="44" s="1"/>
  <c r="E90" i="44"/>
  <c r="K89" i="44"/>
  <c r="J89" i="44"/>
  <c r="E89" i="44"/>
  <c r="J88" i="44"/>
  <c r="K88" i="44" s="1"/>
  <c r="E88" i="44"/>
  <c r="J87" i="44"/>
  <c r="K87" i="44" s="1"/>
  <c r="E87" i="44"/>
  <c r="J86" i="44"/>
  <c r="K86" i="44" s="1"/>
  <c r="E86" i="44"/>
  <c r="K85" i="44"/>
  <c r="J85" i="44"/>
  <c r="E85" i="44"/>
  <c r="J84" i="44"/>
  <c r="K84" i="44" s="1"/>
  <c r="E84" i="44"/>
  <c r="J83" i="44"/>
  <c r="K83" i="44" s="1"/>
  <c r="E83" i="44"/>
  <c r="J82" i="44"/>
  <c r="K82" i="44" s="1"/>
  <c r="E82" i="44"/>
  <c r="K81" i="44"/>
  <c r="J81" i="44"/>
  <c r="E81" i="44"/>
  <c r="J80" i="44"/>
  <c r="K80" i="44" s="1"/>
  <c r="E80" i="44"/>
  <c r="J79" i="44"/>
  <c r="K79" i="44" s="1"/>
  <c r="E79" i="44"/>
  <c r="J78" i="44"/>
  <c r="K78" i="44" s="1"/>
  <c r="E78" i="44"/>
  <c r="K77" i="44"/>
  <c r="J77" i="44"/>
  <c r="E77" i="44"/>
  <c r="J76" i="44"/>
  <c r="K76" i="44" s="1"/>
  <c r="E76" i="44"/>
  <c r="J75" i="44"/>
  <c r="K75" i="44" s="1"/>
  <c r="E75" i="44"/>
  <c r="J74" i="44"/>
  <c r="K74" i="44" s="1"/>
  <c r="E74" i="44"/>
  <c r="K73" i="44"/>
  <c r="J73" i="44"/>
  <c r="E73" i="44"/>
  <c r="J72" i="44"/>
  <c r="K72" i="44" s="1"/>
  <c r="E72" i="44"/>
  <c r="J71" i="44"/>
  <c r="K71" i="44" s="1"/>
  <c r="E71" i="44"/>
  <c r="J70" i="44"/>
  <c r="K70" i="44" s="1"/>
  <c r="E70" i="44"/>
  <c r="K69" i="44"/>
  <c r="J69" i="44"/>
  <c r="E69" i="44"/>
  <c r="J68" i="44"/>
  <c r="K68" i="44" s="1"/>
  <c r="E68" i="44"/>
  <c r="J67" i="44"/>
  <c r="K67" i="44" s="1"/>
  <c r="E67" i="44"/>
  <c r="J66" i="44"/>
  <c r="K66" i="44" s="1"/>
  <c r="E66" i="44"/>
  <c r="K65" i="44"/>
  <c r="J65" i="44"/>
  <c r="E65" i="44"/>
  <c r="J64" i="44"/>
  <c r="K64" i="44" s="1"/>
  <c r="E64" i="44"/>
  <c r="J63" i="44"/>
  <c r="K63" i="44" s="1"/>
  <c r="E63" i="44"/>
  <c r="J62" i="44"/>
  <c r="K62" i="44" s="1"/>
  <c r="E62" i="44"/>
  <c r="K61" i="44"/>
  <c r="J61" i="44"/>
  <c r="E61" i="44"/>
  <c r="J60" i="44"/>
  <c r="K60" i="44" s="1"/>
  <c r="E60" i="44"/>
  <c r="J59" i="44"/>
  <c r="K59" i="44" s="1"/>
  <c r="E59" i="44"/>
  <c r="J58" i="44"/>
  <c r="K58" i="44" s="1"/>
  <c r="E58" i="44"/>
  <c r="K57" i="44"/>
  <c r="J57" i="44"/>
  <c r="E57" i="44"/>
  <c r="J56" i="44"/>
  <c r="K56" i="44" s="1"/>
  <c r="E56" i="44"/>
  <c r="J55" i="44"/>
  <c r="K55" i="44" s="1"/>
  <c r="E55" i="44"/>
  <c r="J54" i="44"/>
  <c r="K54" i="44" s="1"/>
  <c r="E54" i="44"/>
  <c r="K53" i="44"/>
  <c r="J53" i="44"/>
  <c r="E53" i="44"/>
  <c r="J52" i="44"/>
  <c r="K52" i="44" s="1"/>
  <c r="E52" i="44"/>
  <c r="J51" i="44"/>
  <c r="K51" i="44" s="1"/>
  <c r="E51" i="44"/>
  <c r="J50" i="44"/>
  <c r="K50" i="44" s="1"/>
  <c r="E50" i="44"/>
  <c r="K49" i="44"/>
  <c r="J49" i="44"/>
  <c r="E49" i="44"/>
  <c r="J48" i="44"/>
  <c r="K48" i="44" s="1"/>
  <c r="E48" i="44"/>
  <c r="J47" i="44"/>
  <c r="K47" i="44" s="1"/>
  <c r="E47" i="44"/>
  <c r="J46" i="44"/>
  <c r="K46" i="44" s="1"/>
  <c r="E46" i="44"/>
  <c r="K45" i="44"/>
  <c r="J45" i="44"/>
  <c r="E45" i="44"/>
  <c r="J44" i="44"/>
  <c r="K44" i="44" s="1"/>
  <c r="E44" i="44"/>
  <c r="J43" i="44"/>
  <c r="K43" i="44" s="1"/>
  <c r="E43" i="44"/>
  <c r="J42" i="44"/>
  <c r="K42" i="44" s="1"/>
  <c r="E42" i="44"/>
  <c r="K41" i="44"/>
  <c r="J41" i="44"/>
  <c r="E41" i="44"/>
  <c r="J40" i="44"/>
  <c r="K40" i="44" s="1"/>
  <c r="E40" i="44"/>
  <c r="J39" i="44"/>
  <c r="K39" i="44" s="1"/>
  <c r="E39" i="44"/>
  <c r="J38" i="44"/>
  <c r="K38" i="44" s="1"/>
  <c r="E38" i="44"/>
  <c r="K37" i="44"/>
  <c r="J37" i="44"/>
  <c r="E37" i="44"/>
  <c r="J36" i="44"/>
  <c r="K36" i="44" s="1"/>
  <c r="E36" i="44"/>
  <c r="J35" i="44"/>
  <c r="K35" i="44" s="1"/>
  <c r="E35" i="44"/>
  <c r="J34" i="44"/>
  <c r="K34" i="44" s="1"/>
  <c r="E34" i="44"/>
  <c r="K33" i="44"/>
  <c r="J33" i="44"/>
  <c r="E33" i="44"/>
  <c r="J32" i="44"/>
  <c r="K32" i="44" s="1"/>
  <c r="E32" i="44"/>
  <c r="J31" i="44"/>
  <c r="K31" i="44" s="1"/>
  <c r="E31" i="44"/>
  <c r="J30" i="44"/>
  <c r="K30" i="44" s="1"/>
  <c r="E30" i="44"/>
  <c r="K29" i="44"/>
  <c r="J29" i="44"/>
  <c r="E29" i="44"/>
  <c r="J28" i="44"/>
  <c r="K28" i="44" s="1"/>
  <c r="E28" i="44"/>
  <c r="J27" i="44"/>
  <c r="K27" i="44" s="1"/>
  <c r="E27" i="44"/>
  <c r="J26" i="44"/>
  <c r="K26" i="44" s="1"/>
  <c r="E26" i="44"/>
  <c r="K25" i="44"/>
  <c r="J25" i="44"/>
  <c r="E25" i="44"/>
  <c r="J24" i="44"/>
  <c r="K24" i="44" s="1"/>
  <c r="E24" i="44"/>
  <c r="J23" i="44"/>
  <c r="K23" i="44" s="1"/>
  <c r="E23" i="44"/>
  <c r="J22" i="44"/>
  <c r="K22" i="44" s="1"/>
  <c r="E22" i="44"/>
  <c r="K21" i="44"/>
  <c r="J21" i="44"/>
  <c r="E21" i="44"/>
  <c r="J20" i="44"/>
  <c r="K20" i="44" s="1"/>
  <c r="E20" i="44"/>
  <c r="J19" i="44"/>
  <c r="K19" i="44" s="1"/>
  <c r="E19" i="44"/>
  <c r="J18" i="44"/>
  <c r="K18" i="44" s="1"/>
  <c r="E18" i="44"/>
  <c r="K17" i="44"/>
  <c r="J17" i="44"/>
  <c r="E17" i="44"/>
  <c r="J16" i="44"/>
  <c r="K16" i="44" s="1"/>
  <c r="E16" i="44"/>
  <c r="J15" i="44"/>
  <c r="K15" i="44" s="1"/>
  <c r="E15" i="44"/>
  <c r="J14" i="44"/>
  <c r="K14" i="44" s="1"/>
  <c r="E14" i="44"/>
  <c r="K13" i="44"/>
  <c r="J13" i="44"/>
  <c r="E13" i="44"/>
  <c r="J12" i="44"/>
  <c r="K12" i="44" s="1"/>
  <c r="E12" i="44"/>
  <c r="J11" i="44"/>
  <c r="K11" i="44" s="1"/>
  <c r="E11" i="44"/>
  <c r="J10" i="44"/>
  <c r="K10" i="44" s="1"/>
  <c r="E10" i="44"/>
  <c r="K9" i="44"/>
  <c r="J9" i="44"/>
  <c r="E9" i="44"/>
  <c r="J8" i="44"/>
  <c r="K8" i="44" s="1"/>
  <c r="E8" i="44"/>
  <c r="J7" i="44"/>
  <c r="K7" i="44" s="1"/>
  <c r="E7" i="44"/>
  <c r="J5" i="44"/>
  <c r="E5" i="44"/>
  <c r="J139" i="43"/>
  <c r="K139" i="43" s="1"/>
  <c r="E139" i="43"/>
  <c r="J138" i="43"/>
  <c r="K138" i="43" s="1"/>
  <c r="E138" i="43"/>
  <c r="K137" i="43"/>
  <c r="J137" i="43"/>
  <c r="E137" i="43"/>
  <c r="K136" i="43"/>
  <c r="J136" i="43"/>
  <c r="E136" i="43"/>
  <c r="J135" i="43"/>
  <c r="K135" i="43" s="1"/>
  <c r="E135" i="43"/>
  <c r="J134" i="43"/>
  <c r="K134" i="43" s="1"/>
  <c r="E134" i="43"/>
  <c r="K133" i="43"/>
  <c r="J133" i="43"/>
  <c r="E133" i="43"/>
  <c r="K132" i="43"/>
  <c r="J132" i="43"/>
  <c r="E132" i="43"/>
  <c r="J131" i="43"/>
  <c r="K131" i="43" s="1"/>
  <c r="E131" i="43"/>
  <c r="J130" i="43"/>
  <c r="K130" i="43" s="1"/>
  <c r="E130" i="43"/>
  <c r="K129" i="43"/>
  <c r="J129" i="43"/>
  <c r="E129" i="43"/>
  <c r="K128" i="43"/>
  <c r="J128" i="43"/>
  <c r="E128" i="43"/>
  <c r="J127" i="43"/>
  <c r="K127" i="43" s="1"/>
  <c r="E127" i="43"/>
  <c r="J126" i="43"/>
  <c r="K126" i="43" s="1"/>
  <c r="E126" i="43"/>
  <c r="K125" i="43"/>
  <c r="J125" i="43"/>
  <c r="E125" i="43"/>
  <c r="K124" i="43"/>
  <c r="J124" i="43"/>
  <c r="E124" i="43"/>
  <c r="J123" i="43"/>
  <c r="K123" i="43" s="1"/>
  <c r="E123" i="43"/>
  <c r="J122" i="43"/>
  <c r="K122" i="43" s="1"/>
  <c r="E122" i="43"/>
  <c r="K121" i="43"/>
  <c r="J121" i="43"/>
  <c r="E121" i="43"/>
  <c r="K120" i="43"/>
  <c r="J120" i="43"/>
  <c r="E120" i="43"/>
  <c r="J119" i="43"/>
  <c r="K119" i="43" s="1"/>
  <c r="E119" i="43"/>
  <c r="J118" i="43"/>
  <c r="K118" i="43" s="1"/>
  <c r="E118" i="43"/>
  <c r="K117" i="43"/>
  <c r="J117" i="43"/>
  <c r="E117" i="43"/>
  <c r="K116" i="43"/>
  <c r="J116" i="43"/>
  <c r="E116" i="43"/>
  <c r="J115" i="43"/>
  <c r="K115" i="43" s="1"/>
  <c r="E115" i="43"/>
  <c r="J114" i="43"/>
  <c r="K114" i="43" s="1"/>
  <c r="E114" i="43"/>
  <c r="K113" i="43"/>
  <c r="J113" i="43"/>
  <c r="E113" i="43"/>
  <c r="K112" i="43"/>
  <c r="J112" i="43"/>
  <c r="E112" i="43"/>
  <c r="J111" i="43"/>
  <c r="K111" i="43" s="1"/>
  <c r="E111" i="43"/>
  <c r="J110" i="43"/>
  <c r="K110" i="43" s="1"/>
  <c r="E110" i="43"/>
  <c r="K109" i="43"/>
  <c r="J109" i="43"/>
  <c r="E109" i="43"/>
  <c r="K108" i="43"/>
  <c r="J108" i="43"/>
  <c r="E108" i="43"/>
  <c r="J107" i="43"/>
  <c r="K107" i="43" s="1"/>
  <c r="E107" i="43"/>
  <c r="J106" i="43"/>
  <c r="K106" i="43" s="1"/>
  <c r="E106" i="43"/>
  <c r="K105" i="43"/>
  <c r="J105" i="43"/>
  <c r="E105" i="43"/>
  <c r="K104" i="43"/>
  <c r="J104" i="43"/>
  <c r="E104" i="43"/>
  <c r="J103" i="43"/>
  <c r="K103" i="43" s="1"/>
  <c r="E103" i="43"/>
  <c r="J102" i="43"/>
  <c r="K102" i="43" s="1"/>
  <c r="E102" i="43"/>
  <c r="K101" i="43"/>
  <c r="J101" i="43"/>
  <c r="E101" i="43"/>
  <c r="K100" i="43"/>
  <c r="J100" i="43"/>
  <c r="E100" i="43"/>
  <c r="J99" i="43"/>
  <c r="K99" i="43" s="1"/>
  <c r="E99" i="43"/>
  <c r="J98" i="43"/>
  <c r="K98" i="43" s="1"/>
  <c r="E98" i="43"/>
  <c r="K97" i="43"/>
  <c r="J97" i="43"/>
  <c r="E97" i="43"/>
  <c r="K96" i="43"/>
  <c r="J96" i="43"/>
  <c r="E96" i="43"/>
  <c r="J95" i="43"/>
  <c r="K95" i="43" s="1"/>
  <c r="E95" i="43"/>
  <c r="J94" i="43"/>
  <c r="K94" i="43" s="1"/>
  <c r="E94" i="43"/>
  <c r="K93" i="43"/>
  <c r="J93" i="43"/>
  <c r="E93" i="43"/>
  <c r="K92" i="43"/>
  <c r="J92" i="43"/>
  <c r="E92" i="43"/>
  <c r="J91" i="43"/>
  <c r="K91" i="43" s="1"/>
  <c r="E91" i="43"/>
  <c r="J90" i="43"/>
  <c r="K90" i="43" s="1"/>
  <c r="E90" i="43"/>
  <c r="K89" i="43"/>
  <c r="J89" i="43"/>
  <c r="E89" i="43"/>
  <c r="K88" i="43"/>
  <c r="J88" i="43"/>
  <c r="E88" i="43"/>
  <c r="J87" i="43"/>
  <c r="K87" i="43" s="1"/>
  <c r="E87" i="43"/>
  <c r="J86" i="43"/>
  <c r="K86" i="43" s="1"/>
  <c r="E86" i="43"/>
  <c r="K85" i="43"/>
  <c r="J85" i="43"/>
  <c r="E85" i="43"/>
  <c r="K84" i="43"/>
  <c r="J84" i="43"/>
  <c r="E84" i="43"/>
  <c r="J83" i="43"/>
  <c r="K83" i="43" s="1"/>
  <c r="E83" i="43"/>
  <c r="J82" i="43"/>
  <c r="K82" i="43" s="1"/>
  <c r="E82" i="43"/>
  <c r="K81" i="43"/>
  <c r="J81" i="43"/>
  <c r="E81" i="43"/>
  <c r="K80" i="43"/>
  <c r="J80" i="43"/>
  <c r="E80" i="43"/>
  <c r="J79" i="43"/>
  <c r="K79" i="43" s="1"/>
  <c r="E79" i="43"/>
  <c r="J78" i="43"/>
  <c r="K78" i="43" s="1"/>
  <c r="E78" i="43"/>
  <c r="K77" i="43"/>
  <c r="J77" i="43"/>
  <c r="E77" i="43"/>
  <c r="K76" i="43"/>
  <c r="J76" i="43"/>
  <c r="E76" i="43"/>
  <c r="J75" i="43"/>
  <c r="K75" i="43" s="1"/>
  <c r="E75" i="43"/>
  <c r="J74" i="43"/>
  <c r="K74" i="43" s="1"/>
  <c r="E74" i="43"/>
  <c r="K73" i="43"/>
  <c r="J73" i="43"/>
  <c r="E73" i="43"/>
  <c r="K72" i="43"/>
  <c r="J72" i="43"/>
  <c r="E72" i="43"/>
  <c r="J71" i="43"/>
  <c r="K71" i="43" s="1"/>
  <c r="E71" i="43"/>
  <c r="J70" i="43"/>
  <c r="K70" i="43" s="1"/>
  <c r="E70" i="43"/>
  <c r="K69" i="43"/>
  <c r="J69" i="43"/>
  <c r="E69" i="43"/>
  <c r="K68" i="43"/>
  <c r="J68" i="43"/>
  <c r="E68" i="43"/>
  <c r="J67" i="43"/>
  <c r="K67" i="43" s="1"/>
  <c r="E67" i="43"/>
  <c r="J66" i="43"/>
  <c r="K66" i="43" s="1"/>
  <c r="E66" i="43"/>
  <c r="K65" i="43"/>
  <c r="J65" i="43"/>
  <c r="E65" i="43"/>
  <c r="K64" i="43"/>
  <c r="J64" i="43"/>
  <c r="E64" i="43"/>
  <c r="J63" i="43"/>
  <c r="K63" i="43" s="1"/>
  <c r="E63" i="43"/>
  <c r="J62" i="43"/>
  <c r="K62" i="43" s="1"/>
  <c r="E62" i="43"/>
  <c r="K61" i="43"/>
  <c r="J61" i="43"/>
  <c r="E61" i="43"/>
  <c r="K60" i="43"/>
  <c r="J60" i="43"/>
  <c r="E60" i="43"/>
  <c r="J59" i="43"/>
  <c r="K59" i="43" s="1"/>
  <c r="E59" i="43"/>
  <c r="J58" i="43"/>
  <c r="K58" i="43" s="1"/>
  <c r="E58" i="43"/>
  <c r="K57" i="43"/>
  <c r="J57" i="43"/>
  <c r="E57" i="43"/>
  <c r="K56" i="43"/>
  <c r="J56" i="43"/>
  <c r="E56" i="43"/>
  <c r="J55" i="43"/>
  <c r="K55" i="43" s="1"/>
  <c r="E55" i="43"/>
  <c r="J54" i="43"/>
  <c r="K54" i="43" s="1"/>
  <c r="E54" i="43"/>
  <c r="K53" i="43"/>
  <c r="J53" i="43"/>
  <c r="E53" i="43"/>
  <c r="K52" i="43"/>
  <c r="J52" i="43"/>
  <c r="E52" i="43"/>
  <c r="J51" i="43"/>
  <c r="K51" i="43" s="1"/>
  <c r="E51" i="43"/>
  <c r="J50" i="43"/>
  <c r="K50" i="43" s="1"/>
  <c r="E50" i="43"/>
  <c r="K49" i="43"/>
  <c r="J49" i="43"/>
  <c r="E49" i="43"/>
  <c r="K48" i="43"/>
  <c r="J48" i="43"/>
  <c r="E48" i="43"/>
  <c r="J47" i="43"/>
  <c r="K47" i="43" s="1"/>
  <c r="E47" i="43"/>
  <c r="J46" i="43"/>
  <c r="K46" i="43" s="1"/>
  <c r="E46" i="43"/>
  <c r="K45" i="43"/>
  <c r="J45" i="43"/>
  <c r="E45" i="43"/>
  <c r="K44" i="43"/>
  <c r="J44" i="43"/>
  <c r="E44" i="43"/>
  <c r="J43" i="43"/>
  <c r="K43" i="43" s="1"/>
  <c r="E43" i="43"/>
  <c r="J42" i="43"/>
  <c r="K42" i="43" s="1"/>
  <c r="E42" i="43"/>
  <c r="K41" i="43"/>
  <c r="J41" i="43"/>
  <c r="E41" i="43"/>
  <c r="K40" i="43"/>
  <c r="J40" i="43"/>
  <c r="E40" i="43"/>
  <c r="J39" i="43"/>
  <c r="K39" i="43" s="1"/>
  <c r="E39" i="43"/>
  <c r="J38" i="43"/>
  <c r="K38" i="43" s="1"/>
  <c r="E38" i="43"/>
  <c r="K37" i="43"/>
  <c r="J37" i="43"/>
  <c r="E37" i="43"/>
  <c r="K36" i="43"/>
  <c r="J36" i="43"/>
  <c r="E36" i="43"/>
  <c r="J35" i="43"/>
  <c r="K35" i="43" s="1"/>
  <c r="E35" i="43"/>
  <c r="J34" i="43"/>
  <c r="K34" i="43" s="1"/>
  <c r="E34" i="43"/>
  <c r="K33" i="43"/>
  <c r="J33" i="43"/>
  <c r="E33" i="43"/>
  <c r="K32" i="43"/>
  <c r="J32" i="43"/>
  <c r="E32" i="43"/>
  <c r="J31" i="43"/>
  <c r="K31" i="43" s="1"/>
  <c r="E31" i="43"/>
  <c r="J30" i="43"/>
  <c r="K30" i="43" s="1"/>
  <c r="E30" i="43"/>
  <c r="K29" i="43"/>
  <c r="J29" i="43"/>
  <c r="E29" i="43"/>
  <c r="K28" i="43"/>
  <c r="J28" i="43"/>
  <c r="E28" i="43"/>
  <c r="J27" i="43"/>
  <c r="K27" i="43" s="1"/>
  <c r="E27" i="43"/>
  <c r="J26" i="43"/>
  <c r="K26" i="43" s="1"/>
  <c r="E26" i="43"/>
  <c r="K25" i="43"/>
  <c r="J25" i="43"/>
  <c r="E25" i="43"/>
  <c r="K24" i="43"/>
  <c r="J24" i="43"/>
  <c r="E24" i="43"/>
  <c r="J23" i="43"/>
  <c r="K23" i="43" s="1"/>
  <c r="E23" i="43"/>
  <c r="J22" i="43"/>
  <c r="K22" i="43" s="1"/>
  <c r="E22" i="43"/>
  <c r="K21" i="43"/>
  <c r="J21" i="43"/>
  <c r="E21" i="43"/>
  <c r="K20" i="43"/>
  <c r="J20" i="43"/>
  <c r="E20" i="43"/>
  <c r="J19" i="43"/>
  <c r="K19" i="43" s="1"/>
  <c r="E19" i="43"/>
  <c r="K18" i="43"/>
  <c r="J18" i="43"/>
  <c r="E18" i="43"/>
  <c r="K17" i="43"/>
  <c r="J17" i="43"/>
  <c r="E17" i="43"/>
  <c r="K16" i="43"/>
  <c r="J16" i="43"/>
  <c r="E16" i="43"/>
  <c r="J15" i="43"/>
  <c r="K15" i="43" s="1"/>
  <c r="E15" i="43"/>
  <c r="K14" i="43"/>
  <c r="J14" i="43"/>
  <c r="E14" i="43"/>
  <c r="K13" i="43"/>
  <c r="J13" i="43"/>
  <c r="E13" i="43"/>
  <c r="K12" i="43"/>
  <c r="J12" i="43"/>
  <c r="E12" i="43"/>
  <c r="J11" i="43"/>
  <c r="K11" i="43" s="1"/>
  <c r="E11" i="43"/>
  <c r="K10" i="43"/>
  <c r="J10" i="43"/>
  <c r="E10" i="43"/>
  <c r="K9" i="43"/>
  <c r="J9" i="43"/>
  <c r="E9" i="43"/>
  <c r="K8" i="43"/>
  <c r="J8" i="43"/>
  <c r="E8" i="43"/>
  <c r="J7" i="43"/>
  <c r="K7" i="43" s="1"/>
  <c r="E7" i="43"/>
  <c r="J5" i="43"/>
  <c r="E5" i="43"/>
  <c r="K139" i="30"/>
  <c r="J139" i="30"/>
  <c r="E139" i="30"/>
  <c r="K138" i="30"/>
  <c r="J138" i="30"/>
  <c r="E138" i="30"/>
  <c r="K137" i="30"/>
  <c r="J137" i="30"/>
  <c r="E137" i="30"/>
  <c r="K136" i="30"/>
  <c r="J136" i="30"/>
  <c r="E136" i="30"/>
  <c r="K135" i="30"/>
  <c r="J135" i="30"/>
  <c r="E135" i="30"/>
  <c r="K134" i="30"/>
  <c r="J134" i="30"/>
  <c r="E134" i="30"/>
  <c r="K133" i="30"/>
  <c r="J133" i="30"/>
  <c r="E133" i="30"/>
  <c r="K132" i="30"/>
  <c r="J132" i="30"/>
  <c r="E132" i="30"/>
  <c r="K131" i="30"/>
  <c r="J131" i="30"/>
  <c r="E131" i="30"/>
  <c r="K130" i="30"/>
  <c r="J130" i="30"/>
  <c r="E130" i="30"/>
  <c r="K129" i="30"/>
  <c r="J129" i="30"/>
  <c r="E129" i="30"/>
  <c r="K128" i="30"/>
  <c r="J128" i="30"/>
  <c r="E128" i="30"/>
  <c r="K127" i="30"/>
  <c r="J127" i="30"/>
  <c r="E127" i="30"/>
  <c r="K126" i="30"/>
  <c r="J126" i="30"/>
  <c r="E126" i="30"/>
  <c r="K125" i="30"/>
  <c r="J125" i="30"/>
  <c r="E125" i="30"/>
  <c r="K124" i="30"/>
  <c r="J124" i="30"/>
  <c r="E124" i="30"/>
  <c r="K123" i="30"/>
  <c r="J123" i="30"/>
  <c r="E123" i="30"/>
  <c r="K122" i="30"/>
  <c r="J122" i="30"/>
  <c r="E122" i="30"/>
  <c r="K121" i="30"/>
  <c r="J121" i="30"/>
  <c r="E121" i="30"/>
  <c r="K120" i="30"/>
  <c r="J120" i="30"/>
  <c r="E120" i="30"/>
  <c r="K119" i="30"/>
  <c r="J119" i="30"/>
  <c r="E119" i="30"/>
  <c r="K118" i="30"/>
  <c r="J118" i="30"/>
  <c r="E118" i="30"/>
  <c r="K117" i="30"/>
  <c r="J117" i="30"/>
  <c r="E117" i="30"/>
  <c r="K116" i="30"/>
  <c r="J116" i="30"/>
  <c r="E116" i="30"/>
  <c r="K115" i="30"/>
  <c r="J115" i="30"/>
  <c r="E115" i="30"/>
  <c r="K114" i="30"/>
  <c r="J114" i="30"/>
  <c r="E114" i="30"/>
  <c r="K113" i="30"/>
  <c r="J113" i="30"/>
  <c r="E113" i="30"/>
  <c r="K112" i="30"/>
  <c r="J112" i="30"/>
  <c r="E112" i="30"/>
  <c r="K111" i="30"/>
  <c r="J111" i="30"/>
  <c r="E111" i="30"/>
  <c r="K110" i="30"/>
  <c r="J110" i="30"/>
  <c r="E110" i="30"/>
  <c r="K109" i="30"/>
  <c r="J109" i="30"/>
  <c r="E109" i="30"/>
  <c r="K108" i="30"/>
  <c r="J108" i="30"/>
  <c r="E108" i="30"/>
  <c r="K107" i="30"/>
  <c r="J107" i="30"/>
  <c r="E107" i="30"/>
  <c r="K106" i="30"/>
  <c r="J106" i="30"/>
  <c r="E106" i="30"/>
  <c r="K105" i="30"/>
  <c r="J105" i="30"/>
  <c r="E105" i="30"/>
  <c r="K104" i="30"/>
  <c r="J104" i="30"/>
  <c r="E104" i="30"/>
  <c r="K103" i="30"/>
  <c r="J103" i="30"/>
  <c r="E103" i="30"/>
  <c r="K102" i="30"/>
  <c r="J102" i="30"/>
  <c r="E102" i="30"/>
  <c r="K101" i="30"/>
  <c r="J101" i="30"/>
  <c r="E101" i="30"/>
  <c r="K100" i="30"/>
  <c r="J100" i="30"/>
  <c r="E100" i="30"/>
  <c r="K99" i="30"/>
  <c r="J99" i="30"/>
  <c r="E99" i="30"/>
  <c r="K98" i="30"/>
  <c r="J98" i="30"/>
  <c r="E98" i="30"/>
  <c r="K97" i="30"/>
  <c r="J97" i="30"/>
  <c r="E97" i="30"/>
  <c r="K96" i="30"/>
  <c r="J96" i="30"/>
  <c r="E96" i="30"/>
  <c r="K95" i="30"/>
  <c r="J95" i="30"/>
  <c r="E95" i="30"/>
  <c r="K94" i="30"/>
  <c r="J94" i="30"/>
  <c r="E94" i="30"/>
  <c r="K93" i="30"/>
  <c r="J93" i="30"/>
  <c r="E93" i="30"/>
  <c r="K92" i="30"/>
  <c r="J92" i="30"/>
  <c r="E92" i="30"/>
  <c r="K91" i="30"/>
  <c r="J91" i="30"/>
  <c r="E91" i="30"/>
  <c r="K90" i="30"/>
  <c r="J90" i="30"/>
  <c r="E90" i="30"/>
  <c r="K89" i="30"/>
  <c r="J89" i="30"/>
  <c r="E89" i="30"/>
  <c r="K88" i="30"/>
  <c r="J88" i="30"/>
  <c r="E88" i="30"/>
  <c r="K87" i="30"/>
  <c r="J87" i="30"/>
  <c r="E87" i="30"/>
  <c r="K86" i="30"/>
  <c r="J86" i="30"/>
  <c r="E86" i="30"/>
  <c r="K85" i="30"/>
  <c r="J85" i="30"/>
  <c r="E85" i="30"/>
  <c r="K84" i="30"/>
  <c r="J84" i="30"/>
  <c r="E84" i="30"/>
  <c r="K83" i="30"/>
  <c r="J83" i="30"/>
  <c r="E83" i="30"/>
  <c r="K82" i="30"/>
  <c r="J82" i="30"/>
  <c r="E82" i="30"/>
  <c r="K81" i="30"/>
  <c r="J81" i="30"/>
  <c r="E81" i="30"/>
  <c r="K80" i="30"/>
  <c r="J80" i="30"/>
  <c r="E80" i="30"/>
  <c r="K79" i="30"/>
  <c r="J79" i="30"/>
  <c r="E79" i="30"/>
  <c r="K78" i="30"/>
  <c r="J78" i="30"/>
  <c r="E78" i="30"/>
  <c r="K77" i="30"/>
  <c r="J77" i="30"/>
  <c r="E77" i="30"/>
  <c r="K76" i="30"/>
  <c r="J76" i="30"/>
  <c r="E76" i="30"/>
  <c r="K75" i="30"/>
  <c r="J75" i="30"/>
  <c r="E75" i="30"/>
  <c r="K74" i="30"/>
  <c r="J74" i="30"/>
  <c r="E74" i="30"/>
  <c r="K73" i="30"/>
  <c r="J73" i="30"/>
  <c r="E73" i="30"/>
  <c r="K72" i="30"/>
  <c r="J72" i="30"/>
  <c r="E72" i="30"/>
  <c r="K71" i="30"/>
  <c r="J71" i="30"/>
  <c r="E71" i="30"/>
  <c r="K70" i="30"/>
  <c r="J70" i="30"/>
  <c r="E70" i="30"/>
  <c r="K69" i="30"/>
  <c r="J69" i="30"/>
  <c r="E69" i="30"/>
  <c r="K68" i="30"/>
  <c r="J68" i="30"/>
  <c r="E68" i="30"/>
  <c r="K67" i="30"/>
  <c r="J67" i="30"/>
  <c r="E67" i="30"/>
  <c r="K66" i="30"/>
  <c r="J66" i="30"/>
  <c r="E66" i="30"/>
  <c r="K65" i="30"/>
  <c r="J65" i="30"/>
  <c r="E65" i="30"/>
  <c r="K64" i="30"/>
  <c r="J64" i="30"/>
  <c r="E64" i="30"/>
  <c r="K63" i="30"/>
  <c r="J63" i="30"/>
  <c r="E63" i="30"/>
  <c r="K62" i="30"/>
  <c r="J62" i="30"/>
  <c r="E62" i="30"/>
  <c r="K61" i="30"/>
  <c r="J61" i="30"/>
  <c r="E61" i="30"/>
  <c r="K60" i="30"/>
  <c r="J60" i="30"/>
  <c r="E60" i="30"/>
  <c r="K59" i="30"/>
  <c r="J59" i="30"/>
  <c r="E59" i="30"/>
  <c r="K58" i="30"/>
  <c r="J58" i="30"/>
  <c r="E58" i="30"/>
  <c r="K57" i="30"/>
  <c r="J57" i="30"/>
  <c r="E57" i="30"/>
  <c r="K56" i="30"/>
  <c r="J56" i="30"/>
  <c r="E56" i="30"/>
  <c r="K55" i="30"/>
  <c r="J55" i="30"/>
  <c r="E55" i="30"/>
  <c r="K54" i="30"/>
  <c r="J54" i="30"/>
  <c r="E54" i="30"/>
  <c r="K53" i="30"/>
  <c r="J53" i="30"/>
  <c r="E53" i="30"/>
  <c r="K52" i="30"/>
  <c r="J52" i="30"/>
  <c r="E52" i="30"/>
  <c r="K51" i="30"/>
  <c r="J51" i="30"/>
  <c r="E51" i="30"/>
  <c r="K50" i="30"/>
  <c r="J50" i="30"/>
  <c r="E50" i="30"/>
  <c r="K49" i="30"/>
  <c r="J49" i="30"/>
  <c r="E49" i="30"/>
  <c r="K48" i="30"/>
  <c r="J48" i="30"/>
  <c r="E48" i="30"/>
  <c r="K47" i="30"/>
  <c r="J47" i="30"/>
  <c r="E47" i="30"/>
  <c r="K46" i="30"/>
  <c r="J46" i="30"/>
  <c r="E46" i="30"/>
  <c r="K45" i="30"/>
  <c r="J45" i="30"/>
  <c r="E45" i="30"/>
  <c r="K44" i="30"/>
  <c r="J44" i="30"/>
  <c r="E44" i="30"/>
  <c r="K43" i="30"/>
  <c r="J43" i="30"/>
  <c r="E43" i="30"/>
  <c r="K42" i="30"/>
  <c r="J42" i="30"/>
  <c r="E42" i="30"/>
  <c r="K41" i="30"/>
  <c r="J41" i="30"/>
  <c r="E41" i="30"/>
  <c r="K40" i="30"/>
  <c r="J40" i="30"/>
  <c r="E40" i="30"/>
  <c r="K39" i="30"/>
  <c r="J39" i="30"/>
  <c r="E39" i="30"/>
  <c r="K38" i="30"/>
  <c r="J38" i="30"/>
  <c r="E38" i="30"/>
  <c r="K37" i="30"/>
  <c r="J37" i="30"/>
  <c r="E37" i="30"/>
  <c r="K36" i="30"/>
  <c r="J36" i="30"/>
  <c r="E36" i="30"/>
  <c r="K35" i="30"/>
  <c r="J35" i="30"/>
  <c r="E35" i="30"/>
  <c r="K34" i="30"/>
  <c r="J34" i="30"/>
  <c r="E34" i="30"/>
  <c r="K33" i="30"/>
  <c r="J33" i="30"/>
  <c r="E33" i="30"/>
  <c r="K32" i="30"/>
  <c r="J32" i="30"/>
  <c r="E32" i="30"/>
  <c r="K31" i="30"/>
  <c r="J31" i="30"/>
  <c r="E31" i="30"/>
  <c r="K30" i="30"/>
  <c r="J30" i="30"/>
  <c r="E30" i="30"/>
  <c r="K29" i="30"/>
  <c r="J29" i="30"/>
  <c r="E29" i="30"/>
  <c r="K28" i="30"/>
  <c r="J28" i="30"/>
  <c r="E28" i="30"/>
  <c r="K27" i="30"/>
  <c r="J27" i="30"/>
  <c r="E27" i="30"/>
  <c r="K26" i="30"/>
  <c r="J26" i="30"/>
  <c r="E26" i="30"/>
  <c r="K25" i="30"/>
  <c r="J25" i="30"/>
  <c r="E25" i="30"/>
  <c r="K24" i="30"/>
  <c r="J24" i="30"/>
  <c r="E24" i="30"/>
  <c r="K23" i="30"/>
  <c r="J23" i="30"/>
  <c r="E23" i="30"/>
  <c r="K22" i="30"/>
  <c r="J22" i="30"/>
  <c r="E22" i="30"/>
  <c r="K21" i="30"/>
  <c r="J21" i="30"/>
  <c r="E21" i="30"/>
  <c r="K20" i="30"/>
  <c r="J20" i="30"/>
  <c r="E20" i="30"/>
  <c r="K19" i="30"/>
  <c r="J19" i="30"/>
  <c r="E19" i="30"/>
  <c r="K18" i="30"/>
  <c r="J18" i="30"/>
  <c r="E18" i="30"/>
  <c r="K17" i="30"/>
  <c r="J17" i="30"/>
  <c r="E17" i="30"/>
  <c r="K16" i="30"/>
  <c r="J16" i="30"/>
  <c r="E16" i="30"/>
  <c r="K15" i="30"/>
  <c r="J15" i="30"/>
  <c r="E15" i="30"/>
  <c r="K14" i="30"/>
  <c r="J14" i="30"/>
  <c r="E14" i="30"/>
  <c r="K13" i="30"/>
  <c r="J13" i="30"/>
  <c r="E13" i="30"/>
  <c r="K12" i="30"/>
  <c r="J12" i="30"/>
  <c r="E12" i="30"/>
  <c r="K11" i="30"/>
  <c r="J11" i="30"/>
  <c r="E11" i="30"/>
  <c r="K10" i="30"/>
  <c r="J10" i="30"/>
  <c r="E10" i="30"/>
  <c r="K9" i="30"/>
  <c r="J9" i="30"/>
  <c r="E9" i="30"/>
  <c r="K8" i="30"/>
  <c r="J8" i="30"/>
  <c r="E8" i="30"/>
  <c r="K7" i="30"/>
  <c r="K5" i="30" s="1"/>
  <c r="J7" i="30"/>
  <c r="E7" i="30"/>
  <c r="J5" i="30"/>
  <c r="E5" i="30"/>
  <c r="K5" i="24" l="1"/>
  <c r="K5" i="44"/>
  <c r="K5" i="43"/>
</calcChain>
</file>

<file path=xl/sharedStrings.xml><?xml version="1.0" encoding="utf-8"?>
<sst xmlns="http://schemas.openxmlformats.org/spreadsheetml/2006/main" count="2519" uniqueCount="297">
  <si>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</si>
  <si>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</si>
  <si>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</si>
  <si>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</si>
  <si>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</si>
  <si>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</si>
  <si>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</si>
  <si>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</si>
  <si>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</si>
  <si>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</si>
  <si>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</si>
  <si>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</si>
  <si>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</si>
  <si>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</si>
  <si>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</si>
  <si>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</si>
  <si>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</si>
  <si>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</si>
  <si>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</si>
  <si>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</si>
  <si>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</si>
  <si>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</si>
  <si>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</si>
  <si>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</si>
  <si>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</si>
  <si>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</si>
  <si>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</si>
  <si>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</si>
  <si>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</si>
  <si>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</si>
  <si>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</si>
  <si>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</si>
  <si>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</si>
  <si>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</si>
  <si>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</si>
  <si>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</si>
  <si>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</si>
  <si>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</si>
  <si>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</si>
  <si>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</si>
  <si>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</si>
  <si>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</si>
  <si>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</si>
  <si>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</si>
  <si>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</si>
  <si>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</si>
  <si>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</si>
  <si>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</si>
  <si>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</si>
  <si>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</si>
  <si>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</si>
  <si>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</si>
  <si>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</si>
  <si>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</si>
  <si>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</si>
  <si>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</si>
  <si>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</si>
  <si>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</si>
  <si>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</si>
  <si>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</si>
  <si>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</si>
  <si>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</si>
  <si>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</si>
  <si>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</si>
  <si>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</si>
  <si>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</si>
  <si>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</si>
  <si>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</si>
  <si>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</si>
  <si>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</si>
  <si>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</si>
  <si>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</si>
  <si>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</si>
  <si>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</si>
  <si>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</si>
  <si>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</si>
  <si>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</si>
  <si>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</si>
  <si>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</si>
  <si>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</si>
  <si>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</si>
  <si>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</si>
  <si>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</si>
  <si>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</si>
  <si>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</si>
  <si>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</si>
  <si>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</si>
  <si>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</si>
  <si>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</si>
  <si>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</si>
  <si>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</si>
  <si>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</si>
  <si>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</si>
  <si>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</si>
  <si>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</si>
  <si>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</si>
  <si>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</si>
  <si>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</si>
  <si>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</si>
  <si>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</si>
  <si>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</si>
  <si>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</si>
  <si>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</si>
  <si>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</si>
  <si>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</si>
  <si>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</si>
  <si>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</si>
  <si>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</si>
  <si>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</si>
  <si>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</si>
  <si>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</si>
  <si>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</si>
  <si>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</si>
  <si>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</si>
  <si>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</si>
  <si>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</si>
  <si>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</si>
  <si>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</si>
  <si>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</si>
  <si>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</si>
  <si>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</si>
  <si>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</si>
  <si>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</si>
  <si>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</si>
  <si>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</si>
  <si>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</si>
  <si>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</si>
  <si>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</si>
  <si>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</si>
  <si>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</si>
  <si>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</si>
  <si>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</si>
  <si>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</si>
  <si>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</si>
  <si>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</si>
  <si>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</si>
  <si>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</si>
  <si>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</si>
  <si>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</si>
  <si>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</si>
  <si>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</si>
  <si>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</si>
  <si>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</si>
  <si>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</si>
  <si>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</si>
  <si>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</si>
  <si>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</si>
  <si>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</si>
  <si>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</si>
  <si>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</si>
  <si>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</si>
  <si>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</si>
  <si>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</si>
  <si>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</si>
  <si>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</si>
  <si>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</si>
  <si>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</si>
  <si>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</si>
  <si>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</si>
  <si>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</si>
  <si>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</si>
  <si>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</si>
  <si>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</si>
  <si>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</si>
  <si>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</si>
  <si>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</si>
  <si>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</si>
  <si>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</si>
  <si>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</si>
  <si>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</si>
  <si>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</si>
  <si>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</si>
  <si>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</si>
  <si>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</si>
  <si>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</si>
  <si>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</si>
  <si>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</si>
  <si>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</si>
  <si>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</si>
  <si>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</si>
  <si>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</si>
  <si>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</si>
  <si>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</si>
  <si>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</si>
  <si>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</si>
  <si>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</si>
  <si>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</si>
  <si>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</si>
  <si>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</si>
  <si>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</si>
  <si>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</si>
  <si>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</si>
  <si>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</si>
  <si>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</si>
  <si>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</si>
  <si>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</si>
  <si>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</si>
  <si>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</si>
  <si>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</si>
  <si>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</si>
  <si>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</si>
  <si>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</si>
  <si>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</si>
  <si>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</si>
  <si>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</si>
  <si>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</si>
  <si>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</si>
  <si>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</si>
  <si>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</si>
  <si>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</si>
  <si>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</si>
  <si>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</si>
  <si>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</si>
  <si>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</si>
  <si>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</si>
  <si>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</si>
  <si>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</si>
  <si>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</si>
  <si>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</si>
  <si>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</si>
  <si>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</si>
  <si>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</si>
  <si>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</si>
  <si>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</si>
  <si>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</si>
  <si>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</si>
  <si>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</si>
  <si>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</si>
  <si>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</si>
  <si>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</si>
  <si>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</si>
  <si>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</si>
  <si>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</si>
  <si>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</si>
  <si>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</si>
  <si>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</si>
  <si>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</si>
  <si>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</si>
  <si>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</si>
  <si>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</si>
  <si>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</si>
  <si>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</si>
  <si>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</si>
  <si>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</si>
  <si>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</si>
  <si>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</si>
  <si>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</si>
  <si>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</si>
  <si>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</si>
  <si>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</si>
  <si>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</si>
  <si>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</si>
  <si>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</si>
  <si>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</si>
  <si>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</si>
  <si>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</si>
  <si>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</si>
  <si>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</si>
  <si>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</si>
  <si>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</si>
  <si>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</si>
  <si>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</si>
  <si>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</si>
  <si>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</si>
  <si>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</si>
  <si>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</si>
  <si>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</si>
  <si>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</si>
  <si>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</si>
  <si>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</si>
  <si>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</si>
  <si>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</si>
  <si>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</si>
  <si>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</si>
  <si>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</si>
  <si>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</si>
  <si>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</si>
  <si>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</si>
  <si>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</si>
  <si>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</si>
  <si>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</si>
  <si>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</si>
  <si>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</si>
  <si>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</si>
  <si>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</si>
  <si>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</si>
  <si>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</si>
  <si>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</si>
  <si>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</si>
  <si>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</si>
  <si>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Sep 2022 Oct 2022</t>
  </si>
  <si>
    <t>Sep 2022  Oct 2022</t>
  </si>
  <si>
    <t>Sep  2022 Oct 2022</t>
  </si>
  <si>
    <t>Sep  2022  Oct 2022</t>
  </si>
  <si>
    <t>Sep 2022 Oct  2022</t>
  </si>
  <si>
    <t>Sep  2022  oct 2022</t>
  </si>
  <si>
    <t>Sep  2022 Oct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</si>
</sst>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3">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2" fontId="2" fillId="0" borderId="29" xfId="0" applyNumberFormat="1" applyFon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6" xfId="0" applyNumberFormat="1"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8\st2\PES\STI\CPI%20(consumer%20price%20index)\Rebasing%202018\Documenation\Writeup\Tables\2022\July\Graphs%20&amp;%20tables%20used_July%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Oc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3">
          <cell r="FX3">
            <v>101.946419084986</v>
          </cell>
        </row>
        <row r="22">
          <cell r="FX22">
            <v>2.93820056422912</v>
          </cell>
        </row>
        <row r="42">
          <cell r="FX42">
            <v>-7.2924574198956871E-2</v>
          </cell>
        </row>
      </sheetData>
      <sheetData sheetId="2"/>
      <sheetData sheetId="3">
        <row r="3">
          <cell r="QN3">
            <v>101.38914528263406</v>
          </cell>
        </row>
        <row r="22">
          <cell r="QN22">
            <v>3.3415695731692843</v>
          </cell>
        </row>
        <row r="42">
          <cell r="QN42">
            <v>-0.14875354557499071</v>
          </cell>
        </row>
      </sheetData>
      <sheetData sheetId="4"/>
      <sheetData sheetId="5">
        <row r="3">
          <cell r="DW3">
            <v>102.68843803309926</v>
          </cell>
        </row>
        <row r="22">
          <cell r="DW22">
            <v>2.4126706421760078</v>
          </cell>
        </row>
        <row r="42">
          <cell r="DW42">
            <v>2.6940802185544281E-2</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61"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61"/>
    <col min="14" max="14" width="13.5703125" style="61" customWidth="1"/>
    <col min="15" max="16384" width="9.140625" style="61"/>
  </cols>
  <sheetData>
    <row r="1" spans="1:14" ht="15.75" x14ac:dyDescent="0.25">
      <c r="A1" s="109" t="s">
        <v>289</v>
      </c>
    </row>
    <row r="2" spans="1:14" ht="6" customHeight="1" x14ac:dyDescent="0.25">
      <c r="A2" s="30"/>
      <c r="B2" s="15"/>
      <c r="C2" s="15"/>
      <c r="D2" s="14"/>
      <c r="E2" s="14"/>
      <c r="F2" s="14"/>
      <c r="G2" s="14"/>
      <c r="H2" s="14"/>
      <c r="I2" s="14"/>
      <c r="J2" s="14"/>
    </row>
    <row r="3" spans="1:14" ht="53.25" customHeight="1" x14ac:dyDescent="0.25">
      <c r="A3" s="132" t="s">
        <v>82</v>
      </c>
      <c r="B3" s="134" t="s">
        <v>84</v>
      </c>
      <c r="C3" s="134"/>
      <c r="D3" s="134"/>
      <c r="E3" s="128" t="s">
        <v>85</v>
      </c>
      <c r="F3" s="6"/>
      <c r="G3" s="131" t="s">
        <v>86</v>
      </c>
      <c r="H3" s="131"/>
      <c r="I3" s="6"/>
      <c r="J3" s="128" t="s">
        <v>87</v>
      </c>
      <c r="K3" s="128" t="s">
        <v>286</v>
      </c>
      <c r="N3" s="62"/>
    </row>
    <row r="4" spans="1:14" ht="30" x14ac:dyDescent="0.25">
      <c r="A4" s="133"/>
      <c r="B4" s="110">
        <v>44805</v>
      </c>
      <c r="C4" s="110">
        <v>44835</v>
      </c>
      <c r="D4" s="14"/>
      <c r="E4" s="86" t="s">
        <v>290</v>
      </c>
      <c r="F4" s="14"/>
      <c r="G4" s="110">
        <v>44805</v>
      </c>
      <c r="H4" s="110">
        <v>44835</v>
      </c>
      <c r="I4" s="14"/>
      <c r="J4" s="86" t="s">
        <v>291</v>
      </c>
      <c r="K4" s="86" t="s">
        <v>290</v>
      </c>
    </row>
    <row r="5" spans="1:14" ht="15.75" x14ac:dyDescent="0.25">
      <c r="A5" s="111" t="s">
        <v>83</v>
      </c>
      <c r="B5" s="102">
        <v>102.02081733161938</v>
      </c>
      <c r="C5" s="102">
        <v>101.94641908498606</v>
      </c>
      <c r="D5" s="9"/>
      <c r="E5" s="127">
        <f>((C5/B5-1)*100)</f>
        <v>-7.2924574198895975E-2</v>
      </c>
      <c r="F5" s="9"/>
      <c r="G5" s="9">
        <v>102.02081733161938</v>
      </c>
      <c r="H5" s="9">
        <v>101.94641908498606</v>
      </c>
      <c r="I5" s="9"/>
      <c r="J5" s="10">
        <f>H5-G5</f>
        <v>-7.4398246633322174E-2</v>
      </c>
      <c r="K5" s="89">
        <f>SUM(K7+K25+K30+K38+K50+K67+K77+K88+K99+K112+K121+K126+K130)</f>
        <v>-7.2924574198902025E-4</v>
      </c>
    </row>
    <row r="6" spans="1:14" ht="13.5" customHeight="1" x14ac:dyDescent="0.25">
      <c r="A6" s="112"/>
      <c r="B6" s="8"/>
      <c r="C6" s="8"/>
      <c r="D6" s="8"/>
      <c r="E6" s="8"/>
      <c r="F6" s="8"/>
      <c r="G6" s="8"/>
      <c r="H6" s="8"/>
      <c r="I6" s="8"/>
      <c r="J6" s="8"/>
      <c r="K6" s="8"/>
    </row>
    <row r="7" spans="1:14" ht="15.75" customHeight="1" x14ac:dyDescent="0.25">
      <c r="A7" s="20" t="s">
        <v>0</v>
      </c>
      <c r="B7" s="16">
        <v>111.7475739290537</v>
      </c>
      <c r="C7" s="16">
        <v>111.68702468017939</v>
      </c>
      <c r="D7" s="16"/>
      <c r="E7" s="16">
        <f>((C7/B7-1)*100)</f>
        <v>-5.4183949364983164E-2</v>
      </c>
      <c r="F7" s="16"/>
      <c r="G7" s="16">
        <v>24.545612819723274</v>
      </c>
      <c r="H7" s="16">
        <v>24.532313037301716</v>
      </c>
      <c r="I7" s="16"/>
      <c r="J7" s="16">
        <f>H7-G7</f>
        <v>-1.3299782421558604E-2</v>
      </c>
      <c r="K7" s="90">
        <f>J7/$G$5</f>
        <v>-1.3036341767707631E-4</v>
      </c>
    </row>
    <row r="8" spans="1:14" x14ac:dyDescent="0.25">
      <c r="A8" s="21" t="s">
        <v>1</v>
      </c>
      <c r="B8" s="35">
        <v>112.44805169959982</v>
      </c>
      <c r="C8" s="35">
        <v>112.37474170206256</v>
      </c>
      <c r="D8" s="35"/>
      <c r="E8" s="35">
        <f>((C8/B8-1)*100)</f>
        <v>-6.5194546663283059E-2</v>
      </c>
      <c r="F8" s="35"/>
      <c r="G8" s="35">
        <v>21.947275734691729</v>
      </c>
      <c r="H8" s="35">
        <v>21.932967307771559</v>
      </c>
      <c r="I8" s="35"/>
      <c r="J8" s="35">
        <f t="shared" ref="J8:J94" si="0">H8-G8</f>
        <v>-1.4308426920170092E-2</v>
      </c>
      <c r="K8" s="91">
        <f>J8/$G$5</f>
        <v>-1.4025007145022618E-4</v>
      </c>
    </row>
    <row r="9" spans="1:14" ht="15.75" customHeight="1" x14ac:dyDescent="0.25">
      <c r="A9" s="22" t="s">
        <v>3</v>
      </c>
      <c r="B9" s="18">
        <v>104.55669610850974</v>
      </c>
      <c r="C9" s="18">
        <v>104.63148644979566</v>
      </c>
      <c r="D9" s="18"/>
      <c r="E9" s="18">
        <f>((C9/B9-1)*100)</f>
        <v>7.1530895743210365E-2</v>
      </c>
      <c r="F9" s="18"/>
      <c r="G9" s="18">
        <v>4.110232727223182</v>
      </c>
      <c r="H9" s="18">
        <v>4.1131728135100962</v>
      </c>
      <c r="I9" s="18"/>
      <c r="J9" s="18">
        <f t="shared" si="0"/>
        <v>2.940086286914223E-3</v>
      </c>
      <c r="K9" s="92">
        <f>J9/$G$5</f>
        <v>2.8818493752676495E-5</v>
      </c>
    </row>
    <row r="10" spans="1:14" x14ac:dyDescent="0.25">
      <c r="A10" s="23" t="s">
        <v>4</v>
      </c>
      <c r="B10" s="35">
        <v>133.80058510137741</v>
      </c>
      <c r="C10" s="35">
        <v>131.60863603949565</v>
      </c>
      <c r="D10" s="35"/>
      <c r="E10" s="35">
        <f t="shared" ref="E10:E73" si="1">((C10/B10-1)*100)</f>
        <v>-1.6382208345508853</v>
      </c>
      <c r="F10" s="35"/>
      <c r="G10" s="35">
        <v>1.4421020193259033</v>
      </c>
      <c r="H10" s="35">
        <v>1.4184772035898274</v>
      </c>
      <c r="I10" s="35"/>
      <c r="J10" s="35">
        <f t="shared" si="0"/>
        <v>-2.3624815736075888E-2</v>
      </c>
      <c r="K10" s="91">
        <f t="shared" ref="K10:K73" si="2">J10/$G$5</f>
        <v>-2.3156857937418066E-4</v>
      </c>
    </row>
    <row r="11" spans="1:14" ht="15.75" customHeight="1" x14ac:dyDescent="0.25">
      <c r="A11" s="22" t="s">
        <v>5</v>
      </c>
      <c r="B11" s="18">
        <v>110.41732847719351</v>
      </c>
      <c r="C11" s="18">
        <v>112.64109558369515</v>
      </c>
      <c r="D11" s="18"/>
      <c r="E11" s="18">
        <f t="shared" si="1"/>
        <v>2.0139656856133392</v>
      </c>
      <c r="F11" s="18"/>
      <c r="G11" s="18">
        <v>4.5312025928938837</v>
      </c>
      <c r="H11" s="18">
        <v>4.6224594582603897</v>
      </c>
      <c r="I11" s="18"/>
      <c r="J11" s="18">
        <f t="shared" si="0"/>
        <v>9.1256865366506013E-2</v>
      </c>
      <c r="K11" s="92">
        <f t="shared" si="2"/>
        <v>8.9449259232921973E-4</v>
      </c>
    </row>
    <row r="12" spans="1:14" ht="15.75" customHeight="1" x14ac:dyDescent="0.25">
      <c r="A12" s="23" t="s">
        <v>108</v>
      </c>
      <c r="B12" s="35">
        <v>111.01071982160393</v>
      </c>
      <c r="C12" s="35">
        <v>111.38247437819351</v>
      </c>
      <c r="D12" s="35"/>
      <c r="E12" s="35">
        <f t="shared" si="1"/>
        <v>0.33488167375816946</v>
      </c>
      <c r="F12" s="35"/>
      <c r="G12" s="35">
        <v>4.1258200207771516</v>
      </c>
      <c r="H12" s="35">
        <v>4.13963663591898</v>
      </c>
      <c r="I12" s="35"/>
      <c r="J12" s="35">
        <f t="shared" si="0"/>
        <v>1.3816615141828414E-2</v>
      </c>
      <c r="K12" s="91">
        <f t="shared" si="2"/>
        <v>1.3542937121271446E-4</v>
      </c>
    </row>
    <row r="13" spans="1:14" x14ac:dyDescent="0.25">
      <c r="A13" s="22" t="s">
        <v>6</v>
      </c>
      <c r="B13" s="18">
        <v>138.70524228118722</v>
      </c>
      <c r="C13" s="18">
        <v>138.07440882107937</v>
      </c>
      <c r="D13" s="18"/>
      <c r="E13" s="18">
        <f t="shared" si="1"/>
        <v>-0.45480145503730141</v>
      </c>
      <c r="F13" s="18"/>
      <c r="G13" s="18">
        <v>0.89415328357475765</v>
      </c>
      <c r="H13" s="18">
        <v>0.89008666143079596</v>
      </c>
      <c r="I13" s="18"/>
      <c r="J13" s="18">
        <f t="shared" si="0"/>
        <v>-4.0666221439616956E-3</v>
      </c>
      <c r="K13" s="92">
        <f t="shared" si="2"/>
        <v>-3.9860709317227988E-5</v>
      </c>
    </row>
    <row r="14" spans="1:14" x14ac:dyDescent="0.25">
      <c r="A14" s="23" t="s">
        <v>7</v>
      </c>
      <c r="B14" s="35">
        <v>121.01076792259039</v>
      </c>
      <c r="C14" s="35">
        <v>118.24733049105511</v>
      </c>
      <c r="D14" s="35"/>
      <c r="E14" s="35">
        <f t="shared" si="1"/>
        <v>-2.2836293653660911</v>
      </c>
      <c r="F14" s="35"/>
      <c r="G14" s="35">
        <v>2.3485637845920837</v>
      </c>
      <c r="H14" s="35">
        <v>2.2949312923427865</v>
      </c>
      <c r="I14" s="35"/>
      <c r="J14" s="35">
        <f t="shared" si="0"/>
        <v>-5.3632492249297226E-2</v>
      </c>
      <c r="K14" s="91">
        <f t="shared" si="2"/>
        <v>-5.2570145635046648E-4</v>
      </c>
    </row>
    <row r="15" spans="1:14" ht="15.75" customHeight="1" x14ac:dyDescent="0.25">
      <c r="A15" s="22" t="s">
        <v>8</v>
      </c>
      <c r="B15" s="18">
        <v>112.56182061215031</v>
      </c>
      <c r="C15" s="18">
        <v>110.53665341561845</v>
      </c>
      <c r="D15" s="18"/>
      <c r="E15" s="18">
        <f t="shared" si="1"/>
        <v>-1.7991599509658784</v>
      </c>
      <c r="F15" s="18"/>
      <c r="G15" s="18">
        <v>2.3443439215598003</v>
      </c>
      <c r="H15" s="18">
        <v>2.3021654246101937</v>
      </c>
      <c r="I15" s="18"/>
      <c r="J15" s="18">
        <f t="shared" si="0"/>
        <v>-4.2178496949606625E-2</v>
      </c>
      <c r="K15" s="92">
        <f t="shared" si="2"/>
        <v>-4.1343029837239125E-4</v>
      </c>
    </row>
    <row r="16" spans="1:14" x14ac:dyDescent="0.25">
      <c r="A16" s="23" t="s">
        <v>9</v>
      </c>
      <c r="B16" s="35">
        <v>103.45204478742076</v>
      </c>
      <c r="C16" s="35">
        <v>103.24562072614229</v>
      </c>
      <c r="D16" s="35"/>
      <c r="E16" s="35">
        <f t="shared" si="1"/>
        <v>-0.19953598955210206</v>
      </c>
      <c r="F16" s="35"/>
      <c r="G16" s="35">
        <v>1.2118247264363655</v>
      </c>
      <c r="H16" s="35">
        <v>1.2094066999768338</v>
      </c>
      <c r="I16" s="35"/>
      <c r="J16" s="35">
        <f t="shared" si="0"/>
        <v>-2.418026459531708E-3</v>
      </c>
      <c r="K16" s="91">
        <f t="shared" si="2"/>
        <v>-2.3701304525642996E-5</v>
      </c>
    </row>
    <row r="17" spans="1:13" ht="15.75" customHeight="1" x14ac:dyDescent="0.25">
      <c r="A17" s="22" t="s">
        <v>10</v>
      </c>
      <c r="B17" s="18">
        <v>110.60979796885783</v>
      </c>
      <c r="C17" s="18">
        <v>111.03366492439538</v>
      </c>
      <c r="D17" s="18"/>
      <c r="E17" s="18">
        <f t="shared" si="1"/>
        <v>0.38320923039465438</v>
      </c>
      <c r="F17" s="18"/>
      <c r="G17" s="18">
        <v>0.93903265830860061</v>
      </c>
      <c r="H17" s="18">
        <v>0.94263111813165945</v>
      </c>
      <c r="I17" s="18"/>
      <c r="J17" s="18">
        <f t="shared" si="0"/>
        <v>3.5984598230588416E-3</v>
      </c>
      <c r="K17" s="92">
        <f t="shared" si="2"/>
        <v>3.5271819195116061E-5</v>
      </c>
    </row>
    <row r="18" spans="1:13" x14ac:dyDescent="0.25">
      <c r="A18" s="21" t="s">
        <v>11</v>
      </c>
      <c r="B18" s="35">
        <v>106.16164763726269</v>
      </c>
      <c r="C18" s="35">
        <v>106.20285836487372</v>
      </c>
      <c r="D18" s="35"/>
      <c r="E18" s="35">
        <f t="shared" si="1"/>
        <v>3.8818847039601145E-2</v>
      </c>
      <c r="F18" s="35"/>
      <c r="G18" s="35">
        <v>2.5983370850315448</v>
      </c>
      <c r="H18" s="35">
        <v>2.5993457295301572</v>
      </c>
      <c r="I18" s="35"/>
      <c r="J18" s="35">
        <f t="shared" si="0"/>
        <v>1.0086444986123766E-3</v>
      </c>
      <c r="K18" s="91">
        <f t="shared" si="2"/>
        <v>9.8866537731585752E-6</v>
      </c>
    </row>
    <row r="19" spans="1:13" ht="15.75" customHeight="1" x14ac:dyDescent="0.25">
      <c r="A19" s="22" t="s">
        <v>141</v>
      </c>
      <c r="B19" s="18">
        <v>104.24095322676746</v>
      </c>
      <c r="C19" s="18">
        <v>104.14694990041069</v>
      </c>
      <c r="D19" s="18"/>
      <c r="E19" s="18">
        <f t="shared" si="1"/>
        <v>-9.0178882144598127E-2</v>
      </c>
      <c r="F19" s="18"/>
      <c r="G19" s="18">
        <v>0.44089168633724823</v>
      </c>
      <c r="H19" s="18">
        <v>0.44049409514304089</v>
      </c>
      <c r="I19" s="18"/>
      <c r="J19" s="18">
        <f t="shared" si="0"/>
        <v>-3.9759119420734734E-4</v>
      </c>
      <c r="K19" s="92">
        <f t="shared" si="2"/>
        <v>-3.8971575077170217E-6</v>
      </c>
    </row>
    <row r="20" spans="1:13" x14ac:dyDescent="0.25">
      <c r="A20" s="23" t="s">
        <v>142</v>
      </c>
      <c r="B20" s="35">
        <v>113.65312993852521</v>
      </c>
      <c r="C20" s="35">
        <v>113.89198065569924</v>
      </c>
      <c r="D20" s="35"/>
      <c r="E20" s="35">
        <f t="shared" si="1"/>
        <v>0.21015762373040037</v>
      </c>
      <c r="F20" s="35"/>
      <c r="G20" s="35">
        <v>0.47500791421780392</v>
      </c>
      <c r="H20" s="35">
        <v>0.47600617956285535</v>
      </c>
      <c r="I20" s="35"/>
      <c r="J20" s="35">
        <f t="shared" si="0"/>
        <v>9.9826534505143005E-4</v>
      </c>
      <c r="K20" s="91">
        <f t="shared" si="2"/>
        <v>9.7849181290771428E-6</v>
      </c>
    </row>
    <row r="21" spans="1:13" ht="15.75" customHeight="1" x14ac:dyDescent="0.25">
      <c r="A21" s="22" t="s">
        <v>143</v>
      </c>
      <c r="B21" s="18">
        <v>104.94181742003249</v>
      </c>
      <c r="C21" s="18">
        <v>105.29751643653358</v>
      </c>
      <c r="D21" s="18"/>
      <c r="E21" s="18">
        <f t="shared" si="1"/>
        <v>0.33894878633309311</v>
      </c>
      <c r="F21" s="18"/>
      <c r="G21" s="18">
        <v>0.12036341896396181</v>
      </c>
      <c r="H21" s="18">
        <v>0.12077138931172919</v>
      </c>
      <c r="I21" s="18"/>
      <c r="J21" s="18">
        <f t="shared" si="0"/>
        <v>4.0797034776737795E-4</v>
      </c>
      <c r="K21" s="92">
        <f t="shared" si="2"/>
        <v>3.9988931517894773E-6</v>
      </c>
    </row>
    <row r="22" spans="1:13" x14ac:dyDescent="0.25">
      <c r="A22" s="23" t="s">
        <v>144</v>
      </c>
      <c r="B22" s="35">
        <v>100.10985236010573</v>
      </c>
      <c r="C22" s="35">
        <v>100.10985236010573</v>
      </c>
      <c r="D22" s="35"/>
      <c r="E22" s="35">
        <f t="shared" si="1"/>
        <v>0</v>
      </c>
      <c r="F22" s="35"/>
      <c r="G22" s="35">
        <v>1.1546408460090358</v>
      </c>
      <c r="H22" s="35">
        <v>1.1546408460090358</v>
      </c>
      <c r="I22" s="35"/>
      <c r="J22" s="35">
        <f t="shared" si="0"/>
        <v>0</v>
      </c>
      <c r="K22" s="91">
        <f t="shared" si="2"/>
        <v>0</v>
      </c>
    </row>
    <row r="23" spans="1:13" ht="15.75" customHeight="1" x14ac:dyDescent="0.25">
      <c r="A23" s="22" t="s">
        <v>145</v>
      </c>
      <c r="B23" s="18">
        <v>116.89506208982033</v>
      </c>
      <c r="C23" s="18">
        <v>116.89506208982033</v>
      </c>
      <c r="D23" s="18"/>
      <c r="E23" s="18">
        <f t="shared" si="1"/>
        <v>0</v>
      </c>
      <c r="F23" s="18"/>
      <c r="G23" s="18">
        <v>0.20802075617687618</v>
      </c>
      <c r="H23" s="18">
        <v>0.20802075617687618</v>
      </c>
      <c r="I23" s="18"/>
      <c r="J23" s="18">
        <f t="shared" si="0"/>
        <v>0</v>
      </c>
      <c r="K23" s="92">
        <f t="shared" si="2"/>
        <v>0</v>
      </c>
    </row>
    <row r="24" spans="1:13" x14ac:dyDescent="0.25">
      <c r="A24" s="23" t="s">
        <v>146</v>
      </c>
      <c r="B24" s="35">
        <v>124.1633445017407</v>
      </c>
      <c r="C24" s="35">
        <v>124.1633445017407</v>
      </c>
      <c r="D24" s="35"/>
      <c r="E24" s="35">
        <f t="shared" si="1"/>
        <v>0</v>
      </c>
      <c r="F24" s="35"/>
      <c r="G24" s="35">
        <v>0.1994124633266193</v>
      </c>
      <c r="H24" s="35">
        <v>0.19941246332661933</v>
      </c>
      <c r="I24" s="35"/>
      <c r="J24" s="35">
        <f t="shared" si="0"/>
        <v>0</v>
      </c>
      <c r="K24" s="91">
        <f t="shared" si="2"/>
        <v>0</v>
      </c>
    </row>
    <row r="25" spans="1:13" ht="15.75" customHeight="1" x14ac:dyDescent="0.25">
      <c r="A25" s="24" t="s">
        <v>147</v>
      </c>
      <c r="B25" s="18">
        <v>143.96124023823893</v>
      </c>
      <c r="C25" s="18">
        <v>143.57714738914606</v>
      </c>
      <c r="D25" s="18"/>
      <c r="E25" s="18">
        <f t="shared" si="1"/>
        <v>-0.26680295922516528</v>
      </c>
      <c r="F25" s="18"/>
      <c r="G25" s="18">
        <v>2.5255013174291836</v>
      </c>
      <c r="H25" s="18">
        <v>2.5187632051790123</v>
      </c>
      <c r="I25" s="18"/>
      <c r="J25" s="18">
        <f t="shared" si="0"/>
        <v>-6.7381122501712909E-3</v>
      </c>
      <c r="K25" s="92">
        <f t="shared" si="2"/>
        <v>-6.604644450425259E-5</v>
      </c>
      <c r="M25" s="62"/>
    </row>
    <row r="26" spans="1:13" x14ac:dyDescent="0.25">
      <c r="A26" s="21" t="s">
        <v>12</v>
      </c>
      <c r="B26" s="35">
        <v>142.53434675956132</v>
      </c>
      <c r="C26" s="35">
        <v>142.53434675956132</v>
      </c>
      <c r="D26" s="35"/>
      <c r="E26" s="35">
        <f t="shared" si="1"/>
        <v>0</v>
      </c>
      <c r="F26" s="35"/>
      <c r="G26" s="35">
        <v>1.9214619645222173</v>
      </c>
      <c r="H26" s="35">
        <v>1.9214619645222173</v>
      </c>
      <c r="I26" s="35"/>
      <c r="J26" s="35">
        <f t="shared" si="0"/>
        <v>0</v>
      </c>
      <c r="K26" s="91">
        <f t="shared" si="2"/>
        <v>0</v>
      </c>
    </row>
    <row r="27" spans="1:13" ht="15.75" customHeight="1" x14ac:dyDescent="0.25">
      <c r="A27" s="22" t="s">
        <v>13</v>
      </c>
      <c r="B27" s="18">
        <v>142.53434675956132</v>
      </c>
      <c r="C27" s="18">
        <v>142.53434675956132</v>
      </c>
      <c r="D27" s="18"/>
      <c r="E27" s="18">
        <f t="shared" si="1"/>
        <v>0</v>
      </c>
      <c r="F27" s="18"/>
      <c r="G27" s="18">
        <v>1.9214619645222173</v>
      </c>
      <c r="H27" s="18">
        <v>1.9214619645222173</v>
      </c>
      <c r="I27" s="18"/>
      <c r="J27" s="18">
        <f t="shared" si="0"/>
        <v>0</v>
      </c>
      <c r="K27" s="92">
        <f t="shared" si="2"/>
        <v>0</v>
      </c>
    </row>
    <row r="28" spans="1:13" x14ac:dyDescent="0.25">
      <c r="A28" s="21" t="s">
        <v>14</v>
      </c>
      <c r="B28" s="35">
        <v>148.69644954659694</v>
      </c>
      <c r="C28" s="35">
        <v>147.0377275387921</v>
      </c>
      <c r="D28" s="35"/>
      <c r="E28" s="35">
        <f t="shared" si="1"/>
        <v>-1.1155088187126183</v>
      </c>
      <c r="F28" s="35"/>
      <c r="G28" s="35">
        <v>0.60403935290696653</v>
      </c>
      <c r="H28" s="35">
        <v>0.5973012406567948</v>
      </c>
      <c r="I28" s="35"/>
      <c r="J28" s="35">
        <f t="shared" si="0"/>
        <v>-6.738112250171735E-3</v>
      </c>
      <c r="K28" s="91">
        <f t="shared" si="2"/>
        <v>-6.6046444504256954E-5</v>
      </c>
    </row>
    <row r="29" spans="1:13" ht="15.75" customHeight="1" x14ac:dyDescent="0.25">
      <c r="A29" s="22" t="s">
        <v>15</v>
      </c>
      <c r="B29" s="18">
        <v>148.69644954659694</v>
      </c>
      <c r="C29" s="18">
        <v>147.0377275387921</v>
      </c>
      <c r="D29" s="18"/>
      <c r="E29" s="18">
        <f t="shared" si="1"/>
        <v>-1.1155088187126183</v>
      </c>
      <c r="F29" s="18"/>
      <c r="G29" s="18">
        <v>0.60403935290696653</v>
      </c>
      <c r="H29" s="18">
        <v>0.5973012406567948</v>
      </c>
      <c r="I29" s="18"/>
      <c r="J29" s="18">
        <f t="shared" si="0"/>
        <v>-6.738112250171735E-3</v>
      </c>
      <c r="K29" s="92">
        <f t="shared" si="2"/>
        <v>-6.6046444504256954E-5</v>
      </c>
    </row>
    <row r="30" spans="1:13" x14ac:dyDescent="0.25">
      <c r="A30" s="21" t="s">
        <v>16</v>
      </c>
      <c r="B30" s="35">
        <v>100.18005020169117</v>
      </c>
      <c r="C30" s="35">
        <v>100.73929021535552</v>
      </c>
      <c r="D30" s="35"/>
      <c r="E30" s="35">
        <f t="shared" si="1"/>
        <v>0.55823491058193397</v>
      </c>
      <c r="F30" s="35"/>
      <c r="G30" s="35">
        <v>4.3504893187729223</v>
      </c>
      <c r="H30" s="35">
        <v>4.374775268931451</v>
      </c>
      <c r="I30" s="35"/>
      <c r="J30" s="35">
        <f t="shared" si="0"/>
        <v>2.4285950158528635E-2</v>
      </c>
      <c r="K30" s="91">
        <f t="shared" si="2"/>
        <v>2.3804896680632329E-4</v>
      </c>
    </row>
    <row r="31" spans="1:13" ht="15.75" customHeight="1" x14ac:dyDescent="0.25">
      <c r="A31" s="24" t="s">
        <v>17</v>
      </c>
      <c r="B31" s="18">
        <v>100.8106333287931</v>
      </c>
      <c r="C31" s="18">
        <v>100.88359297314602</v>
      </c>
      <c r="D31" s="18"/>
      <c r="E31" s="18">
        <f t="shared" si="1"/>
        <v>7.237296497777379E-2</v>
      </c>
      <c r="F31" s="18"/>
      <c r="G31" s="18">
        <v>3.3660337125690729</v>
      </c>
      <c r="H31" s="18">
        <v>3.3684698109690117</v>
      </c>
      <c r="I31" s="18"/>
      <c r="J31" s="18">
        <f t="shared" si="0"/>
        <v>2.4360983999387464E-3</v>
      </c>
      <c r="K31" s="92">
        <f t="shared" si="2"/>
        <v>2.3878444259274961E-5</v>
      </c>
    </row>
    <row r="32" spans="1:13" x14ac:dyDescent="0.25">
      <c r="A32" s="23" t="s">
        <v>18</v>
      </c>
      <c r="B32" s="35">
        <v>99.879756334413514</v>
      </c>
      <c r="C32" s="35">
        <v>100.02383820606154</v>
      </c>
      <c r="D32" s="35"/>
      <c r="E32" s="35">
        <f t="shared" si="1"/>
        <v>0.14425532954407405</v>
      </c>
      <c r="F32" s="35"/>
      <c r="G32" s="35">
        <v>0.50278654567770187</v>
      </c>
      <c r="H32" s="35">
        <v>0.50351184206607247</v>
      </c>
      <c r="I32" s="35"/>
      <c r="J32" s="35">
        <f t="shared" si="0"/>
        <v>7.2529638837059984E-4</v>
      </c>
      <c r="K32" s="91">
        <f t="shared" si="2"/>
        <v>7.1092979584060653E-6</v>
      </c>
    </row>
    <row r="33" spans="1:11" x14ac:dyDescent="0.25">
      <c r="A33" s="22" t="s">
        <v>19</v>
      </c>
      <c r="B33" s="18">
        <v>99.968867905328295</v>
      </c>
      <c r="C33" s="18">
        <v>100.03846524752421</v>
      </c>
      <c r="D33" s="18"/>
      <c r="E33" s="18">
        <f t="shared" si="1"/>
        <v>6.9619016053912297E-2</v>
      </c>
      <c r="F33" s="18"/>
      <c r="G33" s="18">
        <v>2.4573774645738071</v>
      </c>
      <c r="H33" s="18">
        <v>2.4590882665853746</v>
      </c>
      <c r="I33" s="18"/>
      <c r="J33" s="18">
        <f t="shared" si="0"/>
        <v>1.7108020115674805E-3</v>
      </c>
      <c r="K33" s="92">
        <f t="shared" si="2"/>
        <v>1.6769146300862367E-5</v>
      </c>
    </row>
    <row r="34" spans="1:11" x14ac:dyDescent="0.25">
      <c r="A34" s="23" t="s">
        <v>20</v>
      </c>
      <c r="B34" s="35">
        <v>116.11704298128599</v>
      </c>
      <c r="C34" s="35">
        <v>116.11704298128599</v>
      </c>
      <c r="D34" s="35"/>
      <c r="E34" s="35">
        <f t="shared" si="1"/>
        <v>0</v>
      </c>
      <c r="F34" s="35"/>
      <c r="G34" s="35">
        <v>0.18860175529391698</v>
      </c>
      <c r="H34" s="35">
        <v>0.18860175529391698</v>
      </c>
      <c r="I34" s="35"/>
      <c r="J34" s="35">
        <f t="shared" si="0"/>
        <v>0</v>
      </c>
      <c r="K34" s="91">
        <f t="shared" si="2"/>
        <v>0</v>
      </c>
    </row>
    <row r="35" spans="1:11" x14ac:dyDescent="0.25">
      <c r="A35" s="22" t="s">
        <v>155</v>
      </c>
      <c r="B35" s="18">
        <v>101.05085486745627</v>
      </c>
      <c r="C35" s="18">
        <v>101.05085486745627</v>
      </c>
      <c r="D35" s="18"/>
      <c r="E35" s="18">
        <f t="shared" si="1"/>
        <v>0</v>
      </c>
      <c r="F35" s="18"/>
      <c r="G35" s="18">
        <v>0.21726794702364757</v>
      </c>
      <c r="H35" s="18">
        <v>0.2172679470236476</v>
      </c>
      <c r="I35" s="18"/>
      <c r="J35" s="18">
        <f t="shared" si="0"/>
        <v>0</v>
      </c>
      <c r="K35" s="92">
        <f>J35/$G$5</f>
        <v>0</v>
      </c>
    </row>
    <row r="36" spans="1:11" x14ac:dyDescent="0.25">
      <c r="A36" s="21" t="s">
        <v>21</v>
      </c>
      <c r="B36" s="35">
        <v>98.082322711757513</v>
      </c>
      <c r="C36" s="35">
        <v>100.25924587404623</v>
      </c>
      <c r="D36" s="35"/>
      <c r="E36" s="35">
        <f t="shared" si="1"/>
        <v>2.2194857361669706</v>
      </c>
      <c r="F36" s="35"/>
      <c r="G36" s="35">
        <v>0.98445560620384898</v>
      </c>
      <c r="H36" s="35">
        <v>1.0063054579624395</v>
      </c>
      <c r="I36" s="35"/>
      <c r="J36" s="35">
        <f t="shared" si="0"/>
        <v>2.1849851758590555E-2</v>
      </c>
      <c r="K36" s="91">
        <f t="shared" si="2"/>
        <v>2.1417052254705485E-4</v>
      </c>
    </row>
    <row r="37" spans="1:11" x14ac:dyDescent="0.25">
      <c r="A37" s="22" t="s">
        <v>22</v>
      </c>
      <c r="B37" s="18">
        <v>98.082322711757513</v>
      </c>
      <c r="C37" s="18">
        <v>100.25924587404623</v>
      </c>
      <c r="D37" s="18"/>
      <c r="E37" s="18">
        <f t="shared" si="1"/>
        <v>2.2194857361669706</v>
      </c>
      <c r="F37" s="18"/>
      <c r="G37" s="18">
        <v>0.98445560620384898</v>
      </c>
      <c r="H37" s="18">
        <v>1.0063054579624395</v>
      </c>
      <c r="I37" s="18"/>
      <c r="J37" s="18">
        <f t="shared" si="0"/>
        <v>2.1849851758590555E-2</v>
      </c>
      <c r="K37" s="92">
        <f t="shared" si="2"/>
        <v>2.1417052254705485E-4</v>
      </c>
    </row>
    <row r="38" spans="1:11" x14ac:dyDescent="0.25">
      <c r="A38" s="21" t="s">
        <v>23</v>
      </c>
      <c r="B38" s="35">
        <v>97.259209164267858</v>
      </c>
      <c r="C38" s="35">
        <v>96.860901822987458</v>
      </c>
      <c r="D38" s="35"/>
      <c r="E38" s="35">
        <f t="shared" si="1"/>
        <v>-0.40953174995250752</v>
      </c>
      <c r="F38" s="35"/>
      <c r="G38" s="35">
        <v>22.775162030123198</v>
      </c>
      <c r="H38" s="35">
        <v>22.681890510506715</v>
      </c>
      <c r="I38" s="35"/>
      <c r="J38" s="35">
        <f t="shared" si="0"/>
        <v>-9.3271519616482834E-2</v>
      </c>
      <c r="K38" s="91">
        <f t="shared" si="2"/>
        <v>-9.1424007429094696E-4</v>
      </c>
    </row>
    <row r="39" spans="1:11" x14ac:dyDescent="0.25">
      <c r="A39" s="24" t="s">
        <v>24</v>
      </c>
      <c r="B39" s="18">
        <v>94.154441584066262</v>
      </c>
      <c r="C39" s="18">
        <v>93.444075940107126</v>
      </c>
      <c r="D39" s="18"/>
      <c r="E39" s="18">
        <f t="shared" si="1"/>
        <v>-0.7544685433930165</v>
      </c>
      <c r="F39" s="18"/>
      <c r="G39" s="18">
        <v>13.116637191575323</v>
      </c>
      <c r="H39" s="18">
        <v>13.017676290013901</v>
      </c>
      <c r="I39" s="18"/>
      <c r="J39" s="18">
        <f t="shared" si="0"/>
        <v>-9.8960901561422787E-2</v>
      </c>
      <c r="K39" s="92">
        <f t="shared" si="2"/>
        <v>-9.7000694710913443E-4</v>
      </c>
    </row>
    <row r="40" spans="1:11" x14ac:dyDescent="0.25">
      <c r="A40" s="23" t="s">
        <v>160</v>
      </c>
      <c r="B40" s="35">
        <v>94.154441584066262</v>
      </c>
      <c r="C40" s="35">
        <v>93.444075940107126</v>
      </c>
      <c r="D40" s="35"/>
      <c r="E40" s="35">
        <f t="shared" si="1"/>
        <v>-0.7544685433930165</v>
      </c>
      <c r="F40" s="35"/>
      <c r="G40" s="35">
        <v>13.116637191575323</v>
      </c>
      <c r="H40" s="35">
        <v>13.017676290013901</v>
      </c>
      <c r="I40" s="35"/>
      <c r="J40" s="35">
        <f t="shared" si="0"/>
        <v>-9.8960901561422787E-2</v>
      </c>
      <c r="K40" s="91">
        <f t="shared" si="2"/>
        <v>-9.7000694710913443E-4</v>
      </c>
    </row>
    <row r="41" spans="1:11" x14ac:dyDescent="0.25">
      <c r="A41" s="24" t="s">
        <v>161</v>
      </c>
      <c r="B41" s="18">
        <v>110.11397409775354</v>
      </c>
      <c r="C41" s="18">
        <v>110.44299170533483</v>
      </c>
      <c r="D41" s="18"/>
      <c r="E41" s="18">
        <f t="shared" si="1"/>
        <v>0.29879732366140388</v>
      </c>
      <c r="F41" s="18"/>
      <c r="G41" s="18">
        <v>1.9040940110261195</v>
      </c>
      <c r="H41" s="18">
        <v>1.909783392971063</v>
      </c>
      <c r="I41" s="18"/>
      <c r="J41" s="18">
        <f t="shared" si="0"/>
        <v>5.6893819449435057E-3</v>
      </c>
      <c r="K41" s="92">
        <f t="shared" si="2"/>
        <v>5.576687281822228E-5</v>
      </c>
    </row>
    <row r="42" spans="1:11" x14ac:dyDescent="0.25">
      <c r="A42" s="23" t="s">
        <v>162</v>
      </c>
      <c r="B42" s="35">
        <v>110.76176233964345</v>
      </c>
      <c r="C42" s="35">
        <v>111.1976828490679</v>
      </c>
      <c r="D42" s="35"/>
      <c r="E42" s="35">
        <f t="shared" si="1"/>
        <v>0.39356588430556894</v>
      </c>
      <c r="F42" s="35"/>
      <c r="G42" s="35">
        <v>1.445598353877094</v>
      </c>
      <c r="H42" s="35">
        <v>1.4512877358220373</v>
      </c>
      <c r="I42" s="35"/>
      <c r="J42" s="35">
        <f t="shared" si="0"/>
        <v>5.6893819449432836E-3</v>
      </c>
      <c r="K42" s="91">
        <f t="shared" si="2"/>
        <v>5.5766872818220105E-5</v>
      </c>
    </row>
    <row r="43" spans="1:11" x14ac:dyDescent="0.25">
      <c r="A43" s="22" t="s">
        <v>163</v>
      </c>
      <c r="B43" s="18">
        <v>108.12026079445501</v>
      </c>
      <c r="C43" s="18">
        <v>108.12026079445501</v>
      </c>
      <c r="D43" s="18"/>
      <c r="E43" s="18">
        <f t="shared" si="1"/>
        <v>0</v>
      </c>
      <c r="F43" s="18"/>
      <c r="G43" s="18">
        <v>0.4584956571490254</v>
      </c>
      <c r="H43" s="18">
        <v>0.4584956571490254</v>
      </c>
      <c r="I43" s="18"/>
      <c r="J43" s="18">
        <f t="shared" si="0"/>
        <v>0</v>
      </c>
      <c r="K43" s="92">
        <f t="shared" si="2"/>
        <v>0</v>
      </c>
    </row>
    <row r="44" spans="1:11" x14ac:dyDescent="0.25">
      <c r="A44" s="21" t="s">
        <v>26</v>
      </c>
      <c r="B44" s="35">
        <v>100</v>
      </c>
      <c r="C44" s="35">
        <v>100</v>
      </c>
      <c r="D44" s="35"/>
      <c r="E44" s="35">
        <f t="shared" si="1"/>
        <v>0</v>
      </c>
      <c r="F44" s="35"/>
      <c r="G44" s="35">
        <v>2.1225240649050177</v>
      </c>
      <c r="H44" s="35">
        <v>2.1225240649050177</v>
      </c>
      <c r="I44" s="35"/>
      <c r="J44" s="35">
        <f t="shared" si="0"/>
        <v>0</v>
      </c>
      <c r="K44" s="91">
        <f t="shared" si="2"/>
        <v>0</v>
      </c>
    </row>
    <row r="45" spans="1:11" x14ac:dyDescent="0.25">
      <c r="A45" s="22" t="s">
        <v>164</v>
      </c>
      <c r="B45" s="18">
        <v>99.999999999999986</v>
      </c>
      <c r="C45" s="18">
        <v>99.999999999999986</v>
      </c>
      <c r="D45" s="18"/>
      <c r="E45" s="18">
        <f t="shared" si="1"/>
        <v>0</v>
      </c>
      <c r="F45" s="18"/>
      <c r="G45" s="18">
        <v>1.8739020288674337</v>
      </c>
      <c r="H45" s="18">
        <v>1.873902028867434</v>
      </c>
      <c r="I45" s="18"/>
      <c r="J45" s="18">
        <f t="shared" si="0"/>
        <v>0</v>
      </c>
      <c r="K45" s="92">
        <f t="shared" si="2"/>
        <v>0</v>
      </c>
    </row>
    <row r="46" spans="1:11" x14ac:dyDescent="0.25">
      <c r="A46" s="23" t="s">
        <v>166</v>
      </c>
      <c r="B46" s="35">
        <v>100.00000000000001</v>
      </c>
      <c r="C46" s="35">
        <v>100.00000000000001</v>
      </c>
      <c r="D46" s="35"/>
      <c r="E46" s="35">
        <f t="shared" si="1"/>
        <v>0</v>
      </c>
      <c r="F46" s="35"/>
      <c r="G46" s="35">
        <v>0.24862203603758365</v>
      </c>
      <c r="H46" s="35">
        <v>0.24862203603758368</v>
      </c>
      <c r="I46" s="35"/>
      <c r="J46" s="35">
        <f t="shared" si="0"/>
        <v>0</v>
      </c>
      <c r="K46" s="91">
        <f t="shared" si="2"/>
        <v>0</v>
      </c>
    </row>
    <row r="47" spans="1:11" x14ac:dyDescent="0.25">
      <c r="A47" s="24" t="s">
        <v>27</v>
      </c>
      <c r="B47" s="18">
        <v>99.958153549242198</v>
      </c>
      <c r="C47" s="18">
        <v>99.958153549242198</v>
      </c>
      <c r="D47" s="18"/>
      <c r="E47" s="18">
        <f t="shared" si="1"/>
        <v>0</v>
      </c>
      <c r="F47" s="18"/>
      <c r="G47" s="18">
        <v>5.6319067626167341</v>
      </c>
      <c r="H47" s="18">
        <v>5.631906762616735</v>
      </c>
      <c r="I47" s="18"/>
      <c r="J47" s="18">
        <f t="shared" si="0"/>
        <v>0</v>
      </c>
      <c r="K47" s="92">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1">
        <f t="shared" si="2"/>
        <v>0</v>
      </c>
    </row>
    <row r="49" spans="1:103" x14ac:dyDescent="0.25">
      <c r="A49" s="22" t="s">
        <v>28</v>
      </c>
      <c r="B49" s="18">
        <v>99.744998733141287</v>
      </c>
      <c r="C49" s="18">
        <v>99.744998733141287</v>
      </c>
      <c r="D49" s="18"/>
      <c r="E49" s="18">
        <f t="shared" si="1"/>
        <v>0</v>
      </c>
      <c r="F49" s="18"/>
      <c r="G49" s="18">
        <v>0.92224147877820095</v>
      </c>
      <c r="H49" s="18">
        <v>0.92224147877820095</v>
      </c>
      <c r="I49" s="18"/>
      <c r="J49" s="18">
        <f t="shared" si="0"/>
        <v>0</v>
      </c>
      <c r="K49" s="92">
        <f t="shared" si="2"/>
        <v>0</v>
      </c>
    </row>
    <row r="50" spans="1:103" s="4" customFormat="1" x14ac:dyDescent="0.25">
      <c r="A50" s="21" t="s">
        <v>29</v>
      </c>
      <c r="B50" s="35">
        <v>102.70932171967625</v>
      </c>
      <c r="C50" s="35">
        <v>102.81464325056194</v>
      </c>
      <c r="D50" s="35"/>
      <c r="E50" s="35">
        <f t="shared" si="1"/>
        <v>0.10254330290793146</v>
      </c>
      <c r="F50" s="35"/>
      <c r="G50" s="35">
        <v>6.9222159601017292</v>
      </c>
      <c r="H50" s="35">
        <v>6.9293142289816378</v>
      </c>
      <c r="I50" s="35"/>
      <c r="J50" s="35">
        <f t="shared" si="0"/>
        <v>7.0982688799086091E-3</v>
      </c>
      <c r="K50" s="91">
        <f t="shared" si="2"/>
        <v>6.9576671365370821E-5</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25">
      <c r="A51" s="24" t="s">
        <v>169</v>
      </c>
      <c r="B51" s="18">
        <v>106.57247967821753</v>
      </c>
      <c r="C51" s="18">
        <v>106.84265714325991</v>
      </c>
      <c r="D51" s="18"/>
      <c r="E51" s="18">
        <f t="shared" si="1"/>
        <v>0.25351522818850558</v>
      </c>
      <c r="F51" s="18"/>
      <c r="G51" s="18">
        <v>1.4105553124160961</v>
      </c>
      <c r="H51" s="18">
        <v>1.4141312849350929</v>
      </c>
      <c r="I51" s="18"/>
      <c r="J51" s="18">
        <f t="shared" si="0"/>
        <v>3.5759725189967728E-3</v>
      </c>
      <c r="K51" s="92">
        <f t="shared" si="2"/>
        <v>3.5051400415398057E-5</v>
      </c>
    </row>
    <row r="52" spans="1:103" s="4" customFormat="1" x14ac:dyDescent="0.25">
      <c r="A52" s="23" t="s">
        <v>170</v>
      </c>
      <c r="B52" s="35">
        <v>106.57247967821753</v>
      </c>
      <c r="C52" s="35">
        <v>106.84265714325991</v>
      </c>
      <c r="D52" s="35"/>
      <c r="E52" s="35">
        <f t="shared" si="1"/>
        <v>0.25351522818850558</v>
      </c>
      <c r="F52" s="35"/>
      <c r="G52" s="35">
        <v>1.4105553124160961</v>
      </c>
      <c r="H52" s="35">
        <v>1.4141312849350929</v>
      </c>
      <c r="I52" s="35"/>
      <c r="J52" s="35">
        <f t="shared" si="0"/>
        <v>3.5759725189967728E-3</v>
      </c>
      <c r="K52" s="91">
        <f t="shared" si="2"/>
        <v>3.5051400415398057E-5</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25">
      <c r="A53" s="24" t="s">
        <v>30</v>
      </c>
      <c r="B53" s="18">
        <v>98.102227106049867</v>
      </c>
      <c r="C53" s="18">
        <v>98.501044897894275</v>
      </c>
      <c r="D53" s="18"/>
      <c r="E53" s="18">
        <f t="shared" si="1"/>
        <v>0.40653286231033814</v>
      </c>
      <c r="F53" s="18"/>
      <c r="G53" s="18">
        <v>0.42867241413855822</v>
      </c>
      <c r="H53" s="18">
        <v>0.43041510837369051</v>
      </c>
      <c r="I53" s="18"/>
      <c r="J53" s="18">
        <f t="shared" si="0"/>
        <v>1.7426942351322916E-3</v>
      </c>
      <c r="K53" s="92">
        <f t="shared" si="2"/>
        <v>1.7081751359309854E-5</v>
      </c>
    </row>
    <row r="54" spans="1:103" s="4" customFormat="1" x14ac:dyDescent="0.25">
      <c r="A54" s="23" t="s">
        <v>31</v>
      </c>
      <c r="B54" s="35">
        <v>98.102227106049867</v>
      </c>
      <c r="C54" s="35">
        <v>98.501044897894275</v>
      </c>
      <c r="D54" s="35"/>
      <c r="E54" s="35">
        <f t="shared" si="1"/>
        <v>0.40653286231033814</v>
      </c>
      <c r="F54" s="35"/>
      <c r="G54" s="35">
        <v>0.42867241413855822</v>
      </c>
      <c r="H54" s="35">
        <v>0.43041510837369051</v>
      </c>
      <c r="I54" s="35"/>
      <c r="J54" s="35">
        <f t="shared" si="0"/>
        <v>1.7426942351322916E-3</v>
      </c>
      <c r="K54" s="91">
        <f t="shared" si="2"/>
        <v>1.7081751359309854E-5</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25">
      <c r="A55" s="24" t="s">
        <v>32</v>
      </c>
      <c r="B55" s="18">
        <v>97.685420962837611</v>
      </c>
      <c r="C55" s="18">
        <v>97.585257412081262</v>
      </c>
      <c r="D55" s="18"/>
      <c r="E55" s="18">
        <f t="shared" si="1"/>
        <v>-0.10253684712527855</v>
      </c>
      <c r="F55" s="18"/>
      <c r="G55" s="18">
        <v>2.1562895401015494</v>
      </c>
      <c r="H55" s="18">
        <v>2.1540785487922376</v>
      </c>
      <c r="I55" s="18"/>
      <c r="J55" s="18">
        <f t="shared" si="0"/>
        <v>-2.2109913093117939E-3</v>
      </c>
      <c r="K55" s="92">
        <f t="shared" si="2"/>
        <v>-2.1671962322404759E-5</v>
      </c>
    </row>
    <row r="56" spans="1:103" s="4" customFormat="1" x14ac:dyDescent="0.25">
      <c r="A56" s="23" t="s">
        <v>175</v>
      </c>
      <c r="B56" s="35">
        <v>98.530937274048284</v>
      </c>
      <c r="C56" s="35">
        <v>98.372241462919277</v>
      </c>
      <c r="D56" s="35"/>
      <c r="E56" s="35">
        <f t="shared" si="1"/>
        <v>-0.16106191163859362</v>
      </c>
      <c r="F56" s="35"/>
      <c r="G56" s="35">
        <v>1.3727586409591106</v>
      </c>
      <c r="H56" s="35">
        <v>1.3705476496497981</v>
      </c>
      <c r="I56" s="35"/>
      <c r="J56" s="35">
        <f t="shared" si="0"/>
        <v>-2.21099130931246E-3</v>
      </c>
      <c r="K56" s="91">
        <f t="shared" si="2"/>
        <v>-2.1671962322411292E-5</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25">
      <c r="A57" s="22" t="s">
        <v>179</v>
      </c>
      <c r="B57" s="18">
        <v>97.684135076232465</v>
      </c>
      <c r="C57" s="18">
        <v>97.684135076232465</v>
      </c>
      <c r="D57" s="18"/>
      <c r="E57" s="18">
        <f t="shared" si="1"/>
        <v>0</v>
      </c>
      <c r="F57" s="18"/>
      <c r="G57" s="18">
        <v>0.42638736362911001</v>
      </c>
      <c r="H57" s="18">
        <v>0.42638736362911012</v>
      </c>
      <c r="I57" s="18"/>
      <c r="J57" s="18">
        <f t="shared" si="0"/>
        <v>0</v>
      </c>
      <c r="K57" s="92">
        <f t="shared" si="2"/>
        <v>0</v>
      </c>
    </row>
    <row r="58" spans="1:103" s="4" customFormat="1" x14ac:dyDescent="0.25">
      <c r="A58" s="23" t="s">
        <v>182</v>
      </c>
      <c r="B58" s="35">
        <v>94.567704359144926</v>
      </c>
      <c r="C58" s="35">
        <v>94.567704359144926</v>
      </c>
      <c r="D58" s="35"/>
      <c r="E58" s="35">
        <f t="shared" si="1"/>
        <v>0</v>
      </c>
      <c r="F58" s="35"/>
      <c r="G58" s="35">
        <v>0.35714353551332889</v>
      </c>
      <c r="H58" s="35">
        <v>0.35714353551332895</v>
      </c>
      <c r="I58" s="35"/>
      <c r="J58" s="35">
        <f t="shared" si="0"/>
        <v>0</v>
      </c>
      <c r="K58" s="91">
        <f t="shared" si="2"/>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25">
      <c r="A59" s="24" t="s">
        <v>33</v>
      </c>
      <c r="B59" s="18">
        <v>96.643353911553348</v>
      </c>
      <c r="C59" s="18">
        <v>96.643353911553348</v>
      </c>
      <c r="D59" s="18"/>
      <c r="E59" s="18">
        <f t="shared" si="1"/>
        <v>0</v>
      </c>
      <c r="F59" s="18"/>
      <c r="G59" s="18">
        <v>0.32235024429230419</v>
      </c>
      <c r="H59" s="18">
        <v>0.32235024429230419</v>
      </c>
      <c r="I59" s="18"/>
      <c r="J59" s="18">
        <f t="shared" si="0"/>
        <v>0</v>
      </c>
      <c r="K59" s="92">
        <f t="shared" si="2"/>
        <v>0</v>
      </c>
    </row>
    <row r="60" spans="1:103" s="4" customFormat="1" x14ac:dyDescent="0.25">
      <c r="A60" s="23" t="s">
        <v>34</v>
      </c>
      <c r="B60" s="35">
        <v>96.643353911553348</v>
      </c>
      <c r="C60" s="35">
        <v>96.643353911553348</v>
      </c>
      <c r="D60" s="35"/>
      <c r="E60" s="35">
        <f t="shared" si="1"/>
        <v>0</v>
      </c>
      <c r="F60" s="35"/>
      <c r="G60" s="35">
        <v>0.32235024429230419</v>
      </c>
      <c r="H60" s="35">
        <v>0.32235024429230419</v>
      </c>
      <c r="I60" s="35"/>
      <c r="J60" s="35">
        <f t="shared" si="0"/>
        <v>0</v>
      </c>
      <c r="K60" s="91">
        <f t="shared" si="2"/>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25">
      <c r="A61" s="24" t="s">
        <v>35</v>
      </c>
      <c r="B61" s="18">
        <v>111.55163246667682</v>
      </c>
      <c r="C61" s="18">
        <v>111.55163246667682</v>
      </c>
      <c r="D61" s="18"/>
      <c r="E61" s="18">
        <f t="shared" si="1"/>
        <v>0</v>
      </c>
      <c r="F61" s="18"/>
      <c r="G61" s="18">
        <v>0.37747854658196378</v>
      </c>
      <c r="H61" s="18">
        <v>0.37747854658196378</v>
      </c>
      <c r="I61" s="18"/>
      <c r="J61" s="18">
        <f t="shared" si="0"/>
        <v>0</v>
      </c>
      <c r="K61" s="92">
        <f t="shared" si="2"/>
        <v>0</v>
      </c>
    </row>
    <row r="62" spans="1:103" s="4" customFormat="1" x14ac:dyDescent="0.25">
      <c r="A62" s="23" t="s">
        <v>186</v>
      </c>
      <c r="B62" s="35">
        <v>111.16410602873592</v>
      </c>
      <c r="C62" s="35">
        <v>111.16410602873592</v>
      </c>
      <c r="D62" s="35"/>
      <c r="E62" s="35">
        <f t="shared" si="1"/>
        <v>0</v>
      </c>
      <c r="F62" s="35"/>
      <c r="G62" s="35">
        <v>0.1357868827364519</v>
      </c>
      <c r="H62" s="35">
        <v>0.13578688273645192</v>
      </c>
      <c r="I62" s="35"/>
      <c r="J62" s="35">
        <f t="shared" si="0"/>
        <v>0</v>
      </c>
      <c r="K62" s="91">
        <f t="shared" si="2"/>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25">
      <c r="A63" s="22" t="s">
        <v>187</v>
      </c>
      <c r="B63" s="18">
        <v>111.77053977036869</v>
      </c>
      <c r="C63" s="18">
        <v>111.77053977036869</v>
      </c>
      <c r="D63" s="18"/>
      <c r="E63" s="18">
        <f t="shared" si="1"/>
        <v>0</v>
      </c>
      <c r="F63" s="18"/>
      <c r="G63" s="18">
        <v>0.24169166384551188</v>
      </c>
      <c r="H63" s="18">
        <v>0.24169166384551188</v>
      </c>
      <c r="I63" s="18"/>
      <c r="J63" s="18">
        <f t="shared" si="0"/>
        <v>0</v>
      </c>
      <c r="K63" s="92">
        <f t="shared" si="2"/>
        <v>0</v>
      </c>
    </row>
    <row r="64" spans="1:103" s="4" customFormat="1" x14ac:dyDescent="0.25">
      <c r="A64" s="21" t="s">
        <v>36</v>
      </c>
      <c r="B64" s="35">
        <v>106.052924291796</v>
      </c>
      <c r="C64" s="35">
        <v>106.2429731594746</v>
      </c>
      <c r="D64" s="35"/>
      <c r="E64" s="35">
        <f t="shared" si="1"/>
        <v>0.17920191163771637</v>
      </c>
      <c r="F64" s="35"/>
      <c r="G64" s="35">
        <v>2.2268699025712575</v>
      </c>
      <c r="H64" s="35">
        <v>2.2308604960063505</v>
      </c>
      <c r="I64" s="35"/>
      <c r="J64" s="35">
        <f t="shared" si="0"/>
        <v>3.9905934350930039E-3</v>
      </c>
      <c r="K64" s="91">
        <f t="shared" si="2"/>
        <v>3.911548191308399E-5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25">
      <c r="A65" s="22" t="s">
        <v>37</v>
      </c>
      <c r="B65" s="18">
        <v>104.99173024133195</v>
      </c>
      <c r="C65" s="18">
        <v>105.32222464571009</v>
      </c>
      <c r="D65" s="18"/>
      <c r="E65" s="18">
        <f t="shared" si="1"/>
        <v>0.31478136765483722</v>
      </c>
      <c r="F65" s="18"/>
      <c r="G65" s="18">
        <v>1.2677349567488427</v>
      </c>
      <c r="H65" s="18">
        <v>1.2717255501839353</v>
      </c>
      <c r="I65" s="18"/>
      <c r="J65" s="18">
        <f t="shared" si="0"/>
        <v>3.9905934350925598E-3</v>
      </c>
      <c r="K65" s="92">
        <f t="shared" si="2"/>
        <v>3.911548191307964E-5</v>
      </c>
    </row>
    <row r="66" spans="1:103" s="4" customFormat="1" x14ac:dyDescent="0.25">
      <c r="A66" s="23" t="s">
        <v>191</v>
      </c>
      <c r="B66" s="35">
        <v>107.4889167228649</v>
      </c>
      <c r="C66" s="35">
        <v>107.4889167228649</v>
      </c>
      <c r="D66" s="35"/>
      <c r="E66" s="35">
        <f t="shared" si="1"/>
        <v>0</v>
      </c>
      <c r="F66" s="35"/>
      <c r="G66" s="35">
        <v>0.9591349458224151</v>
      </c>
      <c r="H66" s="35">
        <v>0.95913494582241521</v>
      </c>
      <c r="I66" s="35"/>
      <c r="J66" s="35">
        <f t="shared" si="0"/>
        <v>0</v>
      </c>
      <c r="K66" s="91">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25">
      <c r="A67" s="24" t="s">
        <v>38</v>
      </c>
      <c r="B67" s="18">
        <v>104.58181632170911</v>
      </c>
      <c r="C67" s="18">
        <v>104.59423236503373</v>
      </c>
      <c r="D67" s="18"/>
      <c r="E67" s="18">
        <f t="shared" si="1"/>
        <v>1.187208614394919E-2</v>
      </c>
      <c r="F67" s="18"/>
      <c r="G67" s="18">
        <v>6.9317817203190888</v>
      </c>
      <c r="H67" s="18">
        <v>6.9326046674162374</v>
      </c>
      <c r="I67" s="18"/>
      <c r="J67" s="18">
        <f t="shared" si="0"/>
        <v>8.2294709714858527E-4</v>
      </c>
      <c r="K67" s="92">
        <f t="shared" si="2"/>
        <v>8.0664624992523821E-6</v>
      </c>
    </row>
    <row r="68" spans="1:103" s="4" customFormat="1" x14ac:dyDescent="0.25">
      <c r="A68" s="21" t="s">
        <v>193</v>
      </c>
      <c r="B68" s="35">
        <v>109.33807191162116</v>
      </c>
      <c r="C68" s="35">
        <v>109.36424609110337</v>
      </c>
      <c r="D68" s="35"/>
      <c r="E68" s="35">
        <f t="shared" si="1"/>
        <v>2.3938760785324753E-2</v>
      </c>
      <c r="F68" s="35"/>
      <c r="G68" s="35">
        <v>3.4377180361472659</v>
      </c>
      <c r="H68" s="35">
        <v>3.4385409832444136</v>
      </c>
      <c r="I68" s="35"/>
      <c r="J68" s="35">
        <f t="shared" si="0"/>
        <v>8.2294709714769709E-4</v>
      </c>
      <c r="K68" s="91">
        <f t="shared" si="2"/>
        <v>8.0664624992436763E-6</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25">
      <c r="A69" s="22" t="s">
        <v>194</v>
      </c>
      <c r="B69" s="18">
        <v>109.68808615837507</v>
      </c>
      <c r="C69" s="18">
        <v>109.68808615837507</v>
      </c>
      <c r="D69" s="18"/>
      <c r="E69" s="18">
        <f t="shared" si="1"/>
        <v>0</v>
      </c>
      <c r="F69" s="18"/>
      <c r="G69" s="18">
        <v>2.7791447458306657</v>
      </c>
      <c r="H69" s="18">
        <v>2.7791447458306662</v>
      </c>
      <c r="I69" s="18"/>
      <c r="J69" s="18">
        <f t="shared" si="0"/>
        <v>0</v>
      </c>
      <c r="K69" s="92">
        <f t="shared" si="2"/>
        <v>0</v>
      </c>
    </row>
    <row r="70" spans="1:103" s="4" customFormat="1" x14ac:dyDescent="0.25">
      <c r="A70" s="23" t="s">
        <v>196</v>
      </c>
      <c r="B70" s="35">
        <v>107.88530608757935</v>
      </c>
      <c r="C70" s="35">
        <v>108.02011856900712</v>
      </c>
      <c r="D70" s="35"/>
      <c r="E70" s="35">
        <f t="shared" si="1"/>
        <v>0.12495907581551169</v>
      </c>
      <c r="F70" s="35"/>
      <c r="G70" s="35">
        <v>0.65857329031659972</v>
      </c>
      <c r="H70" s="35">
        <v>0.6593962374137472</v>
      </c>
      <c r="I70" s="35"/>
      <c r="J70" s="35">
        <f t="shared" si="0"/>
        <v>8.2294709714747505E-4</v>
      </c>
      <c r="K70" s="91">
        <f t="shared" si="2"/>
        <v>8.0664624992414995E-6</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25">
      <c r="A71" s="24" t="s">
        <v>198</v>
      </c>
      <c r="B71" s="18">
        <v>100.65808357169551</v>
      </c>
      <c r="C71" s="18">
        <v>100.65808357169551</v>
      </c>
      <c r="D71" s="18"/>
      <c r="E71" s="18">
        <f t="shared" si="1"/>
        <v>0</v>
      </c>
      <c r="F71" s="18"/>
      <c r="G71" s="18">
        <v>0.87428095450925269</v>
      </c>
      <c r="H71" s="18">
        <v>0.87428095450925281</v>
      </c>
      <c r="I71" s="18"/>
      <c r="J71" s="18">
        <f t="shared" si="0"/>
        <v>0</v>
      </c>
      <c r="K71" s="92">
        <f t="shared" si="2"/>
        <v>0</v>
      </c>
    </row>
    <row r="72" spans="1:103" s="4" customFormat="1" x14ac:dyDescent="0.25">
      <c r="A72" s="23" t="s">
        <v>199</v>
      </c>
      <c r="B72" s="35">
        <v>100.65808357169551</v>
      </c>
      <c r="C72" s="35">
        <v>100.65808357169551</v>
      </c>
      <c r="D72" s="35"/>
      <c r="E72" s="35">
        <f t="shared" si="1"/>
        <v>0</v>
      </c>
      <c r="F72" s="35"/>
      <c r="G72" s="35">
        <v>0.87428095450925269</v>
      </c>
      <c r="H72" s="35">
        <v>0.87428095450925281</v>
      </c>
      <c r="I72" s="35"/>
      <c r="J72" s="35">
        <f t="shared" si="0"/>
        <v>0</v>
      </c>
      <c r="K72" s="91">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25">
      <c r="A73" s="24" t="s">
        <v>201</v>
      </c>
      <c r="B73" s="18">
        <v>100</v>
      </c>
      <c r="C73" s="18">
        <v>100</v>
      </c>
      <c r="D73" s="18"/>
      <c r="E73" s="18">
        <f t="shared" si="1"/>
        <v>0</v>
      </c>
      <c r="F73" s="18"/>
      <c r="G73" s="18">
        <v>0.23901909262945883</v>
      </c>
      <c r="H73" s="18">
        <v>0.23901909262945883</v>
      </c>
      <c r="I73" s="18"/>
      <c r="J73" s="18">
        <f t="shared" si="0"/>
        <v>0</v>
      </c>
      <c r="K73" s="92">
        <f t="shared" si="2"/>
        <v>0</v>
      </c>
    </row>
    <row r="74" spans="1:103" s="4" customFormat="1" x14ac:dyDescent="0.25">
      <c r="A74" s="23" t="s">
        <v>202</v>
      </c>
      <c r="B74" s="35">
        <v>100</v>
      </c>
      <c r="C74" s="35">
        <v>100</v>
      </c>
      <c r="D74" s="35"/>
      <c r="E74" s="35">
        <f t="shared" ref="E74:E137" si="3">((C74/B74-1)*100)</f>
        <v>0</v>
      </c>
      <c r="F74" s="35"/>
      <c r="G74" s="35">
        <v>0.23901909262945883</v>
      </c>
      <c r="H74" s="35">
        <v>0.23901909262945883</v>
      </c>
      <c r="I74" s="35"/>
      <c r="J74" s="35">
        <f t="shared" si="0"/>
        <v>0</v>
      </c>
      <c r="K74" s="91">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25">
      <c r="A75" s="24" t="s">
        <v>203</v>
      </c>
      <c r="B75" s="18">
        <v>100.18394408401655</v>
      </c>
      <c r="C75" s="18">
        <v>100.18394408401655</v>
      </c>
      <c r="D75" s="18"/>
      <c r="E75" s="18">
        <f t="shared" si="3"/>
        <v>0</v>
      </c>
      <c r="F75" s="18"/>
      <c r="G75" s="18">
        <v>2.3807636370331129</v>
      </c>
      <c r="H75" s="18">
        <v>2.3807636370331129</v>
      </c>
      <c r="I75" s="18"/>
      <c r="J75" s="18">
        <f t="shared" si="0"/>
        <v>0</v>
      </c>
      <c r="K75" s="92">
        <f t="shared" si="4"/>
        <v>0</v>
      </c>
    </row>
    <row r="76" spans="1:103" s="4" customFormat="1" x14ac:dyDescent="0.25">
      <c r="A76" s="23" t="s">
        <v>204</v>
      </c>
      <c r="B76" s="35">
        <v>100.18394408401655</v>
      </c>
      <c r="C76" s="35">
        <v>100.18394408401655</v>
      </c>
      <c r="D76" s="35"/>
      <c r="E76" s="35">
        <f t="shared" si="3"/>
        <v>0</v>
      </c>
      <c r="F76" s="35"/>
      <c r="G76" s="35">
        <v>2.3807636370331129</v>
      </c>
      <c r="H76" s="35">
        <v>2.3807636370331129</v>
      </c>
      <c r="I76" s="35"/>
      <c r="J76" s="35">
        <f t="shared" si="0"/>
        <v>0</v>
      </c>
      <c r="K76" s="91">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25">
      <c r="A77" s="24" t="s">
        <v>39</v>
      </c>
      <c r="B77" s="18">
        <v>109.99068226011364</v>
      </c>
      <c r="C77" s="18">
        <v>109.96019708565373</v>
      </c>
      <c r="D77" s="18"/>
      <c r="E77" s="18">
        <f t="shared" si="3"/>
        <v>-2.7716142707268077E-2</v>
      </c>
      <c r="F77" s="18"/>
      <c r="G77" s="18">
        <v>8.9031574746923976</v>
      </c>
      <c r="H77" s="18">
        <v>8.9006898628612596</v>
      </c>
      <c r="I77" s="18"/>
      <c r="J77" s="18">
        <f t="shared" si="0"/>
        <v>-2.4676118311379724E-3</v>
      </c>
      <c r="K77" s="92">
        <f t="shared" si="4"/>
        <v>-2.4187336424849283E-5</v>
      </c>
    </row>
    <row r="78" spans="1:103" s="4" customFormat="1" x14ac:dyDescent="0.25">
      <c r="A78" s="21" t="s">
        <v>205</v>
      </c>
      <c r="B78" s="35">
        <v>98.886673053959797</v>
      </c>
      <c r="C78" s="35">
        <v>98.79673537681505</v>
      </c>
      <c r="D78" s="35"/>
      <c r="E78" s="35">
        <f t="shared" si="3"/>
        <v>-9.0950250794330501E-2</v>
      </c>
      <c r="F78" s="35"/>
      <c r="G78" s="35">
        <v>3.0434182767984925</v>
      </c>
      <c r="H78" s="35">
        <v>3.0406502802430242</v>
      </c>
      <c r="I78" s="35"/>
      <c r="J78" s="35">
        <f t="shared" si="0"/>
        <v>-2.7679965554683328E-3</v>
      </c>
      <c r="K78" s="91">
        <f t="shared" si="4"/>
        <v>-2.7131683786368234E-5</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25">
      <c r="A79" s="22" t="s">
        <v>206</v>
      </c>
      <c r="B79" s="18">
        <v>98.898455188058506</v>
      </c>
      <c r="C79" s="18">
        <v>98.898455188058506</v>
      </c>
      <c r="D79" s="18"/>
      <c r="E79" s="18">
        <f t="shared" si="3"/>
        <v>0</v>
      </c>
      <c r="F79" s="18"/>
      <c r="G79" s="18">
        <v>2.9542233356899552</v>
      </c>
      <c r="H79" s="18">
        <v>2.9542233356899557</v>
      </c>
      <c r="I79" s="18"/>
      <c r="J79" s="18">
        <f t="shared" si="0"/>
        <v>0</v>
      </c>
      <c r="K79" s="92">
        <f t="shared" si="4"/>
        <v>0</v>
      </c>
    </row>
    <row r="80" spans="1:103" s="4" customFormat="1" x14ac:dyDescent="0.25">
      <c r="A80" s="23" t="s">
        <v>207</v>
      </c>
      <c r="B80" s="35">
        <v>98.498017352111702</v>
      </c>
      <c r="C80" s="35">
        <v>95.441317393990161</v>
      </c>
      <c r="D80" s="35"/>
      <c r="E80" s="35">
        <f t="shared" si="3"/>
        <v>-3.1033111531518665</v>
      </c>
      <c r="F80" s="35"/>
      <c r="G80" s="35">
        <v>8.9194941108536679E-2</v>
      </c>
      <c r="H80" s="35">
        <v>8.6426944553068236E-2</v>
      </c>
      <c r="I80" s="35"/>
      <c r="J80" s="35">
        <f t="shared" si="0"/>
        <v>-2.7679965554684438E-3</v>
      </c>
      <c r="K80" s="91">
        <f t="shared" si="4"/>
        <v>-2.7131683786369322E-5</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25">
      <c r="A81" s="24" t="s">
        <v>208</v>
      </c>
      <c r="B81" s="18">
        <v>143.17370736568779</v>
      </c>
      <c r="C81" s="18">
        <v>143.21207745736834</v>
      </c>
      <c r="D81" s="18"/>
      <c r="E81" s="18">
        <f t="shared" si="3"/>
        <v>2.6799677389477417E-2</v>
      </c>
      <c r="F81" s="18"/>
      <c r="G81" s="18">
        <v>1.0805061676089862</v>
      </c>
      <c r="H81" s="18">
        <v>1.0807957397760788</v>
      </c>
      <c r="I81" s="18"/>
      <c r="J81" s="18">
        <f t="shared" si="0"/>
        <v>2.8957216709257771E-4</v>
      </c>
      <c r="K81" s="92">
        <f t="shared" si="4"/>
        <v>2.8383635288013949E-6</v>
      </c>
    </row>
    <row r="82" spans="1:103" s="4" customFormat="1" x14ac:dyDescent="0.25">
      <c r="A82" s="23" t="s">
        <v>209</v>
      </c>
      <c r="B82" s="35">
        <v>148.61682154752683</v>
      </c>
      <c r="C82" s="35">
        <v>148.66013027932584</v>
      </c>
      <c r="D82" s="35"/>
      <c r="E82" s="35">
        <f t="shared" si="3"/>
        <v>2.914120443975321E-2</v>
      </c>
      <c r="F82" s="35"/>
      <c r="G82" s="35">
        <v>0.99368633747177237</v>
      </c>
      <c r="H82" s="35">
        <v>0.99397590963886484</v>
      </c>
      <c r="I82" s="35"/>
      <c r="J82" s="35">
        <f t="shared" si="0"/>
        <v>2.8957216709246669E-4</v>
      </c>
      <c r="K82" s="91">
        <f t="shared" si="4"/>
        <v>2.8383635288003069E-6</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25">
      <c r="A83" s="22" t="s">
        <v>212</v>
      </c>
      <c r="B83" s="18">
        <v>100.88417316710917</v>
      </c>
      <c r="C83" s="18">
        <v>100.88417316710917</v>
      </c>
      <c r="D83" s="18"/>
      <c r="E83" s="18">
        <f t="shared" si="3"/>
        <v>0</v>
      </c>
      <c r="F83" s="18"/>
      <c r="G83" s="18">
        <v>8.681983013721388E-2</v>
      </c>
      <c r="H83" s="18">
        <v>8.6819830137213894E-2</v>
      </c>
      <c r="I83" s="18"/>
      <c r="J83" s="18">
        <f t="shared" si="0"/>
        <v>0</v>
      </c>
      <c r="K83" s="92">
        <f t="shared" si="4"/>
        <v>0</v>
      </c>
    </row>
    <row r="84" spans="1:103" s="4" customFormat="1" x14ac:dyDescent="0.25">
      <c r="A84" s="21" t="s">
        <v>213</v>
      </c>
      <c r="B84" s="35">
        <v>112.13328525815588</v>
      </c>
      <c r="C84" s="35">
        <v>112.13353894897979</v>
      </c>
      <c r="D84" s="35"/>
      <c r="E84" s="35">
        <f t="shared" si="3"/>
        <v>2.2624042748109474E-4</v>
      </c>
      <c r="F84" s="35"/>
      <c r="G84" s="35">
        <v>4.7792330302849191</v>
      </c>
      <c r="H84" s="35">
        <v>4.7792438428421571</v>
      </c>
      <c r="I84" s="35"/>
      <c r="J84" s="35">
        <f t="shared" si="0"/>
        <v>1.0812557238004672E-5</v>
      </c>
      <c r="K84" s="91">
        <f t="shared" si="4"/>
        <v>1.0598383271973188E-7</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25">
      <c r="A85" s="22" t="s">
        <v>40</v>
      </c>
      <c r="B85" s="18">
        <v>119.73857285486635</v>
      </c>
      <c r="C85" s="18">
        <v>119.73857285486635</v>
      </c>
      <c r="D85" s="18"/>
      <c r="E85" s="18">
        <f t="shared" si="3"/>
        <v>0</v>
      </c>
      <c r="F85" s="18"/>
      <c r="G85" s="18">
        <v>0.66815191201141066</v>
      </c>
      <c r="H85" s="18">
        <v>0.66815191201141066</v>
      </c>
      <c r="I85" s="18"/>
      <c r="J85" s="18">
        <f t="shared" si="0"/>
        <v>0</v>
      </c>
      <c r="K85" s="92">
        <f t="shared" si="4"/>
        <v>0</v>
      </c>
    </row>
    <row r="86" spans="1:103" s="4" customFormat="1" x14ac:dyDescent="0.25">
      <c r="A86" s="23" t="s">
        <v>41</v>
      </c>
      <c r="B86" s="35">
        <v>117.45426585813128</v>
      </c>
      <c r="C86" s="35">
        <v>117.45468971259791</v>
      </c>
      <c r="D86" s="35"/>
      <c r="E86" s="35">
        <f t="shared" si="3"/>
        <v>3.6086766499465739E-4</v>
      </c>
      <c r="F86" s="35"/>
      <c r="G86" s="35">
        <v>2.9962665785411549</v>
      </c>
      <c r="H86" s="35">
        <v>2.9962773910983937</v>
      </c>
      <c r="I86" s="35"/>
      <c r="J86" s="35">
        <f t="shared" si="0"/>
        <v>1.081255723889285E-5</v>
      </c>
      <c r="K86" s="91">
        <f t="shared" si="4"/>
        <v>1.0598383272843774E-7</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25">
      <c r="A87" s="22" t="s">
        <v>42</v>
      </c>
      <c r="B87" s="18">
        <v>96.681095734927055</v>
      </c>
      <c r="C87" s="18">
        <v>96.681095734927055</v>
      </c>
      <c r="D87" s="18"/>
      <c r="E87" s="18">
        <f t="shared" si="3"/>
        <v>0</v>
      </c>
      <c r="F87" s="18"/>
      <c r="G87" s="18">
        <v>1.1148145397323526</v>
      </c>
      <c r="H87" s="18">
        <v>1.1148145397323528</v>
      </c>
      <c r="I87" s="18"/>
      <c r="J87" s="18">
        <f t="shared" si="0"/>
        <v>0</v>
      </c>
      <c r="K87" s="92">
        <f t="shared" si="4"/>
        <v>0</v>
      </c>
    </row>
    <row r="88" spans="1:103" s="4" customFormat="1" x14ac:dyDescent="0.25">
      <c r="A88" s="21" t="s">
        <v>218</v>
      </c>
      <c r="B88" s="35">
        <v>75.200397313650356</v>
      </c>
      <c r="C88" s="35">
        <v>75.172409026262343</v>
      </c>
      <c r="D88" s="35"/>
      <c r="E88" s="35">
        <f t="shared" si="3"/>
        <v>-3.7218270631311778E-2</v>
      </c>
      <c r="F88" s="35"/>
      <c r="G88" s="35">
        <v>7.6019421224031873</v>
      </c>
      <c r="H88" s="35">
        <v>7.5991128110108361</v>
      </c>
      <c r="I88" s="35"/>
      <c r="J88" s="35">
        <f>H88-G88</f>
        <v>-2.8293113923512081E-3</v>
      </c>
      <c r="K88" s="91">
        <f t="shared" si="4"/>
        <v>-2.7732686978526269E-5</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25">
      <c r="A89" s="24" t="s">
        <v>219</v>
      </c>
      <c r="B89" s="18">
        <v>97.506629327962131</v>
      </c>
      <c r="C89" s="18">
        <v>97.609260134609329</v>
      </c>
      <c r="D89" s="18"/>
      <c r="E89" s="18">
        <f t="shared" si="3"/>
        <v>0.10525520916326858</v>
      </c>
      <c r="F89" s="18"/>
      <c r="G89" s="18">
        <v>2.1759235464623821</v>
      </c>
      <c r="H89" s="18">
        <v>2.1782138193424436</v>
      </c>
      <c r="I89" s="18"/>
      <c r="J89" s="18">
        <f t="shared" si="0"/>
        <v>2.2902728800615613E-3</v>
      </c>
      <c r="K89" s="92">
        <f t="shared" si="4"/>
        <v>2.2449074021991151E-5</v>
      </c>
    </row>
    <row r="90" spans="1:103" s="4" customFormat="1" x14ac:dyDescent="0.25">
      <c r="A90" s="23" t="s">
        <v>220</v>
      </c>
      <c r="B90" s="35">
        <v>95.292710262847592</v>
      </c>
      <c r="C90" s="35">
        <v>95.292710262847592</v>
      </c>
      <c r="D90" s="35"/>
      <c r="E90" s="35">
        <f t="shared" si="3"/>
        <v>0</v>
      </c>
      <c r="F90" s="35"/>
      <c r="G90" s="35">
        <v>0.86972448440173056</v>
      </c>
      <c r="H90" s="35">
        <v>0.86972448440173067</v>
      </c>
      <c r="I90" s="35"/>
      <c r="J90" s="35">
        <f t="shared" si="0"/>
        <v>0</v>
      </c>
      <c r="K90" s="91">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25">
      <c r="A91" s="22" t="s">
        <v>43</v>
      </c>
      <c r="B91" s="18">
        <v>107.5808584507636</v>
      </c>
      <c r="C91" s="18">
        <v>108.01233443792479</v>
      </c>
      <c r="D91" s="18"/>
      <c r="E91" s="18">
        <f t="shared" si="3"/>
        <v>0.40107133682956153</v>
      </c>
      <c r="F91" s="18"/>
      <c r="G91" s="18">
        <v>0.57103878281751774</v>
      </c>
      <c r="H91" s="18">
        <v>0.5733290556975793</v>
      </c>
      <c r="I91" s="18"/>
      <c r="J91" s="18">
        <f t="shared" si="0"/>
        <v>2.2902728800615613E-3</v>
      </c>
      <c r="K91" s="92">
        <f t="shared" si="4"/>
        <v>2.2449074021991151E-5</v>
      </c>
    </row>
    <row r="92" spans="1:103" s="4" customFormat="1" x14ac:dyDescent="0.25">
      <c r="A92" s="23" t="s">
        <v>222</v>
      </c>
      <c r="B92" s="35">
        <v>95.158330015022827</v>
      </c>
      <c r="C92" s="35">
        <v>95.158330015022827</v>
      </c>
      <c r="D92" s="35"/>
      <c r="E92" s="35">
        <f t="shared" si="3"/>
        <v>0</v>
      </c>
      <c r="F92" s="35"/>
      <c r="G92" s="35">
        <v>0.56686852238317498</v>
      </c>
      <c r="H92" s="35">
        <v>0.56686852238317509</v>
      </c>
      <c r="I92" s="35"/>
      <c r="J92" s="35">
        <f t="shared" si="0"/>
        <v>0</v>
      </c>
      <c r="K92" s="91">
        <f t="shared" si="4"/>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25">
      <c r="A93" s="22" t="s">
        <v>223</v>
      </c>
      <c r="B93" s="18">
        <v>87.484772634677199</v>
      </c>
      <c r="C93" s="18">
        <v>87.484772634677199</v>
      </c>
      <c r="D93" s="18"/>
      <c r="E93" s="18">
        <f t="shared" si="3"/>
        <v>0</v>
      </c>
      <c r="F93" s="18"/>
      <c r="G93" s="18">
        <v>0.16829175685995854</v>
      </c>
      <c r="H93" s="18">
        <v>0.16829175685995854</v>
      </c>
      <c r="I93" s="18"/>
      <c r="J93" s="18">
        <f t="shared" si="0"/>
        <v>0</v>
      </c>
      <c r="K93" s="92">
        <f t="shared" si="4"/>
        <v>0</v>
      </c>
    </row>
    <row r="94" spans="1:103" s="4" customFormat="1" x14ac:dyDescent="0.25">
      <c r="A94" s="21" t="s">
        <v>224</v>
      </c>
      <c r="B94" s="35">
        <v>68.881290424173812</v>
      </c>
      <c r="C94" s="35">
        <v>68.816299203413394</v>
      </c>
      <c r="D94" s="35"/>
      <c r="E94" s="35">
        <f t="shared" si="3"/>
        <v>-9.4352501760930352E-2</v>
      </c>
      <c r="F94" s="35"/>
      <c r="G94" s="35">
        <v>5.4260185759408062</v>
      </c>
      <c r="H94" s="35">
        <v>5.4208989916683947</v>
      </c>
      <c r="I94" s="35"/>
      <c r="J94" s="35">
        <f t="shared" si="0"/>
        <v>-5.1195842724114371E-3</v>
      </c>
      <c r="K94" s="91">
        <f t="shared" si="4"/>
        <v>-5.0181761000504365E-5</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25">
      <c r="A95" s="22" t="s">
        <v>225</v>
      </c>
      <c r="B95" s="18">
        <v>100.21254882759173</v>
      </c>
      <c r="C95" s="18">
        <v>96.572998541897704</v>
      </c>
      <c r="D95" s="18"/>
      <c r="E95" s="18">
        <f t="shared" si="3"/>
        <v>-3.6318308717559922</v>
      </c>
      <c r="F95" s="18"/>
      <c r="G95" s="18">
        <v>6.2571131752287706E-2</v>
      </c>
      <c r="H95" s="18">
        <v>6.0298654072501005E-2</v>
      </c>
      <c r="I95" s="18"/>
      <c r="J95" s="18">
        <f t="shared" ref="J95:J139" si="5">H95-G95</f>
        <v>-2.2724776797867011E-3</v>
      </c>
      <c r="K95" s="92">
        <f t="shared" si="4"/>
        <v>-2.2274646873294459E-5</v>
      </c>
    </row>
    <row r="96" spans="1:103" s="4" customFormat="1" x14ac:dyDescent="0.25">
      <c r="A96" s="23" t="s">
        <v>226</v>
      </c>
      <c r="B96" s="35">
        <v>55.747753867588223</v>
      </c>
      <c r="C96" s="35">
        <v>55.686313350775663</v>
      </c>
      <c r="D96" s="35"/>
      <c r="E96" s="35">
        <f t="shared" si="3"/>
        <v>-0.11021164540278017</v>
      </c>
      <c r="F96" s="35"/>
      <c r="G96" s="35">
        <v>3.0423970474805513</v>
      </c>
      <c r="H96" s="35">
        <v>3.0390439716348374</v>
      </c>
      <c r="I96" s="35"/>
      <c r="J96" s="35">
        <f t="shared" si="5"/>
        <v>-3.353075845713871E-3</v>
      </c>
      <c r="K96" s="91">
        <f t="shared" si="4"/>
        <v>-3.2866584814888065E-5</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25">
      <c r="A97" s="22" t="s">
        <v>227</v>
      </c>
      <c r="B97" s="18">
        <v>95.754657181769986</v>
      </c>
      <c r="C97" s="18">
        <v>95.66292225100581</v>
      </c>
      <c r="D97" s="18"/>
      <c r="E97" s="18">
        <f t="shared" si="3"/>
        <v>-9.580205648904716E-2</v>
      </c>
      <c r="F97" s="18"/>
      <c r="G97" s="18">
        <v>1.0835724390649673</v>
      </c>
      <c r="H97" s="18">
        <v>1.0825343543847945</v>
      </c>
      <c r="I97" s="18"/>
      <c r="J97" s="18">
        <f t="shared" si="5"/>
        <v>-1.0380846801727461E-3</v>
      </c>
      <c r="K97" s="92">
        <f t="shared" si="4"/>
        <v>-1.0175224109393718E-5</v>
      </c>
    </row>
    <row r="98" spans="1:103" s="4" customFormat="1" x14ac:dyDescent="0.25">
      <c r="A98" s="23" t="s">
        <v>228</v>
      </c>
      <c r="B98" s="35">
        <v>100.94762263321226</v>
      </c>
      <c r="C98" s="35">
        <v>101.07357927980745</v>
      </c>
      <c r="D98" s="35"/>
      <c r="E98" s="35">
        <f t="shared" si="3"/>
        <v>0.12477425749077842</v>
      </c>
      <c r="F98" s="35"/>
      <c r="G98" s="35">
        <v>1.2374779576429999</v>
      </c>
      <c r="H98" s="35">
        <v>1.2390220115762611</v>
      </c>
      <c r="I98" s="35"/>
      <c r="J98" s="35">
        <f t="shared" si="5"/>
        <v>1.5440539332611802E-3</v>
      </c>
      <c r="K98" s="91">
        <f t="shared" si="4"/>
        <v>1.5134694797065015E-5</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25">
      <c r="A99" s="24" t="s">
        <v>230</v>
      </c>
      <c r="B99" s="18">
        <v>105.67655842202652</v>
      </c>
      <c r="C99" s="18">
        <v>105.67655842202652</v>
      </c>
      <c r="D99" s="18"/>
      <c r="E99" s="18">
        <f t="shared" si="3"/>
        <v>0</v>
      </c>
      <c r="F99" s="18"/>
      <c r="G99" s="18">
        <v>2.6763484339448791</v>
      </c>
      <c r="H99" s="18">
        <v>2.6763484339448795</v>
      </c>
      <c r="I99" s="18"/>
      <c r="J99" s="18">
        <f t="shared" si="5"/>
        <v>0</v>
      </c>
      <c r="K99" s="92">
        <f t="shared" si="4"/>
        <v>0</v>
      </c>
    </row>
    <row r="100" spans="1:103" s="4" customFormat="1" x14ac:dyDescent="0.25">
      <c r="A100" s="21" t="s">
        <v>231</v>
      </c>
      <c r="B100" s="35">
        <v>95.391471531690883</v>
      </c>
      <c r="C100" s="35">
        <v>95.391471531690883</v>
      </c>
      <c r="D100" s="35"/>
      <c r="E100" s="35">
        <f t="shared" si="3"/>
        <v>0</v>
      </c>
      <c r="F100" s="35"/>
      <c r="G100" s="35">
        <v>0.39658895120085125</v>
      </c>
      <c r="H100" s="35">
        <v>0.39658895120085125</v>
      </c>
      <c r="I100" s="35"/>
      <c r="J100" s="35">
        <f t="shared" si="5"/>
        <v>0</v>
      </c>
      <c r="K100" s="91">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25">
      <c r="A101" s="22" t="s">
        <v>44</v>
      </c>
      <c r="B101" s="18">
        <v>95.391471531690883</v>
      </c>
      <c r="C101" s="18">
        <v>95.391471531690883</v>
      </c>
      <c r="D101" s="18"/>
      <c r="E101" s="18">
        <f t="shared" si="3"/>
        <v>0</v>
      </c>
      <c r="F101" s="18"/>
      <c r="G101" s="18">
        <v>0.39658895120085125</v>
      </c>
      <c r="H101" s="18">
        <v>0.39658895120085125</v>
      </c>
      <c r="I101" s="18"/>
      <c r="J101" s="18">
        <f t="shared" si="5"/>
        <v>0</v>
      </c>
      <c r="K101" s="92">
        <f t="shared" si="4"/>
        <v>0</v>
      </c>
    </row>
    <row r="102" spans="1:103" s="4" customFormat="1" x14ac:dyDescent="0.25">
      <c r="A102" s="21" t="s">
        <v>234</v>
      </c>
      <c r="B102" s="35">
        <v>138.51621746035306</v>
      </c>
      <c r="C102" s="35">
        <v>138.51621746035306</v>
      </c>
      <c r="D102" s="35"/>
      <c r="E102" s="35">
        <f t="shared" si="3"/>
        <v>0</v>
      </c>
      <c r="F102" s="35"/>
      <c r="G102" s="35">
        <v>0.10599973724124481</v>
      </c>
      <c r="H102" s="35">
        <v>0.10599973724124483</v>
      </c>
      <c r="I102" s="35"/>
      <c r="J102" s="35">
        <f t="shared" si="5"/>
        <v>0</v>
      </c>
      <c r="K102" s="91">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25">
      <c r="A103" s="22" t="s">
        <v>235</v>
      </c>
      <c r="B103" s="18">
        <v>138.51621746035306</v>
      </c>
      <c r="C103" s="18">
        <v>138.51621746035306</v>
      </c>
      <c r="D103" s="18"/>
      <c r="E103" s="18">
        <f t="shared" si="3"/>
        <v>0</v>
      </c>
      <c r="F103" s="18"/>
      <c r="G103" s="18">
        <v>0.10599973724124481</v>
      </c>
      <c r="H103" s="18">
        <v>0.10599973724124483</v>
      </c>
      <c r="I103" s="18"/>
      <c r="J103" s="18">
        <f t="shared" si="5"/>
        <v>0</v>
      </c>
      <c r="K103" s="92">
        <f t="shared" si="4"/>
        <v>0</v>
      </c>
    </row>
    <row r="104" spans="1:103" s="4" customFormat="1" x14ac:dyDescent="0.25">
      <c r="A104" s="21" t="s">
        <v>237</v>
      </c>
      <c r="B104" s="35">
        <v>99.65875031246398</v>
      </c>
      <c r="C104" s="35">
        <v>99.65875031246398</v>
      </c>
      <c r="D104" s="35"/>
      <c r="E104" s="35">
        <f t="shared" si="3"/>
        <v>0</v>
      </c>
      <c r="F104" s="35"/>
      <c r="G104" s="35">
        <v>0.19486192916457823</v>
      </c>
      <c r="H104" s="35">
        <v>0.19486192916457826</v>
      </c>
      <c r="I104" s="35"/>
      <c r="J104" s="35">
        <f t="shared" si="5"/>
        <v>0</v>
      </c>
      <c r="K104" s="91">
        <f t="shared" si="4"/>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25">
      <c r="A105" s="22" t="s">
        <v>45</v>
      </c>
      <c r="B105" s="18">
        <v>99.65875031246398</v>
      </c>
      <c r="C105" s="18">
        <v>99.65875031246398</v>
      </c>
      <c r="D105" s="18"/>
      <c r="E105" s="18">
        <f t="shared" si="3"/>
        <v>0</v>
      </c>
      <c r="F105" s="18"/>
      <c r="G105" s="18">
        <v>0.19486192916457823</v>
      </c>
      <c r="H105" s="18">
        <v>0.19486192916457826</v>
      </c>
      <c r="I105" s="18"/>
      <c r="J105" s="18">
        <f t="shared" si="5"/>
        <v>0</v>
      </c>
      <c r="K105" s="92">
        <f t="shared" si="4"/>
        <v>0</v>
      </c>
    </row>
    <row r="106" spans="1:103" s="4" customFormat="1" x14ac:dyDescent="0.25">
      <c r="A106" s="21" t="s">
        <v>239</v>
      </c>
      <c r="B106" s="35">
        <v>111.92967664669068</v>
      </c>
      <c r="C106" s="35">
        <v>111.92967664669068</v>
      </c>
      <c r="D106" s="35"/>
      <c r="E106" s="35">
        <f t="shared" si="3"/>
        <v>0</v>
      </c>
      <c r="F106" s="35"/>
      <c r="G106" s="35">
        <v>1.1003762479669135</v>
      </c>
      <c r="H106" s="35">
        <v>1.1003762479669137</v>
      </c>
      <c r="I106" s="35"/>
      <c r="J106" s="35">
        <f t="shared" si="5"/>
        <v>0</v>
      </c>
      <c r="K106" s="91">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25">
      <c r="A107" s="22" t="s">
        <v>240</v>
      </c>
      <c r="B107" s="18">
        <v>104.08329997330664</v>
      </c>
      <c r="C107" s="18">
        <v>104.08329997330664</v>
      </c>
      <c r="D107" s="18"/>
      <c r="E107" s="18">
        <f t="shared" si="3"/>
        <v>0</v>
      </c>
      <c r="F107" s="18"/>
      <c r="G107" s="18">
        <v>0.41196211880571415</v>
      </c>
      <c r="H107" s="18">
        <v>0.41196211880571421</v>
      </c>
      <c r="I107" s="18"/>
      <c r="J107" s="18">
        <f t="shared" si="5"/>
        <v>0</v>
      </c>
      <c r="K107" s="92">
        <f t="shared" si="4"/>
        <v>0</v>
      </c>
    </row>
    <row r="108" spans="1:103" s="4" customFormat="1" x14ac:dyDescent="0.25">
      <c r="A108" s="23" t="s">
        <v>241</v>
      </c>
      <c r="B108" s="35">
        <v>117.21764183994233</v>
      </c>
      <c r="C108" s="35">
        <v>117.21764183994233</v>
      </c>
      <c r="D108" s="35"/>
      <c r="E108" s="35">
        <f t="shared" si="3"/>
        <v>0</v>
      </c>
      <c r="F108" s="35"/>
      <c r="G108" s="35">
        <v>0.68841412916119937</v>
      </c>
      <c r="H108" s="35">
        <v>0.68841412916119937</v>
      </c>
      <c r="I108" s="35"/>
      <c r="J108" s="35">
        <f t="shared" si="5"/>
        <v>0</v>
      </c>
      <c r="K108" s="91">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25">
      <c r="A109" s="24" t="s">
        <v>46</v>
      </c>
      <c r="B109" s="18">
        <v>101.95384830162251</v>
      </c>
      <c r="C109" s="18">
        <v>101.95384830162251</v>
      </c>
      <c r="D109" s="18"/>
      <c r="E109" s="18">
        <f t="shared" si="3"/>
        <v>0</v>
      </c>
      <c r="F109" s="18"/>
      <c r="G109" s="18">
        <v>0.87852156837129114</v>
      </c>
      <c r="H109" s="18">
        <v>0.87852156837129125</v>
      </c>
      <c r="I109" s="18"/>
      <c r="J109" s="18">
        <f t="shared" si="5"/>
        <v>0</v>
      </c>
      <c r="K109" s="92">
        <f t="shared" si="4"/>
        <v>0</v>
      </c>
    </row>
    <row r="110" spans="1:103" s="4" customFormat="1" x14ac:dyDescent="0.25">
      <c r="A110" s="23" t="s">
        <v>47</v>
      </c>
      <c r="B110" s="35">
        <v>98.871536619191261</v>
      </c>
      <c r="C110" s="35">
        <v>98.871536619191261</v>
      </c>
      <c r="D110" s="35"/>
      <c r="E110" s="35">
        <f t="shared" si="3"/>
        <v>0</v>
      </c>
      <c r="F110" s="35"/>
      <c r="G110" s="35">
        <v>0.39056692633044504</v>
      </c>
      <c r="H110" s="35">
        <v>0.39056692633044504</v>
      </c>
      <c r="I110" s="35"/>
      <c r="J110" s="35">
        <f t="shared" si="5"/>
        <v>0</v>
      </c>
      <c r="K110" s="91">
        <f t="shared" si="4"/>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25">
      <c r="A111" s="22" t="s">
        <v>244</v>
      </c>
      <c r="B111" s="18">
        <v>104.56299989803529</v>
      </c>
      <c r="C111" s="18">
        <v>104.56299989803529</v>
      </c>
      <c r="D111" s="18"/>
      <c r="E111" s="18">
        <f t="shared" si="3"/>
        <v>0</v>
      </c>
      <c r="F111" s="18"/>
      <c r="G111" s="18">
        <v>0.48795464204084615</v>
      </c>
      <c r="H111" s="18">
        <v>0.48795464204084615</v>
      </c>
      <c r="I111" s="18"/>
      <c r="J111" s="18">
        <f t="shared" si="5"/>
        <v>0</v>
      </c>
      <c r="K111" s="92">
        <f t="shared" si="4"/>
        <v>0</v>
      </c>
    </row>
    <row r="112" spans="1:103" s="4" customFormat="1" x14ac:dyDescent="0.25">
      <c r="A112" s="21" t="s">
        <v>245</v>
      </c>
      <c r="B112" s="35">
        <v>101.79316316766254</v>
      </c>
      <c r="C112" s="35">
        <v>101.79316316766254</v>
      </c>
      <c r="D112" s="35"/>
      <c r="E112" s="35">
        <f t="shared" si="3"/>
        <v>0</v>
      </c>
      <c r="F112" s="35"/>
      <c r="G112" s="35">
        <v>3.9999680568717064</v>
      </c>
      <c r="H112" s="35">
        <v>3.9999680568717069</v>
      </c>
      <c r="I112" s="35"/>
      <c r="J112" s="35">
        <f t="shared" si="5"/>
        <v>0</v>
      </c>
      <c r="K112" s="91">
        <f t="shared" si="4"/>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25">
      <c r="A113" s="24" t="s">
        <v>246</v>
      </c>
      <c r="B113" s="18">
        <v>107.83155527408302</v>
      </c>
      <c r="C113" s="18">
        <v>107.83155527408302</v>
      </c>
      <c r="D113" s="18"/>
      <c r="E113" s="18">
        <f t="shared" si="3"/>
        <v>0</v>
      </c>
      <c r="F113" s="18"/>
      <c r="G113" s="18">
        <v>0.40892903664046193</v>
      </c>
      <c r="H113" s="18">
        <v>0.40892903664046198</v>
      </c>
      <c r="I113" s="18"/>
      <c r="J113" s="18">
        <f t="shared" si="5"/>
        <v>0</v>
      </c>
      <c r="K113" s="92">
        <f t="shared" si="4"/>
        <v>0</v>
      </c>
    </row>
    <row r="114" spans="1:103" s="4" customFormat="1" x14ac:dyDescent="0.25">
      <c r="A114" s="23" t="s">
        <v>247</v>
      </c>
      <c r="B114" s="35">
        <v>107.83155527408302</v>
      </c>
      <c r="C114" s="35">
        <v>107.83155527408302</v>
      </c>
      <c r="D114" s="35"/>
      <c r="E114" s="35">
        <f t="shared" si="3"/>
        <v>0</v>
      </c>
      <c r="F114" s="35"/>
      <c r="G114" s="35">
        <v>0.40892903664046193</v>
      </c>
      <c r="H114" s="35">
        <v>0.40892903664046198</v>
      </c>
      <c r="I114" s="35"/>
      <c r="J114" s="35">
        <f t="shared" si="5"/>
        <v>0</v>
      </c>
      <c r="K114" s="91">
        <f t="shared" si="4"/>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25">
      <c r="A115" s="24" t="s">
        <v>48</v>
      </c>
      <c r="B115" s="18">
        <v>107.38267594180964</v>
      </c>
      <c r="C115" s="18">
        <v>107.38267594180964</v>
      </c>
      <c r="D115" s="18"/>
      <c r="E115" s="18">
        <f t="shared" si="3"/>
        <v>0</v>
      </c>
      <c r="F115" s="18"/>
      <c r="G115" s="18">
        <v>0.16506344667556533</v>
      </c>
      <c r="H115" s="18">
        <v>0.16506344667556533</v>
      </c>
      <c r="I115" s="18"/>
      <c r="J115" s="18">
        <f t="shared" si="5"/>
        <v>0</v>
      </c>
      <c r="K115" s="92">
        <f t="shared" si="4"/>
        <v>0</v>
      </c>
    </row>
    <row r="116" spans="1:103" s="4" customFormat="1" x14ac:dyDescent="0.25">
      <c r="A116" s="23" t="s">
        <v>49</v>
      </c>
      <c r="B116" s="35">
        <v>107.38267594180964</v>
      </c>
      <c r="C116" s="35">
        <v>107.38267594180964</v>
      </c>
      <c r="D116" s="35"/>
      <c r="E116" s="35">
        <f t="shared" si="3"/>
        <v>0</v>
      </c>
      <c r="F116" s="35"/>
      <c r="G116" s="35">
        <v>0.16506344667556533</v>
      </c>
      <c r="H116" s="35">
        <v>0.16506344667556533</v>
      </c>
      <c r="I116" s="35"/>
      <c r="J116" s="35">
        <f t="shared" si="5"/>
        <v>0</v>
      </c>
      <c r="K116" s="91">
        <f t="shared" si="4"/>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25">
      <c r="A117" s="24" t="s">
        <v>250</v>
      </c>
      <c r="B117" s="18">
        <v>99.999998994204034</v>
      </c>
      <c r="C117" s="18">
        <v>99.999998994204034</v>
      </c>
      <c r="D117" s="18"/>
      <c r="E117" s="18">
        <f t="shared" si="3"/>
        <v>0</v>
      </c>
      <c r="F117" s="18"/>
      <c r="G117" s="18">
        <v>1.1078122207555934</v>
      </c>
      <c r="H117" s="18">
        <v>1.1078122207555936</v>
      </c>
      <c r="I117" s="18"/>
      <c r="J117" s="18">
        <f t="shared" si="5"/>
        <v>0</v>
      </c>
      <c r="K117" s="92">
        <f t="shared" si="4"/>
        <v>0</v>
      </c>
    </row>
    <row r="118" spans="1:103" s="4" customFormat="1" x14ac:dyDescent="0.25">
      <c r="A118" s="23" t="s">
        <v>251</v>
      </c>
      <c r="B118" s="35">
        <v>109.19658975108595</v>
      </c>
      <c r="C118" s="35">
        <v>109.18980413111393</v>
      </c>
      <c r="D118" s="35"/>
      <c r="E118" s="35">
        <f t="shared" si="3"/>
        <v>-6.2141317668351626E-3</v>
      </c>
      <c r="F118" s="35"/>
      <c r="G118" s="35">
        <v>1.2096931780779252</v>
      </c>
      <c r="H118" s="35">
        <v>1.2096180061498649</v>
      </c>
      <c r="I118" s="35"/>
      <c r="J118" s="35">
        <f t="shared" si="5"/>
        <v>-7.517192806028028E-5</v>
      </c>
      <c r="K118" s="91">
        <f t="shared" si="4"/>
        <v>-7.3682930627710417E-7</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25">
      <c r="A119" s="24" t="s">
        <v>252</v>
      </c>
      <c r="B119" s="18">
        <v>101.28518261272632</v>
      </c>
      <c r="C119" s="18">
        <v>101.28518261272632</v>
      </c>
      <c r="D119" s="18"/>
      <c r="E119" s="18">
        <f t="shared" si="3"/>
        <v>0</v>
      </c>
      <c r="F119" s="18"/>
      <c r="G119" s="18">
        <v>2.3181633528000858</v>
      </c>
      <c r="H119" s="18">
        <v>2.3181633528000862</v>
      </c>
      <c r="I119" s="18"/>
      <c r="J119" s="18">
        <f t="shared" si="5"/>
        <v>0</v>
      </c>
      <c r="K119" s="92">
        <f t="shared" si="4"/>
        <v>0</v>
      </c>
    </row>
    <row r="120" spans="1:103" s="4" customFormat="1" x14ac:dyDescent="0.25">
      <c r="A120" s="23" t="s">
        <v>253</v>
      </c>
      <c r="B120" s="35">
        <v>101.28518261272632</v>
      </c>
      <c r="C120" s="35">
        <v>101.28518261272632</v>
      </c>
      <c r="D120" s="35"/>
      <c r="E120" s="35">
        <f t="shared" si="3"/>
        <v>0</v>
      </c>
      <c r="F120" s="35"/>
      <c r="G120" s="35">
        <v>2.3181633528000858</v>
      </c>
      <c r="H120" s="35">
        <v>2.3181633528000862</v>
      </c>
      <c r="I120" s="35"/>
      <c r="J120" s="35">
        <f t="shared" si="5"/>
        <v>0</v>
      </c>
      <c r="K120" s="91">
        <f t="shared" si="4"/>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25">
      <c r="A121" s="24" t="s">
        <v>256</v>
      </c>
      <c r="B121" s="18">
        <v>104.21117043644746</v>
      </c>
      <c r="C121" s="18">
        <v>104.21117043644746</v>
      </c>
      <c r="D121" s="18"/>
      <c r="E121" s="18">
        <f t="shared" si="3"/>
        <v>0</v>
      </c>
      <c r="F121" s="18"/>
      <c r="G121" s="18">
        <v>5.1226101177698053</v>
      </c>
      <c r="H121" s="18">
        <v>5.1226101177698053</v>
      </c>
      <c r="I121" s="18"/>
      <c r="J121" s="18">
        <f t="shared" si="5"/>
        <v>0</v>
      </c>
      <c r="K121" s="92">
        <f t="shared" si="4"/>
        <v>0</v>
      </c>
    </row>
    <row r="122" spans="1:103" s="4" customFormat="1" x14ac:dyDescent="0.25">
      <c r="A122" s="21" t="s">
        <v>257</v>
      </c>
      <c r="B122" s="35">
        <v>104.46142153191926</v>
      </c>
      <c r="C122" s="35">
        <v>104.46142153191926</v>
      </c>
      <c r="D122" s="35"/>
      <c r="E122" s="35">
        <f t="shared" si="3"/>
        <v>0</v>
      </c>
      <c r="F122" s="35"/>
      <c r="G122" s="35">
        <v>4.9237039369599902</v>
      </c>
      <c r="H122" s="35">
        <v>4.9237039369599902</v>
      </c>
      <c r="I122" s="35"/>
      <c r="J122" s="35">
        <f t="shared" si="5"/>
        <v>0</v>
      </c>
      <c r="K122" s="91">
        <f t="shared" si="4"/>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25">
      <c r="A123" s="22" t="s">
        <v>258</v>
      </c>
      <c r="B123" s="18">
        <v>104.46142153191926</v>
      </c>
      <c r="C123" s="18">
        <v>104.46142153191926</v>
      </c>
      <c r="D123" s="18"/>
      <c r="E123" s="18">
        <f t="shared" si="3"/>
        <v>0</v>
      </c>
      <c r="F123" s="18"/>
      <c r="G123" s="18">
        <v>4.9237039369599902</v>
      </c>
      <c r="H123" s="18">
        <v>4.9237039369599902</v>
      </c>
      <c r="I123" s="18"/>
      <c r="J123" s="18">
        <f t="shared" si="5"/>
        <v>0</v>
      </c>
      <c r="K123" s="92">
        <f t="shared" si="4"/>
        <v>0</v>
      </c>
    </row>
    <row r="124" spans="1:103" s="4" customFormat="1" x14ac:dyDescent="0.25">
      <c r="A124" s="21" t="s">
        <v>260</v>
      </c>
      <c r="B124" s="35">
        <v>98.377276827592951</v>
      </c>
      <c r="C124" s="35">
        <v>98.377276827592951</v>
      </c>
      <c r="D124" s="35"/>
      <c r="E124" s="35">
        <f t="shared" si="3"/>
        <v>0</v>
      </c>
      <c r="F124" s="35"/>
      <c r="G124" s="35">
        <v>0.19890618080981534</v>
      </c>
      <c r="H124" s="35">
        <v>0.19890618080981534</v>
      </c>
      <c r="I124" s="35"/>
      <c r="J124" s="35">
        <f t="shared" si="5"/>
        <v>0</v>
      </c>
      <c r="K124" s="91">
        <f t="shared" si="4"/>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25">
      <c r="A125" s="22" t="s">
        <v>261</v>
      </c>
      <c r="B125" s="18">
        <v>98.377276827592951</v>
      </c>
      <c r="C125" s="18">
        <v>98.377276827592951</v>
      </c>
      <c r="D125" s="18"/>
      <c r="E125" s="18">
        <f t="shared" si="3"/>
        <v>0</v>
      </c>
      <c r="F125" s="18"/>
      <c r="G125" s="18">
        <v>0.19890618080981534</v>
      </c>
      <c r="H125" s="18">
        <v>0.19890618080981534</v>
      </c>
      <c r="I125" s="18"/>
      <c r="J125" s="18">
        <f t="shared" si="5"/>
        <v>0</v>
      </c>
      <c r="K125" s="92">
        <f t="shared" si="4"/>
        <v>0</v>
      </c>
    </row>
    <row r="126" spans="1:103" s="4" customFormat="1" x14ac:dyDescent="0.25">
      <c r="A126" s="21" t="s">
        <v>263</v>
      </c>
      <c r="B126" s="35">
        <v>100</v>
      </c>
      <c r="C126" s="35">
        <v>100</v>
      </c>
      <c r="D126" s="35"/>
      <c r="E126" s="35">
        <f t="shared" si="3"/>
        <v>0</v>
      </c>
      <c r="F126" s="35"/>
      <c r="G126" s="35">
        <v>0.11049719855807849</v>
      </c>
      <c r="H126" s="35">
        <v>0.1104971985580785</v>
      </c>
      <c r="I126" s="35"/>
      <c r="J126" s="35">
        <f t="shared" si="5"/>
        <v>0</v>
      </c>
      <c r="K126" s="91">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25">
      <c r="A127" s="24" t="s">
        <v>264</v>
      </c>
      <c r="B127" s="18">
        <v>100</v>
      </c>
      <c r="C127" s="18">
        <v>100</v>
      </c>
      <c r="D127" s="18"/>
      <c r="E127" s="18">
        <f t="shared" si="3"/>
        <v>0</v>
      </c>
      <c r="F127" s="18"/>
      <c r="G127" s="18">
        <v>0.11049719855807849</v>
      </c>
      <c r="H127" s="18">
        <v>0.1104971985580785</v>
      </c>
      <c r="I127" s="18"/>
      <c r="J127" s="18">
        <f t="shared" si="5"/>
        <v>0</v>
      </c>
      <c r="K127" s="92">
        <f t="shared" si="4"/>
        <v>0</v>
      </c>
    </row>
    <row r="128" spans="1:103" s="4" customFormat="1" x14ac:dyDescent="0.25">
      <c r="A128" s="23" t="s">
        <v>265</v>
      </c>
      <c r="B128" s="35">
        <v>100</v>
      </c>
      <c r="C128" s="35">
        <v>100</v>
      </c>
      <c r="D128" s="35"/>
      <c r="E128" s="35">
        <f t="shared" si="3"/>
        <v>0</v>
      </c>
      <c r="F128" s="35"/>
      <c r="G128" s="35">
        <v>7.0190985176796297E-2</v>
      </c>
      <c r="H128" s="35">
        <v>7.0190985176796297E-2</v>
      </c>
      <c r="I128" s="35"/>
      <c r="J128" s="35">
        <f t="shared" si="5"/>
        <v>0</v>
      </c>
      <c r="K128" s="91">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25">
      <c r="A129" s="22" t="s">
        <v>266</v>
      </c>
      <c r="B129" s="18">
        <v>100</v>
      </c>
      <c r="C129" s="18">
        <v>100</v>
      </c>
      <c r="D129" s="18"/>
      <c r="E129" s="18">
        <f t="shared" si="3"/>
        <v>0</v>
      </c>
      <c r="F129" s="18"/>
      <c r="G129" s="18">
        <v>4.0306213381282208E-2</v>
      </c>
      <c r="H129" s="18">
        <v>4.0306213381282215E-2</v>
      </c>
      <c r="I129" s="18"/>
      <c r="J129" s="18">
        <f t="shared" si="5"/>
        <v>0</v>
      </c>
      <c r="K129" s="92">
        <f t="shared" si="4"/>
        <v>0</v>
      </c>
    </row>
    <row r="130" spans="1:103" s="4" customFormat="1" x14ac:dyDescent="0.25">
      <c r="A130" s="21" t="s">
        <v>268</v>
      </c>
      <c r="B130" s="35">
        <v>101.72075903993063</v>
      </c>
      <c r="C130" s="35">
        <v>101.94049379193801</v>
      </c>
      <c r="D130" s="35"/>
      <c r="E130" s="35">
        <f t="shared" si="3"/>
        <v>0.2160176094646804</v>
      </c>
      <c r="F130" s="35"/>
      <c r="G130" s="35">
        <v>5.5555307609099325</v>
      </c>
      <c r="H130" s="35">
        <v>5.5675316856527255</v>
      </c>
      <c r="I130" s="35"/>
      <c r="J130" s="35">
        <f t="shared" si="5"/>
        <v>1.2000924742793018E-2</v>
      </c>
      <c r="K130" s="91">
        <f t="shared" si="4"/>
        <v>1.1763211721568479E-4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25">
      <c r="A131" s="24" t="s">
        <v>50</v>
      </c>
      <c r="B131" s="18">
        <v>102.18672871088144</v>
      </c>
      <c r="C131" s="18">
        <v>102.42726354371105</v>
      </c>
      <c r="D131" s="18"/>
      <c r="E131" s="18">
        <f t="shared" si="3"/>
        <v>0.23538754578411591</v>
      </c>
      <c r="F131" s="18"/>
      <c r="G131" s="18">
        <v>5.0983686085921649</v>
      </c>
      <c r="H131" s="18">
        <v>5.1103695333349588</v>
      </c>
      <c r="I131" s="18"/>
      <c r="J131" s="18">
        <f t="shared" si="5"/>
        <v>1.2000924742793906E-2</v>
      </c>
      <c r="K131" s="92">
        <f t="shared" si="4"/>
        <v>1.1763211721569349E-4</v>
      </c>
    </row>
    <row r="132" spans="1:103" s="4" customFormat="1" x14ac:dyDescent="0.25">
      <c r="A132" s="23" t="s">
        <v>269</v>
      </c>
      <c r="B132" s="35">
        <v>106.1956310607541</v>
      </c>
      <c r="C132" s="35">
        <v>106.1956310607541</v>
      </c>
      <c r="D132" s="35"/>
      <c r="E132" s="35">
        <f t="shared" si="3"/>
        <v>0</v>
      </c>
      <c r="F132" s="35"/>
      <c r="G132" s="35">
        <v>3.2292114487585927E-2</v>
      </c>
      <c r="H132" s="35">
        <v>3.2292114487585934E-2</v>
      </c>
      <c r="I132" s="35"/>
      <c r="J132" s="35">
        <f t="shared" si="5"/>
        <v>0</v>
      </c>
      <c r="K132" s="91">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25">
      <c r="A133" s="22" t="s">
        <v>52</v>
      </c>
      <c r="B133" s="18">
        <v>102.0887591754048</v>
      </c>
      <c r="C133" s="18">
        <v>102.05389633433225</v>
      </c>
      <c r="D133" s="18"/>
      <c r="E133" s="18">
        <f t="shared" si="3"/>
        <v>-3.4149539434258358E-2</v>
      </c>
      <c r="F133" s="18"/>
      <c r="G133" s="18">
        <v>4.870700978343331</v>
      </c>
      <c r="H133" s="18">
        <v>4.8690376563920079</v>
      </c>
      <c r="I133" s="18"/>
      <c r="J133" s="18">
        <f t="shared" si="5"/>
        <v>-1.6633219513231268E-3</v>
      </c>
      <c r="K133" s="92">
        <f t="shared" si="4"/>
        <v>-1.6303750497474327E-5</v>
      </c>
    </row>
    <row r="134" spans="1:103" s="4" customFormat="1" x14ac:dyDescent="0.25">
      <c r="A134" s="23" t="s">
        <v>51</v>
      </c>
      <c r="B134" s="35">
        <v>104.02639416152357</v>
      </c>
      <c r="C134" s="35">
        <v>111.30183144947715</v>
      </c>
      <c r="D134" s="35"/>
      <c r="E134" s="35">
        <f t="shared" si="3"/>
        <v>6.9938378106780164</v>
      </c>
      <c r="F134" s="35"/>
      <c r="G134" s="35">
        <v>0.19537551576124745</v>
      </c>
      <c r="H134" s="35">
        <v>0.20903976245536482</v>
      </c>
      <c r="I134" s="35"/>
      <c r="J134" s="35">
        <f t="shared" si="5"/>
        <v>1.3664246694117366E-2</v>
      </c>
      <c r="K134" s="91">
        <f t="shared" si="4"/>
        <v>1.3393586771317107E-4</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25">
      <c r="A135" s="24" t="s">
        <v>272</v>
      </c>
      <c r="B135" s="18">
        <v>94.867812421645908</v>
      </c>
      <c r="C135" s="18">
        <v>94.867812421645908</v>
      </c>
      <c r="D135" s="18"/>
      <c r="E135" s="18">
        <f t="shared" si="3"/>
        <v>0</v>
      </c>
      <c r="F135" s="18"/>
      <c r="G135" s="18">
        <v>0.30548629018549467</v>
      </c>
      <c r="H135" s="18">
        <v>0.30548629018549467</v>
      </c>
      <c r="I135" s="18"/>
      <c r="J135" s="18">
        <f t="shared" si="5"/>
        <v>0</v>
      </c>
      <c r="K135" s="92">
        <f t="shared" si="4"/>
        <v>0</v>
      </c>
    </row>
    <row r="136" spans="1:103" s="4" customFormat="1" x14ac:dyDescent="0.25">
      <c r="A136" s="23" t="s">
        <v>273</v>
      </c>
      <c r="B136" s="35">
        <v>100.47367253408012</v>
      </c>
      <c r="C136" s="35">
        <v>100.47367253408012</v>
      </c>
      <c r="D136" s="35"/>
      <c r="E136" s="35">
        <f t="shared" si="3"/>
        <v>0</v>
      </c>
      <c r="F136" s="35"/>
      <c r="G136" s="35">
        <v>0.10257988785305024</v>
      </c>
      <c r="H136" s="35">
        <v>0.10257988785305024</v>
      </c>
      <c r="I136" s="35"/>
      <c r="J136" s="35">
        <f t="shared" si="5"/>
        <v>0</v>
      </c>
      <c r="K136" s="91">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25">
      <c r="A137" s="22" t="s">
        <v>274</v>
      </c>
      <c r="B137" s="18">
        <v>92.265288135360976</v>
      </c>
      <c r="C137" s="18">
        <v>92.265288135360976</v>
      </c>
      <c r="D137" s="18"/>
      <c r="E137" s="18">
        <f t="shared" si="3"/>
        <v>0</v>
      </c>
      <c r="F137" s="18"/>
      <c r="G137" s="18">
        <v>0.20290640233244442</v>
      </c>
      <c r="H137" s="18">
        <v>0.20290640233244442</v>
      </c>
      <c r="I137" s="18"/>
      <c r="J137" s="18">
        <f t="shared" si="5"/>
        <v>0</v>
      </c>
      <c r="K137" s="92">
        <f t="shared" si="4"/>
        <v>0</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0.15167586213227227</v>
      </c>
      <c r="I138" s="35"/>
      <c r="J138" s="35">
        <f t="shared" si="5"/>
        <v>0</v>
      </c>
      <c r="K138" s="91">
        <f t="shared" ref="K138:K141"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25">
      <c r="A139" s="103" t="s">
        <v>277</v>
      </c>
      <c r="B139" s="104">
        <v>100.93476649476835</v>
      </c>
      <c r="C139" s="104">
        <v>100.93476649476835</v>
      </c>
      <c r="D139" s="104"/>
      <c r="E139" s="104">
        <f t="shared" si="6"/>
        <v>0</v>
      </c>
      <c r="F139" s="104"/>
      <c r="G139" s="104">
        <v>0.15167586213227224</v>
      </c>
      <c r="H139" s="104">
        <v>0.15167586213227227</v>
      </c>
      <c r="I139" s="104"/>
      <c r="J139" s="104">
        <f t="shared" si="5"/>
        <v>0</v>
      </c>
      <c r="K139" s="93">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5" x14ac:dyDescent="0.25"/>
  <cols>
    <col min="1" max="1" width="54" style="61"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6384" width="9.140625" style="61"/>
  </cols>
  <sheetData>
    <row r="1" spans="1:11" ht="15.75" x14ac:dyDescent="0.25">
      <c r="A1" s="109" t="s">
        <v>287</v>
      </c>
    </row>
    <row r="2" spans="1:11" ht="6" customHeight="1" x14ac:dyDescent="0.25">
      <c r="A2" s="30"/>
      <c r="B2" s="15"/>
      <c r="C2" s="15"/>
      <c r="D2" s="14"/>
      <c r="E2" s="14"/>
      <c r="F2" s="14"/>
      <c r="G2" s="14"/>
      <c r="H2" s="14"/>
      <c r="I2" s="14"/>
      <c r="J2" s="14"/>
    </row>
    <row r="3" spans="1:11" ht="53.25" customHeight="1" x14ac:dyDescent="0.25">
      <c r="A3" s="132" t="s">
        <v>82</v>
      </c>
      <c r="B3" s="134" t="s">
        <v>84</v>
      </c>
      <c r="C3" s="134"/>
      <c r="D3" s="134"/>
      <c r="E3" s="128" t="s">
        <v>85</v>
      </c>
      <c r="F3" s="6"/>
      <c r="G3" s="131" t="s">
        <v>86</v>
      </c>
      <c r="H3" s="131"/>
      <c r="I3" s="6"/>
      <c r="J3" s="128" t="s">
        <v>87</v>
      </c>
      <c r="K3" s="128" t="s">
        <v>286</v>
      </c>
    </row>
    <row r="4" spans="1:11" ht="29.45" customHeight="1" x14ac:dyDescent="0.25">
      <c r="A4" s="133"/>
      <c r="B4" s="110">
        <v>44805</v>
      </c>
      <c r="C4" s="110">
        <v>44835</v>
      </c>
      <c r="D4" s="14"/>
      <c r="E4" s="86" t="s">
        <v>290</v>
      </c>
      <c r="F4" s="14"/>
      <c r="G4" s="110">
        <v>44805</v>
      </c>
      <c r="H4" s="110">
        <v>44835</v>
      </c>
      <c r="I4" s="14"/>
      <c r="J4" s="86" t="s">
        <v>291</v>
      </c>
      <c r="K4" s="86" t="s">
        <v>290</v>
      </c>
    </row>
    <row r="5" spans="1:11" ht="15.75" x14ac:dyDescent="0.25">
      <c r="A5" s="111" t="s">
        <v>83</v>
      </c>
      <c r="B5" s="11">
        <v>101.54018991531667</v>
      </c>
      <c r="C5" s="11">
        <v>101.38914528263406</v>
      </c>
      <c r="D5" s="9"/>
      <c r="E5" s="9">
        <f>((C5/B5-1)*100)</f>
        <v>-0.14875354557498666</v>
      </c>
      <c r="F5" s="9"/>
      <c r="G5" s="9">
        <v>101.54018991531667</v>
      </c>
      <c r="H5" s="11">
        <v>101.38914528263406</v>
      </c>
      <c r="I5" s="9"/>
      <c r="J5" s="10">
        <f t="shared" ref="J5" si="0">H5-G5</f>
        <v>-0.1510446326826127</v>
      </c>
      <c r="K5" s="89">
        <f>SUM(K7+K25+K30+K38+K50+K67+K77+K88+K99+K112+K121+K126+K130)</f>
        <v>-1.4875354557499203E-3</v>
      </c>
    </row>
    <row r="6" spans="1:11" ht="13.5" customHeight="1" x14ac:dyDescent="0.25">
      <c r="A6" s="112"/>
      <c r="B6" s="8"/>
      <c r="C6" s="8"/>
      <c r="D6" s="8"/>
      <c r="E6" s="8"/>
      <c r="F6" s="8"/>
      <c r="G6" s="8"/>
      <c r="H6" s="8"/>
      <c r="I6" s="8"/>
      <c r="J6" s="8"/>
      <c r="K6" s="8"/>
    </row>
    <row r="7" spans="1:11" ht="15.75" customHeight="1" x14ac:dyDescent="0.25">
      <c r="A7" s="20" t="s">
        <v>0</v>
      </c>
      <c r="B7" s="16">
        <v>114.22638102909414</v>
      </c>
      <c r="C7" s="16">
        <v>114.13095353236484</v>
      </c>
      <c r="D7" s="16"/>
      <c r="E7" s="16">
        <f>((C7/B7-1)*100)</f>
        <v>-8.3542432028016478E-2</v>
      </c>
      <c r="F7" s="16"/>
      <c r="G7" s="16">
        <v>21.039787848869111</v>
      </c>
      <c r="H7" s="16">
        <v>21.022210698406628</v>
      </c>
      <c r="I7" s="16"/>
      <c r="J7" s="16">
        <f>H7-G7</f>
        <v>-1.7577150462482649E-2</v>
      </c>
      <c r="K7" s="90">
        <f>J7/$G$5</f>
        <v>-1.7310535342844824E-4</v>
      </c>
    </row>
    <row r="8" spans="1:11" x14ac:dyDescent="0.25">
      <c r="A8" s="21" t="s">
        <v>1</v>
      </c>
      <c r="B8" s="35">
        <v>115.48563371306099</v>
      </c>
      <c r="C8" s="35">
        <v>115.36512766324552</v>
      </c>
      <c r="D8" s="35"/>
      <c r="E8" s="35">
        <f>((C8/B8-1)*100)</f>
        <v>-0.1043472213304808</v>
      </c>
      <c r="F8" s="35"/>
      <c r="G8" s="35">
        <v>18.319377950681023</v>
      </c>
      <c r="H8" s="35">
        <v>18.300262188824455</v>
      </c>
      <c r="I8" s="35"/>
      <c r="J8" s="35">
        <f t="shared" ref="J8:J94" si="1">H8-G8</f>
        <v>-1.911576185656827E-2</v>
      </c>
      <c r="K8" s="91">
        <f>J8/$G$5</f>
        <v>-1.8825808650260148E-4</v>
      </c>
    </row>
    <row r="9" spans="1:11" ht="15.75" customHeight="1" x14ac:dyDescent="0.25">
      <c r="A9" s="22" t="s">
        <v>3</v>
      </c>
      <c r="B9" s="18">
        <v>104.84753136621497</v>
      </c>
      <c r="C9" s="18">
        <v>104.85520703313767</v>
      </c>
      <c r="D9" s="18"/>
      <c r="E9" s="18">
        <f>((C9/B9-1)*100)</f>
        <v>7.3207893621196618E-3</v>
      </c>
      <c r="F9" s="18"/>
      <c r="G9" s="18">
        <v>3.076863295149034</v>
      </c>
      <c r="H9" s="18">
        <v>3.0770885458298318</v>
      </c>
      <c r="I9" s="18"/>
      <c r="J9" s="18">
        <f t="shared" si="1"/>
        <v>2.2525068079781718E-4</v>
      </c>
      <c r="K9" s="92">
        <f>J9/$G$5</f>
        <v>2.2183401565988167E-6</v>
      </c>
    </row>
    <row r="10" spans="1:11" x14ac:dyDescent="0.25">
      <c r="A10" s="23" t="s">
        <v>4</v>
      </c>
      <c r="B10" s="35">
        <v>135.51343942809967</v>
      </c>
      <c r="C10" s="35">
        <v>134.37899093490478</v>
      </c>
      <c r="D10" s="35"/>
      <c r="E10" s="35">
        <f t="shared" ref="E10:E73" si="2">((C10/B10-1)*100)</f>
        <v>-0.83714832859570487</v>
      </c>
      <c r="F10" s="35"/>
      <c r="G10" s="35">
        <v>1.428988752689321</v>
      </c>
      <c r="H10" s="35">
        <v>1.4170259972303612</v>
      </c>
      <c r="I10" s="35"/>
      <c r="J10" s="35">
        <f t="shared" si="1"/>
        <v>-1.1962755458959862E-2</v>
      </c>
      <c r="K10" s="91">
        <f t="shared" ref="K10:K73" si="3">J10/$G$5</f>
        <v>-1.1781301048320532E-4</v>
      </c>
    </row>
    <row r="11" spans="1:11" ht="15.75" customHeight="1" x14ac:dyDescent="0.25">
      <c r="A11" s="22" t="s">
        <v>5</v>
      </c>
      <c r="B11" s="18">
        <v>113.02282581336131</v>
      </c>
      <c r="C11" s="18">
        <v>115.52450715314555</v>
      </c>
      <c r="D11" s="18"/>
      <c r="E11" s="18">
        <f t="shared" si="2"/>
        <v>2.2134301826034264</v>
      </c>
      <c r="F11" s="18"/>
      <c r="G11" s="18">
        <v>3.6785075553906244</v>
      </c>
      <c r="H11" s="18">
        <v>3.7599287518909876</v>
      </c>
      <c r="I11" s="18"/>
      <c r="J11" s="18">
        <f>H11-G11</f>
        <v>8.142119650036328E-2</v>
      </c>
      <c r="K11" s="92">
        <f t="shared" si="3"/>
        <v>8.0186177087385397E-4</v>
      </c>
    </row>
    <row r="12" spans="1:11" ht="15.75" customHeight="1" x14ac:dyDescent="0.25">
      <c r="A12" s="23" t="s">
        <v>108</v>
      </c>
      <c r="B12" s="35">
        <v>115.95545378671653</v>
      </c>
      <c r="C12" s="35">
        <v>116.4642940644835</v>
      </c>
      <c r="D12" s="35"/>
      <c r="E12" s="35">
        <f t="shared" si="2"/>
        <v>0.43882392862943931</v>
      </c>
      <c r="F12" s="35"/>
      <c r="G12" s="35">
        <v>3.438438081315855</v>
      </c>
      <c r="H12" s="35">
        <v>3.4535267703877754</v>
      </c>
      <c r="I12" s="35"/>
      <c r="J12" s="35">
        <f t="shared" si="1"/>
        <v>1.5088689071920403E-2</v>
      </c>
      <c r="K12" s="91">
        <f t="shared" si="3"/>
        <v>1.4859819628566966E-4</v>
      </c>
    </row>
    <row r="13" spans="1:11" x14ac:dyDescent="0.25">
      <c r="A13" s="22" t="s">
        <v>6</v>
      </c>
      <c r="B13" s="18">
        <v>162.51145533415908</v>
      </c>
      <c r="C13" s="18">
        <v>157.67330341632254</v>
      </c>
      <c r="D13" s="18"/>
      <c r="E13" s="18">
        <f t="shared" si="2"/>
        <v>-2.9771143873447259</v>
      </c>
      <c r="F13" s="18"/>
      <c r="G13" s="18">
        <v>0.59729723230073306</v>
      </c>
      <c r="H13" s="18">
        <v>0.57951501046269593</v>
      </c>
      <c r="I13" s="18"/>
      <c r="J13" s="18">
        <f t="shared" si="1"/>
        <v>-1.7782221838037127E-2</v>
      </c>
      <c r="K13" s="92">
        <f t="shared" si="3"/>
        <v>-1.7512496138590337E-4</v>
      </c>
    </row>
    <row r="14" spans="1:11" x14ac:dyDescent="0.25">
      <c r="A14" s="23" t="s">
        <v>7</v>
      </c>
      <c r="B14" s="35">
        <v>123.10623375896168</v>
      </c>
      <c r="C14" s="35">
        <v>120.40615288551969</v>
      </c>
      <c r="D14" s="35"/>
      <c r="E14" s="35">
        <f t="shared" si="2"/>
        <v>-2.1932933784073572</v>
      </c>
      <c r="F14" s="35"/>
      <c r="G14" s="35">
        <v>2.3111397805420038</v>
      </c>
      <c r="H14" s="35">
        <v>2.2604497047696372</v>
      </c>
      <c r="I14" s="35"/>
      <c r="J14" s="35">
        <f t="shared" si="1"/>
        <v>-5.0690075772366505E-2</v>
      </c>
      <c r="K14" s="91">
        <f t="shared" si="3"/>
        <v>-4.9921194568024185E-4</v>
      </c>
    </row>
    <row r="15" spans="1:11" ht="15.75" customHeight="1" x14ac:dyDescent="0.25">
      <c r="A15" s="22" t="s">
        <v>8</v>
      </c>
      <c r="B15" s="18">
        <v>114.25448500790475</v>
      </c>
      <c r="C15" s="18">
        <v>112.28178493297102</v>
      </c>
      <c r="D15" s="18"/>
      <c r="E15" s="18">
        <f t="shared" si="2"/>
        <v>-1.7265843654165947</v>
      </c>
      <c r="F15" s="18"/>
      <c r="G15" s="18">
        <v>1.9546143152388928</v>
      </c>
      <c r="H15" s="18">
        <v>1.9208662500677833</v>
      </c>
      <c r="I15" s="18"/>
      <c r="J15" s="18">
        <f t="shared" si="1"/>
        <v>-3.3748065171109509E-2</v>
      </c>
      <c r="K15" s="92">
        <f t="shared" si="3"/>
        <v>-3.3236165107879942E-4</v>
      </c>
    </row>
    <row r="16" spans="1:11" x14ac:dyDescent="0.25">
      <c r="A16" s="23" t="s">
        <v>9</v>
      </c>
      <c r="B16" s="35">
        <v>105.36693413654201</v>
      </c>
      <c r="C16" s="35">
        <v>104.88912624789165</v>
      </c>
      <c r="D16" s="35"/>
      <c r="E16" s="35">
        <f t="shared" si="2"/>
        <v>-0.45347042937700088</v>
      </c>
      <c r="F16" s="35"/>
      <c r="G16" s="35">
        <v>1.1145560681349806</v>
      </c>
      <c r="H16" s="35">
        <v>1.1095018859471615</v>
      </c>
      <c r="I16" s="35"/>
      <c r="J16" s="35">
        <f t="shared" si="1"/>
        <v>-5.0541821878191673E-3</v>
      </c>
      <c r="K16" s="91">
        <f t="shared" si="3"/>
        <v>-4.9775189430257081E-5</v>
      </c>
    </row>
    <row r="17" spans="1:11" ht="15.75" customHeight="1" x14ac:dyDescent="0.25">
      <c r="A17" s="22" t="s">
        <v>10</v>
      </c>
      <c r="B17" s="18">
        <v>112.27023139127077</v>
      </c>
      <c r="C17" s="18">
        <v>112.79903044309158</v>
      </c>
      <c r="D17" s="18"/>
      <c r="E17" s="18">
        <f t="shared" si="2"/>
        <v>0.47100557758530393</v>
      </c>
      <c r="F17" s="18"/>
      <c r="G17" s="18">
        <v>0.71897286991957732</v>
      </c>
      <c r="H17" s="18">
        <v>0.7223592722382236</v>
      </c>
      <c r="I17" s="18"/>
      <c r="J17" s="18">
        <f t="shared" si="1"/>
        <v>3.3864023186462866E-3</v>
      </c>
      <c r="K17" s="92">
        <f t="shared" si="3"/>
        <v>3.3350364239721302E-5</v>
      </c>
    </row>
    <row r="18" spans="1:11" x14ac:dyDescent="0.25">
      <c r="A18" s="21" t="s">
        <v>11</v>
      </c>
      <c r="B18" s="35">
        <v>106.41271535342986</v>
      </c>
      <c r="C18" s="35">
        <v>106.47290033379871</v>
      </c>
      <c r="D18" s="35"/>
      <c r="E18" s="35">
        <f t="shared" si="2"/>
        <v>5.6558072189916153E-2</v>
      </c>
      <c r="F18" s="35"/>
      <c r="G18" s="35">
        <v>2.720409898188092</v>
      </c>
      <c r="H18" s="35">
        <v>2.7219485095821709</v>
      </c>
      <c r="I18" s="35"/>
      <c r="J18" s="35">
        <f t="shared" si="1"/>
        <v>1.5386113940789592E-3</v>
      </c>
      <c r="K18" s="91">
        <f t="shared" si="3"/>
        <v>1.5152733074087639E-5</v>
      </c>
    </row>
    <row r="19" spans="1:11" ht="15.75" customHeight="1" x14ac:dyDescent="0.25">
      <c r="A19" s="22" t="s">
        <v>141</v>
      </c>
      <c r="B19" s="18">
        <v>106.04308121625104</v>
      </c>
      <c r="C19" s="18">
        <v>105.89109339148513</v>
      </c>
      <c r="D19" s="18"/>
      <c r="E19" s="18">
        <f t="shared" si="2"/>
        <v>-0.14332648865225117</v>
      </c>
      <c r="F19" s="18"/>
      <c r="G19" s="18">
        <v>0.34447319042893465</v>
      </c>
      <c r="H19" s="18">
        <v>0.34397946910074445</v>
      </c>
      <c r="I19" s="18"/>
      <c r="J19" s="18">
        <f t="shared" si="1"/>
        <v>-4.9372132819019976E-4</v>
      </c>
      <c r="K19" s="92">
        <f t="shared" si="3"/>
        <v>-4.8623242540904988E-6</v>
      </c>
    </row>
    <row r="20" spans="1:11" x14ac:dyDescent="0.25">
      <c r="A20" s="23" t="s">
        <v>142</v>
      </c>
      <c r="B20" s="35">
        <v>122.65824210424537</v>
      </c>
      <c r="C20" s="35">
        <v>123.07554681402364</v>
      </c>
      <c r="D20" s="35"/>
      <c r="E20" s="35">
        <f t="shared" si="2"/>
        <v>0.34021742250602838</v>
      </c>
      <c r="F20" s="35"/>
      <c r="G20" s="35">
        <v>0.38738962048501968</v>
      </c>
      <c r="H20" s="35">
        <v>0.38870758746688966</v>
      </c>
      <c r="I20" s="35"/>
      <c r="J20" s="35">
        <f t="shared" si="1"/>
        <v>1.317966981869978E-3</v>
      </c>
      <c r="K20" s="91">
        <f t="shared" si="3"/>
        <v>1.2979756911712958E-5</v>
      </c>
    </row>
    <row r="21" spans="1:11" ht="15.75" customHeight="1" x14ac:dyDescent="0.25">
      <c r="A21" s="22" t="s">
        <v>143</v>
      </c>
      <c r="B21" s="18">
        <v>108.84697019343548</v>
      </c>
      <c r="C21" s="18">
        <v>109.6818728850014</v>
      </c>
      <c r="D21" s="18"/>
      <c r="E21" s="18">
        <f t="shared" si="2"/>
        <v>0.76704265638463109</v>
      </c>
      <c r="F21" s="18"/>
      <c r="G21" s="18">
        <v>9.3132465900389066E-2</v>
      </c>
      <c r="H21" s="18">
        <v>9.3846831640787928E-2</v>
      </c>
      <c r="I21" s="18"/>
      <c r="J21" s="18">
        <f t="shared" si="1"/>
        <v>7.143657403988618E-4</v>
      </c>
      <c r="K21" s="92">
        <f t="shared" si="3"/>
        <v>7.0353004164620379E-6</v>
      </c>
    </row>
    <row r="22" spans="1:11" x14ac:dyDescent="0.25">
      <c r="A22" s="23" t="s">
        <v>144</v>
      </c>
      <c r="B22" s="35">
        <v>100.39628941718792</v>
      </c>
      <c r="C22" s="35">
        <v>100.39628941718792</v>
      </c>
      <c r="D22" s="35"/>
      <c r="E22" s="35">
        <f t="shared" si="2"/>
        <v>0</v>
      </c>
      <c r="F22" s="35"/>
      <c r="G22" s="35">
        <v>1.5717560895420559</v>
      </c>
      <c r="H22" s="35">
        <v>1.5717560895420557</v>
      </c>
      <c r="I22" s="35"/>
      <c r="J22" s="35">
        <f t="shared" si="1"/>
        <v>0</v>
      </c>
      <c r="K22" s="91">
        <f t="shared" si="3"/>
        <v>0</v>
      </c>
    </row>
    <row r="23" spans="1:11" ht="15.75" customHeight="1" x14ac:dyDescent="0.25">
      <c r="A23" s="22" t="s">
        <v>145</v>
      </c>
      <c r="B23" s="18">
        <v>115.99781078775763</v>
      </c>
      <c r="C23" s="18">
        <v>115.99781078775763</v>
      </c>
      <c r="D23" s="18"/>
      <c r="E23" s="18">
        <f t="shared" si="2"/>
        <v>0</v>
      </c>
      <c r="F23" s="18"/>
      <c r="G23" s="18">
        <v>0.14850325681898949</v>
      </c>
      <c r="H23" s="18">
        <v>0.14850325681898949</v>
      </c>
      <c r="I23" s="18"/>
      <c r="J23" s="18">
        <f t="shared" si="1"/>
        <v>0</v>
      </c>
      <c r="K23" s="92">
        <f t="shared" si="3"/>
        <v>0</v>
      </c>
    </row>
    <row r="24" spans="1:11" x14ac:dyDescent="0.25">
      <c r="A24" s="23" t="s">
        <v>146</v>
      </c>
      <c r="B24" s="35">
        <v>128.16641031090134</v>
      </c>
      <c r="C24" s="35">
        <v>128.16641031090134</v>
      </c>
      <c r="D24" s="35"/>
      <c r="E24" s="35">
        <f t="shared" si="2"/>
        <v>0</v>
      </c>
      <c r="F24" s="35"/>
      <c r="G24" s="35">
        <v>0.17515527501270342</v>
      </c>
      <c r="H24" s="35">
        <v>0.17515527501270342</v>
      </c>
      <c r="I24" s="35"/>
      <c r="J24" s="35">
        <f t="shared" si="1"/>
        <v>0</v>
      </c>
      <c r="K24" s="91">
        <f t="shared" si="3"/>
        <v>0</v>
      </c>
    </row>
    <row r="25" spans="1:11" ht="15.75" customHeight="1" x14ac:dyDescent="0.25">
      <c r="A25" s="24" t="s">
        <v>147</v>
      </c>
      <c r="B25" s="18">
        <v>140.14048932250628</v>
      </c>
      <c r="C25" s="18">
        <v>140.14048932250628</v>
      </c>
      <c r="D25" s="18"/>
      <c r="E25" s="18">
        <f t="shared" si="2"/>
        <v>0</v>
      </c>
      <c r="F25" s="18"/>
      <c r="G25" s="18">
        <v>1.7834026391492086</v>
      </c>
      <c r="H25" s="18">
        <v>1.7834026391492082</v>
      </c>
      <c r="I25" s="18"/>
      <c r="J25" s="18">
        <f t="shared" si="1"/>
        <v>0</v>
      </c>
      <c r="K25" s="92">
        <f t="shared" si="3"/>
        <v>0</v>
      </c>
    </row>
    <row r="26" spans="1:11" x14ac:dyDescent="0.25">
      <c r="A26" s="21" t="s">
        <v>12</v>
      </c>
      <c r="B26" s="35">
        <v>138.07546380144072</v>
      </c>
      <c r="C26" s="35">
        <v>138.07546380144072</v>
      </c>
      <c r="D26" s="35"/>
      <c r="E26" s="35">
        <f t="shared" si="2"/>
        <v>0</v>
      </c>
      <c r="F26" s="35"/>
      <c r="G26" s="35">
        <v>1.4007307227754859</v>
      </c>
      <c r="H26" s="35">
        <v>1.4007307227754859</v>
      </c>
      <c r="I26" s="35"/>
      <c r="J26" s="35">
        <f t="shared" si="1"/>
        <v>0</v>
      </c>
      <c r="K26" s="91">
        <f t="shared" si="3"/>
        <v>0</v>
      </c>
    </row>
    <row r="27" spans="1:11" ht="15.75" customHeight="1" x14ac:dyDescent="0.25">
      <c r="A27" s="22" t="s">
        <v>13</v>
      </c>
      <c r="B27" s="18">
        <v>138.07546380144072</v>
      </c>
      <c r="C27" s="18">
        <v>138.07546380144072</v>
      </c>
      <c r="D27" s="18"/>
      <c r="E27" s="18">
        <f t="shared" si="2"/>
        <v>0</v>
      </c>
      <c r="F27" s="18"/>
      <c r="G27" s="18">
        <v>1.4007307227754859</v>
      </c>
      <c r="H27" s="18">
        <v>1.4007307227754859</v>
      </c>
      <c r="I27" s="18"/>
      <c r="J27" s="18">
        <f t="shared" si="1"/>
        <v>0</v>
      </c>
      <c r="K27" s="92">
        <f t="shared" si="3"/>
        <v>0</v>
      </c>
    </row>
    <row r="28" spans="1:11" x14ac:dyDescent="0.25">
      <c r="A28" s="21" t="s">
        <v>14</v>
      </c>
      <c r="B28" s="35">
        <v>148.25666031999927</v>
      </c>
      <c r="C28" s="35">
        <v>148.25666031999927</v>
      </c>
      <c r="D28" s="35"/>
      <c r="E28" s="35">
        <f t="shared" si="2"/>
        <v>0</v>
      </c>
      <c r="F28" s="35"/>
      <c r="G28" s="35">
        <v>0.38267191637372233</v>
      </c>
      <c r="H28" s="35">
        <v>0.38267191637372228</v>
      </c>
      <c r="I28" s="35"/>
      <c r="J28" s="35">
        <f t="shared" si="1"/>
        <v>0</v>
      </c>
      <c r="K28" s="91">
        <f t="shared" si="3"/>
        <v>0</v>
      </c>
    </row>
    <row r="29" spans="1:11" ht="15.75" customHeight="1" x14ac:dyDescent="0.25">
      <c r="A29" s="22" t="s">
        <v>15</v>
      </c>
      <c r="B29" s="18">
        <v>148.25666031999927</v>
      </c>
      <c r="C29" s="18">
        <v>148.25666031999927</v>
      </c>
      <c r="D29" s="18"/>
      <c r="E29" s="18">
        <f t="shared" si="2"/>
        <v>0</v>
      </c>
      <c r="F29" s="18"/>
      <c r="G29" s="18">
        <v>0.38267191637372233</v>
      </c>
      <c r="H29" s="18">
        <v>0.38267191637372228</v>
      </c>
      <c r="I29" s="18"/>
      <c r="J29" s="18">
        <f t="shared" si="1"/>
        <v>0</v>
      </c>
      <c r="K29" s="92">
        <f t="shared" si="3"/>
        <v>0</v>
      </c>
    </row>
    <row r="30" spans="1:11" x14ac:dyDescent="0.25">
      <c r="A30" s="21" t="s">
        <v>16</v>
      </c>
      <c r="B30" s="35">
        <v>102.43209149135943</v>
      </c>
      <c r="C30" s="35">
        <v>102.51106381848612</v>
      </c>
      <c r="D30" s="35"/>
      <c r="E30" s="35">
        <f t="shared" si="2"/>
        <v>7.7097251434476988E-2</v>
      </c>
      <c r="F30" s="35"/>
      <c r="G30" s="35">
        <v>3.8855533515515397</v>
      </c>
      <c r="H30" s="35">
        <v>3.888549006388605</v>
      </c>
      <c r="I30" s="35"/>
      <c r="J30" s="35">
        <f t="shared" si="1"/>
        <v>2.9956548370653202E-3</v>
      </c>
      <c r="K30" s="91">
        <f t="shared" si="3"/>
        <v>2.9502159091524856E-5</v>
      </c>
    </row>
    <row r="31" spans="1:11" ht="15.75" customHeight="1" x14ac:dyDescent="0.25">
      <c r="A31" s="24" t="s">
        <v>17</v>
      </c>
      <c r="B31" s="18">
        <v>101.25319895450048</v>
      </c>
      <c r="C31" s="18">
        <v>101.35681362424241</v>
      </c>
      <c r="D31" s="18"/>
      <c r="E31" s="18">
        <f t="shared" si="2"/>
        <v>0.10233224314077916</v>
      </c>
      <c r="F31" s="18"/>
      <c r="G31" s="18">
        <v>2.9273811900568854</v>
      </c>
      <c r="H31" s="18">
        <v>2.930376844893952</v>
      </c>
      <c r="I31" s="18"/>
      <c r="J31" s="18">
        <f t="shared" si="1"/>
        <v>2.9956548370666525E-3</v>
      </c>
      <c r="K31" s="92">
        <f t="shared" si="3"/>
        <v>2.9502159091537974E-5</v>
      </c>
    </row>
    <row r="32" spans="1:11" x14ac:dyDescent="0.25">
      <c r="A32" s="23" t="s">
        <v>18</v>
      </c>
      <c r="B32" s="35">
        <v>103.91387290489946</v>
      </c>
      <c r="C32" s="35">
        <v>103.91387290489946</v>
      </c>
      <c r="D32" s="35"/>
      <c r="E32" s="35">
        <f t="shared" si="2"/>
        <v>0</v>
      </c>
      <c r="F32" s="35"/>
      <c r="G32" s="35">
        <v>0.40671000186376066</v>
      </c>
      <c r="H32" s="35">
        <v>0.40671000186376061</v>
      </c>
      <c r="I32" s="35"/>
      <c r="J32" s="35">
        <f t="shared" si="1"/>
        <v>0</v>
      </c>
      <c r="K32" s="91">
        <f t="shared" si="3"/>
        <v>0</v>
      </c>
    </row>
    <row r="33" spans="1:11" x14ac:dyDescent="0.25">
      <c r="A33" s="22" t="s">
        <v>19</v>
      </c>
      <c r="B33" s="18">
        <v>101.15619638455583</v>
      </c>
      <c r="C33" s="18">
        <v>101.29183068462986</v>
      </c>
      <c r="D33" s="18"/>
      <c r="E33" s="18">
        <f t="shared" si="2"/>
        <v>0.13408402541985609</v>
      </c>
      <c r="F33" s="18"/>
      <c r="G33" s="18">
        <v>2.2341623677289322</v>
      </c>
      <c r="H33" s="18">
        <v>2.2371580225659988</v>
      </c>
      <c r="I33" s="18"/>
      <c r="J33" s="18">
        <f t="shared" si="1"/>
        <v>2.9956548370666525E-3</v>
      </c>
      <c r="K33" s="92">
        <f t="shared" si="3"/>
        <v>2.9502159091537974E-5</v>
      </c>
    </row>
    <row r="34" spans="1:11" x14ac:dyDescent="0.25">
      <c r="A34" s="23" t="s">
        <v>20</v>
      </c>
      <c r="B34" s="35">
        <v>96.253005500807177</v>
      </c>
      <c r="C34" s="35">
        <v>96.253005500807177</v>
      </c>
      <c r="D34" s="35"/>
      <c r="E34" s="35">
        <f t="shared" si="2"/>
        <v>0</v>
      </c>
      <c r="F34" s="35"/>
      <c r="G34" s="35">
        <v>0.11874991790235709</v>
      </c>
      <c r="H34" s="35">
        <v>0.11874991790235707</v>
      </c>
      <c r="I34" s="35"/>
      <c r="J34" s="35">
        <f t="shared" si="1"/>
        <v>0</v>
      </c>
      <c r="K34" s="91">
        <f t="shared" si="3"/>
        <v>0</v>
      </c>
    </row>
    <row r="35" spans="1:11" x14ac:dyDescent="0.25">
      <c r="A35" s="22" t="s">
        <v>155</v>
      </c>
      <c r="B35" s="18">
        <v>100</v>
      </c>
      <c r="C35" s="18">
        <v>100</v>
      </c>
      <c r="D35" s="18"/>
      <c r="E35" s="18">
        <f t="shared" si="2"/>
        <v>0</v>
      </c>
      <c r="F35" s="18"/>
      <c r="G35" s="18">
        <v>0.16775890256183573</v>
      </c>
      <c r="H35" s="18">
        <v>0.16775890256183573</v>
      </c>
      <c r="I35" s="18"/>
      <c r="J35" s="18">
        <f t="shared" si="1"/>
        <v>0</v>
      </c>
      <c r="K35" s="92">
        <f>J35/$G$5</f>
        <v>0</v>
      </c>
    </row>
    <row r="36" spans="1:11" x14ac:dyDescent="0.25">
      <c r="A36" s="21" t="s">
        <v>21</v>
      </c>
      <c r="B36" s="35">
        <v>106.21013680635423</v>
      </c>
      <c r="C36" s="35">
        <v>106.21013680635423</v>
      </c>
      <c r="D36" s="35"/>
      <c r="E36" s="35">
        <f t="shared" si="2"/>
        <v>0</v>
      </c>
      <c r="F36" s="35"/>
      <c r="G36" s="35">
        <v>0.95817216149465367</v>
      </c>
      <c r="H36" s="35">
        <v>0.95817216149465345</v>
      </c>
      <c r="I36" s="35"/>
      <c r="J36" s="35">
        <f t="shared" si="1"/>
        <v>0</v>
      </c>
      <c r="K36" s="91">
        <f t="shared" si="3"/>
        <v>0</v>
      </c>
    </row>
    <row r="37" spans="1:11" x14ac:dyDescent="0.25">
      <c r="A37" s="22" t="s">
        <v>22</v>
      </c>
      <c r="B37" s="18">
        <v>106.21013680635423</v>
      </c>
      <c r="C37" s="18">
        <v>106.21013680635423</v>
      </c>
      <c r="D37" s="18"/>
      <c r="E37" s="18">
        <f t="shared" si="2"/>
        <v>0</v>
      </c>
      <c r="F37" s="18"/>
      <c r="G37" s="18">
        <v>0.95817216149465367</v>
      </c>
      <c r="H37" s="18">
        <v>0.95817216149465345</v>
      </c>
      <c r="I37" s="18"/>
      <c r="J37" s="18">
        <f t="shared" si="1"/>
        <v>0</v>
      </c>
      <c r="K37" s="92">
        <f t="shared" si="3"/>
        <v>0</v>
      </c>
    </row>
    <row r="38" spans="1:11" x14ac:dyDescent="0.25">
      <c r="A38" s="21" t="s">
        <v>23</v>
      </c>
      <c r="B38" s="35">
        <v>95.818879668319056</v>
      </c>
      <c r="C38" s="35">
        <v>95.292625637835584</v>
      </c>
      <c r="D38" s="35"/>
      <c r="E38" s="35">
        <f t="shared" si="2"/>
        <v>-0.54921747395202392</v>
      </c>
      <c r="F38" s="35"/>
      <c r="G38" s="35">
        <v>30.557465347755556</v>
      </c>
      <c r="H38" s="35">
        <v>30.389638408468844</v>
      </c>
      <c r="I38" s="35"/>
      <c r="J38" s="35">
        <f t="shared" si="1"/>
        <v>-0.16782693928671222</v>
      </c>
      <c r="K38" s="91">
        <f t="shared" si="3"/>
        <v>-1.6528129347274012E-3</v>
      </c>
    </row>
    <row r="39" spans="1:11" x14ac:dyDescent="0.25">
      <c r="A39" s="24" t="s">
        <v>24</v>
      </c>
      <c r="B39" s="18">
        <v>94.154441604017237</v>
      </c>
      <c r="C39" s="18">
        <v>93.444075962093137</v>
      </c>
      <c r="D39" s="18"/>
      <c r="E39" s="18">
        <f t="shared" si="2"/>
        <v>-0.7544685410717733</v>
      </c>
      <c r="F39" s="18"/>
      <c r="G39" s="18">
        <v>22.244391932935223</v>
      </c>
      <c r="H39" s="18">
        <v>22.076564993648518</v>
      </c>
      <c r="I39" s="18"/>
      <c r="J39" s="18">
        <f t="shared" si="1"/>
        <v>-0.16782693928670511</v>
      </c>
      <c r="K39" s="92">
        <f t="shared" si="3"/>
        <v>-1.6528129347273312E-3</v>
      </c>
    </row>
    <row r="40" spans="1:11" x14ac:dyDescent="0.25">
      <c r="A40" s="23" t="s">
        <v>160</v>
      </c>
      <c r="B40" s="35">
        <v>94.154441604017237</v>
      </c>
      <c r="C40" s="35">
        <v>93.444075962093137</v>
      </c>
      <c r="D40" s="35"/>
      <c r="E40" s="35">
        <f t="shared" si="2"/>
        <v>-0.7544685410717733</v>
      </c>
      <c r="F40" s="35"/>
      <c r="G40" s="35">
        <v>22.244391932935223</v>
      </c>
      <c r="H40" s="35">
        <v>22.076564993648518</v>
      </c>
      <c r="I40" s="35"/>
      <c r="J40" s="35">
        <f t="shared" si="1"/>
        <v>-0.16782693928670511</v>
      </c>
      <c r="K40" s="91">
        <f t="shared" si="3"/>
        <v>-1.6528129347273312E-3</v>
      </c>
    </row>
    <row r="41" spans="1:11" x14ac:dyDescent="0.25">
      <c r="A41" s="24" t="s">
        <v>161</v>
      </c>
      <c r="B41" s="18">
        <v>109.61727162718618</v>
      </c>
      <c r="C41" s="18">
        <v>109.61727162718618</v>
      </c>
      <c r="D41" s="18"/>
      <c r="E41" s="18">
        <f t="shared" si="2"/>
        <v>0</v>
      </c>
      <c r="F41" s="18"/>
      <c r="G41" s="18">
        <v>0.54303372285040019</v>
      </c>
      <c r="H41" s="18">
        <v>0.54303372285040019</v>
      </c>
      <c r="I41" s="18"/>
      <c r="J41" s="18">
        <f t="shared" si="1"/>
        <v>0</v>
      </c>
      <c r="K41" s="92">
        <f t="shared" si="3"/>
        <v>0</v>
      </c>
    </row>
    <row r="42" spans="1:11" x14ac:dyDescent="0.25">
      <c r="A42" s="23" t="s">
        <v>162</v>
      </c>
      <c r="B42" s="35">
        <v>115.77618962190756</v>
      </c>
      <c r="C42" s="35">
        <v>115.77618962190756</v>
      </c>
      <c r="D42" s="35"/>
      <c r="E42" s="35">
        <f t="shared" si="2"/>
        <v>0</v>
      </c>
      <c r="F42" s="35"/>
      <c r="G42" s="35">
        <v>0.38924792758148635</v>
      </c>
      <c r="H42" s="35">
        <v>0.3892479275814863</v>
      </c>
      <c r="I42" s="35"/>
      <c r="J42" s="35">
        <f t="shared" si="1"/>
        <v>0</v>
      </c>
      <c r="K42" s="91">
        <f t="shared" si="3"/>
        <v>0</v>
      </c>
    </row>
    <row r="43" spans="1:11" x14ac:dyDescent="0.25">
      <c r="A43" s="22" t="s">
        <v>163</v>
      </c>
      <c r="B43" s="18">
        <v>96.609178307929582</v>
      </c>
      <c r="C43" s="18">
        <v>96.609178307929582</v>
      </c>
      <c r="D43" s="18"/>
      <c r="E43" s="18">
        <f t="shared" si="2"/>
        <v>0</v>
      </c>
      <c r="F43" s="18"/>
      <c r="G43" s="18">
        <v>0.15378579526891387</v>
      </c>
      <c r="H43" s="18">
        <v>0.15378579526891384</v>
      </c>
      <c r="I43" s="18"/>
      <c r="J43" s="18">
        <f t="shared" si="1"/>
        <v>0</v>
      </c>
      <c r="K43" s="92">
        <f t="shared" si="3"/>
        <v>0</v>
      </c>
    </row>
    <row r="44" spans="1:11" x14ac:dyDescent="0.25">
      <c r="A44" s="21" t="s">
        <v>26</v>
      </c>
      <c r="B44" s="35">
        <v>99.999999999999986</v>
      </c>
      <c r="C44" s="35">
        <v>99.999999999999986</v>
      </c>
      <c r="D44" s="35"/>
      <c r="E44" s="35">
        <f t="shared" si="2"/>
        <v>0</v>
      </c>
      <c r="F44" s="35"/>
      <c r="G44" s="35">
        <v>3.4255583713825697</v>
      </c>
      <c r="H44" s="35">
        <v>3.4255583713825692</v>
      </c>
      <c r="I44" s="35"/>
      <c r="J44" s="35">
        <f t="shared" si="1"/>
        <v>0</v>
      </c>
      <c r="K44" s="91">
        <f t="shared" si="3"/>
        <v>0</v>
      </c>
    </row>
    <row r="45" spans="1:11" x14ac:dyDescent="0.25">
      <c r="A45" s="22" t="s">
        <v>164</v>
      </c>
      <c r="B45" s="18">
        <v>99.999999999999986</v>
      </c>
      <c r="C45" s="18">
        <v>99.999999999999986</v>
      </c>
      <c r="D45" s="18"/>
      <c r="E45" s="18">
        <f t="shared" si="2"/>
        <v>0</v>
      </c>
      <c r="F45" s="18"/>
      <c r="G45" s="18">
        <v>3.1492554763880807</v>
      </c>
      <c r="H45" s="18">
        <v>3.1492554763880807</v>
      </c>
      <c r="I45" s="18"/>
      <c r="J45" s="18">
        <f t="shared" si="1"/>
        <v>0</v>
      </c>
      <c r="K45" s="92">
        <f t="shared" si="3"/>
        <v>0</v>
      </c>
    </row>
    <row r="46" spans="1:11" x14ac:dyDescent="0.25">
      <c r="A46" s="23" t="s">
        <v>166</v>
      </c>
      <c r="B46" s="35">
        <v>100</v>
      </c>
      <c r="C46" s="35">
        <v>100</v>
      </c>
      <c r="D46" s="35"/>
      <c r="E46" s="35">
        <f t="shared" si="2"/>
        <v>0</v>
      </c>
      <c r="F46" s="35"/>
      <c r="G46" s="35">
        <v>0.27630289499448857</v>
      </c>
      <c r="H46" s="35">
        <v>0.27630289499448857</v>
      </c>
      <c r="I46" s="35"/>
      <c r="J46" s="35">
        <f t="shared" si="1"/>
        <v>0</v>
      </c>
      <c r="K46" s="91">
        <f t="shared" si="3"/>
        <v>0</v>
      </c>
    </row>
    <row r="47" spans="1:11" x14ac:dyDescent="0.25">
      <c r="A47" s="24" t="s">
        <v>27</v>
      </c>
      <c r="B47" s="18">
        <v>100</v>
      </c>
      <c r="C47" s="18">
        <v>100</v>
      </c>
      <c r="D47" s="18"/>
      <c r="E47" s="18">
        <f t="shared" si="2"/>
        <v>0</v>
      </c>
      <c r="F47" s="18"/>
      <c r="G47" s="18">
        <v>4.3444813205873611</v>
      </c>
      <c r="H47" s="18">
        <v>4.3444813205873611</v>
      </c>
      <c r="I47" s="18"/>
      <c r="J47" s="18">
        <f t="shared" si="1"/>
        <v>0</v>
      </c>
      <c r="K47" s="92">
        <f t="shared" si="3"/>
        <v>0</v>
      </c>
    </row>
    <row r="48" spans="1:11" x14ac:dyDescent="0.25">
      <c r="A48" s="23" t="s">
        <v>167</v>
      </c>
      <c r="B48" s="35">
        <v>100</v>
      </c>
      <c r="C48" s="35">
        <v>100</v>
      </c>
      <c r="D48" s="35"/>
      <c r="E48" s="35">
        <f t="shared" si="2"/>
        <v>0</v>
      </c>
      <c r="F48" s="35"/>
      <c r="G48" s="35">
        <v>3.7462797033363859</v>
      </c>
      <c r="H48" s="35">
        <v>3.7462797033363855</v>
      </c>
      <c r="I48" s="35"/>
      <c r="J48" s="35">
        <f t="shared" si="1"/>
        <v>0</v>
      </c>
      <c r="K48" s="91">
        <f t="shared" si="3"/>
        <v>0</v>
      </c>
    </row>
    <row r="49" spans="1:103" x14ac:dyDescent="0.25">
      <c r="A49" s="22" t="s">
        <v>28</v>
      </c>
      <c r="B49" s="18">
        <v>100</v>
      </c>
      <c r="C49" s="18">
        <v>100</v>
      </c>
      <c r="D49" s="18"/>
      <c r="E49" s="18">
        <f t="shared" si="2"/>
        <v>0</v>
      </c>
      <c r="F49" s="18"/>
      <c r="G49" s="18">
        <v>0.5982016172509752</v>
      </c>
      <c r="H49" s="18">
        <v>0.59820161725097509</v>
      </c>
      <c r="I49" s="18"/>
      <c r="J49" s="18">
        <f t="shared" si="1"/>
        <v>0</v>
      </c>
      <c r="K49" s="92">
        <f t="shared" si="3"/>
        <v>0</v>
      </c>
    </row>
    <row r="50" spans="1:103" s="4" customFormat="1" x14ac:dyDescent="0.25">
      <c r="A50" s="21" t="s">
        <v>29</v>
      </c>
      <c r="B50" s="35">
        <v>103.60000127403468</v>
      </c>
      <c r="C50" s="35">
        <v>103.73357270157005</v>
      </c>
      <c r="D50" s="35"/>
      <c r="E50" s="35">
        <f t="shared" si="2"/>
        <v>0.12892994777293776</v>
      </c>
      <c r="F50" s="35"/>
      <c r="G50" s="35">
        <v>5.6554716168592716</v>
      </c>
      <c r="H50" s="35">
        <v>5.6627632134612016</v>
      </c>
      <c r="I50" s="35"/>
      <c r="J50" s="35">
        <f t="shared" si="1"/>
        <v>7.2915966019300171E-3</v>
      </c>
      <c r="K50" s="91">
        <f t="shared" si="3"/>
        <v>7.1809956313959259E-5</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25">
      <c r="A51" s="24" t="s">
        <v>169</v>
      </c>
      <c r="B51" s="18">
        <v>110.28628768322324</v>
      </c>
      <c r="C51" s="18">
        <v>110.28628768322324</v>
      </c>
      <c r="D51" s="18"/>
      <c r="E51" s="18">
        <f t="shared" si="2"/>
        <v>0</v>
      </c>
      <c r="F51" s="18"/>
      <c r="G51" s="18">
        <v>1.3376857098471748</v>
      </c>
      <c r="H51" s="18">
        <v>1.3376857098471748</v>
      </c>
      <c r="I51" s="18"/>
      <c r="J51" s="18">
        <f t="shared" si="1"/>
        <v>0</v>
      </c>
      <c r="K51" s="92">
        <f t="shared" si="3"/>
        <v>0</v>
      </c>
    </row>
    <row r="52" spans="1:103" s="4" customFormat="1" x14ac:dyDescent="0.25">
      <c r="A52" s="23" t="s">
        <v>170</v>
      </c>
      <c r="B52" s="35">
        <v>110.28628768322324</v>
      </c>
      <c r="C52" s="35">
        <v>110.28628768322324</v>
      </c>
      <c r="D52" s="35"/>
      <c r="E52" s="35">
        <f t="shared" si="2"/>
        <v>0</v>
      </c>
      <c r="F52" s="35"/>
      <c r="G52" s="35">
        <v>1.3376857098471748</v>
      </c>
      <c r="H52" s="35">
        <v>1.3376857098471748</v>
      </c>
      <c r="I52" s="35"/>
      <c r="J52" s="35">
        <f t="shared" si="1"/>
        <v>0</v>
      </c>
      <c r="K52" s="91">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25">
      <c r="A53" s="24" t="s">
        <v>30</v>
      </c>
      <c r="B53" s="18">
        <v>95.956281109873714</v>
      </c>
      <c r="C53" s="18">
        <v>95.956281109873714</v>
      </c>
      <c r="D53" s="18"/>
      <c r="E53" s="18">
        <f t="shared" si="2"/>
        <v>0</v>
      </c>
      <c r="F53" s="18"/>
      <c r="G53" s="18">
        <v>0.35725649727144693</v>
      </c>
      <c r="H53" s="18">
        <v>0.35725649727144693</v>
      </c>
      <c r="I53" s="18"/>
      <c r="J53" s="18">
        <f t="shared" si="1"/>
        <v>0</v>
      </c>
      <c r="K53" s="92">
        <f t="shared" si="3"/>
        <v>0</v>
      </c>
    </row>
    <row r="54" spans="1:103" s="4" customFormat="1" x14ac:dyDescent="0.25">
      <c r="A54" s="23" t="s">
        <v>31</v>
      </c>
      <c r="B54" s="35">
        <v>95.956281109873714</v>
      </c>
      <c r="C54" s="35">
        <v>95.956281109873714</v>
      </c>
      <c r="D54" s="35"/>
      <c r="E54" s="35">
        <f t="shared" si="2"/>
        <v>0</v>
      </c>
      <c r="F54" s="35"/>
      <c r="G54" s="35">
        <v>0.35725649727144693</v>
      </c>
      <c r="H54" s="35">
        <v>0.35725649727144693</v>
      </c>
      <c r="I54" s="35"/>
      <c r="J54" s="35">
        <f t="shared" si="1"/>
        <v>0</v>
      </c>
      <c r="K54" s="91">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25">
      <c r="A55" s="24" t="s">
        <v>32</v>
      </c>
      <c r="B55" s="18">
        <v>95.229517943679497</v>
      </c>
      <c r="C55" s="18">
        <v>95.229517943679497</v>
      </c>
      <c r="D55" s="18"/>
      <c r="E55" s="18">
        <f t="shared" si="2"/>
        <v>0</v>
      </c>
      <c r="F55" s="18"/>
      <c r="G55" s="18">
        <v>1.5850226124168114</v>
      </c>
      <c r="H55" s="18">
        <v>1.5850226124168116</v>
      </c>
      <c r="I55" s="18"/>
      <c r="J55" s="18">
        <f t="shared" si="1"/>
        <v>0</v>
      </c>
      <c r="K55" s="92">
        <f t="shared" si="3"/>
        <v>0</v>
      </c>
    </row>
    <row r="56" spans="1:103" s="4" customFormat="1" x14ac:dyDescent="0.25">
      <c r="A56" s="23" t="s">
        <v>175</v>
      </c>
      <c r="B56" s="35">
        <v>96.404618033649143</v>
      </c>
      <c r="C56" s="35">
        <v>96.404618033649143</v>
      </c>
      <c r="D56" s="35"/>
      <c r="E56" s="35">
        <f t="shared" si="2"/>
        <v>0</v>
      </c>
      <c r="F56" s="35"/>
      <c r="G56" s="35">
        <v>0.97414806549433952</v>
      </c>
      <c r="H56" s="35">
        <v>0.97414806549433941</v>
      </c>
      <c r="I56" s="35"/>
      <c r="J56" s="35">
        <f t="shared" si="1"/>
        <v>0</v>
      </c>
      <c r="K56" s="91">
        <f t="shared" si="3"/>
        <v>0</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25">
      <c r="A57" s="22" t="s">
        <v>179</v>
      </c>
      <c r="B57" s="18">
        <v>100.69010422152989</v>
      </c>
      <c r="C57" s="18">
        <v>100.69010422152989</v>
      </c>
      <c r="D57" s="18"/>
      <c r="E57" s="18">
        <f t="shared" si="2"/>
        <v>0</v>
      </c>
      <c r="F57" s="18"/>
      <c r="G57" s="18">
        <v>0.28834772638784484</v>
      </c>
      <c r="H57" s="18">
        <v>0.28834772638784484</v>
      </c>
      <c r="I57" s="18"/>
      <c r="J57" s="18">
        <f t="shared" si="1"/>
        <v>0</v>
      </c>
      <c r="K57" s="92">
        <f t="shared" si="3"/>
        <v>0</v>
      </c>
    </row>
    <row r="58" spans="1:103" s="4" customFormat="1" x14ac:dyDescent="0.25">
      <c r="A58" s="23" t="s">
        <v>182</v>
      </c>
      <c r="B58" s="35">
        <v>87.744839989921104</v>
      </c>
      <c r="C58" s="35">
        <v>87.744839989921104</v>
      </c>
      <c r="D58" s="35"/>
      <c r="E58" s="35">
        <f t="shared" si="2"/>
        <v>0</v>
      </c>
      <c r="F58" s="35"/>
      <c r="G58" s="35">
        <v>0.32252682053462733</v>
      </c>
      <c r="H58" s="35">
        <v>0.32252682053462733</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25">
      <c r="A59" s="24" t="s">
        <v>33</v>
      </c>
      <c r="B59" s="18">
        <v>94.805459109512299</v>
      </c>
      <c r="C59" s="18">
        <v>94.805459109512299</v>
      </c>
      <c r="D59" s="18"/>
      <c r="E59" s="18">
        <f t="shared" si="2"/>
        <v>0</v>
      </c>
      <c r="F59" s="18"/>
      <c r="G59" s="18">
        <v>0.24772418049259989</v>
      </c>
      <c r="H59" s="18">
        <v>0.24772418049259987</v>
      </c>
      <c r="I59" s="18"/>
      <c r="J59" s="18">
        <f t="shared" si="1"/>
        <v>0</v>
      </c>
      <c r="K59" s="92">
        <f t="shared" si="3"/>
        <v>0</v>
      </c>
    </row>
    <row r="60" spans="1:103" s="4" customFormat="1" x14ac:dyDescent="0.25">
      <c r="A60" s="23" t="s">
        <v>34</v>
      </c>
      <c r="B60" s="35">
        <v>94.805459109512299</v>
      </c>
      <c r="C60" s="35">
        <v>94.805459109512299</v>
      </c>
      <c r="D60" s="35"/>
      <c r="E60" s="35">
        <f t="shared" si="2"/>
        <v>0</v>
      </c>
      <c r="F60" s="35"/>
      <c r="G60" s="35">
        <v>0.24772418049259989</v>
      </c>
      <c r="H60" s="35">
        <v>0.24772418049259987</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25">
      <c r="A61" s="24" t="s">
        <v>35</v>
      </c>
      <c r="B61" s="18">
        <v>102.02337792150384</v>
      </c>
      <c r="C61" s="18">
        <v>102.02337792150384</v>
      </c>
      <c r="D61" s="18"/>
      <c r="E61" s="18">
        <f t="shared" si="2"/>
        <v>0</v>
      </c>
      <c r="F61" s="18"/>
      <c r="G61" s="18">
        <v>0.13910787335995728</v>
      </c>
      <c r="H61" s="18">
        <v>0.13910787335995725</v>
      </c>
      <c r="I61" s="18"/>
      <c r="J61" s="18">
        <f t="shared" si="1"/>
        <v>0</v>
      </c>
      <c r="K61" s="92">
        <f t="shared" si="3"/>
        <v>0</v>
      </c>
    </row>
    <row r="62" spans="1:103" s="4" customFormat="1" x14ac:dyDescent="0.25">
      <c r="A62" s="23" t="s">
        <v>186</v>
      </c>
      <c r="B62" s="35">
        <v>101.59964519847912</v>
      </c>
      <c r="C62" s="35">
        <v>101.59964519847912</v>
      </c>
      <c r="D62" s="35"/>
      <c r="E62" s="35">
        <f t="shared" si="2"/>
        <v>0</v>
      </c>
      <c r="F62" s="35"/>
      <c r="G62" s="35">
        <v>2.6143596013718948E-2</v>
      </c>
      <c r="H62" s="35">
        <v>2.6143596013718944E-2</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25">
      <c r="A63" s="22" t="s">
        <v>187</v>
      </c>
      <c r="B63" s="18">
        <v>102.12194754477491</v>
      </c>
      <c r="C63" s="18">
        <v>102.12194754477491</v>
      </c>
      <c r="D63" s="18"/>
      <c r="E63" s="18">
        <f t="shared" si="2"/>
        <v>0</v>
      </c>
      <c r="F63" s="18"/>
      <c r="G63" s="18">
        <v>0.11296427734623833</v>
      </c>
      <c r="H63" s="18">
        <v>0.11296427734623832</v>
      </c>
      <c r="I63" s="18"/>
      <c r="J63" s="18">
        <f t="shared" si="1"/>
        <v>0</v>
      </c>
      <c r="K63" s="92">
        <f t="shared" si="3"/>
        <v>0</v>
      </c>
    </row>
    <row r="64" spans="1:103" s="4" customFormat="1" x14ac:dyDescent="0.25">
      <c r="A64" s="21" t="s">
        <v>36</v>
      </c>
      <c r="B64" s="35">
        <v>109.77168053071406</v>
      </c>
      <c r="C64" s="35">
        <v>110.1741650573435</v>
      </c>
      <c r="D64" s="35"/>
      <c r="E64" s="35">
        <f t="shared" si="2"/>
        <v>0.36665606710541976</v>
      </c>
      <c r="F64" s="35"/>
      <c r="G64" s="35">
        <v>1.9886747434712813</v>
      </c>
      <c r="H64" s="35">
        <v>1.9959663400732115</v>
      </c>
      <c r="I64" s="35"/>
      <c r="J64" s="35">
        <f t="shared" si="1"/>
        <v>7.2915966019302392E-3</v>
      </c>
      <c r="K64" s="91">
        <f t="shared" si="3"/>
        <v>7.1809956313961454E-5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25">
      <c r="A65" s="22" t="s">
        <v>37</v>
      </c>
      <c r="B65" s="18">
        <v>107.8244483374994</v>
      </c>
      <c r="C65" s="18">
        <v>108.67287648664721</v>
      </c>
      <c r="D65" s="18"/>
      <c r="E65" s="18">
        <f t="shared" si="2"/>
        <v>0.78686064452855309</v>
      </c>
      <c r="F65" s="18"/>
      <c r="G65" s="18">
        <v>0.92666937311365161</v>
      </c>
      <c r="H65" s="18">
        <v>0.9339609697155824</v>
      </c>
      <c r="I65" s="18"/>
      <c r="J65" s="18">
        <f t="shared" si="1"/>
        <v>7.2915966019307943E-3</v>
      </c>
      <c r="K65" s="92">
        <f t="shared" si="3"/>
        <v>7.1809956313966916E-5</v>
      </c>
    </row>
    <row r="66" spans="1:103" s="4" customFormat="1" x14ac:dyDescent="0.25">
      <c r="A66" s="23" t="s">
        <v>191</v>
      </c>
      <c r="B66" s="35">
        <v>111.52914669448093</v>
      </c>
      <c r="C66" s="35">
        <v>111.52914669448093</v>
      </c>
      <c r="D66" s="35"/>
      <c r="E66" s="35">
        <f t="shared" si="2"/>
        <v>0</v>
      </c>
      <c r="F66" s="35"/>
      <c r="G66" s="35">
        <v>1.0620053703576295</v>
      </c>
      <c r="H66" s="35">
        <v>1.0620053703576295</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25">
      <c r="A67" s="24" t="s">
        <v>38</v>
      </c>
      <c r="B67" s="18">
        <v>108.93685136111988</v>
      </c>
      <c r="C67" s="18">
        <v>108.96459992190577</v>
      </c>
      <c r="D67" s="18"/>
      <c r="E67" s="18">
        <f t="shared" si="2"/>
        <v>2.5472152388461566E-2</v>
      </c>
      <c r="F67" s="18"/>
      <c r="G67" s="18">
        <v>5.6571578010735193</v>
      </c>
      <c r="H67" s="18">
        <v>5.6585988009294645</v>
      </c>
      <c r="I67" s="18"/>
      <c r="J67" s="18">
        <f t="shared" si="1"/>
        <v>1.4409998559452575E-3</v>
      </c>
      <c r="K67" s="92">
        <f t="shared" si="3"/>
        <v>1.4191423683046431E-5</v>
      </c>
    </row>
    <row r="68" spans="1:103" s="4" customFormat="1" x14ac:dyDescent="0.25">
      <c r="A68" s="21" t="s">
        <v>193</v>
      </c>
      <c r="B68" s="35">
        <v>117.65306089379118</v>
      </c>
      <c r="C68" s="35">
        <v>117.70908215012982</v>
      </c>
      <c r="D68" s="35"/>
      <c r="E68" s="35">
        <f t="shared" si="2"/>
        <v>4.7615638652365178E-2</v>
      </c>
      <c r="F68" s="35"/>
      <c r="G68" s="35">
        <v>3.0263163463285605</v>
      </c>
      <c r="H68" s="35">
        <v>3.0277573461845062</v>
      </c>
      <c r="I68" s="35"/>
      <c r="J68" s="35">
        <f t="shared" si="1"/>
        <v>1.4409998559457016E-3</v>
      </c>
      <c r="K68" s="91">
        <f t="shared" si="3"/>
        <v>1.4191423683050805E-5</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25">
      <c r="A69" s="22" t="s">
        <v>194</v>
      </c>
      <c r="B69" s="18">
        <v>120.44214738990971</v>
      </c>
      <c r="C69" s="18">
        <v>120.44214738990971</v>
      </c>
      <c r="D69" s="18"/>
      <c r="E69" s="18">
        <f t="shared" si="2"/>
        <v>0</v>
      </c>
      <c r="F69" s="18"/>
      <c r="G69" s="18">
        <v>2.4701008622210705</v>
      </c>
      <c r="H69" s="18">
        <v>2.4701008622210701</v>
      </c>
      <c r="I69" s="18"/>
      <c r="J69" s="18">
        <f t="shared" si="1"/>
        <v>0</v>
      </c>
      <c r="K69" s="92">
        <f t="shared" si="3"/>
        <v>0</v>
      </c>
    </row>
    <row r="70" spans="1:103" s="4" customFormat="1" x14ac:dyDescent="0.25">
      <c r="A70" s="23" t="s">
        <v>196</v>
      </c>
      <c r="B70" s="35">
        <v>106.68205431403126</v>
      </c>
      <c r="C70" s="35">
        <v>106.95843789070419</v>
      </c>
      <c r="D70" s="35"/>
      <c r="E70" s="35">
        <f t="shared" si="2"/>
        <v>0.25907222957983755</v>
      </c>
      <c r="F70" s="35"/>
      <c r="G70" s="35">
        <v>0.55621548410749055</v>
      </c>
      <c r="H70" s="35">
        <v>0.55765648396343603</v>
      </c>
      <c r="I70" s="35"/>
      <c r="J70" s="35">
        <f t="shared" si="1"/>
        <v>1.4409998559454795E-3</v>
      </c>
      <c r="K70" s="91">
        <f t="shared" si="3"/>
        <v>1.4191423683048618E-5</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25">
      <c r="A71" s="24" t="s">
        <v>198</v>
      </c>
      <c r="B71" s="18">
        <v>101.01196918753585</v>
      </c>
      <c r="C71" s="18">
        <v>101.01196918753585</v>
      </c>
      <c r="D71" s="18"/>
      <c r="E71" s="18">
        <f t="shared" si="2"/>
        <v>0</v>
      </c>
      <c r="F71" s="18"/>
      <c r="G71" s="18">
        <v>0.64496168153239675</v>
      </c>
      <c r="H71" s="18">
        <v>0.64496168153239675</v>
      </c>
      <c r="I71" s="18"/>
      <c r="J71" s="18">
        <f t="shared" si="1"/>
        <v>0</v>
      </c>
      <c r="K71" s="92">
        <f t="shared" si="3"/>
        <v>0</v>
      </c>
    </row>
    <row r="72" spans="1:103" s="4" customFormat="1" x14ac:dyDescent="0.25">
      <c r="A72" s="23" t="s">
        <v>199</v>
      </c>
      <c r="B72" s="35">
        <v>101.01196918753585</v>
      </c>
      <c r="C72" s="35">
        <v>101.01196918753585</v>
      </c>
      <c r="D72" s="35"/>
      <c r="E72" s="35">
        <f t="shared" si="2"/>
        <v>0</v>
      </c>
      <c r="F72" s="35"/>
      <c r="G72" s="35">
        <v>0.64496168153239675</v>
      </c>
      <c r="H72" s="35">
        <v>0.64496168153239675</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25">
      <c r="A73" s="24" t="s">
        <v>201</v>
      </c>
      <c r="B73" s="18">
        <v>100</v>
      </c>
      <c r="C73" s="18">
        <v>100</v>
      </c>
      <c r="D73" s="18"/>
      <c r="E73" s="18">
        <f t="shared" si="2"/>
        <v>0</v>
      </c>
      <c r="F73" s="18"/>
      <c r="G73" s="18">
        <v>0.17887792347822107</v>
      </c>
      <c r="H73" s="18">
        <v>0.17887792347822104</v>
      </c>
      <c r="I73" s="18"/>
      <c r="J73" s="18">
        <f t="shared" si="1"/>
        <v>0</v>
      </c>
      <c r="K73" s="92">
        <f t="shared" si="3"/>
        <v>0</v>
      </c>
    </row>
    <row r="74" spans="1:103" s="4" customFormat="1" x14ac:dyDescent="0.25">
      <c r="A74" s="23" t="s">
        <v>202</v>
      </c>
      <c r="B74" s="35">
        <v>100</v>
      </c>
      <c r="C74" s="35">
        <v>100</v>
      </c>
      <c r="D74" s="35"/>
      <c r="E74" s="35">
        <f t="shared" ref="E74:E137" si="4">((C74/B74-1)*100)</f>
        <v>0</v>
      </c>
      <c r="F74" s="35"/>
      <c r="G74" s="35">
        <v>0.17887792347822107</v>
      </c>
      <c r="H74" s="35">
        <v>0.17887792347822104</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25">
      <c r="A75" s="24" t="s">
        <v>203</v>
      </c>
      <c r="B75" s="18">
        <v>100.19718305759277</v>
      </c>
      <c r="C75" s="18">
        <v>100.19718305759277</v>
      </c>
      <c r="D75" s="18"/>
      <c r="E75" s="18">
        <f t="shared" si="4"/>
        <v>0</v>
      </c>
      <c r="F75" s="18"/>
      <c r="G75" s="18">
        <v>1.8070018497343401</v>
      </c>
      <c r="H75" s="18">
        <v>1.8070018497343399</v>
      </c>
      <c r="I75" s="18"/>
      <c r="J75" s="18">
        <f t="shared" si="1"/>
        <v>0</v>
      </c>
      <c r="K75" s="92">
        <f t="shared" si="5"/>
        <v>0</v>
      </c>
    </row>
    <row r="76" spans="1:103" s="4" customFormat="1" x14ac:dyDescent="0.25">
      <c r="A76" s="23" t="s">
        <v>204</v>
      </c>
      <c r="B76" s="35">
        <v>100.19718305759277</v>
      </c>
      <c r="C76" s="35">
        <v>100.19718305759277</v>
      </c>
      <c r="D76" s="35"/>
      <c r="E76" s="35">
        <f t="shared" si="4"/>
        <v>0</v>
      </c>
      <c r="F76" s="35"/>
      <c r="G76" s="35">
        <v>1.8070018497343401</v>
      </c>
      <c r="H76" s="35">
        <v>1.8070018497343399</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25">
      <c r="A77" s="24" t="s">
        <v>39</v>
      </c>
      <c r="B77" s="18">
        <v>109.86742051584203</v>
      </c>
      <c r="C77" s="18">
        <v>109.86761296403424</v>
      </c>
      <c r="D77" s="18"/>
      <c r="E77" s="18">
        <f t="shared" si="4"/>
        <v>1.751640215985617E-4</v>
      </c>
      <c r="F77" s="18"/>
      <c r="G77" s="18">
        <v>7.3135408470918843</v>
      </c>
      <c r="H77" s="18">
        <v>7.313553657784154</v>
      </c>
      <c r="I77" s="18"/>
      <c r="J77" s="18">
        <f t="shared" si="1"/>
        <v>1.2810692269660251E-5</v>
      </c>
      <c r="K77" s="92">
        <f t="shared" si="5"/>
        <v>1.2616376117027374E-7</v>
      </c>
    </row>
    <row r="78" spans="1:103" s="4" customFormat="1" x14ac:dyDescent="0.25">
      <c r="A78" s="21" t="s">
        <v>205</v>
      </c>
      <c r="B78" s="35">
        <v>101.12756653121363</v>
      </c>
      <c r="C78" s="35">
        <v>101.12756653121363</v>
      </c>
      <c r="D78" s="35"/>
      <c r="E78" s="35">
        <f t="shared" si="4"/>
        <v>0</v>
      </c>
      <c r="F78" s="35"/>
      <c r="G78" s="35">
        <v>3.0300696195454484</v>
      </c>
      <c r="H78" s="35">
        <v>3.030069619545448</v>
      </c>
      <c r="I78" s="35"/>
      <c r="J78" s="35">
        <f t="shared" si="1"/>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25">
      <c r="A79" s="22" t="s">
        <v>206</v>
      </c>
      <c r="B79" s="18">
        <v>101.13793266665391</v>
      </c>
      <c r="C79" s="18">
        <v>101.13793266665391</v>
      </c>
      <c r="D79" s="18"/>
      <c r="E79" s="18">
        <f t="shared" si="4"/>
        <v>0</v>
      </c>
      <c r="F79" s="18"/>
      <c r="G79" s="18">
        <v>3.0121580653010196</v>
      </c>
      <c r="H79" s="18">
        <v>3.0121580653010196</v>
      </c>
      <c r="I79" s="18"/>
      <c r="J79" s="18">
        <f t="shared" si="1"/>
        <v>0</v>
      </c>
      <c r="K79" s="92">
        <f t="shared" si="5"/>
        <v>0</v>
      </c>
    </row>
    <row r="80" spans="1:103" s="4" customFormat="1" x14ac:dyDescent="0.25">
      <c r="A80" s="23" t="s">
        <v>207</v>
      </c>
      <c r="B80" s="35">
        <v>99.414009788535935</v>
      </c>
      <c r="C80" s="35">
        <v>99.414009788535935</v>
      </c>
      <c r="D80" s="35"/>
      <c r="E80" s="35">
        <f t="shared" si="4"/>
        <v>0</v>
      </c>
      <c r="F80" s="35"/>
      <c r="G80" s="35">
        <v>1.7911554244428286E-2</v>
      </c>
      <c r="H80" s="35">
        <v>1.7911554244428286E-2</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25">
      <c r="A81" s="24" t="s">
        <v>208</v>
      </c>
      <c r="B81" s="18">
        <v>149.35972348324898</v>
      </c>
      <c r="C81" s="18">
        <v>149.35972348324898</v>
      </c>
      <c r="D81" s="18"/>
      <c r="E81" s="18">
        <f t="shared" si="4"/>
        <v>0</v>
      </c>
      <c r="F81" s="18"/>
      <c r="G81" s="18">
        <v>1.0141200209126529</v>
      </c>
      <c r="H81" s="18">
        <v>1.0141200209126529</v>
      </c>
      <c r="I81" s="18"/>
      <c r="J81" s="18">
        <f t="shared" si="1"/>
        <v>0</v>
      </c>
      <c r="K81" s="92">
        <f t="shared" si="5"/>
        <v>0</v>
      </c>
    </row>
    <row r="82" spans="1:103" s="4" customFormat="1" x14ac:dyDescent="0.25">
      <c r="A82" s="23" t="s">
        <v>209</v>
      </c>
      <c r="B82" s="35">
        <v>155.96940775165453</v>
      </c>
      <c r="C82" s="35">
        <v>155.96940775165453</v>
      </c>
      <c r="D82" s="35"/>
      <c r="E82" s="35">
        <f t="shared" si="4"/>
        <v>0</v>
      </c>
      <c r="F82" s="35"/>
      <c r="G82" s="35">
        <v>0.93393636401900049</v>
      </c>
      <c r="H82" s="35">
        <v>0.93393636401900049</v>
      </c>
      <c r="I82" s="35"/>
      <c r="J82" s="35">
        <f t="shared" si="1"/>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25">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25">
      <c r="A84" s="21" t="s">
        <v>213</v>
      </c>
      <c r="B84" s="35">
        <v>109.65724417549406</v>
      </c>
      <c r="C84" s="35">
        <v>109.65767385867021</v>
      </c>
      <c r="D84" s="35"/>
      <c r="E84" s="35">
        <f t="shared" si="4"/>
        <v>3.9184203413089591E-4</v>
      </c>
      <c r="F84" s="35"/>
      <c r="G84" s="35">
        <v>3.2693512066337829</v>
      </c>
      <c r="H84" s="35">
        <v>3.2693640173260534</v>
      </c>
      <c r="I84" s="35"/>
      <c r="J84" s="35">
        <f t="shared" si="1"/>
        <v>1.2810692270548429E-5</v>
      </c>
      <c r="K84" s="91">
        <f t="shared" si="5"/>
        <v>1.2616376117902081E-7</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25">
      <c r="A85" s="22" t="s">
        <v>40</v>
      </c>
      <c r="B85" s="18">
        <v>118.43262547405703</v>
      </c>
      <c r="C85" s="18">
        <v>118.43262547405703</v>
      </c>
      <c r="D85" s="18"/>
      <c r="E85" s="18">
        <f t="shared" si="4"/>
        <v>0</v>
      </c>
      <c r="F85" s="18"/>
      <c r="G85" s="18">
        <v>0.77945836990995809</v>
      </c>
      <c r="H85" s="18">
        <v>0.77945836990995809</v>
      </c>
      <c r="I85" s="18"/>
      <c r="J85" s="18">
        <f t="shared" si="1"/>
        <v>0</v>
      </c>
      <c r="K85" s="92">
        <f t="shared" si="5"/>
        <v>0</v>
      </c>
    </row>
    <row r="86" spans="1:103" s="4" customFormat="1" x14ac:dyDescent="0.25">
      <c r="A86" s="23" t="s">
        <v>41</v>
      </c>
      <c r="B86" s="35">
        <v>106.86693723720197</v>
      </c>
      <c r="C86" s="35">
        <v>106.86766239259217</v>
      </c>
      <c r="D86" s="35"/>
      <c r="E86" s="35">
        <f t="shared" si="4"/>
        <v>6.785591586622175E-4</v>
      </c>
      <c r="F86" s="35"/>
      <c r="G86" s="35">
        <v>1.8879256300941447</v>
      </c>
      <c r="H86" s="35">
        <v>1.8879384407864161</v>
      </c>
      <c r="I86" s="35"/>
      <c r="J86" s="35">
        <f t="shared" si="1"/>
        <v>1.2810692271436608E-5</v>
      </c>
      <c r="K86" s="91">
        <f t="shared" si="5"/>
        <v>1.2616376118776788E-7</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25">
      <c r="A87" s="22" t="s">
        <v>42</v>
      </c>
      <c r="B87" s="18">
        <v>108.13734761265353</v>
      </c>
      <c r="C87" s="18">
        <v>108.13734761265353</v>
      </c>
      <c r="D87" s="18"/>
      <c r="E87" s="18">
        <f t="shared" si="4"/>
        <v>0</v>
      </c>
      <c r="F87" s="18"/>
      <c r="G87" s="18">
        <v>0.60196720662967973</v>
      </c>
      <c r="H87" s="18">
        <v>0.60196720662967973</v>
      </c>
      <c r="I87" s="18"/>
      <c r="J87" s="18">
        <f t="shared" si="1"/>
        <v>0</v>
      </c>
      <c r="K87" s="92">
        <f t="shared" si="5"/>
        <v>0</v>
      </c>
    </row>
    <row r="88" spans="1:103" s="4" customFormat="1" x14ac:dyDescent="0.25">
      <c r="A88" s="21" t="s">
        <v>218</v>
      </c>
      <c r="B88" s="35">
        <v>76.153227759031296</v>
      </c>
      <c r="C88" s="35">
        <v>76.134834099798283</v>
      </c>
      <c r="D88" s="35"/>
      <c r="E88" s="35">
        <f t="shared" si="4"/>
        <v>-2.4153486036360139E-2</v>
      </c>
      <c r="F88" s="35"/>
      <c r="G88" s="35">
        <v>7.1030842461147135</v>
      </c>
      <c r="H88" s="35">
        <v>7.1013686036531789</v>
      </c>
      <c r="I88" s="35"/>
      <c r="J88" s="35">
        <f t="shared" si="1"/>
        <v>-1.71564246153455E-3</v>
      </c>
      <c r="K88" s="91">
        <f t="shared" si="5"/>
        <v>-1.689619118267728E-5</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25">
      <c r="A89" s="24" t="s">
        <v>219</v>
      </c>
      <c r="B89" s="18">
        <v>98.727534644274101</v>
      </c>
      <c r="C89" s="18">
        <v>98.870894804451325</v>
      </c>
      <c r="D89" s="18"/>
      <c r="E89" s="18">
        <f t="shared" si="4"/>
        <v>0.14520788014587005</v>
      </c>
      <c r="F89" s="18"/>
      <c r="G89" s="18">
        <v>1.8704573332349594</v>
      </c>
      <c r="H89" s="18">
        <v>1.8731733846775829</v>
      </c>
      <c r="I89" s="18"/>
      <c r="J89" s="18">
        <f t="shared" si="1"/>
        <v>2.716051442623435E-3</v>
      </c>
      <c r="K89" s="92">
        <f t="shared" si="5"/>
        <v>2.6748536169654497E-5</v>
      </c>
    </row>
    <row r="90" spans="1:103" s="4" customFormat="1" x14ac:dyDescent="0.25">
      <c r="A90" s="23" t="s">
        <v>220</v>
      </c>
      <c r="B90" s="35">
        <v>94.677299535932008</v>
      </c>
      <c r="C90" s="35">
        <v>94.677299535932008</v>
      </c>
      <c r="D90" s="35"/>
      <c r="E90" s="35">
        <f t="shared" si="4"/>
        <v>0</v>
      </c>
      <c r="F90" s="35"/>
      <c r="G90" s="35">
        <v>0.83555678566035496</v>
      </c>
      <c r="H90" s="35">
        <v>0.83555678566035474</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25">
      <c r="A91" s="22" t="s">
        <v>43</v>
      </c>
      <c r="B91" s="18">
        <v>112.09782659744208</v>
      </c>
      <c r="C91" s="18">
        <v>112.72737103801038</v>
      </c>
      <c r="D91" s="18"/>
      <c r="E91" s="18">
        <f t="shared" si="4"/>
        <v>0.56160271762366598</v>
      </c>
      <c r="F91" s="18"/>
      <c r="G91" s="18">
        <v>0.4836250533324003</v>
      </c>
      <c r="H91" s="18">
        <v>0.48634110477502385</v>
      </c>
      <c r="I91" s="18"/>
      <c r="J91" s="18">
        <f t="shared" si="1"/>
        <v>2.716051442623546E-3</v>
      </c>
      <c r="K91" s="92">
        <f t="shared" si="5"/>
        <v>2.6748536169655592E-5</v>
      </c>
    </row>
    <row r="92" spans="1:103" s="4" customFormat="1" x14ac:dyDescent="0.25">
      <c r="A92" s="23" t="s">
        <v>222</v>
      </c>
      <c r="B92" s="35">
        <v>100.95810024992738</v>
      </c>
      <c r="C92" s="35">
        <v>100.95810024992738</v>
      </c>
      <c r="D92" s="35"/>
      <c r="E92" s="35">
        <f t="shared" si="4"/>
        <v>0</v>
      </c>
      <c r="F92" s="35"/>
      <c r="G92" s="35">
        <v>0.39328487081994246</v>
      </c>
      <c r="H92" s="35">
        <v>0.3932848708199424</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25">
      <c r="A93" s="22" t="s">
        <v>223</v>
      </c>
      <c r="B93" s="18">
        <v>82.695990902525381</v>
      </c>
      <c r="C93" s="18">
        <v>82.695990902525381</v>
      </c>
      <c r="D93" s="18"/>
      <c r="E93" s="18">
        <f t="shared" si="4"/>
        <v>0</v>
      </c>
      <c r="F93" s="18"/>
      <c r="G93" s="18">
        <v>0.15799062342226167</v>
      </c>
      <c r="H93" s="18">
        <v>0.15799062342226164</v>
      </c>
      <c r="I93" s="18"/>
      <c r="J93" s="18">
        <f t="shared" si="1"/>
        <v>0</v>
      </c>
      <c r="K93" s="92">
        <f t="shared" si="5"/>
        <v>0</v>
      </c>
    </row>
    <row r="94" spans="1:103" s="4" customFormat="1" x14ac:dyDescent="0.25">
      <c r="A94" s="21" t="s">
        <v>224</v>
      </c>
      <c r="B94" s="35">
        <v>70.399200745179272</v>
      </c>
      <c r="C94" s="35">
        <v>70.339577211150484</v>
      </c>
      <c r="D94" s="35"/>
      <c r="E94" s="35">
        <f t="shared" si="4"/>
        <v>-8.4693481456710185E-2</v>
      </c>
      <c r="F94" s="35"/>
      <c r="G94" s="35">
        <v>5.2326269128797547</v>
      </c>
      <c r="H94" s="35">
        <v>5.2281952189755962</v>
      </c>
      <c r="I94" s="35"/>
      <c r="J94" s="35">
        <f t="shared" si="1"/>
        <v>-4.4316939041584291E-3</v>
      </c>
      <c r="K94" s="91">
        <f t="shared" si="5"/>
        <v>-4.3644727352336154E-5</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25">
      <c r="A95" s="22" t="s">
        <v>225</v>
      </c>
      <c r="B95" s="18">
        <v>100.2125538950754</v>
      </c>
      <c r="C95" s="18">
        <v>96.573003425338911</v>
      </c>
      <c r="D95" s="18"/>
      <c r="E95" s="18">
        <f t="shared" si="4"/>
        <v>-3.6318308717560255</v>
      </c>
      <c r="F95" s="18"/>
      <c r="G95" s="18">
        <v>8.1246790416864847E-2</v>
      </c>
      <c r="H95" s="18">
        <v>7.8296044400194234E-2</v>
      </c>
      <c r="I95" s="18"/>
      <c r="J95" s="18">
        <f t="shared" ref="J95:J138" si="6">H95-G95</f>
        <v>-2.9507460166706134E-3</v>
      </c>
      <c r="K95" s="92">
        <f t="shared" si="5"/>
        <v>-2.9059882782684383E-5</v>
      </c>
    </row>
    <row r="96" spans="1:103" s="4" customFormat="1" x14ac:dyDescent="0.25">
      <c r="A96" s="23" t="s">
        <v>226</v>
      </c>
      <c r="B96" s="35">
        <v>55.750718628069357</v>
      </c>
      <c r="C96" s="35">
        <v>55.68927484374548</v>
      </c>
      <c r="D96" s="35"/>
      <c r="E96" s="35">
        <f t="shared" si="4"/>
        <v>-0.11021164540279127</v>
      </c>
      <c r="F96" s="35"/>
      <c r="G96" s="35">
        <v>2.7293012547933926</v>
      </c>
      <c r="H96" s="35">
        <v>2.7262932469724852</v>
      </c>
      <c r="I96" s="35"/>
      <c r="J96" s="35">
        <f t="shared" si="6"/>
        <v>-3.0080078209073768E-3</v>
      </c>
      <c r="K96" s="91">
        <f t="shared" si="5"/>
        <v>-2.9623815194909722E-5</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25">
      <c r="A97" s="22" t="s">
        <v>227</v>
      </c>
      <c r="B97" s="18">
        <v>95.755835098946747</v>
      </c>
      <c r="C97" s="18">
        <v>95.66409903971369</v>
      </c>
      <c r="D97" s="18"/>
      <c r="E97" s="18">
        <f t="shared" si="4"/>
        <v>-9.580205648904716E-2</v>
      </c>
      <c r="F97" s="18"/>
      <c r="G97" s="18">
        <v>1.2281730818367109</v>
      </c>
      <c r="H97" s="18">
        <v>1.2269964667670663</v>
      </c>
      <c r="I97" s="18"/>
      <c r="J97" s="18">
        <f t="shared" si="6"/>
        <v>-1.1766150696446154E-3</v>
      </c>
      <c r="K97" s="92">
        <f t="shared" si="5"/>
        <v>-1.1587678441668255E-5</v>
      </c>
    </row>
    <row r="98" spans="1:103" s="4" customFormat="1" x14ac:dyDescent="0.25">
      <c r="A98" s="23" t="s">
        <v>228</v>
      </c>
      <c r="B98" s="35">
        <v>101.73325192501899</v>
      </c>
      <c r="C98" s="35">
        <v>101.96363329469987</v>
      </c>
      <c r="D98" s="35"/>
      <c r="E98" s="35">
        <f t="shared" si="4"/>
        <v>0.22645631130584487</v>
      </c>
      <c r="F98" s="35"/>
      <c r="G98" s="35">
        <v>1.1939057858327871</v>
      </c>
      <c r="H98" s="35">
        <v>1.1966094608358508</v>
      </c>
      <c r="I98" s="35"/>
      <c r="J98" s="35">
        <f t="shared" si="6"/>
        <v>2.7036750030637879E-3</v>
      </c>
      <c r="K98" s="91">
        <f t="shared" si="5"/>
        <v>2.662664906692238E-5</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25">
      <c r="A99" s="24" t="s">
        <v>230</v>
      </c>
      <c r="B99" s="18">
        <v>104.19064722655874</v>
      </c>
      <c r="C99" s="18">
        <v>104.19064722655874</v>
      </c>
      <c r="D99" s="18"/>
      <c r="E99" s="18">
        <f t="shared" si="4"/>
        <v>0</v>
      </c>
      <c r="F99" s="18"/>
      <c r="G99" s="18">
        <v>2.5402863165087655</v>
      </c>
      <c r="H99" s="18">
        <v>2.5402863165087655</v>
      </c>
      <c r="I99" s="18"/>
      <c r="J99" s="18">
        <f t="shared" si="6"/>
        <v>0</v>
      </c>
      <c r="K99" s="92">
        <f t="shared" si="5"/>
        <v>0</v>
      </c>
    </row>
    <row r="100" spans="1:103" s="4" customFormat="1" x14ac:dyDescent="0.25">
      <c r="A100" s="21" t="s">
        <v>231</v>
      </c>
      <c r="B100" s="35">
        <v>96.67791439828784</v>
      </c>
      <c r="C100" s="35">
        <v>96.67791439828784</v>
      </c>
      <c r="D100" s="35"/>
      <c r="E100" s="35">
        <f t="shared" si="4"/>
        <v>0</v>
      </c>
      <c r="F100" s="35"/>
      <c r="G100" s="35">
        <v>0.40332973627267427</v>
      </c>
      <c r="H100" s="35">
        <v>0.40332973627267421</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25">
      <c r="A101" s="22" t="s">
        <v>44</v>
      </c>
      <c r="B101" s="18">
        <v>96.67791439828784</v>
      </c>
      <c r="C101" s="18">
        <v>96.67791439828784</v>
      </c>
      <c r="D101" s="18"/>
      <c r="E101" s="18">
        <f t="shared" si="4"/>
        <v>0</v>
      </c>
      <c r="F101" s="18"/>
      <c r="G101" s="18">
        <v>0.40332973627267427</v>
      </c>
      <c r="H101" s="18">
        <v>0.40332973627267421</v>
      </c>
      <c r="I101" s="18"/>
      <c r="J101" s="18">
        <f t="shared" si="6"/>
        <v>0</v>
      </c>
      <c r="K101" s="92">
        <f t="shared" si="5"/>
        <v>0</v>
      </c>
    </row>
    <row r="102" spans="1:103" s="4" customFormat="1" x14ac:dyDescent="0.25">
      <c r="A102" s="21" t="s">
        <v>234</v>
      </c>
      <c r="B102" s="35">
        <v>124.81453978697509</v>
      </c>
      <c r="C102" s="35">
        <v>124.81453978697509</v>
      </c>
      <c r="D102" s="35"/>
      <c r="E102" s="35">
        <f t="shared" si="4"/>
        <v>0</v>
      </c>
      <c r="F102" s="35"/>
      <c r="G102" s="35">
        <v>7.0988120811705885E-2</v>
      </c>
      <c r="H102" s="35">
        <v>7.0988120811705885E-2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25">
      <c r="A103" s="22" t="s">
        <v>235</v>
      </c>
      <c r="B103" s="18">
        <v>124.81453978697509</v>
      </c>
      <c r="C103" s="18">
        <v>124.81453978697509</v>
      </c>
      <c r="D103" s="18"/>
      <c r="E103" s="18">
        <f t="shared" si="4"/>
        <v>0</v>
      </c>
      <c r="F103" s="18"/>
      <c r="G103" s="18">
        <v>7.0988120811705885E-2</v>
      </c>
      <c r="H103" s="18">
        <v>7.0988120811705885E-2</v>
      </c>
      <c r="I103" s="18"/>
      <c r="J103" s="18">
        <f t="shared" si="6"/>
        <v>0</v>
      </c>
      <c r="K103" s="92">
        <f t="shared" si="5"/>
        <v>0</v>
      </c>
    </row>
    <row r="104" spans="1:103" s="4" customFormat="1" x14ac:dyDescent="0.25">
      <c r="A104" s="21" t="s">
        <v>237</v>
      </c>
      <c r="B104" s="35">
        <v>99.244190760953188</v>
      </c>
      <c r="C104" s="35">
        <v>99.244190760953188</v>
      </c>
      <c r="D104" s="35"/>
      <c r="E104" s="35">
        <f t="shared" si="4"/>
        <v>0</v>
      </c>
      <c r="F104" s="35"/>
      <c r="G104" s="35">
        <v>0.30999254455984482</v>
      </c>
      <c r="H104" s="35">
        <v>0.30999254455984482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25">
      <c r="A105" s="22" t="s">
        <v>45</v>
      </c>
      <c r="B105" s="18">
        <v>99.244190760953188</v>
      </c>
      <c r="C105" s="18">
        <v>99.244190760953188</v>
      </c>
      <c r="D105" s="18"/>
      <c r="E105" s="18">
        <f t="shared" si="4"/>
        <v>0</v>
      </c>
      <c r="F105" s="18"/>
      <c r="G105" s="18">
        <v>0.30999254455984482</v>
      </c>
      <c r="H105" s="18">
        <v>0.30999254455984482</v>
      </c>
      <c r="I105" s="18"/>
      <c r="J105" s="18">
        <f t="shared" si="6"/>
        <v>0</v>
      </c>
      <c r="K105" s="92">
        <f t="shared" si="5"/>
        <v>0</v>
      </c>
    </row>
    <row r="106" spans="1:103" s="4" customFormat="1" x14ac:dyDescent="0.25">
      <c r="A106" s="21" t="s">
        <v>239</v>
      </c>
      <c r="B106" s="35">
        <v>111.99229942464144</v>
      </c>
      <c r="C106" s="35">
        <v>111.99229942464144</v>
      </c>
      <c r="D106" s="35"/>
      <c r="E106" s="35">
        <f t="shared" si="4"/>
        <v>0</v>
      </c>
      <c r="F106" s="35"/>
      <c r="G106" s="35">
        <v>1.1477633347173357</v>
      </c>
      <c r="H106" s="35">
        <v>1.1477633347173357</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25">
      <c r="A107" s="22" t="s">
        <v>240</v>
      </c>
      <c r="B107" s="18">
        <v>104.08329997330664</v>
      </c>
      <c r="C107" s="18">
        <v>104.08329997330664</v>
      </c>
      <c r="D107" s="18"/>
      <c r="E107" s="18">
        <f t="shared" si="4"/>
        <v>0</v>
      </c>
      <c r="F107" s="18"/>
      <c r="G107" s="18">
        <v>0.59019927876627165</v>
      </c>
      <c r="H107" s="18">
        <v>0.59019927876627154</v>
      </c>
      <c r="I107" s="18"/>
      <c r="J107" s="18">
        <f t="shared" si="6"/>
        <v>0</v>
      </c>
      <c r="K107" s="92">
        <f t="shared" si="5"/>
        <v>0</v>
      </c>
    </row>
    <row r="108" spans="1:103" s="4" customFormat="1" x14ac:dyDescent="0.25">
      <c r="A108" s="23" t="s">
        <v>241</v>
      </c>
      <c r="B108" s="35">
        <v>121.78832856309067</v>
      </c>
      <c r="C108" s="35">
        <v>121.78832856309067</v>
      </c>
      <c r="D108" s="35"/>
      <c r="E108" s="35">
        <f t="shared" si="4"/>
        <v>0</v>
      </c>
      <c r="F108" s="35"/>
      <c r="G108" s="35">
        <v>0.55756405595106417</v>
      </c>
      <c r="H108" s="35">
        <v>0.55756405595106406</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25">
      <c r="A109" s="24" t="s">
        <v>46</v>
      </c>
      <c r="B109" s="18">
        <v>97.028812573248601</v>
      </c>
      <c r="C109" s="18">
        <v>97.028812573248601</v>
      </c>
      <c r="D109" s="18"/>
      <c r="E109" s="18">
        <f t="shared" si="4"/>
        <v>0</v>
      </c>
      <c r="F109" s="18"/>
      <c r="G109" s="18">
        <v>0.60821258014720481</v>
      </c>
      <c r="H109" s="18">
        <v>0.6082125801472047</v>
      </c>
      <c r="I109" s="18"/>
      <c r="J109" s="18">
        <f t="shared" si="6"/>
        <v>0</v>
      </c>
      <c r="K109" s="92">
        <f t="shared" si="5"/>
        <v>0</v>
      </c>
    </row>
    <row r="110" spans="1:103" s="4" customFormat="1" x14ac:dyDescent="0.25">
      <c r="A110" s="23" t="s">
        <v>47</v>
      </c>
      <c r="B110" s="35">
        <v>94.427867136880081</v>
      </c>
      <c r="C110" s="35">
        <v>94.427867136880081</v>
      </c>
      <c r="D110" s="35"/>
      <c r="E110" s="35">
        <f t="shared" si="4"/>
        <v>0</v>
      </c>
      <c r="F110" s="35"/>
      <c r="G110" s="35">
        <v>0.30208978733615688</v>
      </c>
      <c r="H110" s="35">
        <v>0.30208978733615688</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25">
      <c r="A111" s="22" t="s">
        <v>244</v>
      </c>
      <c r="B111" s="18">
        <v>99.739879744518532</v>
      </c>
      <c r="C111" s="18">
        <v>99.739879744518532</v>
      </c>
      <c r="D111" s="18"/>
      <c r="E111" s="18">
        <f t="shared" si="4"/>
        <v>0</v>
      </c>
      <c r="F111" s="18"/>
      <c r="G111" s="18">
        <v>0.30612279281104793</v>
      </c>
      <c r="H111" s="18">
        <v>0.30612279281104787</v>
      </c>
      <c r="I111" s="18"/>
      <c r="J111" s="18">
        <f t="shared" si="6"/>
        <v>0</v>
      </c>
      <c r="K111" s="92">
        <f t="shared" si="5"/>
        <v>0</v>
      </c>
    </row>
    <row r="112" spans="1:103" s="4" customFormat="1" x14ac:dyDescent="0.25">
      <c r="A112" s="21" t="s">
        <v>245</v>
      </c>
      <c r="B112" s="35">
        <v>101.16920328010345</v>
      </c>
      <c r="C112" s="35">
        <v>101.16920328010345</v>
      </c>
      <c r="D112" s="35"/>
      <c r="E112" s="35">
        <f t="shared" si="4"/>
        <v>0</v>
      </c>
      <c r="F112" s="35"/>
      <c r="G112" s="35">
        <v>5.2151539494506052</v>
      </c>
      <c r="H112" s="35">
        <v>5.2151539494506052</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25">
      <c r="A113" s="24" t="s">
        <v>246</v>
      </c>
      <c r="B113" s="18">
        <v>108.80508895713932</v>
      </c>
      <c r="C113" s="18">
        <v>108.80508895713932</v>
      </c>
      <c r="D113" s="18"/>
      <c r="E113" s="18">
        <f t="shared" si="4"/>
        <v>0</v>
      </c>
      <c r="F113" s="18"/>
      <c r="G113" s="18">
        <v>0.63143804759459166</v>
      </c>
      <c r="H113" s="18">
        <v>0.63143804759459166</v>
      </c>
      <c r="I113" s="18"/>
      <c r="J113" s="18">
        <f t="shared" si="6"/>
        <v>0</v>
      </c>
      <c r="K113" s="92">
        <f t="shared" si="5"/>
        <v>0</v>
      </c>
    </row>
    <row r="114" spans="1:103" s="4" customFormat="1" x14ac:dyDescent="0.25">
      <c r="A114" s="23" t="s">
        <v>247</v>
      </c>
      <c r="B114" s="35">
        <v>108.80508895713932</v>
      </c>
      <c r="C114" s="35">
        <v>108.80508895713932</v>
      </c>
      <c r="D114" s="35"/>
      <c r="E114" s="35">
        <f t="shared" si="4"/>
        <v>0</v>
      </c>
      <c r="F114" s="35"/>
      <c r="G114" s="35">
        <v>0.63143804759459166</v>
      </c>
      <c r="H114" s="35">
        <v>0.63143804759459166</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25">
      <c r="A115" s="24" t="s">
        <v>48</v>
      </c>
      <c r="B115" s="18">
        <v>107.417469836046</v>
      </c>
      <c r="C115" s="18">
        <v>107.417469836046</v>
      </c>
      <c r="D115" s="18"/>
      <c r="E115" s="18">
        <f t="shared" si="4"/>
        <v>0</v>
      </c>
      <c r="F115" s="18"/>
      <c r="G115" s="18">
        <v>0.27313468898654619</v>
      </c>
      <c r="H115" s="18">
        <v>0.27313468898654614</v>
      </c>
      <c r="I115" s="18"/>
      <c r="J115" s="18">
        <f t="shared" si="6"/>
        <v>0</v>
      </c>
      <c r="K115" s="92">
        <f t="shared" si="5"/>
        <v>0</v>
      </c>
    </row>
    <row r="116" spans="1:103" s="4" customFormat="1" x14ac:dyDescent="0.25">
      <c r="A116" s="23" t="s">
        <v>49</v>
      </c>
      <c r="B116" s="35">
        <v>107.417469836046</v>
      </c>
      <c r="C116" s="35">
        <v>107.417469836046</v>
      </c>
      <c r="D116" s="35"/>
      <c r="E116" s="35">
        <f t="shared" si="4"/>
        <v>0</v>
      </c>
      <c r="F116" s="35"/>
      <c r="G116" s="35">
        <v>0.27313468898654619</v>
      </c>
      <c r="H116" s="35">
        <v>0.27313468898654614</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25">
      <c r="A117" s="24" t="s">
        <v>250</v>
      </c>
      <c r="B117" s="18">
        <v>99.999998715078419</v>
      </c>
      <c r="C117" s="18">
        <v>99.999998715078419</v>
      </c>
      <c r="D117" s="18"/>
      <c r="E117" s="18">
        <f t="shared" si="4"/>
        <v>0</v>
      </c>
      <c r="F117" s="18"/>
      <c r="G117" s="18">
        <v>1.5184182981919767</v>
      </c>
      <c r="H117" s="18">
        <v>1.5184182981919765</v>
      </c>
      <c r="I117" s="18"/>
      <c r="J117" s="18">
        <f t="shared" si="6"/>
        <v>0</v>
      </c>
      <c r="K117" s="92">
        <f t="shared" si="5"/>
        <v>0</v>
      </c>
    </row>
    <row r="118" spans="1:103" s="4" customFormat="1" x14ac:dyDescent="0.25">
      <c r="A118" s="23" t="s">
        <v>251</v>
      </c>
      <c r="B118" s="35">
        <v>111.74880119674899</v>
      </c>
      <c r="C118" s="35">
        <v>111.740132450811</v>
      </c>
      <c r="D118" s="35"/>
      <c r="E118" s="35">
        <f t="shared" si="4"/>
        <v>-7.7573502759276103E-3</v>
      </c>
      <c r="F118" s="35"/>
      <c r="G118" s="35">
        <v>1.696814267184344</v>
      </c>
      <c r="H118" s="35">
        <v>1.6966826393581067</v>
      </c>
      <c r="I118" s="35"/>
      <c r="J118" s="35">
        <f t="shared" si="6"/>
        <v>-1.3162782623732383E-4</v>
      </c>
      <c r="K118" s="91">
        <f t="shared" si="5"/>
        <v>-1.2963125866427855E-6</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25">
      <c r="A119" s="24" t="s">
        <v>252</v>
      </c>
      <c r="B119" s="18">
        <v>99.654194536915924</v>
      </c>
      <c r="C119" s="18">
        <v>99.654194536915924</v>
      </c>
      <c r="D119" s="18"/>
      <c r="E119" s="18">
        <f t="shared" si="4"/>
        <v>0</v>
      </c>
      <c r="F119" s="18"/>
      <c r="G119" s="18">
        <v>2.7921629146774909</v>
      </c>
      <c r="H119" s="18">
        <v>2.7921629146774904</v>
      </c>
      <c r="I119" s="18"/>
      <c r="J119" s="18">
        <f t="shared" si="6"/>
        <v>0</v>
      </c>
      <c r="K119" s="92">
        <f t="shared" si="5"/>
        <v>0</v>
      </c>
    </row>
    <row r="120" spans="1:103" s="4" customFormat="1" x14ac:dyDescent="0.25">
      <c r="A120" s="23" t="s">
        <v>253</v>
      </c>
      <c r="B120" s="35">
        <v>99.654194536915924</v>
      </c>
      <c r="C120" s="35">
        <v>99.654194536915924</v>
      </c>
      <c r="D120" s="35"/>
      <c r="E120" s="35">
        <f t="shared" si="4"/>
        <v>0</v>
      </c>
      <c r="F120" s="35"/>
      <c r="G120" s="35">
        <v>2.7921629146774909</v>
      </c>
      <c r="H120" s="35">
        <v>2.7921629146774904</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25">
      <c r="A121" s="24" t="s">
        <v>256</v>
      </c>
      <c r="B121" s="18">
        <v>104.54968452426276</v>
      </c>
      <c r="C121" s="18">
        <v>104.54968452426276</v>
      </c>
      <c r="D121" s="18"/>
      <c r="E121" s="18">
        <f t="shared" si="4"/>
        <v>0</v>
      </c>
      <c r="F121" s="18"/>
      <c r="G121" s="18">
        <v>5.7170271621575521</v>
      </c>
      <c r="H121" s="18">
        <v>5.7170271621575512</v>
      </c>
      <c r="I121" s="18"/>
      <c r="J121" s="18">
        <f t="shared" si="6"/>
        <v>0</v>
      </c>
      <c r="K121" s="92">
        <f t="shared" si="5"/>
        <v>0</v>
      </c>
    </row>
    <row r="122" spans="1:103" s="4" customFormat="1" x14ac:dyDescent="0.25">
      <c r="A122" s="21" t="s">
        <v>257</v>
      </c>
      <c r="B122" s="35">
        <v>104.6503014795356</v>
      </c>
      <c r="C122" s="35">
        <v>104.6503014795356</v>
      </c>
      <c r="D122" s="35"/>
      <c r="E122" s="35">
        <f t="shared" si="4"/>
        <v>0</v>
      </c>
      <c r="F122" s="35"/>
      <c r="G122" s="35">
        <v>5.6816040714830454</v>
      </c>
      <c r="H122" s="35">
        <v>5.6816040714830445</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25">
      <c r="A123" s="22" t="s">
        <v>258</v>
      </c>
      <c r="B123" s="18">
        <v>104.6503014795356</v>
      </c>
      <c r="C123" s="18">
        <v>104.6503014795356</v>
      </c>
      <c r="D123" s="18"/>
      <c r="E123" s="18">
        <f t="shared" si="4"/>
        <v>0</v>
      </c>
      <c r="F123" s="18"/>
      <c r="G123" s="18">
        <v>5.6816040714830454</v>
      </c>
      <c r="H123" s="18">
        <v>5.6816040714830445</v>
      </c>
      <c r="I123" s="18"/>
      <c r="J123" s="18">
        <f t="shared" si="6"/>
        <v>0</v>
      </c>
      <c r="K123" s="92">
        <f t="shared" si="5"/>
        <v>0</v>
      </c>
    </row>
    <row r="124" spans="1:103" s="4" customFormat="1" x14ac:dyDescent="0.25">
      <c r="A124" s="21" t="s">
        <v>260</v>
      </c>
      <c r="B124" s="35">
        <v>90.581089047376111</v>
      </c>
      <c r="C124" s="35">
        <v>90.581089047376111</v>
      </c>
      <c r="D124" s="35"/>
      <c r="E124" s="35">
        <f t="shared" si="4"/>
        <v>0</v>
      </c>
      <c r="F124" s="35"/>
      <c r="G124" s="35">
        <v>3.542309067450692E-2</v>
      </c>
      <c r="H124" s="35">
        <v>3.542309067450692E-2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25">
      <c r="A125" s="22" t="s">
        <v>261</v>
      </c>
      <c r="B125" s="18">
        <v>90.581089047376111</v>
      </c>
      <c r="C125" s="18">
        <v>90.581089047376111</v>
      </c>
      <c r="D125" s="18"/>
      <c r="E125" s="18">
        <f t="shared" si="4"/>
        <v>0</v>
      </c>
      <c r="F125" s="18"/>
      <c r="G125" s="18">
        <v>3.542309067450692E-2</v>
      </c>
      <c r="H125" s="18">
        <v>3.542309067450692E-2</v>
      </c>
      <c r="I125" s="18"/>
      <c r="J125" s="18">
        <f t="shared" si="6"/>
        <v>0</v>
      </c>
      <c r="K125" s="92">
        <f t="shared" si="5"/>
        <v>0</v>
      </c>
    </row>
    <row r="126" spans="1:103" s="4" customFormat="1" x14ac:dyDescent="0.25">
      <c r="A126" s="21" t="s">
        <v>263</v>
      </c>
      <c r="B126" s="35">
        <v>100</v>
      </c>
      <c r="C126" s="35">
        <v>100</v>
      </c>
      <c r="D126" s="35"/>
      <c r="E126" s="35">
        <f t="shared" si="4"/>
        <v>0</v>
      </c>
      <c r="F126" s="35"/>
      <c r="G126" s="35">
        <v>0.13744789565095256</v>
      </c>
      <c r="H126" s="35">
        <v>0.13744789565095256</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25">
      <c r="A127" s="24" t="s">
        <v>264</v>
      </c>
      <c r="B127" s="18">
        <v>100</v>
      </c>
      <c r="C127" s="18">
        <v>100</v>
      </c>
      <c r="D127" s="18"/>
      <c r="E127" s="18">
        <f t="shared" si="4"/>
        <v>0</v>
      </c>
      <c r="F127" s="18"/>
      <c r="G127" s="18">
        <v>0.13744789565095256</v>
      </c>
      <c r="H127" s="18">
        <v>0.13744789565095256</v>
      </c>
      <c r="I127" s="18"/>
      <c r="J127" s="18">
        <f t="shared" si="6"/>
        <v>0</v>
      </c>
      <c r="K127" s="92">
        <f t="shared" si="5"/>
        <v>0</v>
      </c>
    </row>
    <row r="128" spans="1:103" s="4" customFormat="1" x14ac:dyDescent="0.25">
      <c r="A128" s="23" t="s">
        <v>265</v>
      </c>
      <c r="B128" s="35">
        <v>100</v>
      </c>
      <c r="C128" s="35">
        <v>100</v>
      </c>
      <c r="D128" s="35"/>
      <c r="E128" s="35">
        <f t="shared" si="4"/>
        <v>0</v>
      </c>
      <c r="F128" s="35"/>
      <c r="G128" s="35">
        <v>9.8800146309281342E-2</v>
      </c>
      <c r="H128" s="35">
        <v>9.8800146309281328E-2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2">
        <f t="shared" si="5"/>
        <v>0</v>
      </c>
    </row>
    <row r="130" spans="1:103" s="4" customFormat="1" x14ac:dyDescent="0.25">
      <c r="A130" s="21" t="s">
        <v>268</v>
      </c>
      <c r="B130" s="35">
        <v>103.06348847664077</v>
      </c>
      <c r="C130" s="35">
        <v>103.57170466810665</v>
      </c>
      <c r="D130" s="35"/>
      <c r="E130" s="35">
        <f t="shared" si="4"/>
        <v>0.49310982868686626</v>
      </c>
      <c r="F130" s="35"/>
      <c r="G130" s="35">
        <v>4.9348108930839958</v>
      </c>
      <c r="H130" s="35">
        <v>4.9591449306249009</v>
      </c>
      <c r="I130" s="35"/>
      <c r="J130" s="35">
        <f t="shared" si="6"/>
        <v>2.4334037540905129E-2</v>
      </c>
      <c r="K130" s="91">
        <f t="shared" si="5"/>
        <v>2.3964932073890577E-4</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25">
      <c r="A131" s="24" t="s">
        <v>50</v>
      </c>
      <c r="B131" s="18">
        <v>103.79082817458682</v>
      </c>
      <c r="C131" s="18">
        <v>104.35325447175968</v>
      </c>
      <c r="D131" s="18"/>
      <c r="E131" s="18">
        <f t="shared" si="4"/>
        <v>0.54188439100495422</v>
      </c>
      <c r="F131" s="18"/>
      <c r="G131" s="18">
        <v>4.4906326782688923</v>
      </c>
      <c r="H131" s="18">
        <v>4.5149667158097992</v>
      </c>
      <c r="I131" s="18"/>
      <c r="J131" s="18">
        <f t="shared" si="6"/>
        <v>2.4334037540906905E-2</v>
      </c>
      <c r="K131" s="92">
        <f t="shared" si="5"/>
        <v>2.3964932073892325E-4</v>
      </c>
    </row>
    <row r="132" spans="1:103" s="4" customFormat="1" x14ac:dyDescent="0.25">
      <c r="A132" s="23" t="s">
        <v>269</v>
      </c>
      <c r="B132" s="35">
        <v>112.45593503545534</v>
      </c>
      <c r="C132" s="35">
        <v>112.45593503545534</v>
      </c>
      <c r="D132" s="35"/>
      <c r="E132" s="35">
        <f t="shared" si="4"/>
        <v>0</v>
      </c>
      <c r="F132" s="35"/>
      <c r="G132" s="35">
        <v>2.8898390382237956E-2</v>
      </c>
      <c r="H132" s="35">
        <v>2.8898390382237953E-2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25">
      <c r="A133" s="22" t="s">
        <v>52</v>
      </c>
      <c r="B133" s="18">
        <v>103.70345128331955</v>
      </c>
      <c r="C133" s="18">
        <v>103.72964499352108</v>
      </c>
      <c r="D133" s="18"/>
      <c r="E133" s="18">
        <f t="shared" si="4"/>
        <v>2.5258282031481727E-2</v>
      </c>
      <c r="F133" s="18"/>
      <c r="G133" s="18">
        <v>4.2117284248843694</v>
      </c>
      <c r="H133" s="18">
        <v>4.2127922351283269</v>
      </c>
      <c r="I133" s="18"/>
      <c r="J133" s="18">
        <f t="shared" si="6"/>
        <v>1.0638102439575192E-3</v>
      </c>
      <c r="K133" s="92">
        <f t="shared" si="5"/>
        <v>1.0476740735315981E-5</v>
      </c>
    </row>
    <row r="134" spans="1:103" s="4" customFormat="1" x14ac:dyDescent="0.25">
      <c r="A134" s="23" t="s">
        <v>51</v>
      </c>
      <c r="B134" s="35">
        <v>104.34255227154007</v>
      </c>
      <c r="C134" s="35">
        <v>114.05462413635232</v>
      </c>
      <c r="D134" s="35"/>
      <c r="E134" s="35">
        <f t="shared" si="4"/>
        <v>9.3078726304658854</v>
      </c>
      <c r="F134" s="35"/>
      <c r="G134" s="35">
        <v>0.25000586300228528</v>
      </c>
      <c r="H134" s="35">
        <v>0.27327609029923505</v>
      </c>
      <c r="I134" s="35"/>
      <c r="J134" s="35">
        <f t="shared" si="6"/>
        <v>2.3270227296949775E-2</v>
      </c>
      <c r="K134" s="91">
        <f t="shared" si="5"/>
        <v>2.2917258000361109E-4</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25">
      <c r="A135" s="24" t="s">
        <v>272</v>
      </c>
      <c r="B135" s="18">
        <v>94.317262627430026</v>
      </c>
      <c r="C135" s="18">
        <v>94.317262627430026</v>
      </c>
      <c r="D135" s="18"/>
      <c r="E135" s="18">
        <f t="shared" si="4"/>
        <v>0</v>
      </c>
      <c r="F135" s="18"/>
      <c r="G135" s="18">
        <v>0.28764411584603783</v>
      </c>
      <c r="H135" s="18">
        <v>0.28764411584603783</v>
      </c>
      <c r="I135" s="18"/>
      <c r="J135" s="18">
        <f t="shared" si="6"/>
        <v>0</v>
      </c>
      <c r="K135" s="92">
        <f t="shared" si="5"/>
        <v>0</v>
      </c>
    </row>
    <row r="136" spans="1:103" s="4" customFormat="1" x14ac:dyDescent="0.25">
      <c r="A136" s="23" t="s">
        <v>273</v>
      </c>
      <c r="B136" s="35">
        <v>100</v>
      </c>
      <c r="C136" s="35">
        <v>100</v>
      </c>
      <c r="D136" s="35"/>
      <c r="E136" s="35">
        <f t="shared" si="4"/>
        <v>0</v>
      </c>
      <c r="F136" s="35"/>
      <c r="G136" s="35">
        <v>0.10808107191305678</v>
      </c>
      <c r="H136" s="35">
        <v>0.10808107191305678</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25">
      <c r="A137" s="22" t="s">
        <v>274</v>
      </c>
      <c r="B137" s="18">
        <v>91.19783580415907</v>
      </c>
      <c r="C137" s="18">
        <v>91.19783580415907</v>
      </c>
      <c r="D137" s="18"/>
      <c r="E137" s="18">
        <f t="shared" si="4"/>
        <v>0</v>
      </c>
      <c r="F137" s="18"/>
      <c r="G137" s="18">
        <v>0.17956304393298106</v>
      </c>
      <c r="H137" s="18">
        <v>0.17956304393298103</v>
      </c>
      <c r="I137" s="18"/>
      <c r="J137" s="18">
        <f t="shared" si="6"/>
        <v>0</v>
      </c>
      <c r="K137" s="92">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25">
      <c r="A139" s="105" t="s">
        <v>277</v>
      </c>
      <c r="B139" s="106">
        <v>100</v>
      </c>
      <c r="C139" s="106">
        <v>100</v>
      </c>
      <c r="D139" s="106"/>
      <c r="E139" s="106">
        <f>((C139/B139-1)*100)</f>
        <v>0</v>
      </c>
      <c r="F139" s="106"/>
      <c r="G139" s="106">
        <v>0.15653409896906476</v>
      </c>
      <c r="H139" s="106">
        <v>0.15653409896906476</v>
      </c>
      <c r="I139" s="106"/>
      <c r="J139" s="106">
        <f>H139-G139</f>
        <v>0</v>
      </c>
      <c r="K139" s="93">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5" x14ac:dyDescent="0.25"/>
  <cols>
    <col min="1" max="1" width="54" style="61"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6384" width="9.140625" style="61"/>
  </cols>
  <sheetData>
    <row r="1" spans="1:14" ht="15.75" x14ac:dyDescent="0.25">
      <c r="A1" s="109" t="s">
        <v>288</v>
      </c>
    </row>
    <row r="2" spans="1:14" ht="6" customHeight="1" x14ac:dyDescent="0.25">
      <c r="A2" s="30"/>
      <c r="B2" s="15"/>
      <c r="C2" s="15"/>
      <c r="D2" s="14"/>
      <c r="E2" s="14"/>
      <c r="F2" s="14"/>
      <c r="G2" s="14"/>
      <c r="H2" s="14"/>
      <c r="I2" s="14"/>
      <c r="J2" s="14"/>
    </row>
    <row r="3" spans="1:14" ht="53.25" customHeight="1" x14ac:dyDescent="0.25">
      <c r="A3" s="132" t="s">
        <v>82</v>
      </c>
      <c r="B3" s="134" t="s">
        <v>84</v>
      </c>
      <c r="C3" s="134"/>
      <c r="D3" s="134"/>
      <c r="E3" s="128" t="s">
        <v>85</v>
      </c>
      <c r="F3" s="6"/>
      <c r="G3" s="131" t="s">
        <v>86</v>
      </c>
      <c r="H3" s="131"/>
      <c r="I3" s="6"/>
      <c r="J3" s="128" t="s">
        <v>87</v>
      </c>
      <c r="K3" s="128" t="s">
        <v>286</v>
      </c>
    </row>
    <row r="4" spans="1:14" ht="30" x14ac:dyDescent="0.25">
      <c r="A4" s="133"/>
      <c r="B4" s="110">
        <v>44805</v>
      </c>
      <c r="C4" s="110">
        <v>44835</v>
      </c>
      <c r="D4" s="14"/>
      <c r="E4" s="86" t="s">
        <v>290</v>
      </c>
      <c r="F4" s="14"/>
      <c r="G4" s="110">
        <v>44805</v>
      </c>
      <c r="H4" s="110">
        <v>44835</v>
      </c>
      <c r="I4" s="14"/>
      <c r="J4" s="86" t="s">
        <v>291</v>
      </c>
      <c r="K4" s="86" t="s">
        <v>290</v>
      </c>
    </row>
    <row r="5" spans="1:14" ht="15.75" x14ac:dyDescent="0.25">
      <c r="A5" s="111" t="s">
        <v>83</v>
      </c>
      <c r="B5" s="11">
        <v>102.66078039533082</v>
      </c>
      <c r="C5" s="11">
        <v>102.68843803309926</v>
      </c>
      <c r="D5" s="9"/>
      <c r="E5" s="9">
        <f>((C5/B5-1)*100)</f>
        <v>2.694080218554884E-2</v>
      </c>
      <c r="F5" s="9"/>
      <c r="G5" s="9">
        <v>102.66078039533082</v>
      </c>
      <c r="H5" s="9">
        <v>102.68843803309926</v>
      </c>
      <c r="I5" s="9"/>
      <c r="J5" s="10">
        <f t="shared" ref="J5" si="0">H5-G5</f>
        <v>2.76576377684421E-2</v>
      </c>
      <c r="K5" s="89">
        <f>SUM(K7+K25+K30+K38+K50+K67+K77+K88+K99+K112+K121+K126+K130)</f>
        <v>2.6940802185538665E-4</v>
      </c>
      <c r="N5" s="62"/>
    </row>
    <row r="6" spans="1:14" ht="13.5" customHeight="1" x14ac:dyDescent="0.25">
      <c r="A6" s="112"/>
      <c r="B6" s="8"/>
      <c r="C6" s="8"/>
      <c r="D6" s="8"/>
      <c r="E6" s="8"/>
      <c r="F6" s="8"/>
      <c r="G6" s="8"/>
      <c r="H6" s="8"/>
      <c r="I6" s="8"/>
      <c r="J6" s="8"/>
      <c r="K6" s="8"/>
    </row>
    <row r="7" spans="1:14" ht="15.75" customHeight="1" x14ac:dyDescent="0.25">
      <c r="A7" s="20" t="s">
        <v>0</v>
      </c>
      <c r="B7" s="16">
        <v>109.46948370485163</v>
      </c>
      <c r="C7" s="16">
        <v>109.44098850143916</v>
      </c>
      <c r="D7" s="16"/>
      <c r="E7" s="16">
        <f>((C7/B7-1)*100)</f>
        <v>-2.6030271129517946E-2</v>
      </c>
      <c r="F7" s="16"/>
      <c r="G7" s="16">
        <v>29.213674634513936</v>
      </c>
      <c r="H7" s="16">
        <v>29.206070235799668</v>
      </c>
      <c r="I7" s="16"/>
      <c r="J7" s="16">
        <f>H7-G7</f>
        <v>-7.6043987142675462E-3</v>
      </c>
      <c r="K7" s="90">
        <f>J7/$G$5</f>
        <v>-7.4073065536655577E-5</v>
      </c>
    </row>
    <row r="8" spans="1:14" x14ac:dyDescent="0.25">
      <c r="A8" s="21" t="s">
        <v>1</v>
      </c>
      <c r="B8" s="35">
        <v>109.81687484476014</v>
      </c>
      <c r="C8" s="35">
        <v>109.7844464299568</v>
      </c>
      <c r="D8" s="35"/>
      <c r="E8" s="35">
        <f>((C8/B8-1)*100)</f>
        <v>-2.9529537103634151E-2</v>
      </c>
      <c r="F8" s="35"/>
      <c r="G8" s="35">
        <v>26.777879445457682</v>
      </c>
      <c r="H8" s="35">
        <v>26.769972061611266</v>
      </c>
      <c r="I8" s="35"/>
      <c r="J8" s="35">
        <f t="shared" ref="J8:J94" si="1">H8-G8</f>
        <v>-7.9073838464154278E-3</v>
      </c>
      <c r="K8" s="91">
        <f>J8/$G$5</f>
        <v>-7.7024388631815517E-5</v>
      </c>
    </row>
    <row r="9" spans="1:14" ht="15.75" customHeight="1" x14ac:dyDescent="0.25">
      <c r="A9" s="22" t="s">
        <v>3</v>
      </c>
      <c r="B9" s="18">
        <v>104.34056042199008</v>
      </c>
      <c r="C9" s="18">
        <v>104.46522737154389</v>
      </c>
      <c r="D9" s="18"/>
      <c r="E9" s="18">
        <f>((C9/B9-1)*100)</f>
        <v>0.11948081268646771</v>
      </c>
      <c r="F9" s="18"/>
      <c r="G9" s="18">
        <v>5.4861805930009666</v>
      </c>
      <c r="H9" s="18">
        <v>5.4927355261589303</v>
      </c>
      <c r="I9" s="18"/>
      <c r="J9" s="18">
        <f t="shared" si="1"/>
        <v>6.5549331579637382E-3</v>
      </c>
      <c r="K9" s="92">
        <f>J9/$G$5</f>
        <v>6.3850412326125927E-5</v>
      </c>
    </row>
    <row r="10" spans="1:14" x14ac:dyDescent="0.25">
      <c r="A10" s="23" t="s">
        <v>4</v>
      </c>
      <c r="B10" s="35">
        <v>131.63162888148997</v>
      </c>
      <c r="C10" s="35">
        <v>128.10058612074309</v>
      </c>
      <c r="D10" s="35"/>
      <c r="E10" s="35">
        <f t="shared" ref="E10:E73" si="2">((C10/B10-1)*100)</f>
        <v>-2.6825184727645834</v>
      </c>
      <c r="F10" s="35"/>
      <c r="G10" s="35">
        <v>1.4595625428153234</v>
      </c>
      <c r="H10" s="35">
        <v>1.4204095079827499</v>
      </c>
      <c r="I10" s="35"/>
      <c r="J10" s="35">
        <f t="shared" si="1"/>
        <v>-3.9153034832573486E-2</v>
      </c>
      <c r="K10" s="91">
        <f t="shared" ref="K10:K73" si="3">J10/$G$5</f>
        <v>-3.8138259500659541E-4</v>
      </c>
    </row>
    <row r="11" spans="1:14" ht="15.75" customHeight="1" x14ac:dyDescent="0.25">
      <c r="A11" s="22" t="s">
        <v>5</v>
      </c>
      <c r="B11" s="18">
        <v>108.2601303095018</v>
      </c>
      <c r="C11" s="18">
        <v>110.2538008173654</v>
      </c>
      <c r="D11" s="18"/>
      <c r="E11" s="18">
        <f t="shared" si="2"/>
        <v>1.8415556143928091</v>
      </c>
      <c r="F11" s="18"/>
      <c r="G11" s="18">
        <v>5.6665796232139876</v>
      </c>
      <c r="H11" s="18">
        <v>5.7709328384093217</v>
      </c>
      <c r="I11" s="18"/>
      <c r="J11" s="18">
        <f t="shared" si="1"/>
        <v>0.10435321519533414</v>
      </c>
      <c r="K11" s="92">
        <f t="shared" si="3"/>
        <v>1.0164856997334913E-3</v>
      </c>
    </row>
    <row r="12" spans="1:14" ht="15.75" customHeight="1" x14ac:dyDescent="0.25">
      <c r="A12" s="23" t="s">
        <v>108</v>
      </c>
      <c r="B12" s="35">
        <v>106.87169131132204</v>
      </c>
      <c r="C12" s="35">
        <v>107.12869718531131</v>
      </c>
      <c r="D12" s="35"/>
      <c r="E12" s="35">
        <f t="shared" si="2"/>
        <v>0.24048077730949302</v>
      </c>
      <c r="F12" s="35"/>
      <c r="G12" s="35">
        <v>5.0410800267535034</v>
      </c>
      <c r="H12" s="35">
        <v>5.0532028551866333</v>
      </c>
      <c r="I12" s="35"/>
      <c r="J12" s="35">
        <f t="shared" si="1"/>
        <v>1.212282843312984E-2</v>
      </c>
      <c r="K12" s="91">
        <f t="shared" si="3"/>
        <v>1.1808626806114954E-4</v>
      </c>
    </row>
    <row r="13" spans="1:14" x14ac:dyDescent="0.25">
      <c r="A13" s="22" t="s">
        <v>6</v>
      </c>
      <c r="B13" s="18">
        <v>127.21118198757273</v>
      </c>
      <c r="C13" s="18">
        <v>128.61171621790626</v>
      </c>
      <c r="D13" s="18"/>
      <c r="E13" s="18">
        <f t="shared" si="2"/>
        <v>1.1009521399387268</v>
      </c>
      <c r="F13" s="18"/>
      <c r="G13" s="18">
        <v>1.2894218463131284</v>
      </c>
      <c r="H13" s="18">
        <v>1.3036177637229502</v>
      </c>
      <c r="I13" s="18"/>
      <c r="J13" s="18">
        <f t="shared" si="1"/>
        <v>1.4195917409821845E-2</v>
      </c>
      <c r="K13" s="92">
        <f t="shared" si="3"/>
        <v>1.3827985093387718E-4</v>
      </c>
    </row>
    <row r="14" spans="1:14" x14ac:dyDescent="0.25">
      <c r="A14" s="23" t="s">
        <v>7</v>
      </c>
      <c r="B14" s="35">
        <v>118.42438018711323</v>
      </c>
      <c r="C14" s="35">
        <v>115.58274313906769</v>
      </c>
      <c r="D14" s="35"/>
      <c r="E14" s="35">
        <f t="shared" si="2"/>
        <v>-2.399537192895318</v>
      </c>
      <c r="F14" s="35"/>
      <c r="G14" s="35">
        <v>2.3983944423445673</v>
      </c>
      <c r="H14" s="35">
        <v>2.340844075668175</v>
      </c>
      <c r="I14" s="35"/>
      <c r="J14" s="35">
        <f t="shared" si="1"/>
        <v>-5.755036667639235E-2</v>
      </c>
      <c r="K14" s="91">
        <f t="shared" si="3"/>
        <v>-5.6058766020260871E-4</v>
      </c>
    </row>
    <row r="15" spans="1:14" ht="15.75" customHeight="1" x14ac:dyDescent="0.25">
      <c r="A15" s="22" t="s">
        <v>8</v>
      </c>
      <c r="B15" s="18">
        <v>111.06619170878943</v>
      </c>
      <c r="C15" s="18">
        <v>108.99466485364174</v>
      </c>
      <c r="D15" s="18"/>
      <c r="E15" s="18">
        <f t="shared" si="2"/>
        <v>-1.8651281936263198</v>
      </c>
      <c r="F15" s="18"/>
      <c r="G15" s="18">
        <v>2.8632751028037902</v>
      </c>
      <c r="H15" s="18">
        <v>2.8098713516003135</v>
      </c>
      <c r="I15" s="18"/>
      <c r="J15" s="18">
        <f t="shared" si="1"/>
        <v>-5.3403751203476624E-2</v>
      </c>
      <c r="K15" s="92">
        <f t="shared" si="3"/>
        <v>-5.2019623265892804E-4</v>
      </c>
    </row>
    <row r="16" spans="1:14" x14ac:dyDescent="0.25">
      <c r="A16" s="23" t="s">
        <v>9</v>
      </c>
      <c r="B16" s="35">
        <v>101.41292736254915</v>
      </c>
      <c r="C16" s="35">
        <v>101.49549310189617</v>
      </c>
      <c r="D16" s="35"/>
      <c r="E16" s="35">
        <f t="shared" si="2"/>
        <v>8.1415398898654345E-2</v>
      </c>
      <c r="F16" s="35"/>
      <c r="G16" s="35">
        <v>1.3413394949622988</v>
      </c>
      <c r="H16" s="35">
        <v>1.3424315518627072</v>
      </c>
      <c r="I16" s="35"/>
      <c r="J16" s="35">
        <f t="shared" si="1"/>
        <v>1.0920569004084779E-3</v>
      </c>
      <c r="K16" s="91">
        <f t="shared" si="3"/>
        <v>1.0637527751134711E-5</v>
      </c>
    </row>
    <row r="17" spans="1:11" ht="15.75" customHeight="1" x14ac:dyDescent="0.25">
      <c r="A17" s="22" t="s">
        <v>10</v>
      </c>
      <c r="B17" s="18">
        <v>109.35313128835027</v>
      </c>
      <c r="C17" s="18">
        <v>109.69758243152516</v>
      </c>
      <c r="D17" s="18"/>
      <c r="E17" s="18">
        <f t="shared" si="2"/>
        <v>0.3149897393121881</v>
      </c>
      <c r="F17" s="18"/>
      <c r="G17" s="18">
        <v>1.2320457732501129</v>
      </c>
      <c r="H17" s="18">
        <v>1.2359265910194801</v>
      </c>
      <c r="I17" s="18"/>
      <c r="J17" s="18">
        <f t="shared" si="1"/>
        <v>3.8808177693672175E-3</v>
      </c>
      <c r="K17" s="92">
        <f t="shared" si="3"/>
        <v>3.7802340430520662E-5</v>
      </c>
    </row>
    <row r="18" spans="1:11" x14ac:dyDescent="0.25">
      <c r="A18" s="21" t="s">
        <v>11</v>
      </c>
      <c r="B18" s="35">
        <v>105.79046826536212</v>
      </c>
      <c r="C18" s="35">
        <v>105.80362739267804</v>
      </c>
      <c r="D18" s="35"/>
      <c r="E18" s="35">
        <f t="shared" si="2"/>
        <v>1.2438859125674107E-2</v>
      </c>
      <c r="F18" s="35"/>
      <c r="G18" s="35">
        <v>2.4357951890562517</v>
      </c>
      <c r="H18" s="35">
        <v>2.4360981741884085</v>
      </c>
      <c r="I18" s="35"/>
      <c r="J18" s="35">
        <f t="shared" si="1"/>
        <v>3.0298513215676337E-4</v>
      </c>
      <c r="K18" s="91">
        <f t="shared" si="3"/>
        <v>2.9513230952464456E-6</v>
      </c>
    </row>
    <row r="19" spans="1:11" ht="15.75" customHeight="1" x14ac:dyDescent="0.25">
      <c r="A19" s="22" t="s">
        <v>141</v>
      </c>
      <c r="B19" s="18">
        <v>102.83291148741411</v>
      </c>
      <c r="C19" s="18">
        <v>102.78421270905389</v>
      </c>
      <c r="D19" s="18"/>
      <c r="E19" s="18">
        <f t="shared" si="2"/>
        <v>-4.7357191054708814E-2</v>
      </c>
      <c r="F19" s="18"/>
      <c r="G19" s="18">
        <v>0.56927445008928157</v>
      </c>
      <c r="H19" s="18">
        <v>0.56900485770032705</v>
      </c>
      <c r="I19" s="18"/>
      <c r="J19" s="18">
        <f t="shared" si="1"/>
        <v>-2.6959238895452042E-4</v>
      </c>
      <c r="K19" s="92">
        <f t="shared" si="3"/>
        <v>-2.6260504538964322E-6</v>
      </c>
    </row>
    <row r="20" spans="1:11" x14ac:dyDescent="0.25">
      <c r="A20" s="23" t="s">
        <v>142</v>
      </c>
      <c r="B20" s="35">
        <v>106.81648212248636</v>
      </c>
      <c r="C20" s="35">
        <v>106.91985122917639</v>
      </c>
      <c r="D20" s="35"/>
      <c r="E20" s="35">
        <f t="shared" si="2"/>
        <v>9.6772618453666581E-2</v>
      </c>
      <c r="F20" s="35"/>
      <c r="G20" s="35">
        <v>0.5916730685399465</v>
      </c>
      <c r="H20" s="35">
        <v>0.59224564606105767</v>
      </c>
      <c r="I20" s="35"/>
      <c r="J20" s="35">
        <f t="shared" si="1"/>
        <v>5.7257752111117277E-4</v>
      </c>
      <c r="K20" s="91">
        <f t="shared" si="3"/>
        <v>5.5773735491417965E-6</v>
      </c>
    </row>
    <row r="21" spans="1:11" ht="15.75" customHeight="1" x14ac:dyDescent="0.25">
      <c r="A21" s="22" t="s">
        <v>143</v>
      </c>
      <c r="B21" s="18">
        <v>102.04313555871748</v>
      </c>
      <c r="C21" s="18">
        <v>102.04313555871748</v>
      </c>
      <c r="D21" s="18"/>
      <c r="E21" s="18">
        <f t="shared" si="2"/>
        <v>0</v>
      </c>
      <c r="F21" s="18"/>
      <c r="G21" s="18">
        <v>0.15662186689938462</v>
      </c>
      <c r="H21" s="18">
        <v>0.15662186689938459</v>
      </c>
      <c r="I21" s="18"/>
      <c r="J21" s="18">
        <f t="shared" si="1"/>
        <v>0</v>
      </c>
      <c r="K21" s="92">
        <f t="shared" si="3"/>
        <v>0</v>
      </c>
    </row>
    <row r="22" spans="1:11" x14ac:dyDescent="0.25">
      <c r="A22" s="23" t="s">
        <v>144</v>
      </c>
      <c r="B22" s="35">
        <v>99.122188097661208</v>
      </c>
      <c r="C22" s="35">
        <v>99.122188097661208</v>
      </c>
      <c r="D22" s="35"/>
      <c r="E22" s="35">
        <f t="shared" si="2"/>
        <v>0</v>
      </c>
      <c r="F22" s="35"/>
      <c r="G22" s="35">
        <v>0.5992452524209132</v>
      </c>
      <c r="H22" s="35">
        <v>0.59924525242091309</v>
      </c>
      <c r="I22" s="35"/>
      <c r="J22" s="35">
        <f t="shared" si="1"/>
        <v>0</v>
      </c>
      <c r="K22" s="91">
        <f t="shared" si="3"/>
        <v>0</v>
      </c>
    </row>
    <row r="23" spans="1:11" ht="15.75" customHeight="1" x14ac:dyDescent="0.25">
      <c r="A23" s="22" t="s">
        <v>145</v>
      </c>
      <c r="B23" s="18">
        <v>117.52077070360055</v>
      </c>
      <c r="C23" s="18">
        <v>117.52077070360055</v>
      </c>
      <c r="D23" s="18"/>
      <c r="E23" s="18">
        <f t="shared" si="2"/>
        <v>0</v>
      </c>
      <c r="F23" s="18"/>
      <c r="G23" s="18">
        <v>0.28726925499645301</v>
      </c>
      <c r="H23" s="18">
        <v>0.28726925499645295</v>
      </c>
      <c r="I23" s="18"/>
      <c r="J23" s="18">
        <f t="shared" si="1"/>
        <v>0</v>
      </c>
      <c r="K23" s="92">
        <f t="shared" si="3"/>
        <v>0</v>
      </c>
    </row>
    <row r="24" spans="1:11" x14ac:dyDescent="0.25">
      <c r="A24" s="23" t="s">
        <v>146</v>
      </c>
      <c r="B24" s="35">
        <v>120.3789919024497</v>
      </c>
      <c r="C24" s="35">
        <v>120.3789919024497</v>
      </c>
      <c r="D24" s="35"/>
      <c r="E24" s="35">
        <f t="shared" si="2"/>
        <v>0</v>
      </c>
      <c r="F24" s="35"/>
      <c r="G24" s="35">
        <v>0.23171129611027316</v>
      </c>
      <c r="H24" s="35">
        <v>0.23171129611027313</v>
      </c>
      <c r="I24" s="35"/>
      <c r="J24" s="35">
        <f t="shared" si="1"/>
        <v>0</v>
      </c>
      <c r="K24" s="91">
        <f t="shared" si="3"/>
        <v>0</v>
      </c>
    </row>
    <row r="25" spans="1:11" ht="15.75" customHeight="1" x14ac:dyDescent="0.25">
      <c r="A25" s="24" t="s">
        <v>147</v>
      </c>
      <c r="B25" s="18">
        <v>146.66363524243783</v>
      </c>
      <c r="C25" s="18">
        <v>146.00787574471232</v>
      </c>
      <c r="D25" s="18"/>
      <c r="E25" s="18">
        <f t="shared" si="2"/>
        <v>-0.44711798984221618</v>
      </c>
      <c r="F25" s="18"/>
      <c r="G25" s="18">
        <v>3.5136175330659745</v>
      </c>
      <c r="H25" s="18">
        <v>3.4979075169813858</v>
      </c>
      <c r="I25" s="18"/>
      <c r="J25" s="18">
        <f t="shared" si="1"/>
        <v>-1.5710016084588663E-2</v>
      </c>
      <c r="K25" s="92">
        <f t="shared" si="3"/>
        <v>-1.5302841088964857E-4</v>
      </c>
    </row>
    <row r="26" spans="1:11" x14ac:dyDescent="0.25">
      <c r="A26" s="21" t="s">
        <v>12</v>
      </c>
      <c r="B26" s="35">
        <v>145.89487994052573</v>
      </c>
      <c r="C26" s="35">
        <v>145.89487994052573</v>
      </c>
      <c r="D26" s="35"/>
      <c r="E26" s="35">
        <f t="shared" si="2"/>
        <v>0</v>
      </c>
      <c r="F26" s="35"/>
      <c r="G26" s="35">
        <v>2.6148239108758027</v>
      </c>
      <c r="H26" s="35">
        <v>2.6148239108758022</v>
      </c>
      <c r="I26" s="35"/>
      <c r="J26" s="35">
        <f t="shared" si="1"/>
        <v>0</v>
      </c>
      <c r="K26" s="91">
        <f t="shared" si="3"/>
        <v>0</v>
      </c>
    </row>
    <row r="27" spans="1:11" ht="15.75" customHeight="1" x14ac:dyDescent="0.25">
      <c r="A27" s="22" t="s">
        <v>13</v>
      </c>
      <c r="B27" s="18">
        <v>145.89487994052573</v>
      </c>
      <c r="C27" s="18">
        <v>145.89487994052573</v>
      </c>
      <c r="D27" s="18"/>
      <c r="E27" s="18">
        <f t="shared" si="2"/>
        <v>0</v>
      </c>
      <c r="F27" s="18"/>
      <c r="G27" s="18">
        <v>2.6148239108758027</v>
      </c>
      <c r="H27" s="18">
        <v>2.6148239108758022</v>
      </c>
      <c r="I27" s="18"/>
      <c r="J27" s="18">
        <f t="shared" si="1"/>
        <v>0</v>
      </c>
      <c r="K27" s="92">
        <f t="shared" si="3"/>
        <v>0</v>
      </c>
    </row>
    <row r="28" spans="1:11" x14ac:dyDescent="0.25">
      <c r="A28" s="21" t="s">
        <v>14</v>
      </c>
      <c r="B28" s="35">
        <v>148.94693061620586</v>
      </c>
      <c r="C28" s="35">
        <v>146.34348682448348</v>
      </c>
      <c r="D28" s="35"/>
      <c r="E28" s="35">
        <f t="shared" si="2"/>
        <v>-1.7479002628330242</v>
      </c>
      <c r="F28" s="35"/>
      <c r="G28" s="35">
        <v>0.89879362219017223</v>
      </c>
      <c r="H28" s="35">
        <v>0.88308360610558367</v>
      </c>
      <c r="I28" s="35"/>
      <c r="J28" s="35">
        <f t="shared" si="1"/>
        <v>-1.5710016084588552E-2</v>
      </c>
      <c r="K28" s="91">
        <f t="shared" si="3"/>
        <v>-1.5302841088964749E-4</v>
      </c>
    </row>
    <row r="29" spans="1:11" ht="15.75" customHeight="1" x14ac:dyDescent="0.25">
      <c r="A29" s="22" t="s">
        <v>15</v>
      </c>
      <c r="B29" s="18">
        <v>148.94693061620586</v>
      </c>
      <c r="C29" s="18">
        <v>146.34348682448348</v>
      </c>
      <c r="D29" s="18"/>
      <c r="E29" s="18">
        <f t="shared" si="2"/>
        <v>-1.7479002628330242</v>
      </c>
      <c r="F29" s="18"/>
      <c r="G29" s="18">
        <v>0.89879362219017223</v>
      </c>
      <c r="H29" s="18">
        <v>0.88308360610558367</v>
      </c>
      <c r="I29" s="18"/>
      <c r="J29" s="18">
        <f t="shared" si="1"/>
        <v>-1.5710016084588552E-2</v>
      </c>
      <c r="K29" s="92">
        <f t="shared" si="3"/>
        <v>-1.5302841088964749E-4</v>
      </c>
    </row>
    <row r="30" spans="1:11" x14ac:dyDescent="0.25">
      <c r="A30" s="21" t="s">
        <v>16</v>
      </c>
      <c r="B30" s="35">
        <v>97.938365354838467</v>
      </c>
      <c r="C30" s="35">
        <v>98.97566445218105</v>
      </c>
      <c r="D30" s="35"/>
      <c r="E30" s="35">
        <f t="shared" si="2"/>
        <v>1.0591345828413257</v>
      </c>
      <c r="F30" s="35"/>
      <c r="G30" s="35">
        <v>4.9695589679859324</v>
      </c>
      <c r="H30" s="35">
        <v>5.0221932856305633</v>
      </c>
      <c r="I30" s="35"/>
      <c r="J30" s="35">
        <f t="shared" si="1"/>
        <v>5.263431764463089E-2</v>
      </c>
      <c r="K30" s="91">
        <f t="shared" si="3"/>
        <v>5.127013202310002E-4</v>
      </c>
    </row>
    <row r="31" spans="1:11" ht="15.75" customHeight="1" x14ac:dyDescent="0.25">
      <c r="A31" s="24" t="s">
        <v>17</v>
      </c>
      <c r="B31" s="18">
        <v>100.37769803176829</v>
      </c>
      <c r="C31" s="18">
        <v>100.42066971105753</v>
      </c>
      <c r="D31" s="18"/>
      <c r="E31" s="18">
        <f t="shared" si="2"/>
        <v>4.2809986811653822E-2</v>
      </c>
      <c r="F31" s="18"/>
      <c r="G31" s="18">
        <v>3.9501065363192702</v>
      </c>
      <c r="H31" s="18">
        <v>3.951797576406515</v>
      </c>
      <c r="I31" s="18"/>
      <c r="J31" s="18">
        <f t="shared" si="1"/>
        <v>1.691040087244744E-3</v>
      </c>
      <c r="K31" s="92">
        <f t="shared" si="3"/>
        <v>1.6472114090043047E-5</v>
      </c>
    </row>
    <row r="32" spans="1:11" x14ac:dyDescent="0.25">
      <c r="A32" s="23" t="s">
        <v>18</v>
      </c>
      <c r="B32" s="35">
        <v>96.657865179806024</v>
      </c>
      <c r="C32" s="35">
        <v>96.917019608156622</v>
      </c>
      <c r="D32" s="35"/>
      <c r="E32" s="35">
        <f t="shared" si="2"/>
        <v>0.26811519980138865</v>
      </c>
      <c r="F32" s="35"/>
      <c r="G32" s="35">
        <v>0.63071399476699574</v>
      </c>
      <c r="H32" s="35">
        <v>0.63240503485424049</v>
      </c>
      <c r="I32" s="35"/>
      <c r="J32" s="35">
        <f t="shared" si="1"/>
        <v>1.691040087244744E-3</v>
      </c>
      <c r="K32" s="91">
        <f t="shared" si="3"/>
        <v>1.6472114090043047E-5</v>
      </c>
    </row>
    <row r="33" spans="1:11" x14ac:dyDescent="0.25">
      <c r="A33" s="22" t="s">
        <v>19</v>
      </c>
      <c r="B33" s="18">
        <v>98.717524579969165</v>
      </c>
      <c r="C33" s="18">
        <v>98.717524579969165</v>
      </c>
      <c r="D33" s="18"/>
      <c r="E33" s="18">
        <f t="shared" si="2"/>
        <v>0</v>
      </c>
      <c r="F33" s="18"/>
      <c r="G33" s="18">
        <v>2.7545919230048241</v>
      </c>
      <c r="H33" s="18">
        <v>2.7545919230048237</v>
      </c>
      <c r="I33" s="18"/>
      <c r="J33" s="18">
        <f t="shared" si="1"/>
        <v>0</v>
      </c>
      <c r="K33" s="92">
        <f t="shared" si="3"/>
        <v>0</v>
      </c>
    </row>
    <row r="34" spans="1:11" x14ac:dyDescent="0.25">
      <c r="A34" s="23" t="s">
        <v>20</v>
      </c>
      <c r="B34" s="35">
        <v>131.33531929087027</v>
      </c>
      <c r="C34" s="35">
        <v>131.33531929087027</v>
      </c>
      <c r="D34" s="35"/>
      <c r="E34" s="35">
        <f t="shared" si="2"/>
        <v>0</v>
      </c>
      <c r="F34" s="35"/>
      <c r="G34" s="35">
        <v>0.28161058988529802</v>
      </c>
      <c r="H34" s="35">
        <v>0.28161058988529797</v>
      </c>
      <c r="I34" s="35"/>
      <c r="J34" s="35">
        <f t="shared" si="1"/>
        <v>0</v>
      </c>
      <c r="K34" s="91">
        <f t="shared" si="3"/>
        <v>0</v>
      </c>
    </row>
    <row r="35" spans="1:11" x14ac:dyDescent="0.25">
      <c r="A35" s="22" t="s">
        <v>155</v>
      </c>
      <c r="B35" s="18">
        <v>101.89545577492984</v>
      </c>
      <c r="C35" s="18">
        <v>101.89545577492984</v>
      </c>
      <c r="D35" s="18"/>
      <c r="E35" s="18">
        <f t="shared" si="2"/>
        <v>0</v>
      </c>
      <c r="F35" s="18"/>
      <c r="G35" s="18">
        <v>0.28319002866215243</v>
      </c>
      <c r="H35" s="18">
        <v>0.28319002866215237</v>
      </c>
      <c r="I35" s="18"/>
      <c r="J35" s="18">
        <f t="shared" si="1"/>
        <v>0</v>
      </c>
      <c r="K35" s="92">
        <f>J35/$G$5</f>
        <v>0</v>
      </c>
    </row>
    <row r="36" spans="1:11" x14ac:dyDescent="0.25">
      <c r="A36" s="21" t="s">
        <v>21</v>
      </c>
      <c r="B36" s="35">
        <v>89.509931739368611</v>
      </c>
      <c r="C36" s="35">
        <v>93.982851863053583</v>
      </c>
      <c r="D36" s="35"/>
      <c r="E36" s="35">
        <f t="shared" si="2"/>
        <v>4.9971215894891285</v>
      </c>
      <c r="F36" s="35"/>
      <c r="G36" s="35">
        <v>1.019452431666662</v>
      </c>
      <c r="H36" s="35">
        <v>1.0703957092240486</v>
      </c>
      <c r="I36" s="35"/>
      <c r="J36" s="35">
        <f t="shared" si="1"/>
        <v>5.094327755738659E-2</v>
      </c>
      <c r="K36" s="91">
        <f t="shared" si="3"/>
        <v>4.9622920614096145E-4</v>
      </c>
    </row>
    <row r="37" spans="1:11" x14ac:dyDescent="0.25">
      <c r="A37" s="22" t="s">
        <v>22</v>
      </c>
      <c r="B37" s="18">
        <v>89.509931739368611</v>
      </c>
      <c r="C37" s="18">
        <v>93.982851863053583</v>
      </c>
      <c r="D37" s="18"/>
      <c r="E37" s="18">
        <f t="shared" si="2"/>
        <v>4.9971215894891285</v>
      </c>
      <c r="F37" s="18"/>
      <c r="G37" s="18">
        <v>1.019452431666662</v>
      </c>
      <c r="H37" s="18">
        <v>1.0703957092240486</v>
      </c>
      <c r="I37" s="18"/>
      <c r="J37" s="18">
        <f t="shared" si="1"/>
        <v>5.094327755738659E-2</v>
      </c>
      <c r="K37" s="92">
        <f t="shared" si="3"/>
        <v>4.9622920614096145E-4</v>
      </c>
    </row>
    <row r="38" spans="1:11" x14ac:dyDescent="0.25">
      <c r="A38" s="21" t="s">
        <v>23</v>
      </c>
      <c r="B38" s="35">
        <v>102.29973290991236</v>
      </c>
      <c r="C38" s="35">
        <v>102.34918306226004</v>
      </c>
      <c r="D38" s="35"/>
      <c r="E38" s="35">
        <f t="shared" si="2"/>
        <v>4.8338496045952084E-2</v>
      </c>
      <c r="F38" s="35"/>
      <c r="G38" s="35">
        <v>12.412901149966524</v>
      </c>
      <c r="H38" s="35">
        <v>12.418901359698088</v>
      </c>
      <c r="I38" s="35"/>
      <c r="J38" s="35">
        <f t="shared" si="1"/>
        <v>6.0002097315638991E-3</v>
      </c>
      <c r="K38" s="91">
        <f t="shared" si="3"/>
        <v>5.8446952268023071E-5</v>
      </c>
    </row>
    <row r="39" spans="1:11" x14ac:dyDescent="0.25">
      <c r="A39" s="24" t="s">
        <v>24</v>
      </c>
      <c r="B39" s="18">
        <v>94.154440970367432</v>
      </c>
      <c r="C39" s="18">
        <v>93.444075263810106</v>
      </c>
      <c r="D39" s="18"/>
      <c r="E39" s="18">
        <f t="shared" si="2"/>
        <v>-0.75446861479523397</v>
      </c>
      <c r="F39" s="18"/>
      <c r="G39" s="18">
        <v>0.96288630065863834</v>
      </c>
      <c r="H39" s="18">
        <v>0.95562162572400589</v>
      </c>
      <c r="I39" s="18"/>
      <c r="J39" s="18">
        <f t="shared" si="1"/>
        <v>-7.2646749346324535E-3</v>
      </c>
      <c r="K39" s="92">
        <f t="shared" si="3"/>
        <v>-7.0763877954729276E-5</v>
      </c>
    </row>
    <row r="40" spans="1:11" x14ac:dyDescent="0.25">
      <c r="A40" s="23" t="s">
        <v>160</v>
      </c>
      <c r="B40" s="35">
        <v>94.154440970367432</v>
      </c>
      <c r="C40" s="35">
        <v>93.444075263810106</v>
      </c>
      <c r="D40" s="35"/>
      <c r="E40" s="35">
        <f t="shared" si="2"/>
        <v>-0.75446861479523397</v>
      </c>
      <c r="F40" s="35"/>
      <c r="G40" s="35">
        <v>0.96288630065863834</v>
      </c>
      <c r="H40" s="35">
        <v>0.95562162572400589</v>
      </c>
      <c r="I40" s="35"/>
      <c r="J40" s="35">
        <f t="shared" si="1"/>
        <v>-7.2646749346324535E-3</v>
      </c>
      <c r="K40" s="91">
        <f t="shared" si="3"/>
        <v>-7.0763877954729276E-5</v>
      </c>
    </row>
    <row r="41" spans="1:11" x14ac:dyDescent="0.25">
      <c r="A41" s="24" t="s">
        <v>161</v>
      </c>
      <c r="B41" s="18">
        <v>110.21113629564547</v>
      </c>
      <c r="C41" s="18">
        <v>110.60451451303253</v>
      </c>
      <c r="D41" s="18"/>
      <c r="E41" s="18">
        <f t="shared" si="2"/>
        <v>0.35693145956847694</v>
      </c>
      <c r="F41" s="18"/>
      <c r="G41" s="18">
        <v>3.7163674735296088</v>
      </c>
      <c r="H41" s="18">
        <v>3.729632358195806</v>
      </c>
      <c r="I41" s="18"/>
      <c r="J41" s="18">
        <f t="shared" si="1"/>
        <v>1.326488466619713E-2</v>
      </c>
      <c r="K41" s="92">
        <f t="shared" si="3"/>
        <v>1.2921083022275992E-4</v>
      </c>
    </row>
    <row r="42" spans="1:11" x14ac:dyDescent="0.25">
      <c r="A42" s="23" t="s">
        <v>162</v>
      </c>
      <c r="B42" s="35">
        <v>109.89681799947338</v>
      </c>
      <c r="C42" s="35">
        <v>110.40793093989076</v>
      </c>
      <c r="D42" s="35"/>
      <c r="E42" s="35">
        <f t="shared" si="2"/>
        <v>0.46508438526384754</v>
      </c>
      <c r="F42" s="35"/>
      <c r="G42" s="35">
        <v>2.8521457796679939</v>
      </c>
      <c r="H42" s="35">
        <v>2.865410664334191</v>
      </c>
      <c r="I42" s="35"/>
      <c r="J42" s="35">
        <f t="shared" si="1"/>
        <v>1.326488466619713E-2</v>
      </c>
      <c r="K42" s="91">
        <f t="shared" si="3"/>
        <v>1.2921083022275992E-4</v>
      </c>
    </row>
    <row r="43" spans="1:11" x14ac:dyDescent="0.25">
      <c r="A43" s="22" t="s">
        <v>163</v>
      </c>
      <c r="B43" s="18">
        <v>111.26134449130673</v>
      </c>
      <c r="C43" s="18">
        <v>111.26134449130673</v>
      </c>
      <c r="D43" s="18"/>
      <c r="E43" s="18">
        <f t="shared" si="2"/>
        <v>0</v>
      </c>
      <c r="F43" s="18"/>
      <c r="G43" s="18">
        <v>0.86422169386161507</v>
      </c>
      <c r="H43" s="18">
        <v>0.86422169386161496</v>
      </c>
      <c r="I43" s="18"/>
      <c r="J43" s="18">
        <f t="shared" si="1"/>
        <v>0</v>
      </c>
      <c r="K43" s="92">
        <f t="shared" si="3"/>
        <v>0</v>
      </c>
    </row>
    <row r="44" spans="1:11" x14ac:dyDescent="0.25">
      <c r="A44" s="21" t="s">
        <v>26</v>
      </c>
      <c r="B44" s="35">
        <v>100.00000000000006</v>
      </c>
      <c r="C44" s="35">
        <v>100.00000000000006</v>
      </c>
      <c r="D44" s="35"/>
      <c r="E44" s="35">
        <f t="shared" si="2"/>
        <v>0</v>
      </c>
      <c r="F44" s="35"/>
      <c r="G44" s="35">
        <v>0.38751312168952085</v>
      </c>
      <c r="H44" s="35">
        <v>0.38751312168952085</v>
      </c>
      <c r="I44" s="35"/>
      <c r="J44" s="35">
        <f t="shared" si="1"/>
        <v>0</v>
      </c>
      <c r="K44" s="91">
        <f t="shared" si="3"/>
        <v>0</v>
      </c>
    </row>
    <row r="45" spans="1:11" x14ac:dyDescent="0.25">
      <c r="A45" s="22" t="s">
        <v>164</v>
      </c>
      <c r="B45" s="18">
        <v>100.00000000000006</v>
      </c>
      <c r="C45" s="18">
        <v>100.00000000000006</v>
      </c>
      <c r="D45" s="18"/>
      <c r="E45" s="18">
        <f t="shared" si="2"/>
        <v>0</v>
      </c>
      <c r="F45" s="18"/>
      <c r="G45" s="18">
        <v>0.17574859045368227</v>
      </c>
      <c r="H45" s="18">
        <v>0.17574859045368224</v>
      </c>
      <c r="I45" s="18"/>
      <c r="J45" s="18">
        <f t="shared" si="1"/>
        <v>0</v>
      </c>
      <c r="K45" s="92">
        <f t="shared" si="3"/>
        <v>0</v>
      </c>
    </row>
    <row r="46" spans="1:11" x14ac:dyDescent="0.25">
      <c r="A46" s="23" t="s">
        <v>166</v>
      </c>
      <c r="B46" s="35">
        <v>99.999999999999986</v>
      </c>
      <c r="C46" s="35">
        <v>99.999999999999986</v>
      </c>
      <c r="D46" s="35"/>
      <c r="E46" s="35">
        <f t="shared" si="2"/>
        <v>0</v>
      </c>
      <c r="F46" s="35"/>
      <c r="G46" s="35">
        <v>0.21176453123583855</v>
      </c>
      <c r="H46" s="35">
        <v>0.21176453123583855</v>
      </c>
      <c r="I46" s="35"/>
      <c r="J46" s="35">
        <f t="shared" si="1"/>
        <v>0</v>
      </c>
      <c r="K46" s="91">
        <f t="shared" si="3"/>
        <v>0</v>
      </c>
    </row>
    <row r="47" spans="1:11" x14ac:dyDescent="0.25">
      <c r="A47" s="24" t="s">
        <v>27</v>
      </c>
      <c r="B47" s="18">
        <v>99.92522601503002</v>
      </c>
      <c r="C47" s="18">
        <v>99.92522601503002</v>
      </c>
      <c r="D47" s="18"/>
      <c r="E47" s="18">
        <f t="shared" si="2"/>
        <v>0</v>
      </c>
      <c r="F47" s="18"/>
      <c r="G47" s="18">
        <v>7.3461342540887582</v>
      </c>
      <c r="H47" s="18">
        <v>7.3461342540887573</v>
      </c>
      <c r="I47" s="18"/>
      <c r="J47" s="18">
        <f t="shared" si="1"/>
        <v>0</v>
      </c>
      <c r="K47" s="92">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1">
        <f t="shared" si="3"/>
        <v>0</v>
      </c>
    </row>
    <row r="49" spans="1:103" x14ac:dyDescent="0.25">
      <c r="A49" s="22" t="s">
        <v>28</v>
      </c>
      <c r="B49" s="18">
        <v>99.595563838944273</v>
      </c>
      <c r="C49" s="18">
        <v>99.595563838944273</v>
      </c>
      <c r="D49" s="18"/>
      <c r="E49" s="18">
        <f t="shared" si="2"/>
        <v>0</v>
      </c>
      <c r="F49" s="18"/>
      <c r="G49" s="18">
        <v>1.3537057180487535</v>
      </c>
      <c r="H49" s="18">
        <v>1.3537057180487535</v>
      </c>
      <c r="I49" s="18"/>
      <c r="J49" s="18">
        <f t="shared" si="1"/>
        <v>0</v>
      </c>
      <c r="K49" s="92">
        <f t="shared" si="3"/>
        <v>0</v>
      </c>
    </row>
    <row r="50" spans="1:103" s="4" customFormat="1" x14ac:dyDescent="0.25">
      <c r="A50" s="21" t="s">
        <v>29</v>
      </c>
      <c r="B50" s="35">
        <v>101.94269307503453</v>
      </c>
      <c r="C50" s="35">
        <v>102.02369926167117</v>
      </c>
      <c r="D50" s="35"/>
      <c r="E50" s="35">
        <f t="shared" si="2"/>
        <v>7.9462474644476089E-2</v>
      </c>
      <c r="F50" s="35"/>
      <c r="G50" s="35">
        <v>8.6089062389810778</v>
      </c>
      <c r="H50" s="35">
        <v>8.6157470889183934</v>
      </c>
      <c r="I50" s="35"/>
      <c r="J50" s="35">
        <f t="shared" si="1"/>
        <v>6.8408499373155962E-3</v>
      </c>
      <c r="K50" s="91">
        <f t="shared" si="3"/>
        <v>6.663547569941061E-5</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25">
      <c r="A51" s="24" t="s">
        <v>169</v>
      </c>
      <c r="B51" s="18">
        <v>102.49474521463469</v>
      </c>
      <c r="C51" s="18">
        <v>103.06157559199832</v>
      </c>
      <c r="D51" s="18"/>
      <c r="E51" s="18">
        <f t="shared" si="2"/>
        <v>0.55303359813874131</v>
      </c>
      <c r="F51" s="18"/>
      <c r="G51" s="18">
        <v>1.5075823494298892</v>
      </c>
      <c r="H51" s="18">
        <v>1.5159197863418457</v>
      </c>
      <c r="I51" s="18"/>
      <c r="J51" s="18">
        <f t="shared" si="1"/>
        <v>8.3374369119564307E-3</v>
      </c>
      <c r="K51" s="92">
        <f t="shared" si="3"/>
        <v>8.1213457367557967E-5</v>
      </c>
    </row>
    <row r="52" spans="1:103" s="4" customFormat="1" x14ac:dyDescent="0.25">
      <c r="A52" s="23" t="s">
        <v>170</v>
      </c>
      <c r="B52" s="35">
        <v>102.49474521463469</v>
      </c>
      <c r="C52" s="35">
        <v>103.06157559199832</v>
      </c>
      <c r="D52" s="35"/>
      <c r="E52" s="35">
        <f t="shared" si="2"/>
        <v>0.55303359813874131</v>
      </c>
      <c r="F52" s="35"/>
      <c r="G52" s="35">
        <v>1.5075823494298892</v>
      </c>
      <c r="H52" s="35">
        <v>1.5159197863418457</v>
      </c>
      <c r="I52" s="35"/>
      <c r="J52" s="35">
        <f t="shared" si="1"/>
        <v>8.3374369119564307E-3</v>
      </c>
      <c r="K52" s="91">
        <f t="shared" si="3"/>
        <v>8.1213457367557967E-5</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25">
      <c r="A53" s="24" t="s">
        <v>30</v>
      </c>
      <c r="B53" s="18">
        <v>100.13611545309536</v>
      </c>
      <c r="C53" s="18">
        <v>100.91292545018264</v>
      </c>
      <c r="D53" s="18"/>
      <c r="E53" s="18">
        <f t="shared" si="2"/>
        <v>0.77575407591194967</v>
      </c>
      <c r="F53" s="18"/>
      <c r="G53" s="18">
        <v>0.52376384547558885</v>
      </c>
      <c r="H53" s="18">
        <v>0.5278269648550189</v>
      </c>
      <c r="I53" s="18"/>
      <c r="J53" s="18">
        <f t="shared" si="1"/>
        <v>4.0631193794300469E-3</v>
      </c>
      <c r="K53" s="92">
        <f t="shared" si="3"/>
        <v>3.9578107275082087E-5</v>
      </c>
    </row>
    <row r="54" spans="1:103" s="4" customFormat="1" x14ac:dyDescent="0.25">
      <c r="A54" s="23" t="s">
        <v>31</v>
      </c>
      <c r="B54" s="35">
        <v>100.13611545309536</v>
      </c>
      <c r="C54" s="35">
        <v>100.91292545018264</v>
      </c>
      <c r="D54" s="35"/>
      <c r="E54" s="35">
        <f t="shared" si="2"/>
        <v>0.77575407591194967</v>
      </c>
      <c r="F54" s="35"/>
      <c r="G54" s="35">
        <v>0.52376384547558885</v>
      </c>
      <c r="H54" s="35">
        <v>0.5278269648550189</v>
      </c>
      <c r="I54" s="35"/>
      <c r="J54" s="35">
        <f t="shared" si="1"/>
        <v>4.0631193794300469E-3</v>
      </c>
      <c r="K54" s="91">
        <f t="shared" si="3"/>
        <v>3.9578107275082087E-5</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25">
      <c r="A55" s="24" t="s">
        <v>32</v>
      </c>
      <c r="B55" s="18">
        <v>99.542813910100904</v>
      </c>
      <c r="C55" s="18">
        <v>99.366896931258651</v>
      </c>
      <c r="D55" s="18"/>
      <c r="E55" s="18">
        <f t="shared" si="2"/>
        <v>-0.17672494068846634</v>
      </c>
      <c r="F55" s="18"/>
      <c r="G55" s="18">
        <v>2.9169405575789535</v>
      </c>
      <c r="H55" s="18">
        <v>2.9117855961086541</v>
      </c>
      <c r="I55" s="18"/>
      <c r="J55" s="18">
        <f t="shared" si="1"/>
        <v>-5.1549614702994795E-3</v>
      </c>
      <c r="K55" s="92">
        <f t="shared" si="3"/>
        <v>-5.0213542605545356E-5</v>
      </c>
    </row>
    <row r="56" spans="1:103" s="4" customFormat="1" x14ac:dyDescent="0.25">
      <c r="A56" s="23" t="s">
        <v>175</v>
      </c>
      <c r="B56" s="35">
        <v>100.03440836515396</v>
      </c>
      <c r="C56" s="35">
        <v>99.7635024212383</v>
      </c>
      <c r="D56" s="35"/>
      <c r="E56" s="35">
        <f t="shared" si="2"/>
        <v>-0.27081276167174595</v>
      </c>
      <c r="F56" s="35"/>
      <c r="G56" s="35">
        <v>1.9035149741383686</v>
      </c>
      <c r="H56" s="35">
        <v>1.8983600126680691</v>
      </c>
      <c r="I56" s="35"/>
      <c r="J56" s="35">
        <f t="shared" si="1"/>
        <v>-5.1549614702994795E-3</v>
      </c>
      <c r="K56" s="91">
        <f t="shared" si="3"/>
        <v>-5.0213542605545356E-5</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25">
      <c r="A57" s="22" t="s">
        <v>179</v>
      </c>
      <c r="B57" s="18">
        <v>95.883035248068481</v>
      </c>
      <c r="C57" s="18">
        <v>95.883035248068481</v>
      </c>
      <c r="D57" s="18"/>
      <c r="E57" s="18">
        <f t="shared" si="2"/>
        <v>0</v>
      </c>
      <c r="F57" s="18"/>
      <c r="G57" s="18">
        <v>0.61018934030808536</v>
      </c>
      <c r="H57" s="18">
        <v>0.61018934030808536</v>
      </c>
      <c r="I57" s="18"/>
      <c r="J57" s="18">
        <f t="shared" si="1"/>
        <v>0</v>
      </c>
      <c r="K57" s="92">
        <f t="shared" si="3"/>
        <v>0</v>
      </c>
    </row>
    <row r="58" spans="1:103" s="4" customFormat="1" x14ac:dyDescent="0.25">
      <c r="A58" s="23" t="s">
        <v>182</v>
      </c>
      <c r="B58" s="35">
        <v>103.10622605840007</v>
      </c>
      <c r="C58" s="35">
        <v>103.10622605840007</v>
      </c>
      <c r="D58" s="35"/>
      <c r="E58" s="35">
        <f t="shared" si="2"/>
        <v>0</v>
      </c>
      <c r="F58" s="35"/>
      <c r="G58" s="35">
        <v>0.40323624313249951</v>
      </c>
      <c r="H58" s="35">
        <v>0.40323624313249939</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25">
      <c r="A59" s="24" t="s">
        <v>33</v>
      </c>
      <c r="B59" s="18">
        <v>98.131308041641233</v>
      </c>
      <c r="C59" s="18">
        <v>98.131308041641233</v>
      </c>
      <c r="D59" s="18"/>
      <c r="E59" s="18">
        <f t="shared" si="2"/>
        <v>0</v>
      </c>
      <c r="F59" s="18"/>
      <c r="G59" s="18">
        <v>0.42171603742448588</v>
      </c>
      <c r="H59" s="18">
        <v>0.42171603742448588</v>
      </c>
      <c r="I59" s="18"/>
      <c r="J59" s="18">
        <f t="shared" si="1"/>
        <v>0</v>
      </c>
      <c r="K59" s="92">
        <f t="shared" si="3"/>
        <v>0</v>
      </c>
    </row>
    <row r="60" spans="1:103" s="4" customFormat="1" x14ac:dyDescent="0.25">
      <c r="A60" s="23" t="s">
        <v>34</v>
      </c>
      <c r="B60" s="35">
        <v>98.131308041641233</v>
      </c>
      <c r="C60" s="35">
        <v>98.131308041641233</v>
      </c>
      <c r="D60" s="35"/>
      <c r="E60" s="35">
        <f t="shared" si="2"/>
        <v>0</v>
      </c>
      <c r="F60" s="35"/>
      <c r="G60" s="35">
        <v>0.42171603742448588</v>
      </c>
      <c r="H60" s="35">
        <v>0.42171603742448588</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25">
      <c r="A61" s="24" t="s">
        <v>35</v>
      </c>
      <c r="B61" s="18">
        <v>114.39957196490468</v>
      </c>
      <c r="C61" s="18">
        <v>114.39957196490468</v>
      </c>
      <c r="D61" s="18"/>
      <c r="E61" s="18">
        <f t="shared" si="2"/>
        <v>0</v>
      </c>
      <c r="F61" s="18"/>
      <c r="G61" s="18">
        <v>0.69487289646660388</v>
      </c>
      <c r="H61" s="18">
        <v>0.69487289646660377</v>
      </c>
      <c r="I61" s="18"/>
      <c r="J61" s="18">
        <f t="shared" si="1"/>
        <v>0</v>
      </c>
      <c r="K61" s="92">
        <f t="shared" si="3"/>
        <v>0</v>
      </c>
    </row>
    <row r="62" spans="1:103" s="4" customFormat="1" x14ac:dyDescent="0.25">
      <c r="A62" s="23" t="s">
        <v>186</v>
      </c>
      <c r="B62" s="35">
        <v>112.47213335688659</v>
      </c>
      <c r="C62" s="35">
        <v>112.47213335688659</v>
      </c>
      <c r="D62" s="35"/>
      <c r="E62" s="35">
        <f t="shared" si="2"/>
        <v>0</v>
      </c>
      <c r="F62" s="35"/>
      <c r="G62" s="35">
        <v>0.28177866619785907</v>
      </c>
      <c r="H62" s="35">
        <v>0.28177866619785902</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25">
      <c r="A63" s="22" t="s">
        <v>187</v>
      </c>
      <c r="B63" s="18">
        <v>115.75265850939205</v>
      </c>
      <c r="C63" s="18">
        <v>115.75265850939205</v>
      </c>
      <c r="D63" s="18"/>
      <c r="E63" s="18">
        <f t="shared" si="2"/>
        <v>0</v>
      </c>
      <c r="F63" s="18"/>
      <c r="G63" s="18">
        <v>0.41309423026874476</v>
      </c>
      <c r="H63" s="18">
        <v>0.41309423026874476</v>
      </c>
      <c r="I63" s="18"/>
      <c r="J63" s="18">
        <f t="shared" si="1"/>
        <v>0</v>
      </c>
      <c r="K63" s="92">
        <f t="shared" si="3"/>
        <v>0</v>
      </c>
    </row>
    <row r="64" spans="1:103" s="4" customFormat="1" x14ac:dyDescent="0.25">
      <c r="A64" s="21" t="s">
        <v>36</v>
      </c>
      <c r="B64" s="35">
        <v>102.44075598940368</v>
      </c>
      <c r="C64" s="35">
        <v>102.42445808298359</v>
      </c>
      <c r="D64" s="35"/>
      <c r="E64" s="35">
        <f t="shared" si="2"/>
        <v>-1.5909592098073411E-2</v>
      </c>
      <c r="F64" s="35"/>
      <c r="G64" s="35">
        <v>2.5440305526055567</v>
      </c>
      <c r="H64" s="35">
        <v>2.5436258077217868</v>
      </c>
      <c r="I64" s="35"/>
      <c r="J64" s="35">
        <f t="shared" si="1"/>
        <v>-4.0474488376984752E-4</v>
      </c>
      <c r="K64" s="91">
        <f t="shared" si="3"/>
        <v>-3.9425463376689466E-6</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25">
      <c r="A65" s="22" t="s">
        <v>37</v>
      </c>
      <c r="B65" s="18">
        <v>103.05168338674824</v>
      </c>
      <c r="C65" s="18">
        <v>103.02745992005318</v>
      </c>
      <c r="D65" s="18"/>
      <c r="E65" s="18">
        <f t="shared" si="2"/>
        <v>-2.3506133911610494E-2</v>
      </c>
      <c r="F65" s="18"/>
      <c r="G65" s="18">
        <v>1.7218692163148084</v>
      </c>
      <c r="H65" s="18">
        <v>1.7214644714310381</v>
      </c>
      <c r="I65" s="18"/>
      <c r="J65" s="18">
        <f t="shared" si="1"/>
        <v>-4.0474488377029161E-4</v>
      </c>
      <c r="K65" s="92">
        <f t="shared" si="3"/>
        <v>-3.9425463376732724E-6</v>
      </c>
    </row>
    <row r="66" spans="1:103" s="4" customFormat="1" x14ac:dyDescent="0.25">
      <c r="A66" s="23" t="s">
        <v>191</v>
      </c>
      <c r="B66" s="35">
        <v>101.18446151860883</v>
      </c>
      <c r="C66" s="35">
        <v>101.18446151860883</v>
      </c>
      <c r="D66" s="35"/>
      <c r="E66" s="35">
        <f t="shared" si="2"/>
        <v>0</v>
      </c>
      <c r="F66" s="35"/>
      <c r="G66" s="35">
        <v>0.82216133629074883</v>
      </c>
      <c r="H66" s="35">
        <v>0.82216133629074861</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25">
      <c r="A67" s="24" t="s">
        <v>38</v>
      </c>
      <c r="B67" s="18">
        <v>101.05517408137405</v>
      </c>
      <c r="C67" s="18">
        <v>101.05517408137405</v>
      </c>
      <c r="D67" s="18"/>
      <c r="E67" s="18">
        <f t="shared" si="2"/>
        <v>0</v>
      </c>
      <c r="F67" s="18"/>
      <c r="G67" s="18">
        <v>8.628963780209375</v>
      </c>
      <c r="H67" s="18">
        <v>8.6289637802093715</v>
      </c>
      <c r="I67" s="18"/>
      <c r="J67" s="18">
        <f t="shared" si="1"/>
        <v>0</v>
      </c>
      <c r="K67" s="92">
        <f t="shared" si="3"/>
        <v>0</v>
      </c>
    </row>
    <row r="68" spans="1:103" s="4" customFormat="1" x14ac:dyDescent="0.25">
      <c r="A68" s="21" t="s">
        <v>193</v>
      </c>
      <c r="B68" s="35">
        <v>102.04630209915884</v>
      </c>
      <c r="C68" s="35">
        <v>102.04630209915884</v>
      </c>
      <c r="D68" s="35"/>
      <c r="E68" s="35">
        <f t="shared" si="2"/>
        <v>0</v>
      </c>
      <c r="F68" s="35"/>
      <c r="G68" s="35">
        <v>3.9855059419180283</v>
      </c>
      <c r="H68" s="35">
        <v>3.9855059419180274</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25">
      <c r="A69" s="22" t="s">
        <v>194</v>
      </c>
      <c r="B69" s="18">
        <v>100.44327758685982</v>
      </c>
      <c r="C69" s="18">
        <v>100.44327758685982</v>
      </c>
      <c r="D69" s="18"/>
      <c r="E69" s="18">
        <f t="shared" si="2"/>
        <v>0</v>
      </c>
      <c r="F69" s="18"/>
      <c r="G69" s="18">
        <v>3.1906416015396588</v>
      </c>
      <c r="H69" s="18">
        <v>3.1906416015396588</v>
      </c>
      <c r="I69" s="18"/>
      <c r="J69" s="18">
        <f t="shared" si="1"/>
        <v>0</v>
      </c>
      <c r="K69" s="92">
        <f t="shared" si="3"/>
        <v>0</v>
      </c>
    </row>
    <row r="70" spans="1:103" s="4" customFormat="1" x14ac:dyDescent="0.25">
      <c r="A70" s="23" t="s">
        <v>196</v>
      </c>
      <c r="B70" s="35">
        <v>109.03111453875717</v>
      </c>
      <c r="C70" s="35">
        <v>109.03111453875717</v>
      </c>
      <c r="D70" s="35"/>
      <c r="E70" s="35">
        <f t="shared" si="2"/>
        <v>0</v>
      </c>
      <c r="F70" s="35"/>
      <c r="G70" s="35">
        <v>0.79486434037836895</v>
      </c>
      <c r="H70" s="35">
        <v>0.79486434037836895</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25">
      <c r="A71" s="24" t="s">
        <v>198</v>
      </c>
      <c r="B71" s="18">
        <v>100.4020072418941</v>
      </c>
      <c r="C71" s="18">
        <v>100.4020072418941</v>
      </c>
      <c r="D71" s="18"/>
      <c r="E71" s="18">
        <f t="shared" si="2"/>
        <v>0</v>
      </c>
      <c r="F71" s="18"/>
      <c r="G71" s="18">
        <v>1.1796232207314041</v>
      </c>
      <c r="H71" s="18">
        <v>1.1796232207314039</v>
      </c>
      <c r="I71" s="18"/>
      <c r="J71" s="18">
        <f t="shared" si="1"/>
        <v>0</v>
      </c>
      <c r="K71" s="92">
        <f t="shared" si="3"/>
        <v>0</v>
      </c>
    </row>
    <row r="72" spans="1:103" s="4" customFormat="1" x14ac:dyDescent="0.25">
      <c r="A72" s="23" t="s">
        <v>199</v>
      </c>
      <c r="B72" s="35">
        <v>100.4020072418941</v>
      </c>
      <c r="C72" s="35">
        <v>100.4020072418941</v>
      </c>
      <c r="D72" s="35"/>
      <c r="E72" s="35">
        <f t="shared" si="2"/>
        <v>0</v>
      </c>
      <c r="F72" s="35"/>
      <c r="G72" s="35">
        <v>1.1796232207314041</v>
      </c>
      <c r="H72" s="35">
        <v>1.1796232207314039</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25">
      <c r="A73" s="24" t="s">
        <v>201</v>
      </c>
      <c r="B73" s="18">
        <v>100</v>
      </c>
      <c r="C73" s="18">
        <v>100</v>
      </c>
      <c r="D73" s="18"/>
      <c r="E73" s="18">
        <f t="shared" si="2"/>
        <v>0</v>
      </c>
      <c r="F73" s="18"/>
      <c r="G73" s="18">
        <v>0.31909801771719898</v>
      </c>
      <c r="H73" s="18">
        <v>0.31909801771719898</v>
      </c>
      <c r="I73" s="18"/>
      <c r="J73" s="18">
        <f t="shared" si="1"/>
        <v>0</v>
      </c>
      <c r="K73" s="92">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25">
      <c r="A75" s="24" t="s">
        <v>203</v>
      </c>
      <c r="B75" s="18">
        <v>100.17381724940965</v>
      </c>
      <c r="C75" s="18">
        <v>100.17381724940965</v>
      </c>
      <c r="D75" s="18"/>
      <c r="E75" s="18">
        <f t="shared" si="4"/>
        <v>0</v>
      </c>
      <c r="F75" s="18"/>
      <c r="G75" s="18">
        <v>3.1447365998427439</v>
      </c>
      <c r="H75" s="18">
        <v>3.1447365998427435</v>
      </c>
      <c r="I75" s="18"/>
      <c r="J75" s="18">
        <f t="shared" si="1"/>
        <v>0</v>
      </c>
      <c r="K75" s="92">
        <f t="shared" si="5"/>
        <v>0</v>
      </c>
    </row>
    <row r="76" spans="1:103" s="4" customFormat="1" x14ac:dyDescent="0.25">
      <c r="A76" s="23" t="s">
        <v>204</v>
      </c>
      <c r="B76" s="35">
        <v>100.17381724940965</v>
      </c>
      <c r="C76" s="35">
        <v>100.17381724940965</v>
      </c>
      <c r="D76" s="35"/>
      <c r="E76" s="35">
        <f t="shared" si="4"/>
        <v>0</v>
      </c>
      <c r="F76" s="35"/>
      <c r="G76" s="35">
        <v>3.1447365998427439</v>
      </c>
      <c r="H76" s="35">
        <v>3.1447365998427435</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25">
      <c r="A77" s="24" t="s">
        <v>39</v>
      </c>
      <c r="B77" s="18">
        <v>110.11458557490353</v>
      </c>
      <c r="C77" s="18">
        <v>110.05692569081428</v>
      </c>
      <c r="D77" s="18"/>
      <c r="E77" s="18">
        <f t="shared" si="4"/>
        <v>-5.2363530033927574E-2</v>
      </c>
      <c r="F77" s="18"/>
      <c r="G77" s="18">
        <v>11.019757345235945</v>
      </c>
      <c r="H77" s="18">
        <v>11.013987011288807</v>
      </c>
      <c r="I77" s="18"/>
      <c r="J77" s="18">
        <f t="shared" si="1"/>
        <v>-5.7703339471384396E-3</v>
      </c>
      <c r="K77" s="92">
        <f t="shared" si="5"/>
        <v>-5.6207774039100176E-5</v>
      </c>
    </row>
    <row r="78" spans="1:103" s="4" customFormat="1" x14ac:dyDescent="0.25">
      <c r="A78" s="21" t="s">
        <v>205</v>
      </c>
      <c r="B78" s="35">
        <v>96.121316476976929</v>
      </c>
      <c r="C78" s="35">
        <v>95.918672807140325</v>
      </c>
      <c r="D78" s="35"/>
      <c r="E78" s="35">
        <f t="shared" si="4"/>
        <v>-0.21082073910748678</v>
      </c>
      <c r="F78" s="35"/>
      <c r="G78" s="35">
        <v>3.061192226644732</v>
      </c>
      <c r="H78" s="35">
        <v>3.0547385985670181</v>
      </c>
      <c r="I78" s="35"/>
      <c r="J78" s="35">
        <f t="shared" si="1"/>
        <v>-6.4536280777138799E-3</v>
      </c>
      <c r="K78" s="91">
        <f t="shared" si="5"/>
        <v>-6.2863617954801775E-5</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25">
      <c r="A79" s="22" t="s">
        <v>206</v>
      </c>
      <c r="B79" s="18">
        <v>95.937096351924183</v>
      </c>
      <c r="C79" s="18">
        <v>95.937096351924183</v>
      </c>
      <c r="D79" s="18"/>
      <c r="E79" s="18">
        <f t="shared" si="4"/>
        <v>0</v>
      </c>
      <c r="F79" s="18"/>
      <c r="G79" s="18">
        <v>2.8770823200100573</v>
      </c>
      <c r="H79" s="18">
        <v>2.8770823200100573</v>
      </c>
      <c r="I79" s="18"/>
      <c r="J79" s="18">
        <f t="shared" si="1"/>
        <v>0</v>
      </c>
      <c r="K79" s="92">
        <f t="shared" si="5"/>
        <v>0</v>
      </c>
    </row>
    <row r="80" spans="1:103" s="4" customFormat="1" x14ac:dyDescent="0.25">
      <c r="A80" s="23" t="s">
        <v>207</v>
      </c>
      <c r="B80" s="35">
        <v>99.094877380177962</v>
      </c>
      <c r="C80" s="35">
        <v>95.62129198378048</v>
      </c>
      <c r="D80" s="35"/>
      <c r="E80" s="35">
        <f t="shared" si="4"/>
        <v>-3.5053127752215252</v>
      </c>
      <c r="F80" s="35"/>
      <c r="G80" s="35">
        <v>0.18410990663467441</v>
      </c>
      <c r="H80" s="35">
        <v>0.17765627855696073</v>
      </c>
      <c r="I80" s="35"/>
      <c r="J80" s="35">
        <f t="shared" si="1"/>
        <v>-6.4536280777136856E-3</v>
      </c>
      <c r="K80" s="91">
        <f t="shared" si="5"/>
        <v>-6.2863617954799877E-5</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25">
      <c r="A81" s="24" t="s">
        <v>208</v>
      </c>
      <c r="B81" s="18">
        <v>136.63635291215249</v>
      </c>
      <c r="C81" s="18">
        <v>136.71527234689376</v>
      </c>
      <c r="D81" s="18"/>
      <c r="E81" s="18">
        <f t="shared" si="4"/>
        <v>5.7758739207569576E-2</v>
      </c>
      <c r="F81" s="18"/>
      <c r="G81" s="18">
        <v>1.168900379813123</v>
      </c>
      <c r="H81" s="18">
        <v>1.1695755219350954</v>
      </c>
      <c r="I81" s="18"/>
      <c r="J81" s="18">
        <f t="shared" si="1"/>
        <v>6.7514212197239409E-4</v>
      </c>
      <c r="K81" s="92">
        <f t="shared" si="5"/>
        <v>6.5764366817836959E-6</v>
      </c>
    </row>
    <row r="82" spans="1:103" s="4" customFormat="1" x14ac:dyDescent="0.25">
      <c r="A82" s="23" t="s">
        <v>209</v>
      </c>
      <c r="B82" s="35">
        <v>140.91954709637238</v>
      </c>
      <c r="C82" s="35">
        <v>141.0081948674609</v>
      </c>
      <c r="D82" s="35"/>
      <c r="E82" s="35">
        <f t="shared" si="4"/>
        <v>6.2906653416860969E-2</v>
      </c>
      <c r="F82" s="35"/>
      <c r="G82" s="35">
        <v>1.0732443792532145</v>
      </c>
      <c r="H82" s="35">
        <v>1.0739195213751871</v>
      </c>
      <c r="I82" s="35"/>
      <c r="J82" s="35">
        <f t="shared" si="1"/>
        <v>6.7514212197261614E-4</v>
      </c>
      <c r="K82" s="91">
        <f t="shared" si="5"/>
        <v>6.5764366817858583E-6</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25">
      <c r="A83" s="22" t="s">
        <v>212</v>
      </c>
      <c r="B83" s="18">
        <v>101.88968587263916</v>
      </c>
      <c r="C83" s="18">
        <v>101.88968587263916</v>
      </c>
      <c r="D83" s="18"/>
      <c r="E83" s="18">
        <f t="shared" si="4"/>
        <v>0</v>
      </c>
      <c r="F83" s="18"/>
      <c r="G83" s="18">
        <v>9.5656000559908277E-2</v>
      </c>
      <c r="H83" s="18">
        <v>9.5656000559908264E-2</v>
      </c>
      <c r="I83" s="18"/>
      <c r="J83" s="18">
        <f t="shared" si="1"/>
        <v>0</v>
      </c>
      <c r="K83" s="92">
        <f t="shared" si="5"/>
        <v>0</v>
      </c>
    </row>
    <row r="84" spans="1:103" s="4" customFormat="1" x14ac:dyDescent="0.25">
      <c r="A84" s="21" t="s">
        <v>213</v>
      </c>
      <c r="B84" s="35">
        <v>113.78049134603776</v>
      </c>
      <c r="C84" s="35">
        <v>113.78062795654505</v>
      </c>
      <c r="D84" s="35"/>
      <c r="E84" s="35">
        <f t="shared" si="4"/>
        <v>1.2006496514782583E-4</v>
      </c>
      <c r="F84" s="35"/>
      <c r="G84" s="35">
        <v>6.7896647387780922</v>
      </c>
      <c r="H84" s="35">
        <v>6.7896728907866928</v>
      </c>
      <c r="I84" s="35"/>
      <c r="J84" s="35">
        <f t="shared" si="1"/>
        <v>8.1520086006037218E-6</v>
      </c>
      <c r="K84" s="91">
        <f t="shared" si="5"/>
        <v>7.9407233894108301E-8</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25">
      <c r="A85" s="22" t="s">
        <v>40</v>
      </c>
      <c r="B85" s="18">
        <v>122.43342990235887</v>
      </c>
      <c r="C85" s="18">
        <v>122.43342990235887</v>
      </c>
      <c r="D85" s="18"/>
      <c r="E85" s="18">
        <f t="shared" si="4"/>
        <v>0</v>
      </c>
      <c r="F85" s="18"/>
      <c r="G85" s="18">
        <v>0.51994558962640425</v>
      </c>
      <c r="H85" s="18">
        <v>0.51994558962640425</v>
      </c>
      <c r="I85" s="18"/>
      <c r="J85" s="18">
        <f t="shared" si="1"/>
        <v>0</v>
      </c>
      <c r="K85" s="92">
        <f t="shared" si="5"/>
        <v>0</v>
      </c>
    </row>
    <row r="86" spans="1:103" s="4" customFormat="1" x14ac:dyDescent="0.25">
      <c r="A86" s="23" t="s">
        <v>41</v>
      </c>
      <c r="B86" s="35">
        <v>124.3809004539465</v>
      </c>
      <c r="C86" s="35">
        <v>124.38112718584561</v>
      </c>
      <c r="D86" s="35"/>
      <c r="E86" s="35">
        <f t="shared" si="4"/>
        <v>1.8228835640954344E-4</v>
      </c>
      <c r="F86" s="35"/>
      <c r="G86" s="35">
        <v>4.4720402130571451</v>
      </c>
      <c r="H86" s="35">
        <v>4.4720483650657465</v>
      </c>
      <c r="I86" s="35"/>
      <c r="J86" s="35">
        <f t="shared" si="1"/>
        <v>8.1520086014919002E-6</v>
      </c>
      <c r="K86" s="91">
        <f t="shared" si="5"/>
        <v>7.9407233902759883E-8</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25">
      <c r="A87" s="22" t="s">
        <v>42</v>
      </c>
      <c r="B87" s="18">
        <v>92.320248465510531</v>
      </c>
      <c r="C87" s="18">
        <v>92.320248465510531</v>
      </c>
      <c r="D87" s="18"/>
      <c r="E87" s="18">
        <f t="shared" si="4"/>
        <v>0</v>
      </c>
      <c r="F87" s="18"/>
      <c r="G87" s="18">
        <v>1.7976789360945427</v>
      </c>
      <c r="H87" s="18">
        <v>1.7976789360945424</v>
      </c>
      <c r="I87" s="18"/>
      <c r="J87" s="18">
        <f t="shared" si="1"/>
        <v>0</v>
      </c>
      <c r="K87" s="92">
        <f t="shared" si="5"/>
        <v>0</v>
      </c>
    </row>
    <row r="88" spans="1:103" s="4" customFormat="1" x14ac:dyDescent="0.25">
      <c r="A88" s="21" t="s">
        <v>218</v>
      </c>
      <c r="B88" s="35">
        <v>74.139037200060287</v>
      </c>
      <c r="C88" s="35">
        <v>74.10036143340686</v>
      </c>
      <c r="D88" s="35"/>
      <c r="E88" s="35">
        <f t="shared" si="4"/>
        <v>-5.2166534816278087E-2</v>
      </c>
      <c r="F88" s="35"/>
      <c r="G88" s="35">
        <v>8.2661793340921701</v>
      </c>
      <c r="H88" s="35">
        <v>8.2618671547718741</v>
      </c>
      <c r="I88" s="35"/>
      <c r="J88" s="35">
        <f t="shared" si="1"/>
        <v>-4.312179320296039E-3</v>
      </c>
      <c r="K88" s="91">
        <f t="shared" si="5"/>
        <v>-4.2004154884567431E-5</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25">
      <c r="A89" s="24" t="s">
        <v>219</v>
      </c>
      <c r="B89" s="18">
        <v>96.35753188871</v>
      </c>
      <c r="C89" s="18">
        <v>96.421828849793172</v>
      </c>
      <c r="D89" s="18"/>
      <c r="E89" s="18">
        <f t="shared" si="4"/>
        <v>6.6727488576012739E-2</v>
      </c>
      <c r="F89" s="18"/>
      <c r="G89" s="18">
        <v>2.5826566770465411</v>
      </c>
      <c r="H89" s="18">
        <v>2.5843800189856752</v>
      </c>
      <c r="I89" s="18"/>
      <c r="J89" s="18">
        <f t="shared" si="1"/>
        <v>1.7233419391340377E-3</v>
      </c>
      <c r="K89" s="92">
        <f t="shared" si="5"/>
        <v>1.6786760557417486E-5</v>
      </c>
    </row>
    <row r="90" spans="1:103" s="4" customFormat="1" x14ac:dyDescent="0.25">
      <c r="A90" s="23" t="s">
        <v>220</v>
      </c>
      <c r="B90" s="35">
        <v>96.05167447835521</v>
      </c>
      <c r="C90" s="35">
        <v>96.05167447835521</v>
      </c>
      <c r="D90" s="35"/>
      <c r="E90" s="35">
        <f t="shared" si="4"/>
        <v>0</v>
      </c>
      <c r="F90" s="35"/>
      <c r="G90" s="35">
        <v>0.91521931974572779</v>
      </c>
      <c r="H90" s="35">
        <v>0.91521931974572768</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25">
      <c r="A91" s="22" t="s">
        <v>43</v>
      </c>
      <c r="B91" s="18">
        <v>103.66777328421975</v>
      </c>
      <c r="C91" s="18">
        <v>103.92766100646092</v>
      </c>
      <c r="D91" s="18"/>
      <c r="E91" s="18">
        <f t="shared" si="4"/>
        <v>0.2506928759129945</v>
      </c>
      <c r="F91" s="18"/>
      <c r="G91" s="18">
        <v>0.68743155658411548</v>
      </c>
      <c r="H91" s="18">
        <v>0.68915489852324963</v>
      </c>
      <c r="I91" s="18"/>
      <c r="J91" s="18">
        <f t="shared" si="1"/>
        <v>1.7233419391341487E-3</v>
      </c>
      <c r="K91" s="92">
        <f t="shared" si="5"/>
        <v>1.6786760557418566E-5</v>
      </c>
    </row>
    <row r="92" spans="1:103" s="4" customFormat="1" x14ac:dyDescent="0.25">
      <c r="A92" s="23" t="s">
        <v>222</v>
      </c>
      <c r="B92" s="35">
        <v>91.70134748346031</v>
      </c>
      <c r="C92" s="35">
        <v>91.70134748346031</v>
      </c>
      <c r="D92" s="35"/>
      <c r="E92" s="35">
        <f t="shared" si="4"/>
        <v>0</v>
      </c>
      <c r="F92" s="35"/>
      <c r="G92" s="35">
        <v>0.79799792053360019</v>
      </c>
      <c r="H92" s="35">
        <v>0.79799792053360008</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25">
      <c r="A93" s="22" t="s">
        <v>223</v>
      </c>
      <c r="B93" s="18">
        <v>93.760251023238027</v>
      </c>
      <c r="C93" s="18">
        <v>93.760251023238027</v>
      </c>
      <c r="D93" s="18"/>
      <c r="E93" s="18">
        <f t="shared" si="4"/>
        <v>0</v>
      </c>
      <c r="F93" s="18"/>
      <c r="G93" s="18">
        <v>0.18200788018309746</v>
      </c>
      <c r="H93" s="18">
        <v>0.18200788018309746</v>
      </c>
      <c r="I93" s="18"/>
      <c r="J93" s="18">
        <f t="shared" si="1"/>
        <v>0</v>
      </c>
      <c r="K93" s="92">
        <f t="shared" si="5"/>
        <v>0</v>
      </c>
    </row>
    <row r="94" spans="1:103" s="4" customFormat="1" x14ac:dyDescent="0.25">
      <c r="A94" s="21" t="s">
        <v>224</v>
      </c>
      <c r="B94" s="35">
        <v>67.107517178917846</v>
      </c>
      <c r="C94" s="35">
        <v>67.036253480144921</v>
      </c>
      <c r="D94" s="35"/>
      <c r="E94" s="35">
        <f t="shared" si="4"/>
        <v>-0.10619331748323857</v>
      </c>
      <c r="F94" s="35"/>
      <c r="G94" s="35">
        <v>5.6835226570456285</v>
      </c>
      <c r="H94" s="35">
        <v>5.6774871357861993</v>
      </c>
      <c r="I94" s="35"/>
      <c r="J94" s="35">
        <f t="shared" si="1"/>
        <v>-6.0355212594291885E-3</v>
      </c>
      <c r="K94" s="91">
        <f t="shared" si="5"/>
        <v>-5.8790915441976263E-5</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25">
      <c r="A95" s="22" t="s">
        <v>225</v>
      </c>
      <c r="B95" s="18">
        <v>100.2125342879002</v>
      </c>
      <c r="C95" s="18">
        <v>96.572984530263156</v>
      </c>
      <c r="D95" s="18"/>
      <c r="E95" s="18">
        <f t="shared" si="4"/>
        <v>-3.6318308717560144</v>
      </c>
      <c r="F95" s="18"/>
      <c r="G95" s="18">
        <v>3.7704194639640878E-2</v>
      </c>
      <c r="H95" s="18">
        <v>3.6334842058771424E-2</v>
      </c>
      <c r="I95" s="18"/>
      <c r="J95" s="18">
        <f t="shared" ref="J95:J137" si="6">H95-G95</f>
        <v>-1.369352580869454E-3</v>
      </c>
      <c r="K95" s="92">
        <f t="shared" si="5"/>
        <v>-1.3338614567279623E-5</v>
      </c>
    </row>
    <row r="96" spans="1:103" s="4" customFormat="1" x14ac:dyDescent="0.25">
      <c r="A96" s="23" t="s">
        <v>226</v>
      </c>
      <c r="B96" s="35">
        <v>55.744639619244829</v>
      </c>
      <c r="C96" s="35">
        <v>55.683202534696612</v>
      </c>
      <c r="D96" s="35"/>
      <c r="E96" s="35">
        <f t="shared" si="4"/>
        <v>-0.11021164540278017</v>
      </c>
      <c r="F96" s="35"/>
      <c r="G96" s="35">
        <v>3.4592890846943893</v>
      </c>
      <c r="H96" s="35">
        <v>3.4554765452749083</v>
      </c>
      <c r="I96" s="35"/>
      <c r="J96" s="35">
        <f t="shared" si="6"/>
        <v>-3.8125394194810092E-3</v>
      </c>
      <c r="K96" s="91">
        <f t="shared" si="5"/>
        <v>-3.7137253436020149E-5</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25">
      <c r="A97" s="22" t="s">
        <v>227</v>
      </c>
      <c r="B97" s="18">
        <v>95.752495403785204</v>
      </c>
      <c r="C97" s="18">
        <v>95.660762544048794</v>
      </c>
      <c r="D97" s="18"/>
      <c r="E97" s="18">
        <f t="shared" si="4"/>
        <v>-9.580205648904716E-2</v>
      </c>
      <c r="F97" s="18"/>
      <c r="G97" s="18">
        <v>0.89103437897108062</v>
      </c>
      <c r="H97" s="18">
        <v>0.89018074971200167</v>
      </c>
      <c r="I97" s="18"/>
      <c r="J97" s="18">
        <f t="shared" si="6"/>
        <v>-8.5362925907894738E-4</v>
      </c>
      <c r="K97" s="92">
        <f t="shared" si="5"/>
        <v>-8.3150474386786542E-6</v>
      </c>
    </row>
    <row r="98" spans="1:103" s="4" customFormat="1" x14ac:dyDescent="0.25">
      <c r="A98" s="23" t="s">
        <v>228</v>
      </c>
      <c r="B98" s="35">
        <v>100</v>
      </c>
      <c r="C98" s="35">
        <v>100</v>
      </c>
      <c r="D98" s="35"/>
      <c r="E98" s="35">
        <f t="shared" si="4"/>
        <v>0</v>
      </c>
      <c r="F98" s="35"/>
      <c r="G98" s="35">
        <v>1.295494998740518</v>
      </c>
      <c r="H98" s="35">
        <v>1.2954949987405175</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25">
      <c r="A99" s="24" t="s">
        <v>230</v>
      </c>
      <c r="B99" s="18">
        <v>107.49114194386672</v>
      </c>
      <c r="C99" s="18">
        <v>107.49114194386672</v>
      </c>
      <c r="D99" s="18"/>
      <c r="E99" s="18">
        <f t="shared" si="4"/>
        <v>0</v>
      </c>
      <c r="F99" s="18"/>
      <c r="G99" s="18">
        <v>2.8575173114910761</v>
      </c>
      <c r="H99" s="18">
        <v>2.8575173114910757</v>
      </c>
      <c r="I99" s="18"/>
      <c r="J99" s="18">
        <f t="shared" si="6"/>
        <v>0</v>
      </c>
      <c r="K99" s="92">
        <f t="shared" si="5"/>
        <v>0</v>
      </c>
    </row>
    <row r="100" spans="1:103" s="4" customFormat="1" x14ac:dyDescent="0.25">
      <c r="A100" s="21" t="s">
        <v>231</v>
      </c>
      <c r="B100" s="35">
        <v>93.664653050130781</v>
      </c>
      <c r="C100" s="35">
        <v>93.664653050130781</v>
      </c>
      <c r="D100" s="35"/>
      <c r="E100" s="35">
        <f t="shared" si="4"/>
        <v>0</v>
      </c>
      <c r="F100" s="35"/>
      <c r="G100" s="35">
        <v>0.38761348846181354</v>
      </c>
      <c r="H100" s="35">
        <v>0.38761348846181348</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25">
      <c r="A101" s="22" t="s">
        <v>44</v>
      </c>
      <c r="B101" s="18">
        <v>93.664653050130781</v>
      </c>
      <c r="C101" s="18">
        <v>93.664653050130781</v>
      </c>
      <c r="D101" s="18"/>
      <c r="E101" s="18">
        <f t="shared" si="4"/>
        <v>0</v>
      </c>
      <c r="F101" s="18"/>
      <c r="G101" s="18">
        <v>0.38761348846181354</v>
      </c>
      <c r="H101" s="18">
        <v>0.38761348846181348</v>
      </c>
      <c r="I101" s="18"/>
      <c r="J101" s="18">
        <f t="shared" si="6"/>
        <v>0</v>
      </c>
      <c r="K101" s="92">
        <f t="shared" si="5"/>
        <v>0</v>
      </c>
    </row>
    <row r="102" spans="1:103" s="4" customFormat="1" x14ac:dyDescent="0.25">
      <c r="A102" s="21" t="s">
        <v>234</v>
      </c>
      <c r="B102" s="35">
        <v>148.62068339756584</v>
      </c>
      <c r="C102" s="35">
        <v>148.62068339756584</v>
      </c>
      <c r="D102" s="35"/>
      <c r="E102" s="35">
        <f t="shared" si="4"/>
        <v>0</v>
      </c>
      <c r="F102" s="35"/>
      <c r="G102" s="35">
        <v>0.15261826243504775</v>
      </c>
      <c r="H102" s="35">
        <v>0.15261826243504772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25">
      <c r="A103" s="22" t="s">
        <v>235</v>
      </c>
      <c r="B103" s="18">
        <v>148.62068339756584</v>
      </c>
      <c r="C103" s="18">
        <v>148.62068339756584</v>
      </c>
      <c r="D103" s="18"/>
      <c r="E103" s="18">
        <f t="shared" si="4"/>
        <v>0</v>
      </c>
      <c r="F103" s="18"/>
      <c r="G103" s="18">
        <v>0.15261826243504775</v>
      </c>
      <c r="H103" s="18">
        <v>0.15261826243504772</v>
      </c>
      <c r="I103" s="18"/>
      <c r="J103" s="18">
        <f t="shared" si="6"/>
        <v>0</v>
      </c>
      <c r="K103" s="92">
        <f t="shared" si="5"/>
        <v>0</v>
      </c>
    </row>
    <row r="104" spans="1:103" s="4" customFormat="1" x14ac:dyDescent="0.25">
      <c r="A104" s="21" t="s">
        <v>237</v>
      </c>
      <c r="B104" s="35">
        <v>103.9717643141519</v>
      </c>
      <c r="C104" s="35">
        <v>103.9717643141519</v>
      </c>
      <c r="D104" s="35"/>
      <c r="E104" s="35">
        <f t="shared" si="4"/>
        <v>0</v>
      </c>
      <c r="F104" s="35"/>
      <c r="G104" s="35">
        <v>4.1563680133892951E-2</v>
      </c>
      <c r="H104" s="35">
        <v>4.1563680133892937E-2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25">
      <c r="A105" s="22" t="s">
        <v>45</v>
      </c>
      <c r="B105" s="18">
        <v>103.9717643141519</v>
      </c>
      <c r="C105" s="18">
        <v>103.9717643141519</v>
      </c>
      <c r="D105" s="18"/>
      <c r="E105" s="18">
        <f t="shared" si="4"/>
        <v>0</v>
      </c>
      <c r="F105" s="18"/>
      <c r="G105" s="18">
        <v>4.1563680133892951E-2</v>
      </c>
      <c r="H105" s="18">
        <v>4.1563680133892937E-2</v>
      </c>
      <c r="I105" s="18"/>
      <c r="J105" s="18">
        <f t="shared" si="6"/>
        <v>0</v>
      </c>
      <c r="K105" s="92">
        <f t="shared" si="5"/>
        <v>0</v>
      </c>
    </row>
    <row r="106" spans="1:103" s="4" customFormat="1" x14ac:dyDescent="0.25">
      <c r="A106" s="21" t="s">
        <v>239</v>
      </c>
      <c r="B106" s="35">
        <v>111.83753952196014</v>
      </c>
      <c r="C106" s="35">
        <v>111.83753952196014</v>
      </c>
      <c r="D106" s="35"/>
      <c r="E106" s="35">
        <f t="shared" si="4"/>
        <v>0</v>
      </c>
      <c r="F106" s="35"/>
      <c r="G106" s="35">
        <v>1.0372795868349896</v>
      </c>
      <c r="H106" s="35">
        <v>1.0372795868349896</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25">
      <c r="A107" s="22" t="s">
        <v>240</v>
      </c>
      <c r="B107" s="18">
        <v>104.08329997330664</v>
      </c>
      <c r="C107" s="18">
        <v>104.08329997330664</v>
      </c>
      <c r="D107" s="18"/>
      <c r="E107" s="18">
        <f t="shared" si="4"/>
        <v>0</v>
      </c>
      <c r="F107" s="18"/>
      <c r="G107" s="18">
        <v>0.17463650006956177</v>
      </c>
      <c r="H107" s="18">
        <v>0.17463650006956175</v>
      </c>
      <c r="I107" s="18"/>
      <c r="J107" s="18">
        <f t="shared" si="6"/>
        <v>0</v>
      </c>
      <c r="K107" s="92">
        <f t="shared" si="5"/>
        <v>0</v>
      </c>
    </row>
    <row r="108" spans="1:103" s="4" customFormat="1" x14ac:dyDescent="0.25">
      <c r="A108" s="23" t="s">
        <v>241</v>
      </c>
      <c r="B108" s="35">
        <v>113.55011456050386</v>
      </c>
      <c r="C108" s="35">
        <v>113.55011456050386</v>
      </c>
      <c r="D108" s="35"/>
      <c r="E108" s="35">
        <f t="shared" si="4"/>
        <v>0</v>
      </c>
      <c r="F108" s="35"/>
      <c r="G108" s="35">
        <v>0.86264308676542767</v>
      </c>
      <c r="H108" s="35">
        <v>0.86264308676542767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25">
      <c r="A109" s="24" t="s">
        <v>46</v>
      </c>
      <c r="B109" s="18">
        <v>105.45409045848956</v>
      </c>
      <c r="C109" s="18">
        <v>105.45409045848956</v>
      </c>
      <c r="D109" s="18"/>
      <c r="E109" s="18">
        <f t="shared" si="4"/>
        <v>0</v>
      </c>
      <c r="F109" s="18"/>
      <c r="G109" s="18">
        <v>1.2384422936253325</v>
      </c>
      <c r="H109" s="18">
        <v>1.2384422936253325</v>
      </c>
      <c r="I109" s="18"/>
      <c r="J109" s="18">
        <f t="shared" si="6"/>
        <v>0</v>
      </c>
      <c r="K109" s="92">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25">
      <c r="A111" s="22" t="s">
        <v>244</v>
      </c>
      <c r="B111" s="18">
        <v>107.46437091718877</v>
      </c>
      <c r="C111" s="18">
        <v>107.46437091718877</v>
      </c>
      <c r="D111" s="18"/>
      <c r="E111" s="18">
        <f t="shared" si="4"/>
        <v>0</v>
      </c>
      <c r="F111" s="18"/>
      <c r="G111" s="18">
        <v>0.73006664682116262</v>
      </c>
      <c r="H111" s="18">
        <v>0.73006664682116262</v>
      </c>
      <c r="I111" s="18"/>
      <c r="J111" s="18">
        <f t="shared" si="6"/>
        <v>0</v>
      </c>
      <c r="K111" s="92">
        <f t="shared" si="5"/>
        <v>0</v>
      </c>
    </row>
    <row r="112" spans="1:103" s="4" customFormat="1" x14ac:dyDescent="0.25">
      <c r="A112" s="21" t="s">
        <v>245</v>
      </c>
      <c r="B112" s="35">
        <v>103.65692935844288</v>
      </c>
      <c r="C112" s="35">
        <v>103.65692935844288</v>
      </c>
      <c r="D112" s="35"/>
      <c r="E112" s="35">
        <f t="shared" si="4"/>
        <v>0</v>
      </c>
      <c r="F112" s="35"/>
      <c r="G112" s="35">
        <v>2.381928676646222</v>
      </c>
      <c r="H112" s="35">
        <v>2.3819286766462215</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25">
      <c r="A113" s="24" t="s">
        <v>246</v>
      </c>
      <c r="B113" s="18">
        <v>101.08159095064573</v>
      </c>
      <c r="C113" s="18">
        <v>101.08159095064573</v>
      </c>
      <c r="D113" s="18"/>
      <c r="E113" s="18">
        <f t="shared" si="4"/>
        <v>0</v>
      </c>
      <c r="F113" s="18"/>
      <c r="G113" s="18">
        <v>0.1126547428246048</v>
      </c>
      <c r="H113" s="18">
        <v>0.1126547428246048</v>
      </c>
      <c r="I113" s="18"/>
      <c r="J113" s="18">
        <f t="shared" si="6"/>
        <v>0</v>
      </c>
      <c r="K113" s="92">
        <f t="shared" si="5"/>
        <v>0</v>
      </c>
    </row>
    <row r="114" spans="1:103" s="4" customFormat="1" x14ac:dyDescent="0.25">
      <c r="A114" s="23" t="s">
        <v>247</v>
      </c>
      <c r="B114" s="35">
        <v>101.08159095064573</v>
      </c>
      <c r="C114" s="35">
        <v>101.08159095064573</v>
      </c>
      <c r="D114" s="35"/>
      <c r="E114" s="35">
        <f t="shared" si="4"/>
        <v>0</v>
      </c>
      <c r="F114" s="35"/>
      <c r="G114" s="35">
        <v>0.1126547428246048</v>
      </c>
      <c r="H114" s="35">
        <v>0.1126547428246048</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25">
      <c r="A115" s="24" t="s">
        <v>48</v>
      </c>
      <c r="B115" s="18">
        <v>106.78830232902035</v>
      </c>
      <c r="C115" s="18">
        <v>106.78830232902035</v>
      </c>
      <c r="D115" s="18"/>
      <c r="E115" s="18">
        <f t="shared" si="4"/>
        <v>0</v>
      </c>
      <c r="F115" s="18"/>
      <c r="G115" s="18">
        <v>2.1164865399282133E-2</v>
      </c>
      <c r="H115" s="18">
        <v>2.1164865399282133E-2</v>
      </c>
      <c r="I115" s="18"/>
      <c r="J115" s="18">
        <f t="shared" si="6"/>
        <v>0</v>
      </c>
      <c r="K115" s="92">
        <f t="shared" si="5"/>
        <v>0</v>
      </c>
    </row>
    <row r="116" spans="1:103" s="4" customFormat="1" x14ac:dyDescent="0.25">
      <c r="A116" s="23" t="s">
        <v>49</v>
      </c>
      <c r="B116" s="35">
        <v>106.78830232902035</v>
      </c>
      <c r="C116" s="35">
        <v>106.78830232902035</v>
      </c>
      <c r="D116" s="35"/>
      <c r="E116" s="35">
        <f t="shared" si="4"/>
        <v>0</v>
      </c>
      <c r="F116" s="35"/>
      <c r="G116" s="35">
        <v>2.1164865399282133E-2</v>
      </c>
      <c r="H116" s="35">
        <v>2.1164865399282133E-2</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25">
      <c r="A117" s="24" t="s">
        <v>250</v>
      </c>
      <c r="B117" s="18">
        <v>100</v>
      </c>
      <c r="C117" s="18">
        <v>100</v>
      </c>
      <c r="D117" s="18"/>
      <c r="E117" s="18">
        <f t="shared" si="4"/>
        <v>0</v>
      </c>
      <c r="F117" s="18"/>
      <c r="G117" s="18">
        <v>0.5610836855501482</v>
      </c>
      <c r="H117" s="18">
        <v>0.56108368555014809</v>
      </c>
      <c r="I117" s="18"/>
      <c r="J117" s="18">
        <f t="shared" si="6"/>
        <v>0</v>
      </c>
      <c r="K117" s="92">
        <f t="shared" si="5"/>
        <v>0</v>
      </c>
    </row>
    <row r="118" spans="1:103" s="4" customFormat="1" x14ac:dyDescent="0.25">
      <c r="A118" s="23" t="s">
        <v>251</v>
      </c>
      <c r="B118" s="35">
        <v>100</v>
      </c>
      <c r="C118" s="35">
        <v>100</v>
      </c>
      <c r="D118" s="35"/>
      <c r="E118" s="35">
        <f t="shared" si="4"/>
        <v>0</v>
      </c>
      <c r="F118" s="35"/>
      <c r="G118" s="35">
        <v>0.5610836855501482</v>
      </c>
      <c r="H118" s="35">
        <v>0.56108368555014809</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25">
      <c r="A119" s="24" t="s">
        <v>252</v>
      </c>
      <c r="B119" s="18">
        <v>105.07501650538295</v>
      </c>
      <c r="C119" s="18">
        <v>105.07501650538295</v>
      </c>
      <c r="D119" s="18"/>
      <c r="E119" s="18">
        <f t="shared" si="4"/>
        <v>0</v>
      </c>
      <c r="F119" s="18"/>
      <c r="G119" s="18">
        <v>1.6870253828721866</v>
      </c>
      <c r="H119" s="18">
        <v>1.6870253828721862</v>
      </c>
      <c r="I119" s="18"/>
      <c r="J119" s="18">
        <f t="shared" si="6"/>
        <v>0</v>
      </c>
      <c r="K119" s="92">
        <f t="shared" si="5"/>
        <v>0</v>
      </c>
    </row>
    <row r="120" spans="1:103" s="4" customFormat="1" x14ac:dyDescent="0.25">
      <c r="A120" s="23" t="s">
        <v>253</v>
      </c>
      <c r="B120" s="35">
        <v>105.07501650538295</v>
      </c>
      <c r="C120" s="35">
        <v>105.07501650538295</v>
      </c>
      <c r="D120" s="35"/>
      <c r="E120" s="35">
        <f t="shared" si="4"/>
        <v>0</v>
      </c>
      <c r="F120" s="35"/>
      <c r="G120" s="35">
        <v>1.6870253828721866</v>
      </c>
      <c r="H120" s="35">
        <v>1.6870253828721862</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25">
      <c r="A121" s="24" t="s">
        <v>256</v>
      </c>
      <c r="B121" s="18">
        <v>103.62148716203357</v>
      </c>
      <c r="C121" s="18">
        <v>103.62148716203357</v>
      </c>
      <c r="D121" s="18"/>
      <c r="E121" s="18">
        <f t="shared" si="4"/>
        <v>0</v>
      </c>
      <c r="F121" s="18"/>
      <c r="G121" s="18">
        <v>4.3311343510000961</v>
      </c>
      <c r="H121" s="18">
        <v>4.3311343510000953</v>
      </c>
      <c r="I121" s="18"/>
      <c r="J121" s="18">
        <f t="shared" si="6"/>
        <v>0</v>
      </c>
      <c r="K121" s="92">
        <f t="shared" si="5"/>
        <v>0</v>
      </c>
    </row>
    <row r="122" spans="1:103" s="4" customFormat="1" x14ac:dyDescent="0.25">
      <c r="A122" s="21" t="s">
        <v>257</v>
      </c>
      <c r="B122" s="35">
        <v>104.098322716228</v>
      </c>
      <c r="C122" s="35">
        <v>104.098322716228</v>
      </c>
      <c r="D122" s="35"/>
      <c r="E122" s="35">
        <f t="shared" si="4"/>
        <v>0</v>
      </c>
      <c r="F122" s="35"/>
      <c r="G122" s="35">
        <v>3.9145478305358221</v>
      </c>
      <c r="H122" s="35">
        <v>3.9145478305358212</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25">
      <c r="A123" s="22" t="s">
        <v>258</v>
      </c>
      <c r="B123" s="18">
        <v>104.098322716228</v>
      </c>
      <c r="C123" s="18">
        <v>104.098322716228</v>
      </c>
      <c r="D123" s="18"/>
      <c r="E123" s="18">
        <f t="shared" si="4"/>
        <v>0</v>
      </c>
      <c r="F123" s="18"/>
      <c r="G123" s="18">
        <v>3.9145478305358221</v>
      </c>
      <c r="H123" s="18">
        <v>3.9145478305358212</v>
      </c>
      <c r="I123" s="18"/>
      <c r="J123" s="18">
        <f t="shared" si="6"/>
        <v>0</v>
      </c>
      <c r="K123" s="92">
        <f t="shared" si="5"/>
        <v>0</v>
      </c>
    </row>
    <row r="124" spans="1:103" s="4" customFormat="1" x14ac:dyDescent="0.25">
      <c r="A124" s="21" t="s">
        <v>260</v>
      </c>
      <c r="B124" s="35">
        <v>99.345376378118914</v>
      </c>
      <c r="C124" s="35">
        <v>99.345376378118914</v>
      </c>
      <c r="D124" s="35"/>
      <c r="E124" s="35">
        <f t="shared" si="4"/>
        <v>0</v>
      </c>
      <c r="F124" s="35"/>
      <c r="G124" s="35">
        <v>0.41658652046427352</v>
      </c>
      <c r="H124" s="35">
        <v>0.41658652046427352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25">
      <c r="A125" s="22" t="s">
        <v>261</v>
      </c>
      <c r="B125" s="18">
        <v>99.345376378118914</v>
      </c>
      <c r="C125" s="18">
        <v>99.345376378118914</v>
      </c>
      <c r="D125" s="18"/>
      <c r="E125" s="18">
        <f t="shared" si="4"/>
        <v>0</v>
      </c>
      <c r="F125" s="18"/>
      <c r="G125" s="18">
        <v>0.41658652046427352</v>
      </c>
      <c r="H125" s="18">
        <v>0.41658652046427352</v>
      </c>
      <c r="I125" s="18"/>
      <c r="J125" s="18">
        <f t="shared" si="6"/>
        <v>0</v>
      </c>
      <c r="K125" s="92">
        <f t="shared" si="5"/>
        <v>0</v>
      </c>
    </row>
    <row r="126" spans="1:103" s="4" customFormat="1" x14ac:dyDescent="0.25">
      <c r="A126" s="21" t="s">
        <v>263</v>
      </c>
      <c r="B126" s="35">
        <v>100</v>
      </c>
      <c r="C126" s="35">
        <v>100</v>
      </c>
      <c r="D126" s="35"/>
      <c r="E126" s="35">
        <f t="shared" si="4"/>
        <v>0</v>
      </c>
      <c r="F126" s="35"/>
      <c r="G126" s="35">
        <v>7.4611915913581836E-2</v>
      </c>
      <c r="H126" s="35">
        <v>7.4611915913581822E-2</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25">
      <c r="A127" s="24" t="s">
        <v>264</v>
      </c>
      <c r="B127" s="18">
        <v>100</v>
      </c>
      <c r="C127" s="18">
        <v>100</v>
      </c>
      <c r="D127" s="18"/>
      <c r="E127" s="18">
        <f t="shared" si="4"/>
        <v>0</v>
      </c>
      <c r="F127" s="18"/>
      <c r="G127" s="18">
        <v>7.4611915913581836E-2</v>
      </c>
      <c r="H127" s="18">
        <v>7.4611915913581822E-2</v>
      </c>
      <c r="I127" s="18"/>
      <c r="J127" s="18">
        <f t="shared" si="6"/>
        <v>0</v>
      </c>
      <c r="K127" s="92">
        <f t="shared" si="5"/>
        <v>0</v>
      </c>
    </row>
    <row r="128" spans="1:103" s="4" customFormat="1" x14ac:dyDescent="0.25">
      <c r="A128" s="23" t="s">
        <v>265</v>
      </c>
      <c r="B128" s="35">
        <v>100</v>
      </c>
      <c r="C128" s="35">
        <v>100</v>
      </c>
      <c r="D128" s="35"/>
      <c r="E128" s="35">
        <f t="shared" si="4"/>
        <v>0</v>
      </c>
      <c r="F128" s="35"/>
      <c r="G128" s="35">
        <v>3.2097431235565375E-2</v>
      </c>
      <c r="H128" s="35">
        <v>3.2097431235565368E-2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25">
      <c r="A129" s="22" t="s">
        <v>266</v>
      </c>
      <c r="B129" s="18">
        <v>100</v>
      </c>
      <c r="C129" s="18">
        <v>100</v>
      </c>
      <c r="D129" s="18"/>
      <c r="E129" s="18">
        <f t="shared" si="4"/>
        <v>0</v>
      </c>
      <c r="F129" s="18"/>
      <c r="G129" s="18">
        <v>4.2514484678016461E-2</v>
      </c>
      <c r="H129" s="18">
        <v>4.2514484678016454E-2</v>
      </c>
      <c r="I129" s="18"/>
      <c r="J129" s="18">
        <f t="shared" si="6"/>
        <v>0</v>
      </c>
      <c r="K129" s="92">
        <f t="shared" si="5"/>
        <v>0</v>
      </c>
    </row>
    <row r="130" spans="1:103" s="4" customFormat="1" x14ac:dyDescent="0.25">
      <c r="A130" s="21" t="s">
        <v>268</v>
      </c>
      <c r="B130" s="35">
        <v>100.37438824564448</v>
      </c>
      <c r="C130" s="35">
        <v>100.30485922331165</v>
      </c>
      <c r="D130" s="35"/>
      <c r="E130" s="35">
        <f t="shared" si="4"/>
        <v>-6.9269684775241647E-2</v>
      </c>
      <c r="F130" s="35"/>
      <c r="G130" s="35">
        <v>6.3820291562289073</v>
      </c>
      <c r="H130" s="35">
        <v>6.3776083447501239</v>
      </c>
      <c r="I130" s="35"/>
      <c r="J130" s="35">
        <f t="shared" si="6"/>
        <v>-4.4208114787833708E-3</v>
      </c>
      <c r="K130" s="91">
        <f t="shared" si="5"/>
        <v>-4.3062320993075526E-5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25">
      <c r="A131" s="24" t="s">
        <v>50</v>
      </c>
      <c r="B131" s="18">
        <v>100.61285395181748</v>
      </c>
      <c r="C131" s="18">
        <v>100.53756245195967</v>
      </c>
      <c r="D131" s="18"/>
      <c r="E131" s="18">
        <f t="shared" si="4"/>
        <v>-7.4832883573572317E-2</v>
      </c>
      <c r="F131" s="18"/>
      <c r="G131" s="18">
        <v>5.9075786842244185</v>
      </c>
      <c r="H131" s="18">
        <v>5.903157872745636</v>
      </c>
      <c r="I131" s="18"/>
      <c r="J131" s="18">
        <f t="shared" si="6"/>
        <v>-4.4208114787824826E-3</v>
      </c>
      <c r="K131" s="92">
        <f t="shared" si="5"/>
        <v>-4.3062320993066873E-5</v>
      </c>
    </row>
    <row r="132" spans="1:103" s="4" customFormat="1" x14ac:dyDescent="0.25">
      <c r="A132" s="23" t="s">
        <v>269</v>
      </c>
      <c r="B132" s="35">
        <v>100.35581682413108</v>
      </c>
      <c r="C132" s="35">
        <v>100.35581682413108</v>
      </c>
      <c r="D132" s="35"/>
      <c r="E132" s="35">
        <f t="shared" si="4"/>
        <v>0</v>
      </c>
      <c r="F132" s="35"/>
      <c r="G132" s="35">
        <v>3.6810912213602942E-2</v>
      </c>
      <c r="H132" s="35">
        <v>3.6810912213602935E-2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25">
      <c r="A133" s="22" t="s">
        <v>52</v>
      </c>
      <c r="B133" s="18">
        <v>100.56116949794014</v>
      </c>
      <c r="C133" s="18">
        <v>100.46854372050922</v>
      </c>
      <c r="D133" s="18"/>
      <c r="E133" s="18">
        <f t="shared" si="4"/>
        <v>-9.2108890432929247E-2</v>
      </c>
      <c r="F133" s="18"/>
      <c r="G133" s="18">
        <v>5.7481334341477091</v>
      </c>
      <c r="H133" s="18">
        <v>5.7428388922209113</v>
      </c>
      <c r="I133" s="18"/>
      <c r="J133" s="18">
        <f t="shared" si="6"/>
        <v>-5.2945419267977911E-3</v>
      </c>
      <c r="K133" s="92">
        <f t="shared" si="5"/>
        <v>-5.1573170459150297E-5</v>
      </c>
    </row>
    <row r="134" spans="1:103" s="4" customFormat="1" x14ac:dyDescent="0.25">
      <c r="A134" s="23" t="s">
        <v>51</v>
      </c>
      <c r="B134" s="35">
        <v>103.1777737073248</v>
      </c>
      <c r="C134" s="35">
        <v>103.91288235647897</v>
      </c>
      <c r="D134" s="35"/>
      <c r="E134" s="35">
        <f t="shared" si="4"/>
        <v>0.71246802750308813</v>
      </c>
      <c r="F134" s="35"/>
      <c r="G134" s="35">
        <v>0.12263433786310732</v>
      </c>
      <c r="H134" s="35">
        <v>0.12350806831112207</v>
      </c>
      <c r="I134" s="35"/>
      <c r="J134" s="35">
        <f t="shared" si="6"/>
        <v>8.7373044801475341E-4</v>
      </c>
      <c r="K134" s="91">
        <f t="shared" si="5"/>
        <v>8.510849466078013E-6</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25">
      <c r="A135" s="24" t="s">
        <v>272</v>
      </c>
      <c r="B135" s="18">
        <v>95.516399220145729</v>
      </c>
      <c r="C135" s="18">
        <v>95.516399220145729</v>
      </c>
      <c r="D135" s="18"/>
      <c r="E135" s="18">
        <f t="shared" si="4"/>
        <v>0</v>
      </c>
      <c r="F135" s="18"/>
      <c r="G135" s="18">
        <v>0.32924342963748593</v>
      </c>
      <c r="H135" s="18">
        <v>0.32924342963748587</v>
      </c>
      <c r="I135" s="18"/>
      <c r="J135" s="18">
        <f t="shared" si="6"/>
        <v>0</v>
      </c>
      <c r="K135" s="92">
        <f t="shared" si="5"/>
        <v>0</v>
      </c>
    </row>
    <row r="136" spans="1:103" s="4" customFormat="1" x14ac:dyDescent="0.25">
      <c r="A136" s="23" t="s">
        <v>273</v>
      </c>
      <c r="B136" s="35">
        <v>101.19787155219051</v>
      </c>
      <c r="C136" s="35">
        <v>101.19787155219051</v>
      </c>
      <c r="D136" s="35"/>
      <c r="E136" s="35">
        <f t="shared" si="4"/>
        <v>0</v>
      </c>
      <c r="F136" s="35"/>
      <c r="G136" s="35">
        <v>9.5254973614563504E-2</v>
      </c>
      <c r="H136" s="35">
        <v>9.5254973614563504E-2</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25">
      <c r="A137" s="22" t="s">
        <v>274</v>
      </c>
      <c r="B137" s="18">
        <v>93.38214286785734</v>
      </c>
      <c r="C137" s="18">
        <v>93.38214286785734</v>
      </c>
      <c r="D137" s="18"/>
      <c r="E137" s="18">
        <f t="shared" si="4"/>
        <v>0</v>
      </c>
      <c r="F137" s="18"/>
      <c r="G137" s="18">
        <v>0.23398845602292243</v>
      </c>
      <c r="H137" s="18">
        <v>0.23398845602292243</v>
      </c>
      <c r="I137" s="18"/>
      <c r="J137" s="18">
        <f t="shared" si="6"/>
        <v>0</v>
      </c>
      <c r="K137" s="92">
        <f t="shared" si="5"/>
        <v>0</v>
      </c>
    </row>
    <row r="138" spans="1:103" s="4" customFormat="1" x14ac:dyDescent="0.25">
      <c r="A138" s="21" t="s">
        <v>276</v>
      </c>
      <c r="B138" s="35">
        <v>102.30747444080862</v>
      </c>
      <c r="C138" s="35">
        <v>102.30747444080862</v>
      </c>
      <c r="D138" s="35"/>
      <c r="E138" s="35">
        <f t="shared" ref="E138" si="7">((C138/B138-1)*100)</f>
        <v>0</v>
      </c>
      <c r="F138" s="35"/>
      <c r="G138" s="35">
        <v>0.14520704236700158</v>
      </c>
      <c r="H138" s="35">
        <v>0.14520704236700155</v>
      </c>
      <c r="I138" s="35"/>
      <c r="J138" s="35">
        <f>H138-G138</f>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25">
      <c r="A139" s="105" t="s">
        <v>277</v>
      </c>
      <c r="B139" s="106">
        <v>102.30747444080862</v>
      </c>
      <c r="C139" s="106">
        <v>102.30747444080862</v>
      </c>
      <c r="D139" s="106"/>
      <c r="E139" s="106">
        <f>((C139/B139-1)*100)</f>
        <v>0</v>
      </c>
      <c r="F139" s="106"/>
      <c r="G139" s="106">
        <v>0.14520704236700158</v>
      </c>
      <c r="H139" s="106">
        <v>0.14520704236700155</v>
      </c>
      <c r="I139" s="106"/>
      <c r="J139" s="106">
        <f>H139-G139</f>
        <v>0</v>
      </c>
      <c r="K139" s="93">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6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4" width="9.140625" style="61"/>
    <col min="15" max="15" width="16.7109375" style="61" bestFit="1" customWidth="1"/>
    <col min="16" max="16384" width="9.140625" style="61"/>
  </cols>
  <sheetData>
    <row r="1" spans="1:17" ht="15.75" x14ac:dyDescent="0.25">
      <c r="A1" s="109" t="s">
        <v>90</v>
      </c>
    </row>
    <row r="2" spans="1:17" ht="3.6" customHeight="1" x14ac:dyDescent="0.25">
      <c r="A2" s="30"/>
      <c r="B2" s="12"/>
      <c r="C2" s="15"/>
      <c r="D2" s="30"/>
      <c r="E2" s="30"/>
      <c r="F2" s="30"/>
      <c r="G2" s="30"/>
      <c r="H2" s="14"/>
      <c r="I2" s="30"/>
      <c r="J2" s="30"/>
    </row>
    <row r="3" spans="1:17" ht="47.25" customHeight="1" x14ac:dyDescent="0.25">
      <c r="A3" s="132" t="s">
        <v>82</v>
      </c>
      <c r="B3" s="138" t="s">
        <v>84</v>
      </c>
      <c r="C3" s="138"/>
      <c r="D3" s="13"/>
      <c r="E3" s="19" t="s">
        <v>85</v>
      </c>
      <c r="F3" s="30"/>
      <c r="G3" s="137" t="s">
        <v>86</v>
      </c>
      <c r="H3" s="137"/>
      <c r="I3" s="19"/>
      <c r="J3" s="129" t="s">
        <v>87</v>
      </c>
      <c r="K3" s="128" t="s">
        <v>286</v>
      </c>
    </row>
    <row r="4" spans="1:17" s="34" customFormat="1" ht="40.5" customHeight="1" x14ac:dyDescent="0.25">
      <c r="A4" s="133"/>
      <c r="B4" s="113">
        <v>44805</v>
      </c>
      <c r="C4" s="113">
        <v>44835</v>
      </c>
      <c r="D4" s="114"/>
      <c r="E4" s="115" t="s">
        <v>292</v>
      </c>
      <c r="F4" s="114"/>
      <c r="G4" s="113">
        <v>44805</v>
      </c>
      <c r="H4" s="113">
        <v>44835</v>
      </c>
      <c r="I4" s="114"/>
      <c r="J4" s="86" t="s">
        <v>293</v>
      </c>
      <c r="K4" s="86" t="s">
        <v>292</v>
      </c>
      <c r="L4" s="61"/>
      <c r="M4" s="61"/>
      <c r="N4" s="61"/>
      <c r="O4" s="61"/>
      <c r="P4" s="61"/>
      <c r="Q4" s="61"/>
    </row>
    <row r="5" spans="1:17" s="4" customFormat="1" ht="15.75" x14ac:dyDescent="0.25">
      <c r="A5" s="111" t="s">
        <v>83</v>
      </c>
      <c r="B5" s="11">
        <v>102.02081733161938</v>
      </c>
      <c r="C5" s="11">
        <v>101.94641908498606</v>
      </c>
      <c r="D5" s="9"/>
      <c r="E5" s="9">
        <f t="shared" ref="E5:E70" si="0">((C5/B5-1)*100)</f>
        <v>-7.2924574198895975E-2</v>
      </c>
      <c r="F5" s="9"/>
      <c r="G5" s="9">
        <v>102.02081733161938</v>
      </c>
      <c r="H5" s="9">
        <v>101.94641908498606</v>
      </c>
      <c r="I5" s="9"/>
      <c r="J5" s="10">
        <f>H5-G5</f>
        <v>-7.4398246633322174E-2</v>
      </c>
      <c r="K5" s="89">
        <f>SUM(K7+K74+K82+K100+K119+K154+K169+K190+K209+K231+K246+K253+K259)</f>
        <v>-7.2924574198902025E-4</v>
      </c>
      <c r="L5" s="61"/>
      <c r="M5" s="62"/>
      <c r="N5" s="62"/>
      <c r="O5" s="61"/>
      <c r="P5" s="61"/>
      <c r="Q5" s="61"/>
    </row>
    <row r="6" spans="1:17" ht="15.75" x14ac:dyDescent="0.25">
      <c r="A6" s="112"/>
      <c r="B6" s="8"/>
      <c r="C6" s="8"/>
      <c r="D6" s="8"/>
      <c r="E6" s="8"/>
      <c r="F6" s="8"/>
      <c r="G6" s="8"/>
      <c r="H6" s="8"/>
      <c r="I6" s="8"/>
      <c r="J6" s="8"/>
      <c r="K6" s="8"/>
    </row>
    <row r="7" spans="1:17" x14ac:dyDescent="0.25">
      <c r="A7" s="20" t="s">
        <v>0</v>
      </c>
      <c r="B7" s="16">
        <v>111.7475739290537</v>
      </c>
      <c r="C7" s="16">
        <v>111.68702468017939</v>
      </c>
      <c r="D7" s="16"/>
      <c r="E7" s="16">
        <f t="shared" si="0"/>
        <v>-5.4183949364983164E-2</v>
      </c>
      <c r="F7" s="16"/>
      <c r="G7" s="16">
        <v>24.545612819723274</v>
      </c>
      <c r="H7" s="16">
        <v>24.532313037301716</v>
      </c>
      <c r="I7" s="16"/>
      <c r="J7" s="16">
        <f t="shared" ref="J7:J70" si="1">H7-G7</f>
        <v>-1.3299782421558604E-2</v>
      </c>
      <c r="K7" s="90">
        <f>J7/$G$5</f>
        <v>-1.3036341767707631E-4</v>
      </c>
      <c r="M7" s="62"/>
      <c r="N7" s="62"/>
      <c r="P7" s="62"/>
    </row>
    <row r="8" spans="1:17" s="4" customFormat="1" x14ac:dyDescent="0.25">
      <c r="A8" s="21" t="s">
        <v>1</v>
      </c>
      <c r="B8" s="35">
        <v>112.44805169959982</v>
      </c>
      <c r="C8" s="35">
        <v>112.37474170206256</v>
      </c>
      <c r="D8" s="35"/>
      <c r="E8" s="35">
        <f>((C8/B8-1)*100)</f>
        <v>-6.5194546663283059E-2</v>
      </c>
      <c r="F8" s="35"/>
      <c r="G8" s="35">
        <v>21.947275734691729</v>
      </c>
      <c r="H8" s="35">
        <v>21.932967307771559</v>
      </c>
      <c r="I8" s="35"/>
      <c r="J8" s="35">
        <f t="shared" si="1"/>
        <v>-1.4308426920170092E-2</v>
      </c>
      <c r="K8" s="91">
        <f>J8/$G$5</f>
        <v>-1.4025007145022618E-4</v>
      </c>
      <c r="L8" s="61"/>
      <c r="M8" s="62"/>
      <c r="N8" s="62"/>
      <c r="O8" s="61"/>
      <c r="P8" s="61"/>
      <c r="Q8" s="61"/>
    </row>
    <row r="9" spans="1:17" x14ac:dyDescent="0.25">
      <c r="A9" s="22" t="s">
        <v>3</v>
      </c>
      <c r="B9" s="18">
        <v>104.55669610850974</v>
      </c>
      <c r="C9" s="18">
        <v>104.63148644979566</v>
      </c>
      <c r="D9" s="18"/>
      <c r="E9" s="18">
        <f t="shared" si="0"/>
        <v>7.1530895743210365E-2</v>
      </c>
      <c r="F9" s="18"/>
      <c r="G9" s="18">
        <v>4.110232727223182</v>
      </c>
      <c r="H9" s="18">
        <v>4.1131728135100962</v>
      </c>
      <c r="I9" s="18"/>
      <c r="J9" s="18">
        <f t="shared" si="1"/>
        <v>2.940086286914223E-3</v>
      </c>
      <c r="K9" s="92">
        <f t="shared" ref="K9:K72" si="2">J9/$G$5</f>
        <v>2.8818493752676495E-5</v>
      </c>
      <c r="M9" s="62"/>
      <c r="N9" s="62"/>
    </row>
    <row r="10" spans="1:17" s="4" customFormat="1" x14ac:dyDescent="0.25">
      <c r="A10" s="23" t="s">
        <v>97</v>
      </c>
      <c r="B10" s="35">
        <v>99.837852132229997</v>
      </c>
      <c r="C10" s="35">
        <v>99.837852132229997</v>
      </c>
      <c r="D10" s="35"/>
      <c r="E10" s="35">
        <f t="shared" si="0"/>
        <v>0</v>
      </c>
      <c r="F10" s="35"/>
      <c r="G10" s="35">
        <v>1.0572904017412619</v>
      </c>
      <c r="H10" s="35">
        <v>1.0572904017412619</v>
      </c>
      <c r="I10" s="35"/>
      <c r="J10" s="35">
        <f t="shared" si="1"/>
        <v>0</v>
      </c>
      <c r="K10" s="91">
        <f>J10/$G$5</f>
        <v>0</v>
      </c>
      <c r="L10" s="61"/>
      <c r="M10" s="62"/>
      <c r="N10" s="62"/>
      <c r="O10" s="61"/>
      <c r="P10" s="61"/>
      <c r="Q10" s="61"/>
    </row>
    <row r="11" spans="1:17" x14ac:dyDescent="0.25">
      <c r="A11" s="22" t="s">
        <v>98</v>
      </c>
      <c r="B11" s="18">
        <v>99.716588382154953</v>
      </c>
      <c r="C11" s="18">
        <v>99.716588382154953</v>
      </c>
      <c r="D11" s="18"/>
      <c r="E11" s="18">
        <f t="shared" si="0"/>
        <v>0</v>
      </c>
      <c r="F11" s="18"/>
      <c r="G11" s="18">
        <v>0.53878107619374105</v>
      </c>
      <c r="H11" s="18">
        <v>0.53878107619374116</v>
      </c>
      <c r="I11" s="18"/>
      <c r="J11" s="18">
        <f t="shared" si="1"/>
        <v>0</v>
      </c>
      <c r="K11" s="92">
        <f t="shared" si="2"/>
        <v>0</v>
      </c>
      <c r="M11" s="62"/>
      <c r="N11" s="62"/>
    </row>
    <row r="12" spans="1:17" s="4" customFormat="1" x14ac:dyDescent="0.25">
      <c r="A12" s="23" t="s">
        <v>99</v>
      </c>
      <c r="B12" s="35">
        <v>103.63257378164636</v>
      </c>
      <c r="C12" s="35">
        <v>103.47107297402292</v>
      </c>
      <c r="D12" s="35"/>
      <c r="E12" s="35">
        <f t="shared" si="0"/>
        <v>-0.15583981148988846</v>
      </c>
      <c r="F12" s="35"/>
      <c r="G12" s="35">
        <v>1.4409208635756081</v>
      </c>
      <c r="H12" s="35">
        <v>1.4386753352180937</v>
      </c>
      <c r="I12" s="35"/>
      <c r="J12" s="35">
        <f t="shared" si="1"/>
        <v>-2.2455283575144591E-3</v>
      </c>
      <c r="K12" s="91">
        <f t="shared" si="2"/>
        <v>-2.2010491743222891E-5</v>
      </c>
      <c r="L12" s="61"/>
      <c r="M12" s="62"/>
      <c r="N12" s="62"/>
      <c r="O12" s="62"/>
      <c r="P12" s="61"/>
      <c r="Q12" s="61"/>
    </row>
    <row r="13" spans="1:17" x14ac:dyDescent="0.25">
      <c r="A13" s="22" t="s">
        <v>100</v>
      </c>
      <c r="B13" s="18">
        <v>114.38225317201703</v>
      </c>
      <c r="C13" s="18">
        <v>113.35660686796275</v>
      </c>
      <c r="D13" s="18"/>
      <c r="E13" s="18">
        <f t="shared" si="0"/>
        <v>-0.89668307417569704</v>
      </c>
      <c r="F13" s="18"/>
      <c r="G13" s="18">
        <v>0.15116469355901332</v>
      </c>
      <c r="H13" s="18">
        <v>0.1498092253377401</v>
      </c>
      <c r="I13" s="18"/>
      <c r="J13" s="18">
        <f t="shared" si="1"/>
        <v>-1.3554682212732205E-3</v>
      </c>
      <c r="K13" s="92">
        <f t="shared" si="2"/>
        <v>-1.3286192531346436E-5</v>
      </c>
      <c r="M13" s="62"/>
      <c r="N13" s="62"/>
    </row>
    <row r="14" spans="1:17" s="4" customFormat="1" x14ac:dyDescent="0.25">
      <c r="A14" s="23" t="s">
        <v>101</v>
      </c>
      <c r="B14" s="35">
        <v>117.46526833328925</v>
      </c>
      <c r="C14" s="35">
        <v>118.70352684159236</v>
      </c>
      <c r="D14" s="35"/>
      <c r="E14" s="35">
        <f t="shared" si="0"/>
        <v>1.0541486227143793</v>
      </c>
      <c r="F14" s="35"/>
      <c r="G14" s="35">
        <v>0.62050860047220169</v>
      </c>
      <c r="H14" s="35">
        <v>0.62704968333790367</v>
      </c>
      <c r="I14" s="35"/>
      <c r="J14" s="35">
        <f t="shared" si="1"/>
        <v>6.5410828657019859E-3</v>
      </c>
      <c r="K14" s="91">
        <f t="shared" si="2"/>
        <v>6.4115178027246636E-5</v>
      </c>
      <c r="L14" s="61"/>
      <c r="M14" s="62"/>
      <c r="N14" s="62"/>
      <c r="O14" s="61"/>
      <c r="P14" s="61"/>
      <c r="Q14" s="61"/>
    </row>
    <row r="15" spans="1:17" x14ac:dyDescent="0.25">
      <c r="A15" s="22" t="s">
        <v>102</v>
      </c>
      <c r="B15" s="18">
        <v>107.33254809607443</v>
      </c>
      <c r="C15" s="18">
        <v>107.33254809607443</v>
      </c>
      <c r="D15" s="18"/>
      <c r="E15" s="18">
        <f t="shared" si="0"/>
        <v>0</v>
      </c>
      <c r="F15" s="18"/>
      <c r="G15" s="18">
        <v>0.30156709168135543</v>
      </c>
      <c r="H15" s="18">
        <v>0.30156709168135543</v>
      </c>
      <c r="I15" s="18"/>
      <c r="J15" s="18">
        <f t="shared" si="1"/>
        <v>0</v>
      </c>
      <c r="K15" s="92">
        <f t="shared" si="2"/>
        <v>0</v>
      </c>
      <c r="M15" s="62"/>
      <c r="N15" s="62"/>
    </row>
    <row r="16" spans="1:17" s="4" customFormat="1" x14ac:dyDescent="0.25">
      <c r="A16" s="23" t="s">
        <v>4</v>
      </c>
      <c r="B16" s="35">
        <v>133.80058510137741</v>
      </c>
      <c r="C16" s="35">
        <v>131.60863603949565</v>
      </c>
      <c r="D16" s="35"/>
      <c r="E16" s="35">
        <f t="shared" si="0"/>
        <v>-1.6382208345508853</v>
      </c>
      <c r="F16" s="35"/>
      <c r="G16" s="35">
        <v>1.4421020193259033</v>
      </c>
      <c r="H16" s="35">
        <v>1.4184772035898274</v>
      </c>
      <c r="I16" s="35"/>
      <c r="J16" s="35">
        <f t="shared" si="1"/>
        <v>-2.3624815736075888E-2</v>
      </c>
      <c r="K16" s="91">
        <f t="shared" si="2"/>
        <v>-2.3156857937418066E-4</v>
      </c>
      <c r="L16" s="61"/>
      <c r="M16" s="62"/>
      <c r="N16" s="62"/>
      <c r="O16" s="61"/>
      <c r="P16" s="61"/>
      <c r="Q16" s="61"/>
    </row>
    <row r="17" spans="1:17" x14ac:dyDescent="0.25">
      <c r="A17" s="22" t="s">
        <v>103</v>
      </c>
      <c r="B17" s="18">
        <v>138.94521550394813</v>
      </c>
      <c r="C17" s="18">
        <v>137.10114625759516</v>
      </c>
      <c r="D17" s="18"/>
      <c r="E17" s="18">
        <f t="shared" si="0"/>
        <v>-1.3271916126543992</v>
      </c>
      <c r="F17" s="18"/>
      <c r="G17" s="18">
        <v>1.1693854517165525</v>
      </c>
      <c r="H17" s="18">
        <v>1.15386546608177</v>
      </c>
      <c r="I17" s="18"/>
      <c r="J17" s="18">
        <f t="shared" si="1"/>
        <v>-1.5519985634782518E-2</v>
      </c>
      <c r="K17" s="92">
        <f t="shared" si="2"/>
        <v>-1.5212567435462409E-4</v>
      </c>
      <c r="M17" s="62"/>
      <c r="N17" s="62"/>
    </row>
    <row r="18" spans="1:17" s="4" customFormat="1" x14ac:dyDescent="0.25">
      <c r="A18" s="21" t="s">
        <v>104</v>
      </c>
      <c r="B18" s="35">
        <v>115.4681937530474</v>
      </c>
      <c r="C18" s="35">
        <v>112.03660871706886</v>
      </c>
      <c r="D18" s="35"/>
      <c r="E18" s="35">
        <f t="shared" si="0"/>
        <v>-2.9718876899708868</v>
      </c>
      <c r="F18" s="35"/>
      <c r="G18" s="35">
        <v>0.27271656760935076</v>
      </c>
      <c r="H18" s="35">
        <v>0.26461173750805733</v>
      </c>
      <c r="I18" s="35"/>
      <c r="J18" s="35">
        <f t="shared" si="1"/>
        <v>-8.1048301012934254E-3</v>
      </c>
      <c r="K18" s="91">
        <f t="shared" si="2"/>
        <v>-7.9442905019557115E-5</v>
      </c>
      <c r="L18" s="61"/>
      <c r="M18" s="62"/>
      <c r="N18" s="62"/>
      <c r="O18" s="61"/>
      <c r="P18" s="61"/>
      <c r="Q18" s="61"/>
    </row>
    <row r="19" spans="1:17" x14ac:dyDescent="0.25">
      <c r="A19" s="22" t="s">
        <v>5</v>
      </c>
      <c r="B19" s="18">
        <v>110.41732847719351</v>
      </c>
      <c r="C19" s="18">
        <v>112.64109558369515</v>
      </c>
      <c r="D19" s="18"/>
      <c r="E19" s="18">
        <f t="shared" si="0"/>
        <v>2.0139656856133392</v>
      </c>
      <c r="F19" s="18"/>
      <c r="G19" s="18">
        <v>4.5312025928938837</v>
      </c>
      <c r="H19" s="18">
        <v>4.6224594582603897</v>
      </c>
      <c r="I19" s="18"/>
      <c r="J19" s="18">
        <f t="shared" si="1"/>
        <v>9.1256865366506013E-2</v>
      </c>
      <c r="K19" s="92">
        <f t="shared" si="2"/>
        <v>8.9449259232921973E-4</v>
      </c>
      <c r="M19" s="62"/>
      <c r="N19" s="62"/>
    </row>
    <row r="20" spans="1:17" x14ac:dyDescent="0.25">
      <c r="A20" s="23" t="s">
        <v>105</v>
      </c>
      <c r="B20" s="35">
        <v>112.1855965457227</v>
      </c>
      <c r="C20" s="35">
        <v>115.66464528847962</v>
      </c>
      <c r="D20" s="35"/>
      <c r="E20" s="35">
        <f t="shared" si="0"/>
        <v>3.1011545598360168</v>
      </c>
      <c r="F20" s="35"/>
      <c r="G20" s="35">
        <v>2.2308798266130965</v>
      </c>
      <c r="H20" s="35">
        <v>2.3000628580805706</v>
      </c>
      <c r="I20" s="35"/>
      <c r="J20" s="35">
        <f t="shared" si="1"/>
        <v>6.9183031467474176E-2</v>
      </c>
      <c r="K20" s="91">
        <f t="shared" si="2"/>
        <v>6.7812661451823353E-4</v>
      </c>
      <c r="M20" s="62"/>
      <c r="N20" s="62"/>
    </row>
    <row r="21" spans="1:17" x14ac:dyDescent="0.25">
      <c r="A21" s="22" t="s">
        <v>106</v>
      </c>
      <c r="B21" s="18">
        <v>111.39408475345464</v>
      </c>
      <c r="C21" s="18">
        <v>112.8636250848965</v>
      </c>
      <c r="D21" s="18"/>
      <c r="E21" s="18">
        <f t="shared" si="0"/>
        <v>1.319226541242613</v>
      </c>
      <c r="F21" s="18"/>
      <c r="G21" s="18">
        <v>1.4887654606826131</v>
      </c>
      <c r="H21" s="18">
        <v>1.508405649776791</v>
      </c>
      <c r="I21" s="18"/>
      <c r="J21" s="18">
        <f t="shared" si="1"/>
        <v>1.9640189094177973E-2</v>
      </c>
      <c r="K21" s="92">
        <f t="shared" si="2"/>
        <v>1.925115834970955E-4</v>
      </c>
      <c r="M21" s="62"/>
      <c r="N21" s="62"/>
    </row>
    <row r="22" spans="1:17" x14ac:dyDescent="0.25">
      <c r="A22" s="23" t="s">
        <v>107</v>
      </c>
      <c r="B22" s="35">
        <v>104.22497766919531</v>
      </c>
      <c r="C22" s="35">
        <v>104.53752069442703</v>
      </c>
      <c r="D22" s="35"/>
      <c r="E22" s="35">
        <f t="shared" si="0"/>
        <v>0.2998734393819813</v>
      </c>
      <c r="F22" s="35"/>
      <c r="G22" s="35">
        <v>0.81155730559817452</v>
      </c>
      <c r="H22" s="35">
        <v>0.81399095040302749</v>
      </c>
      <c r="I22" s="35"/>
      <c r="J22" s="35">
        <f t="shared" si="1"/>
        <v>2.4336448048529746E-3</v>
      </c>
      <c r="K22" s="91">
        <f t="shared" si="2"/>
        <v>2.3854394313881991E-5</v>
      </c>
      <c r="M22" s="62"/>
      <c r="N22" s="62"/>
    </row>
    <row r="23" spans="1:17" x14ac:dyDescent="0.25">
      <c r="A23" s="22" t="s">
        <v>108</v>
      </c>
      <c r="B23" s="18">
        <v>111.01071982160393</v>
      </c>
      <c r="C23" s="18">
        <v>111.38247437819351</v>
      </c>
      <c r="D23" s="18"/>
      <c r="E23" s="18">
        <f t="shared" si="0"/>
        <v>0.33488167375816946</v>
      </c>
      <c r="F23" s="18"/>
      <c r="G23" s="18">
        <v>4.1258200207771516</v>
      </c>
      <c r="H23" s="18">
        <v>4.13963663591898</v>
      </c>
      <c r="I23" s="18"/>
      <c r="J23" s="18">
        <f t="shared" si="1"/>
        <v>1.3816615141828414E-2</v>
      </c>
      <c r="K23" s="92">
        <f t="shared" si="2"/>
        <v>1.3542937121271446E-4</v>
      </c>
      <c r="M23" s="62"/>
      <c r="N23" s="62"/>
    </row>
    <row r="24" spans="1:17" x14ac:dyDescent="0.25">
      <c r="A24" s="23" t="s">
        <v>109</v>
      </c>
      <c r="B24" s="35">
        <v>108.58656953024848</v>
      </c>
      <c r="C24" s="35">
        <v>108.64158236751146</v>
      </c>
      <c r="D24" s="35"/>
      <c r="E24" s="35">
        <f t="shared" si="0"/>
        <v>5.0662653310595829E-2</v>
      </c>
      <c r="F24" s="35"/>
      <c r="G24" s="35">
        <v>0.20151224335921086</v>
      </c>
      <c r="H24" s="35">
        <v>0.20161433480844237</v>
      </c>
      <c r="I24" s="35"/>
      <c r="J24" s="35">
        <f t="shared" si="1"/>
        <v>1.020914492315117E-4</v>
      </c>
      <c r="K24" s="91">
        <f t="shared" si="2"/>
        <v>1.0006923283084739E-6</v>
      </c>
      <c r="M24" s="62"/>
      <c r="N24" s="62"/>
    </row>
    <row r="25" spans="1:17" x14ac:dyDescent="0.25">
      <c r="A25" s="24" t="s">
        <v>110</v>
      </c>
      <c r="B25" s="18">
        <v>106.64844893348595</v>
      </c>
      <c r="C25" s="18">
        <v>106.42594934421855</v>
      </c>
      <c r="D25" s="18"/>
      <c r="E25" s="18">
        <f t="shared" si="0"/>
        <v>-0.20862899694505943</v>
      </c>
      <c r="F25" s="18"/>
      <c r="G25" s="18">
        <v>0.10125903839684514</v>
      </c>
      <c r="H25" s="18">
        <v>0.10104778268072158</v>
      </c>
      <c r="I25" s="18"/>
      <c r="J25" s="18">
        <f t="shared" si="1"/>
        <v>-2.1125571612355676E-4</v>
      </c>
      <c r="K25" s="92">
        <f t="shared" si="2"/>
        <v>-2.0707118571386128E-6</v>
      </c>
      <c r="M25" s="62"/>
      <c r="N25" s="62"/>
    </row>
    <row r="26" spans="1:17" x14ac:dyDescent="0.25">
      <c r="A26" s="21" t="s">
        <v>111</v>
      </c>
      <c r="B26" s="35">
        <v>109.42830478555769</v>
      </c>
      <c r="C26" s="35">
        <v>109.43611843276366</v>
      </c>
      <c r="D26" s="35"/>
      <c r="E26" s="35">
        <f t="shared" si="0"/>
        <v>7.1404260728380464E-3</v>
      </c>
      <c r="F26" s="35"/>
      <c r="G26" s="35">
        <v>1.8775206052812399</v>
      </c>
      <c r="H26" s="35">
        <v>1.8776546682520625</v>
      </c>
      <c r="I26" s="35"/>
      <c r="J26" s="35">
        <f t="shared" si="1"/>
        <v>1.3406297082263485E-4</v>
      </c>
      <c r="K26" s="91">
        <f t="shared" si="2"/>
        <v>1.3140746597516684E-6</v>
      </c>
      <c r="M26" s="62"/>
      <c r="N26" s="62"/>
    </row>
    <row r="27" spans="1:17" x14ac:dyDescent="0.25">
      <c r="A27" s="22" t="s">
        <v>112</v>
      </c>
      <c r="B27" s="18">
        <v>105.08342753880736</v>
      </c>
      <c r="C27" s="18">
        <v>104.97719742720429</v>
      </c>
      <c r="D27" s="18"/>
      <c r="E27" s="18">
        <f t="shared" si="0"/>
        <v>-0.10109121304007207</v>
      </c>
      <c r="F27" s="18"/>
      <c r="G27" s="18">
        <v>9.9532451738484073E-2</v>
      </c>
      <c r="H27" s="18">
        <v>9.9431833175653128E-2</v>
      </c>
      <c r="I27" s="18"/>
      <c r="J27" s="18">
        <f t="shared" si="1"/>
        <v>-1.0061856283094528E-4</v>
      </c>
      <c r="K27" s="92">
        <f t="shared" si="2"/>
        <v>-9.8625521205033995E-7</v>
      </c>
      <c r="M27" s="62"/>
      <c r="N27" s="62"/>
    </row>
    <row r="28" spans="1:17" x14ac:dyDescent="0.25">
      <c r="A28" s="21" t="s">
        <v>113</v>
      </c>
      <c r="B28" s="35">
        <v>112.3529095375138</v>
      </c>
      <c r="C28" s="35">
        <v>112.3529095375138</v>
      </c>
      <c r="D28" s="35"/>
      <c r="E28" s="35">
        <f t="shared" si="0"/>
        <v>0</v>
      </c>
      <c r="F28" s="35"/>
      <c r="G28" s="35">
        <v>0.31272113814043462</v>
      </c>
      <c r="H28" s="35">
        <v>0.31272113814043467</v>
      </c>
      <c r="I28" s="35"/>
      <c r="J28" s="35">
        <f t="shared" si="1"/>
        <v>0</v>
      </c>
      <c r="K28" s="91">
        <f t="shared" si="2"/>
        <v>0</v>
      </c>
      <c r="M28" s="62"/>
      <c r="N28" s="62"/>
    </row>
    <row r="29" spans="1:17" x14ac:dyDescent="0.25">
      <c r="A29" s="22" t="s">
        <v>114</v>
      </c>
      <c r="B29" s="18">
        <v>118.55125707148834</v>
      </c>
      <c r="C29" s="18">
        <v>119.57765653920907</v>
      </c>
      <c r="D29" s="18"/>
      <c r="E29" s="18">
        <f t="shared" si="0"/>
        <v>0.86578539365618212</v>
      </c>
      <c r="F29" s="18"/>
      <c r="G29" s="18">
        <v>1.0789671547114168</v>
      </c>
      <c r="H29" s="18">
        <v>1.0883086947392562</v>
      </c>
      <c r="I29" s="18"/>
      <c r="J29" s="18">
        <f t="shared" si="1"/>
        <v>9.341540027839379E-3</v>
      </c>
      <c r="K29" s="92">
        <f t="shared" si="2"/>
        <v>9.1565038118393406E-5</v>
      </c>
      <c r="M29" s="62"/>
      <c r="N29" s="62"/>
    </row>
    <row r="30" spans="1:17" x14ac:dyDescent="0.25">
      <c r="A30" s="21" t="s">
        <v>115</v>
      </c>
      <c r="B30" s="35">
        <v>103.92840750787715</v>
      </c>
      <c r="C30" s="35">
        <v>104.9694578753664</v>
      </c>
      <c r="D30" s="35"/>
      <c r="E30" s="35">
        <f t="shared" si="0"/>
        <v>1.0016995280239804</v>
      </c>
      <c r="F30" s="35"/>
      <c r="G30" s="35">
        <v>0.45430738914951996</v>
      </c>
      <c r="H30" s="35">
        <v>0.45885818412240881</v>
      </c>
      <c r="I30" s="35"/>
      <c r="J30" s="35">
        <f t="shared" si="1"/>
        <v>4.5507949728888497E-3</v>
      </c>
      <c r="K30" s="91">
        <f t="shared" si="2"/>
        <v>4.4606533175444563E-5</v>
      </c>
      <c r="M30" s="62"/>
      <c r="N30" s="62"/>
    </row>
    <row r="31" spans="1:17" x14ac:dyDescent="0.25">
      <c r="A31" s="24" t="s">
        <v>6</v>
      </c>
      <c r="B31" s="18">
        <v>138.70524228118722</v>
      </c>
      <c r="C31" s="18">
        <v>138.07440882107937</v>
      </c>
      <c r="D31" s="18"/>
      <c r="E31" s="18">
        <f t="shared" si="0"/>
        <v>-0.45480145503730141</v>
      </c>
      <c r="F31" s="18"/>
      <c r="G31" s="18">
        <v>0.89415328357475765</v>
      </c>
      <c r="H31" s="18">
        <v>0.89008666143079596</v>
      </c>
      <c r="I31" s="18"/>
      <c r="J31" s="18">
        <f t="shared" si="1"/>
        <v>-4.0666221439616956E-3</v>
      </c>
      <c r="K31" s="92">
        <f t="shared" si="2"/>
        <v>-3.9860709317227988E-5</v>
      </c>
      <c r="M31" s="62"/>
      <c r="N31" s="62"/>
    </row>
    <row r="32" spans="1:17" x14ac:dyDescent="0.25">
      <c r="A32" s="23" t="s">
        <v>116</v>
      </c>
      <c r="B32" s="35">
        <v>141.54368513771641</v>
      </c>
      <c r="C32" s="35">
        <v>141.01998655959588</v>
      </c>
      <c r="D32" s="35"/>
      <c r="E32" s="35">
        <f t="shared" si="0"/>
        <v>-0.36999077536450375</v>
      </c>
      <c r="F32" s="35"/>
      <c r="G32" s="35">
        <v>0.79607640177883343</v>
      </c>
      <c r="H32" s="35">
        <v>0.79313099252739827</v>
      </c>
      <c r="I32" s="35"/>
      <c r="J32" s="35">
        <f t="shared" si="1"/>
        <v>-2.9454092514351604E-3</v>
      </c>
      <c r="K32" s="91">
        <f t="shared" si="2"/>
        <v>-2.8870669030822278E-5</v>
      </c>
      <c r="M32" s="62"/>
      <c r="N32" s="62"/>
    </row>
    <row r="33" spans="1:14" x14ac:dyDescent="0.25">
      <c r="A33" s="22" t="s">
        <v>117</v>
      </c>
      <c r="B33" s="18">
        <v>119.28850119545793</v>
      </c>
      <c r="C33" s="18">
        <v>117.92479750686782</v>
      </c>
      <c r="D33" s="18"/>
      <c r="E33" s="18">
        <f t="shared" si="0"/>
        <v>-1.1431979402236281</v>
      </c>
      <c r="F33" s="18"/>
      <c r="G33" s="18">
        <v>9.8076881795924234E-2</v>
      </c>
      <c r="H33" s="18">
        <v>9.6955668903397657E-2</v>
      </c>
      <c r="I33" s="18"/>
      <c r="J33" s="18">
        <f t="shared" si="1"/>
        <v>-1.1212128925265769E-3</v>
      </c>
      <c r="K33" s="92">
        <f t="shared" si="2"/>
        <v>-1.0990040286406121E-5</v>
      </c>
      <c r="M33" s="62"/>
      <c r="N33" s="62"/>
    </row>
    <row r="34" spans="1:14" x14ac:dyDescent="0.25">
      <c r="A34" s="23" t="s">
        <v>7</v>
      </c>
      <c r="B34" s="35">
        <v>121.01076792259039</v>
      </c>
      <c r="C34" s="35">
        <v>118.24733049105511</v>
      </c>
      <c r="D34" s="35"/>
      <c r="E34" s="35">
        <f t="shared" si="0"/>
        <v>-2.2836293653660911</v>
      </c>
      <c r="F34" s="35"/>
      <c r="G34" s="35">
        <v>2.3485637845920837</v>
      </c>
      <c r="H34" s="35">
        <v>2.2949312923427865</v>
      </c>
      <c r="I34" s="35"/>
      <c r="J34" s="35">
        <f t="shared" si="1"/>
        <v>-5.3632492249297226E-2</v>
      </c>
      <c r="K34" s="91">
        <f t="shared" si="2"/>
        <v>-5.2570145635046648E-4</v>
      </c>
      <c r="M34" s="62"/>
      <c r="N34" s="62"/>
    </row>
    <row r="35" spans="1:14" x14ac:dyDescent="0.25">
      <c r="A35" s="22" t="s">
        <v>118</v>
      </c>
      <c r="B35" s="18">
        <v>125.76197474648018</v>
      </c>
      <c r="C35" s="18">
        <v>123.45030109073076</v>
      </c>
      <c r="D35" s="18"/>
      <c r="E35" s="18">
        <f t="shared" si="0"/>
        <v>-1.8381340309019834</v>
      </c>
      <c r="F35" s="18"/>
      <c r="G35" s="18">
        <v>1.0541786889087394</v>
      </c>
      <c r="H35" s="18">
        <v>1.0348014716813916</v>
      </c>
      <c r="I35" s="18"/>
      <c r="J35" s="18">
        <f t="shared" si="1"/>
        <v>-1.9377217227347865E-2</v>
      </c>
      <c r="K35" s="92">
        <f>J35/$G$5</f>
        <v>-1.8993395401217071E-4</v>
      </c>
      <c r="M35" s="62"/>
      <c r="N35" s="62"/>
    </row>
    <row r="36" spans="1:14" x14ac:dyDescent="0.25">
      <c r="A36" s="21" t="s">
        <v>119</v>
      </c>
      <c r="B36" s="35">
        <v>137.18415280033972</v>
      </c>
      <c r="C36" s="35">
        <v>128.87559481244841</v>
      </c>
      <c r="D36" s="35"/>
      <c r="E36" s="35">
        <f t="shared" si="0"/>
        <v>-6.0564998349217021</v>
      </c>
      <c r="F36" s="35"/>
      <c r="G36" s="35">
        <v>0.64710704771114669</v>
      </c>
      <c r="H36" s="35">
        <v>0.60791501043475449</v>
      </c>
      <c r="I36" s="35"/>
      <c r="J36" s="35">
        <f t="shared" si="1"/>
        <v>-3.91920372763922E-2</v>
      </c>
      <c r="K36" s="91">
        <f t="shared" si="2"/>
        <v>-3.8415725634698855E-4</v>
      </c>
      <c r="M36" s="62"/>
      <c r="N36" s="62"/>
    </row>
    <row r="37" spans="1:14" x14ac:dyDescent="0.25">
      <c r="A37" s="22" t="s">
        <v>120</v>
      </c>
      <c r="B37" s="18">
        <v>101.10876434723032</v>
      </c>
      <c r="C37" s="18">
        <v>102.03814553456105</v>
      </c>
      <c r="D37" s="18"/>
      <c r="E37" s="18">
        <f t="shared" si="0"/>
        <v>0.91918954141207987</v>
      </c>
      <c r="F37" s="18"/>
      <c r="G37" s="18">
        <v>0.25374393246792076</v>
      </c>
      <c r="H37" s="18">
        <v>0.25607632015713361</v>
      </c>
      <c r="I37" s="18"/>
      <c r="J37" s="18">
        <f t="shared" si="1"/>
        <v>2.3323876892128448E-3</v>
      </c>
      <c r="K37" s="92">
        <f t="shared" si="2"/>
        <v>2.2861880057590621E-5</v>
      </c>
      <c r="M37" s="62"/>
      <c r="N37" s="62"/>
    </row>
    <row r="38" spans="1:14" x14ac:dyDescent="0.25">
      <c r="A38" s="21" t="s">
        <v>121</v>
      </c>
      <c r="B38" s="35">
        <v>100.0932326262966</v>
      </c>
      <c r="C38" s="35">
        <v>101.17390986089073</v>
      </c>
      <c r="D38" s="35"/>
      <c r="E38" s="35">
        <f t="shared" si="0"/>
        <v>1.0796706293110692</v>
      </c>
      <c r="F38" s="35"/>
      <c r="G38" s="35">
        <v>0.24121935843446024</v>
      </c>
      <c r="H38" s="35">
        <v>0.24382373299968968</v>
      </c>
      <c r="I38" s="35"/>
      <c r="J38" s="35">
        <f t="shared" si="1"/>
        <v>2.6043745652294392E-3</v>
      </c>
      <c r="K38" s="91">
        <f t="shared" si="2"/>
        <v>2.552787395109668E-5</v>
      </c>
      <c r="M38" s="62"/>
      <c r="N38" s="62"/>
    </row>
    <row r="39" spans="1:14" x14ac:dyDescent="0.25">
      <c r="A39" s="24" t="s">
        <v>122</v>
      </c>
      <c r="B39" s="18">
        <v>107.65776637064839</v>
      </c>
      <c r="C39" s="18">
        <v>107.65776637064839</v>
      </c>
      <c r="D39" s="18"/>
      <c r="E39" s="18">
        <f t="shared" si="0"/>
        <v>0</v>
      </c>
      <c r="F39" s="18"/>
      <c r="G39" s="18">
        <v>6.1640015636551061E-2</v>
      </c>
      <c r="H39" s="18">
        <v>6.1640015636551061E-2</v>
      </c>
      <c r="I39" s="18"/>
      <c r="J39" s="18">
        <f t="shared" si="1"/>
        <v>0</v>
      </c>
      <c r="K39" s="92">
        <f t="shared" si="2"/>
        <v>0</v>
      </c>
      <c r="M39" s="62"/>
      <c r="N39" s="62"/>
    </row>
    <row r="40" spans="1:14" x14ac:dyDescent="0.25">
      <c r="A40" s="23" t="s">
        <v>123</v>
      </c>
      <c r="B40" s="35">
        <v>111.07005341750708</v>
      </c>
      <c r="C40" s="35">
        <v>111.07005341750708</v>
      </c>
      <c r="D40" s="35"/>
      <c r="E40" s="35">
        <f t="shared" si="0"/>
        <v>0</v>
      </c>
      <c r="F40" s="35"/>
      <c r="G40" s="35">
        <v>9.0674741433265788E-2</v>
      </c>
      <c r="H40" s="35">
        <v>9.0674741433265801E-2</v>
      </c>
      <c r="I40" s="35"/>
      <c r="J40" s="35">
        <f t="shared" si="1"/>
        <v>0</v>
      </c>
      <c r="K40" s="91">
        <f t="shared" si="2"/>
        <v>0</v>
      </c>
      <c r="M40" s="62"/>
      <c r="N40" s="62"/>
    </row>
    <row r="41" spans="1:14" x14ac:dyDescent="0.25">
      <c r="A41" s="24" t="s">
        <v>8</v>
      </c>
      <c r="B41" s="18">
        <v>112.56182061215031</v>
      </c>
      <c r="C41" s="18">
        <v>110.53665341561845</v>
      </c>
      <c r="D41" s="18"/>
      <c r="E41" s="18">
        <f t="shared" si="0"/>
        <v>-1.7991599509658784</v>
      </c>
      <c r="F41" s="18"/>
      <c r="G41" s="18">
        <v>2.3443439215598003</v>
      </c>
      <c r="H41" s="18">
        <v>2.3021654246101937</v>
      </c>
      <c r="I41" s="18"/>
      <c r="J41" s="18">
        <f t="shared" si="1"/>
        <v>-4.2178496949606625E-2</v>
      </c>
      <c r="K41" s="92">
        <f t="shared" si="2"/>
        <v>-4.1343029837239125E-4</v>
      </c>
      <c r="M41" s="62"/>
      <c r="N41" s="62"/>
    </row>
    <row r="42" spans="1:14" x14ac:dyDescent="0.25">
      <c r="A42" s="23" t="s">
        <v>124</v>
      </c>
      <c r="B42" s="35">
        <v>92.603464911421739</v>
      </c>
      <c r="C42" s="35">
        <v>90.628342147221801</v>
      </c>
      <c r="D42" s="35"/>
      <c r="E42" s="35">
        <f t="shared" si="0"/>
        <v>-2.1328821400896869</v>
      </c>
      <c r="F42" s="35"/>
      <c r="G42" s="35">
        <v>5.4546623056732489E-2</v>
      </c>
      <c r="H42" s="35">
        <v>5.3383207875533391E-2</v>
      </c>
      <c r="I42" s="35"/>
      <c r="J42" s="35">
        <f t="shared" si="1"/>
        <v>-1.1634151811990984E-3</v>
      </c>
      <c r="K42" s="91">
        <f t="shared" si="2"/>
        <v>-1.1403703789368881E-5</v>
      </c>
      <c r="M42" s="62"/>
      <c r="N42" s="62"/>
    </row>
    <row r="43" spans="1:14" x14ac:dyDescent="0.25">
      <c r="A43" s="22" t="s">
        <v>125</v>
      </c>
      <c r="B43" s="18">
        <v>100.67711798321129</v>
      </c>
      <c r="C43" s="18">
        <v>99.626168446516829</v>
      </c>
      <c r="D43" s="18"/>
      <c r="E43" s="18">
        <f t="shared" si="0"/>
        <v>-1.0438812291683974</v>
      </c>
      <c r="F43" s="18"/>
      <c r="G43" s="18">
        <v>0.72676243192962053</v>
      </c>
      <c r="H43" s="18">
        <v>0.71917589532205961</v>
      </c>
      <c r="I43" s="18"/>
      <c r="J43" s="18">
        <f t="shared" si="1"/>
        <v>-7.5865366075609231E-3</v>
      </c>
      <c r="K43" s="92">
        <f t="shared" si="2"/>
        <v>-7.4362633097721929E-5</v>
      </c>
      <c r="M43" s="62"/>
      <c r="N43" s="62"/>
    </row>
    <row r="44" spans="1:14" x14ac:dyDescent="0.25">
      <c r="A44" s="21" t="s">
        <v>126</v>
      </c>
      <c r="B44" s="35">
        <v>118.66997863151673</v>
      </c>
      <c r="C44" s="35">
        <v>116.25823774496141</v>
      </c>
      <c r="D44" s="35"/>
      <c r="E44" s="35">
        <f t="shared" si="0"/>
        <v>-2.0323091942605287</v>
      </c>
      <c r="F44" s="35"/>
      <c r="G44" s="35">
        <v>8.9675515905581718E-2</v>
      </c>
      <c r="H44" s="35">
        <v>8.7853032150832039E-2</v>
      </c>
      <c r="I44" s="35"/>
      <c r="J44" s="35">
        <f t="shared" si="1"/>
        <v>-1.8224837547496792E-3</v>
      </c>
      <c r="K44" s="91">
        <f t="shared" si="2"/>
        <v>-1.7863841933609322E-5</v>
      </c>
      <c r="M44" s="62"/>
      <c r="N44" s="62"/>
    </row>
    <row r="45" spans="1:14" x14ac:dyDescent="0.25">
      <c r="A45" s="22" t="s">
        <v>127</v>
      </c>
      <c r="B45" s="18">
        <v>126.61771860292043</v>
      </c>
      <c r="C45" s="18">
        <v>121.8789359636018</v>
      </c>
      <c r="D45" s="18"/>
      <c r="E45" s="18">
        <f t="shared" si="0"/>
        <v>-3.7425904459546411</v>
      </c>
      <c r="F45" s="18"/>
      <c r="G45" s="18">
        <v>0.82756295653622158</v>
      </c>
      <c r="H45" s="18">
        <v>0.79659066439063719</v>
      </c>
      <c r="I45" s="18"/>
      <c r="J45" s="18">
        <f t="shared" si="1"/>
        <v>-3.097229214558439E-2</v>
      </c>
      <c r="K45" s="92">
        <f t="shared" si="2"/>
        <v>-3.0358796327722743E-4</v>
      </c>
      <c r="M45" s="62"/>
      <c r="N45" s="62"/>
    </row>
    <row r="46" spans="1:14" x14ac:dyDescent="0.25">
      <c r="A46" s="23" t="s">
        <v>128</v>
      </c>
      <c r="B46" s="35">
        <v>117.57764906418528</v>
      </c>
      <c r="C46" s="35">
        <v>117.53920942169349</v>
      </c>
      <c r="D46" s="35"/>
      <c r="E46" s="35">
        <f t="shared" si="0"/>
        <v>-3.2692984421567317E-2</v>
      </c>
      <c r="F46" s="35"/>
      <c r="G46" s="35">
        <v>0.23090437494397997</v>
      </c>
      <c r="H46" s="35">
        <v>0.23082888541265081</v>
      </c>
      <c r="I46" s="35"/>
      <c r="J46" s="35">
        <f t="shared" si="1"/>
        <v>-7.5489531329159254E-5</v>
      </c>
      <c r="K46" s="91">
        <f t="shared" si="2"/>
        <v>-7.3994242845340082E-7</v>
      </c>
      <c r="M46" s="62"/>
      <c r="N46" s="62"/>
    </row>
    <row r="47" spans="1:14" x14ac:dyDescent="0.25">
      <c r="A47" s="24" t="s">
        <v>129</v>
      </c>
      <c r="B47" s="18">
        <v>104.51562930199151</v>
      </c>
      <c r="C47" s="18">
        <v>103.6576588434486</v>
      </c>
      <c r="D47" s="18"/>
      <c r="E47" s="18">
        <f t="shared" si="0"/>
        <v>-0.8209015859856339</v>
      </c>
      <c r="F47" s="18"/>
      <c r="G47" s="18">
        <v>6.8509263597023473E-2</v>
      </c>
      <c r="H47" s="18">
        <v>6.794686996560842E-2</v>
      </c>
      <c r="I47" s="18"/>
      <c r="J47" s="18">
        <f t="shared" si="1"/>
        <v>-5.623936314150535E-4</v>
      </c>
      <c r="K47" s="92">
        <f t="shared" si="2"/>
        <v>-5.5125379910159814E-6</v>
      </c>
      <c r="M47" s="62"/>
      <c r="N47" s="62"/>
    </row>
    <row r="48" spans="1:14" x14ac:dyDescent="0.25">
      <c r="A48" s="23" t="s">
        <v>130</v>
      </c>
      <c r="B48" s="35">
        <v>111.43224307450127</v>
      </c>
      <c r="C48" s="35">
        <v>111.43356652766417</v>
      </c>
      <c r="D48" s="35"/>
      <c r="E48" s="35">
        <f t="shared" si="0"/>
        <v>1.1876752422645964E-3</v>
      </c>
      <c r="F48" s="35"/>
      <c r="G48" s="35">
        <v>0.34638275559064069</v>
      </c>
      <c r="H48" s="35">
        <v>0.34638686949287228</v>
      </c>
      <c r="I48" s="35"/>
      <c r="J48" s="35">
        <f t="shared" si="1"/>
        <v>4.1139022315950236E-6</v>
      </c>
      <c r="K48" s="91">
        <f t="shared" si="2"/>
        <v>4.0324145004864597E-8</v>
      </c>
      <c r="M48" s="62"/>
      <c r="N48" s="62"/>
    </row>
    <row r="49" spans="1:14" x14ac:dyDescent="0.25">
      <c r="A49" s="22" t="s">
        <v>9</v>
      </c>
      <c r="B49" s="18">
        <v>103.45204478742076</v>
      </c>
      <c r="C49" s="18">
        <v>103.24562072614229</v>
      </c>
      <c r="D49" s="18"/>
      <c r="E49" s="18">
        <f t="shared" si="0"/>
        <v>-0.19953598955210206</v>
      </c>
      <c r="F49" s="18"/>
      <c r="G49" s="18">
        <v>1.2118247264363655</v>
      </c>
      <c r="H49" s="18">
        <v>1.2094066999768338</v>
      </c>
      <c r="I49" s="18"/>
      <c r="J49" s="18">
        <f t="shared" si="1"/>
        <v>-2.418026459531708E-3</v>
      </c>
      <c r="K49" s="92">
        <f t="shared" si="2"/>
        <v>-2.3701304525642996E-5</v>
      </c>
      <c r="M49" s="62"/>
      <c r="N49" s="62"/>
    </row>
    <row r="50" spans="1:14" x14ac:dyDescent="0.25">
      <c r="A50" s="21" t="s">
        <v>131</v>
      </c>
      <c r="B50" s="35">
        <v>99.633463581667328</v>
      </c>
      <c r="C50" s="35">
        <v>99.633463581667328</v>
      </c>
      <c r="D50" s="35"/>
      <c r="E50" s="35">
        <f t="shared" si="0"/>
        <v>0</v>
      </c>
      <c r="F50" s="35"/>
      <c r="G50" s="35">
        <v>0.40794656601930784</v>
      </c>
      <c r="H50" s="35">
        <v>0.4079465660193079</v>
      </c>
      <c r="I50" s="35"/>
      <c r="J50" s="35">
        <f t="shared" si="1"/>
        <v>0</v>
      </c>
      <c r="K50" s="91">
        <f t="shared" si="2"/>
        <v>0</v>
      </c>
      <c r="M50" s="62"/>
      <c r="N50" s="62"/>
    </row>
    <row r="51" spans="1:14" x14ac:dyDescent="0.25">
      <c r="A51" s="24" t="s">
        <v>132</v>
      </c>
      <c r="B51" s="18">
        <v>107.32249129912593</v>
      </c>
      <c r="C51" s="18">
        <v>107.75276049169796</v>
      </c>
      <c r="D51" s="18"/>
      <c r="E51" s="18">
        <f t="shared" si="0"/>
        <v>0.40091241580741954</v>
      </c>
      <c r="F51" s="18"/>
      <c r="G51" s="18">
        <v>0.15237968926316003</v>
      </c>
      <c r="H51" s="18">
        <v>0.15299059835658482</v>
      </c>
      <c r="I51" s="18"/>
      <c r="J51" s="18">
        <f t="shared" si="1"/>
        <v>6.109090934247885E-4</v>
      </c>
      <c r="K51" s="92">
        <f t="shared" si="2"/>
        <v>5.9880827207943664E-6</v>
      </c>
      <c r="M51" s="62"/>
      <c r="N51" s="62"/>
    </row>
    <row r="52" spans="1:14" x14ac:dyDescent="0.25">
      <c r="A52" s="23" t="s">
        <v>133</v>
      </c>
      <c r="B52" s="35">
        <v>101.78551092970609</v>
      </c>
      <c r="C52" s="35">
        <v>101.78551092970609</v>
      </c>
      <c r="D52" s="35"/>
      <c r="E52" s="35">
        <f t="shared" si="0"/>
        <v>0</v>
      </c>
      <c r="F52" s="35"/>
      <c r="G52" s="35">
        <v>6.6719520869531049E-2</v>
      </c>
      <c r="H52" s="35">
        <v>6.6719520869531049E-2</v>
      </c>
      <c r="I52" s="35"/>
      <c r="J52" s="35">
        <f t="shared" si="1"/>
        <v>0</v>
      </c>
      <c r="K52" s="91">
        <f t="shared" si="2"/>
        <v>0</v>
      </c>
      <c r="M52" s="62"/>
      <c r="N52" s="62"/>
    </row>
    <row r="53" spans="1:14" x14ac:dyDescent="0.25">
      <c r="A53" s="24" t="s">
        <v>134</v>
      </c>
      <c r="B53" s="18">
        <v>104.40571498845318</v>
      </c>
      <c r="C53" s="18">
        <v>104.27735728718083</v>
      </c>
      <c r="D53" s="18"/>
      <c r="E53" s="18">
        <f t="shared" si="0"/>
        <v>-0.12294125976394232</v>
      </c>
      <c r="F53" s="18"/>
      <c r="G53" s="18">
        <v>0.38401311219172263</v>
      </c>
      <c r="H53" s="18">
        <v>0.38354100163393545</v>
      </c>
      <c r="I53" s="18"/>
      <c r="J53" s="18">
        <f t="shared" si="1"/>
        <v>-4.7211055778717537E-4</v>
      </c>
      <c r="K53" s="92">
        <f t="shared" si="2"/>
        <v>-4.6275904284571326E-6</v>
      </c>
      <c r="M53" s="62"/>
      <c r="N53" s="62"/>
    </row>
    <row r="54" spans="1:14" x14ac:dyDescent="0.25">
      <c r="A54" s="23" t="s">
        <v>135</v>
      </c>
      <c r="B54" s="35">
        <v>107.59160827165552</v>
      </c>
      <c r="C54" s="35">
        <v>106.22139052986772</v>
      </c>
      <c r="D54" s="35"/>
      <c r="E54" s="35">
        <f t="shared" si="0"/>
        <v>-1.2735358861149959</v>
      </c>
      <c r="F54" s="35"/>
      <c r="G54" s="35">
        <v>0.20076583809264378</v>
      </c>
      <c r="H54" s="35">
        <v>0.19820901309747446</v>
      </c>
      <c r="I54" s="35"/>
      <c r="J54" s="35">
        <f t="shared" si="1"/>
        <v>-2.5568249951693212E-3</v>
      </c>
      <c r="K54" s="91">
        <f t="shared" si="2"/>
        <v>-2.5061796817980232E-5</v>
      </c>
      <c r="M54" s="62"/>
      <c r="N54" s="62"/>
    </row>
    <row r="55" spans="1:14" x14ac:dyDescent="0.25">
      <c r="A55" s="24" t="s">
        <v>10</v>
      </c>
      <c r="B55" s="18">
        <v>110.60979796885783</v>
      </c>
      <c r="C55" s="18">
        <v>111.03366492439538</v>
      </c>
      <c r="D55" s="18"/>
      <c r="E55" s="18">
        <f t="shared" si="0"/>
        <v>0.38320923039465438</v>
      </c>
      <c r="F55" s="18"/>
      <c r="G55" s="18">
        <v>0.93903265830860061</v>
      </c>
      <c r="H55" s="18">
        <v>0.94263111813165945</v>
      </c>
      <c r="I55" s="18"/>
      <c r="J55" s="18">
        <f t="shared" si="1"/>
        <v>3.5984598230588416E-3</v>
      </c>
      <c r="K55" s="92">
        <f t="shared" si="2"/>
        <v>3.5271819195116061E-5</v>
      </c>
      <c r="M55" s="62"/>
      <c r="N55" s="62"/>
    </row>
    <row r="56" spans="1:14" x14ac:dyDescent="0.25">
      <c r="A56" s="23" t="s">
        <v>136</v>
      </c>
      <c r="B56" s="35">
        <v>108.8416134718783</v>
      </c>
      <c r="C56" s="35">
        <v>109.03717131801147</v>
      </c>
      <c r="D56" s="35"/>
      <c r="E56" s="35">
        <f t="shared" si="0"/>
        <v>0.17967194705699185</v>
      </c>
      <c r="F56" s="35"/>
      <c r="G56" s="35">
        <v>5.7876168420386696E-2</v>
      </c>
      <c r="H56" s="35">
        <v>5.7980155659069596E-2</v>
      </c>
      <c r="I56" s="35"/>
      <c r="J56" s="35">
        <f t="shared" si="1"/>
        <v>1.0398723868289966E-4</v>
      </c>
      <c r="K56" s="91">
        <f t="shared" si="2"/>
        <v>1.0192747068952449E-6</v>
      </c>
      <c r="M56" s="62"/>
      <c r="N56" s="62"/>
    </row>
    <row r="57" spans="1:14" x14ac:dyDescent="0.25">
      <c r="A57" s="22" t="s">
        <v>137</v>
      </c>
      <c r="B57" s="18">
        <v>104.65456941643882</v>
      </c>
      <c r="C57" s="18">
        <v>105.01953757271737</v>
      </c>
      <c r="D57" s="18"/>
      <c r="E57" s="18">
        <f t="shared" si="0"/>
        <v>0.34873599720837145</v>
      </c>
      <c r="F57" s="18"/>
      <c r="G57" s="18">
        <v>9.1045315680310421E-2</v>
      </c>
      <c r="H57" s="18">
        <v>9.1362823469859675E-2</v>
      </c>
      <c r="I57" s="18"/>
      <c r="J57" s="18">
        <f t="shared" si="1"/>
        <v>3.1750778954925396E-4</v>
      </c>
      <c r="K57" s="92">
        <f t="shared" si="2"/>
        <v>3.1121862954419653E-6</v>
      </c>
      <c r="M57" s="62"/>
      <c r="N57" s="62"/>
    </row>
    <row r="58" spans="1:14" x14ac:dyDescent="0.25">
      <c r="A58" s="23" t="s">
        <v>138</v>
      </c>
      <c r="B58" s="35">
        <v>118.42343749340337</v>
      </c>
      <c r="C58" s="35">
        <v>119.28407829122715</v>
      </c>
      <c r="D58" s="35"/>
      <c r="E58" s="35">
        <f t="shared" si="0"/>
        <v>0.72674870451359119</v>
      </c>
      <c r="F58" s="35"/>
      <c r="G58" s="35">
        <v>0.30359790212415155</v>
      </c>
      <c r="H58" s="35">
        <v>0.30580429594476927</v>
      </c>
      <c r="I58" s="35"/>
      <c r="J58" s="35">
        <f t="shared" si="1"/>
        <v>2.2063938206177136E-3</v>
      </c>
      <c r="K58" s="91">
        <f t="shared" si="2"/>
        <v>2.1626898101059266E-5</v>
      </c>
      <c r="M58" s="62"/>
      <c r="N58" s="62"/>
    </row>
    <row r="59" spans="1:14" x14ac:dyDescent="0.25">
      <c r="A59" s="24" t="s">
        <v>139</v>
      </c>
      <c r="B59" s="18">
        <v>107.91694825754014</v>
      </c>
      <c r="C59" s="18">
        <v>107.97169503688096</v>
      </c>
      <c r="D59" s="18"/>
      <c r="E59" s="18">
        <f t="shared" si="0"/>
        <v>5.0730473966109635E-2</v>
      </c>
      <c r="F59" s="18"/>
      <c r="G59" s="18">
        <v>0.4265235419882531</v>
      </c>
      <c r="H59" s="18">
        <v>0.42673991940268086</v>
      </c>
      <c r="I59" s="18"/>
      <c r="J59" s="18">
        <f t="shared" si="1"/>
        <v>2.1637741442775971E-4</v>
      </c>
      <c r="K59" s="92">
        <f t="shared" si="2"/>
        <v>2.1209143397118981E-6</v>
      </c>
      <c r="M59" s="62"/>
      <c r="N59" s="62"/>
    </row>
    <row r="60" spans="1:14" x14ac:dyDescent="0.25">
      <c r="A60" s="23" t="s">
        <v>140</v>
      </c>
      <c r="B60" s="35">
        <v>104.89638423016245</v>
      </c>
      <c r="C60" s="35">
        <v>106.21514624667388</v>
      </c>
      <c r="D60" s="35"/>
      <c r="E60" s="35">
        <f t="shared" si="0"/>
        <v>1.2572044557968898</v>
      </c>
      <c r="F60" s="35"/>
      <c r="G60" s="35">
        <v>5.9989730095498954E-2</v>
      </c>
      <c r="H60" s="35">
        <v>6.0743923655280092E-2</v>
      </c>
      <c r="I60" s="35"/>
      <c r="J60" s="35">
        <f t="shared" si="1"/>
        <v>7.5419355978113833E-4</v>
      </c>
      <c r="K60" s="91">
        <f t="shared" si="2"/>
        <v>7.3925457520069346E-6</v>
      </c>
      <c r="M60" s="62"/>
      <c r="N60" s="62"/>
    </row>
    <row r="61" spans="1:14" x14ac:dyDescent="0.25">
      <c r="A61" s="24" t="s">
        <v>11</v>
      </c>
      <c r="B61" s="18">
        <v>106.16164763726269</v>
      </c>
      <c r="C61" s="18">
        <v>106.20285836487372</v>
      </c>
      <c r="D61" s="18"/>
      <c r="E61" s="18">
        <f t="shared" si="0"/>
        <v>3.8818847039601145E-2</v>
      </c>
      <c r="F61" s="18"/>
      <c r="G61" s="18">
        <v>2.5983370850315448</v>
      </c>
      <c r="H61" s="18">
        <v>2.5993457295301572</v>
      </c>
      <c r="I61" s="18"/>
      <c r="J61" s="18">
        <f t="shared" si="1"/>
        <v>1.0086444986123766E-3</v>
      </c>
      <c r="K61" s="92">
        <f t="shared" si="2"/>
        <v>9.8866537731585752E-6</v>
      </c>
      <c r="M61" s="62"/>
      <c r="N61" s="62"/>
    </row>
    <row r="62" spans="1:14" x14ac:dyDescent="0.25">
      <c r="A62" s="23" t="s">
        <v>141</v>
      </c>
      <c r="B62" s="35">
        <v>104.24095322676746</v>
      </c>
      <c r="C62" s="35">
        <v>104.14694990041069</v>
      </c>
      <c r="D62" s="35"/>
      <c r="E62" s="35">
        <f t="shared" si="0"/>
        <v>-9.0178882144598127E-2</v>
      </c>
      <c r="F62" s="35"/>
      <c r="G62" s="35">
        <v>0.44089168633724823</v>
      </c>
      <c r="H62" s="35">
        <v>0.44049409514304089</v>
      </c>
      <c r="I62" s="35"/>
      <c r="J62" s="35">
        <f t="shared" si="1"/>
        <v>-3.9759119420734734E-4</v>
      </c>
      <c r="K62" s="91">
        <f t="shared" si="2"/>
        <v>-3.8971575077170217E-6</v>
      </c>
      <c r="M62" s="62"/>
      <c r="N62" s="62"/>
    </row>
    <row r="63" spans="1:14" x14ac:dyDescent="0.25">
      <c r="A63" s="22" t="s">
        <v>141</v>
      </c>
      <c r="B63" s="18">
        <v>104.24095322676746</v>
      </c>
      <c r="C63" s="18">
        <v>104.14694990041069</v>
      </c>
      <c r="D63" s="18"/>
      <c r="E63" s="18">
        <f t="shared" si="0"/>
        <v>-9.0178882144598127E-2</v>
      </c>
      <c r="F63" s="18"/>
      <c r="G63" s="18">
        <v>0.44089168633724823</v>
      </c>
      <c r="H63" s="18">
        <v>0.44049409514304089</v>
      </c>
      <c r="I63" s="18"/>
      <c r="J63" s="18">
        <f t="shared" si="1"/>
        <v>-3.9759119420734734E-4</v>
      </c>
      <c r="K63" s="92">
        <f t="shared" si="2"/>
        <v>-3.8971575077170217E-6</v>
      </c>
      <c r="M63" s="62"/>
      <c r="N63" s="62"/>
    </row>
    <row r="64" spans="1:14" x14ac:dyDescent="0.25">
      <c r="A64" s="21" t="s">
        <v>142</v>
      </c>
      <c r="B64" s="35">
        <v>113.65312993852521</v>
      </c>
      <c r="C64" s="35">
        <v>113.89198065569924</v>
      </c>
      <c r="D64" s="35"/>
      <c r="E64" s="35">
        <f t="shared" si="0"/>
        <v>0.21015762373040037</v>
      </c>
      <c r="F64" s="35"/>
      <c r="G64" s="35">
        <v>0.47500791421780392</v>
      </c>
      <c r="H64" s="35">
        <v>0.47600617956285535</v>
      </c>
      <c r="I64" s="35"/>
      <c r="J64" s="35">
        <f t="shared" si="1"/>
        <v>9.9826534505143005E-4</v>
      </c>
      <c r="K64" s="91">
        <f t="shared" si="2"/>
        <v>9.7849181290771428E-6</v>
      </c>
      <c r="M64" s="62"/>
      <c r="N64" s="62"/>
    </row>
    <row r="65" spans="1:14" x14ac:dyDescent="0.25">
      <c r="A65" s="22" t="s">
        <v>142</v>
      </c>
      <c r="B65" s="18">
        <v>113.65312993852521</v>
      </c>
      <c r="C65" s="18">
        <v>113.89198065569924</v>
      </c>
      <c r="D65" s="18"/>
      <c r="E65" s="18">
        <f t="shared" si="0"/>
        <v>0.21015762373040037</v>
      </c>
      <c r="F65" s="18"/>
      <c r="G65" s="18">
        <v>0.47500791421780392</v>
      </c>
      <c r="H65" s="18">
        <v>0.47600617956285535</v>
      </c>
      <c r="I65" s="18"/>
      <c r="J65" s="18">
        <f t="shared" si="1"/>
        <v>9.9826534505143005E-4</v>
      </c>
      <c r="K65" s="92">
        <f t="shared" si="2"/>
        <v>9.7849181290771428E-6</v>
      </c>
      <c r="M65" s="62"/>
      <c r="N65" s="62"/>
    </row>
    <row r="66" spans="1:14" x14ac:dyDescent="0.25">
      <c r="A66" s="23" t="s">
        <v>143</v>
      </c>
      <c r="B66" s="35">
        <v>104.94181742003249</v>
      </c>
      <c r="C66" s="35">
        <v>105.29751643653358</v>
      </c>
      <c r="D66" s="35"/>
      <c r="E66" s="35">
        <f t="shared" si="0"/>
        <v>0.33894878633309311</v>
      </c>
      <c r="F66" s="35"/>
      <c r="G66" s="35">
        <v>0.12036341896396181</v>
      </c>
      <c r="H66" s="35">
        <v>0.12077138931172919</v>
      </c>
      <c r="I66" s="35"/>
      <c r="J66" s="35">
        <f t="shared" si="1"/>
        <v>4.0797034776737795E-4</v>
      </c>
      <c r="K66" s="91">
        <f t="shared" si="2"/>
        <v>3.9988931517894773E-6</v>
      </c>
      <c r="M66" s="62"/>
      <c r="N66" s="62"/>
    </row>
    <row r="67" spans="1:14" x14ac:dyDescent="0.25">
      <c r="A67" s="24" t="s">
        <v>143</v>
      </c>
      <c r="B67" s="18">
        <v>104.94181742003249</v>
      </c>
      <c r="C67" s="18">
        <v>105.29751643653358</v>
      </c>
      <c r="D67" s="18"/>
      <c r="E67" s="18">
        <f t="shared" si="0"/>
        <v>0.33894878633309311</v>
      </c>
      <c r="F67" s="18"/>
      <c r="G67" s="18">
        <v>0.12036341896396181</v>
      </c>
      <c r="H67" s="18">
        <v>0.12077138931172919</v>
      </c>
      <c r="I67" s="18"/>
      <c r="J67" s="18">
        <f t="shared" si="1"/>
        <v>4.0797034776737795E-4</v>
      </c>
      <c r="K67" s="92">
        <f t="shared" si="2"/>
        <v>3.9988931517894773E-6</v>
      </c>
      <c r="M67" s="62"/>
      <c r="N67" s="62"/>
    </row>
    <row r="68" spans="1:14" x14ac:dyDescent="0.25">
      <c r="A68" s="21" t="s">
        <v>144</v>
      </c>
      <c r="B68" s="35">
        <v>100.10985236010573</v>
      </c>
      <c r="C68" s="35">
        <v>100.10985236010573</v>
      </c>
      <c r="D68" s="35"/>
      <c r="E68" s="35">
        <f t="shared" si="0"/>
        <v>0</v>
      </c>
      <c r="F68" s="35"/>
      <c r="G68" s="35">
        <v>1.1546408460090358</v>
      </c>
      <c r="H68" s="35">
        <v>1.1546408460090358</v>
      </c>
      <c r="I68" s="35"/>
      <c r="J68" s="35">
        <f t="shared" si="1"/>
        <v>0</v>
      </c>
      <c r="K68" s="91">
        <f t="shared" si="2"/>
        <v>0</v>
      </c>
      <c r="M68" s="62"/>
      <c r="N68" s="62"/>
    </row>
    <row r="69" spans="1:14" x14ac:dyDescent="0.25">
      <c r="A69" s="22" t="s">
        <v>144</v>
      </c>
      <c r="B69" s="18">
        <v>100.10985236010573</v>
      </c>
      <c r="C69" s="18">
        <v>100.10985236010573</v>
      </c>
      <c r="D69" s="18"/>
      <c r="E69" s="18">
        <f t="shared" si="0"/>
        <v>0</v>
      </c>
      <c r="F69" s="18"/>
      <c r="G69" s="18">
        <v>1.1546408460090358</v>
      </c>
      <c r="H69" s="18">
        <v>1.1546408460090358</v>
      </c>
      <c r="I69" s="18"/>
      <c r="J69" s="18">
        <f t="shared" si="1"/>
        <v>0</v>
      </c>
      <c r="K69" s="92">
        <f t="shared" si="2"/>
        <v>0</v>
      </c>
      <c r="M69" s="62"/>
      <c r="N69" s="62"/>
    </row>
    <row r="70" spans="1:14" x14ac:dyDescent="0.25">
      <c r="A70" s="23" t="s">
        <v>145</v>
      </c>
      <c r="B70" s="35">
        <v>116.89506208982033</v>
      </c>
      <c r="C70" s="35">
        <v>116.89506208982033</v>
      </c>
      <c r="D70" s="35"/>
      <c r="E70" s="35">
        <f t="shared" si="0"/>
        <v>0</v>
      </c>
      <c r="F70" s="35"/>
      <c r="G70" s="35">
        <v>0.20802075617687618</v>
      </c>
      <c r="H70" s="35">
        <v>0.20802075617687618</v>
      </c>
      <c r="I70" s="35"/>
      <c r="J70" s="35">
        <f t="shared" si="1"/>
        <v>0</v>
      </c>
      <c r="K70" s="91">
        <f t="shared" si="2"/>
        <v>0</v>
      </c>
      <c r="M70" s="62"/>
      <c r="N70" s="62"/>
    </row>
    <row r="71" spans="1:14" x14ac:dyDescent="0.25">
      <c r="A71" s="24" t="s">
        <v>145</v>
      </c>
      <c r="B71" s="18">
        <v>116.89506208982033</v>
      </c>
      <c r="C71" s="18">
        <v>116.89506208982033</v>
      </c>
      <c r="D71" s="18"/>
      <c r="E71" s="18">
        <f t="shared" ref="E71:E134" si="3">((C71/B71-1)*100)</f>
        <v>0</v>
      </c>
      <c r="F71" s="18"/>
      <c r="G71" s="18">
        <v>0.20802075617687618</v>
      </c>
      <c r="H71" s="18">
        <v>0.20802075617687618</v>
      </c>
      <c r="I71" s="18"/>
      <c r="J71" s="18">
        <f t="shared" ref="J71:J134" si="4">H71-G71</f>
        <v>0</v>
      </c>
      <c r="K71" s="92">
        <f t="shared" si="2"/>
        <v>0</v>
      </c>
      <c r="M71" s="62"/>
      <c r="N71" s="62"/>
    </row>
    <row r="72" spans="1:14" s="4" customFormat="1" x14ac:dyDescent="0.25">
      <c r="A72" s="23" t="s">
        <v>146</v>
      </c>
      <c r="B72" s="35">
        <v>124.1633445017407</v>
      </c>
      <c r="C72" s="35">
        <v>124.1633445017407</v>
      </c>
      <c r="D72" s="35"/>
      <c r="E72" s="35">
        <f t="shared" si="3"/>
        <v>0</v>
      </c>
      <c r="F72" s="35"/>
      <c r="G72" s="35">
        <v>0.1994124633266193</v>
      </c>
      <c r="H72" s="35">
        <v>0.19941246332661933</v>
      </c>
      <c r="I72" s="35"/>
      <c r="J72" s="35">
        <f t="shared" si="4"/>
        <v>0</v>
      </c>
      <c r="K72" s="91">
        <f t="shared" si="2"/>
        <v>0</v>
      </c>
      <c r="L72" s="61"/>
      <c r="M72" s="62"/>
      <c r="N72" s="62"/>
    </row>
    <row r="73" spans="1:14" x14ac:dyDescent="0.25">
      <c r="A73" s="24" t="s">
        <v>146</v>
      </c>
      <c r="B73" s="18">
        <v>124.1633445017407</v>
      </c>
      <c r="C73" s="18">
        <v>124.1633445017407</v>
      </c>
      <c r="D73" s="18"/>
      <c r="E73" s="18">
        <f t="shared" si="3"/>
        <v>0</v>
      </c>
      <c r="F73" s="18"/>
      <c r="G73" s="18">
        <v>0.1994124633266193</v>
      </c>
      <c r="H73" s="18">
        <v>0.19941246332661933</v>
      </c>
      <c r="I73" s="18"/>
      <c r="J73" s="18">
        <f t="shared" si="4"/>
        <v>0</v>
      </c>
      <c r="K73" s="92">
        <f t="shared" ref="K73:K136" si="5">J73/$G$5</f>
        <v>0</v>
      </c>
      <c r="M73" s="62"/>
      <c r="N73" s="62"/>
    </row>
    <row r="74" spans="1:14" s="4" customFormat="1" x14ac:dyDescent="0.25">
      <c r="A74" s="23" t="s">
        <v>147</v>
      </c>
      <c r="B74" s="35">
        <v>143.96124023823893</v>
      </c>
      <c r="C74" s="35">
        <v>143.57714738914606</v>
      </c>
      <c r="D74" s="35"/>
      <c r="E74" s="35">
        <f t="shared" si="3"/>
        <v>-0.26680295922516528</v>
      </c>
      <c r="F74" s="35"/>
      <c r="G74" s="35">
        <v>2.5255013174291836</v>
      </c>
      <c r="H74" s="35">
        <v>2.5187632051790123</v>
      </c>
      <c r="I74" s="35"/>
      <c r="J74" s="35">
        <f t="shared" si="4"/>
        <v>-6.7381122501712909E-3</v>
      </c>
      <c r="K74" s="91">
        <f t="shared" si="5"/>
        <v>-6.604644450425259E-5</v>
      </c>
      <c r="L74" s="61"/>
      <c r="M74" s="62"/>
      <c r="N74" s="62"/>
    </row>
    <row r="75" spans="1:14" x14ac:dyDescent="0.25">
      <c r="A75" s="24" t="s">
        <v>12</v>
      </c>
      <c r="B75" s="18">
        <v>142.53434675956132</v>
      </c>
      <c r="C75" s="18">
        <v>142.53434675956132</v>
      </c>
      <c r="D75" s="18"/>
      <c r="E75" s="18">
        <f t="shared" si="3"/>
        <v>0</v>
      </c>
      <c r="F75" s="18"/>
      <c r="G75" s="18">
        <v>1.9214619645222173</v>
      </c>
      <c r="H75" s="18">
        <v>1.9214619645222173</v>
      </c>
      <c r="I75" s="18"/>
      <c r="J75" s="18">
        <f t="shared" si="4"/>
        <v>0</v>
      </c>
      <c r="K75" s="92">
        <f t="shared" si="5"/>
        <v>0</v>
      </c>
      <c r="M75" s="62"/>
      <c r="N75" s="62"/>
    </row>
    <row r="76" spans="1:14" s="4" customFormat="1" x14ac:dyDescent="0.25">
      <c r="A76" s="23" t="s">
        <v>13</v>
      </c>
      <c r="B76" s="35">
        <v>142.53434675956132</v>
      </c>
      <c r="C76" s="35">
        <v>142.53434675956132</v>
      </c>
      <c r="D76" s="35"/>
      <c r="E76" s="35">
        <f t="shared" si="3"/>
        <v>0</v>
      </c>
      <c r="F76" s="35"/>
      <c r="G76" s="35">
        <v>1.9214619645222173</v>
      </c>
      <c r="H76" s="35">
        <v>1.9214619645222173</v>
      </c>
      <c r="I76" s="35"/>
      <c r="J76" s="35">
        <f t="shared" si="4"/>
        <v>0</v>
      </c>
      <c r="K76" s="91">
        <f t="shared" si="5"/>
        <v>0</v>
      </c>
      <c r="L76" s="61"/>
      <c r="M76" s="62"/>
      <c r="N76" s="62"/>
    </row>
    <row r="77" spans="1:14" x14ac:dyDescent="0.25">
      <c r="A77" s="24" t="s">
        <v>148</v>
      </c>
      <c r="B77" s="18">
        <v>142.72037759414945</v>
      </c>
      <c r="C77" s="18">
        <v>142.72037759414945</v>
      </c>
      <c r="D77" s="18"/>
      <c r="E77" s="18">
        <f t="shared" si="3"/>
        <v>0</v>
      </c>
      <c r="F77" s="18"/>
      <c r="G77" s="18">
        <v>1.8644615471365846</v>
      </c>
      <c r="H77" s="18">
        <v>1.8644615471365849</v>
      </c>
      <c r="I77" s="18"/>
      <c r="J77" s="18">
        <f t="shared" si="4"/>
        <v>0</v>
      </c>
      <c r="K77" s="92">
        <f t="shared" si="5"/>
        <v>0</v>
      </c>
      <c r="M77" s="62"/>
      <c r="N77" s="62"/>
    </row>
    <row r="78" spans="1:14" s="4" customFormat="1" x14ac:dyDescent="0.25">
      <c r="A78" s="21" t="s">
        <v>149</v>
      </c>
      <c r="B78" s="35">
        <v>136.70578713823397</v>
      </c>
      <c r="C78" s="35">
        <v>136.70578713823397</v>
      </c>
      <c r="D78" s="35"/>
      <c r="E78" s="35">
        <f t="shared" si="3"/>
        <v>0</v>
      </c>
      <c r="F78" s="35"/>
      <c r="G78" s="35">
        <v>5.7000417385632114E-2</v>
      </c>
      <c r="H78" s="35">
        <v>5.7000417385632121E-2</v>
      </c>
      <c r="I78" s="35"/>
      <c r="J78" s="35">
        <f t="shared" si="4"/>
        <v>0</v>
      </c>
      <c r="K78" s="91">
        <f t="shared" si="5"/>
        <v>0</v>
      </c>
      <c r="L78" s="61"/>
      <c r="M78" s="62"/>
      <c r="N78" s="62"/>
    </row>
    <row r="79" spans="1:14" x14ac:dyDescent="0.25">
      <c r="A79" s="22" t="s">
        <v>14</v>
      </c>
      <c r="B79" s="18">
        <v>148.69644954659694</v>
      </c>
      <c r="C79" s="18">
        <v>147.0377275387921</v>
      </c>
      <c r="D79" s="18"/>
      <c r="E79" s="18">
        <f t="shared" si="3"/>
        <v>-1.1155088187126183</v>
      </c>
      <c r="F79" s="18"/>
      <c r="G79" s="18">
        <v>0.60403935290696653</v>
      </c>
      <c r="H79" s="18">
        <v>0.5973012406567948</v>
      </c>
      <c r="I79" s="18"/>
      <c r="J79" s="18">
        <f t="shared" si="4"/>
        <v>-6.738112250171735E-3</v>
      </c>
      <c r="K79" s="92">
        <f t="shared" si="5"/>
        <v>-6.6046444504256954E-5</v>
      </c>
      <c r="M79" s="62"/>
      <c r="N79" s="62"/>
    </row>
    <row r="80" spans="1:14" s="4" customFormat="1" x14ac:dyDescent="0.25">
      <c r="A80" s="23" t="s">
        <v>15</v>
      </c>
      <c r="B80" s="35">
        <v>148.69644954659694</v>
      </c>
      <c r="C80" s="35">
        <v>147.0377275387921</v>
      </c>
      <c r="D80" s="35"/>
      <c r="E80" s="35">
        <f t="shared" si="3"/>
        <v>-1.1155088187126183</v>
      </c>
      <c r="F80" s="35"/>
      <c r="G80" s="35">
        <v>0.60403935290696653</v>
      </c>
      <c r="H80" s="35">
        <v>0.5973012406567948</v>
      </c>
      <c r="I80" s="35"/>
      <c r="J80" s="35">
        <f t="shared" si="4"/>
        <v>-6.738112250171735E-3</v>
      </c>
      <c r="K80" s="91">
        <f t="shared" si="5"/>
        <v>-6.6046444504256954E-5</v>
      </c>
      <c r="L80" s="61"/>
      <c r="M80" s="62"/>
      <c r="N80" s="62"/>
    </row>
    <row r="81" spans="1:14" x14ac:dyDescent="0.25">
      <c r="A81" s="24" t="s">
        <v>15</v>
      </c>
      <c r="B81" s="18">
        <v>148.69644954659694</v>
      </c>
      <c r="C81" s="18">
        <v>147.0377275387921</v>
      </c>
      <c r="D81" s="18"/>
      <c r="E81" s="18">
        <f t="shared" si="3"/>
        <v>-1.1155088187126183</v>
      </c>
      <c r="F81" s="18"/>
      <c r="G81" s="18">
        <v>0.60403935290696653</v>
      </c>
      <c r="H81" s="18">
        <v>0.5973012406567948</v>
      </c>
      <c r="I81" s="18"/>
      <c r="J81" s="18">
        <f t="shared" si="4"/>
        <v>-6.738112250171735E-3</v>
      </c>
      <c r="K81" s="92">
        <f t="shared" si="5"/>
        <v>-6.6046444504256954E-5</v>
      </c>
      <c r="M81" s="62"/>
      <c r="N81" s="62"/>
    </row>
    <row r="82" spans="1:14" s="4" customFormat="1" x14ac:dyDescent="0.25">
      <c r="A82" s="23" t="s">
        <v>16</v>
      </c>
      <c r="B82" s="35">
        <v>100.18005020169117</v>
      </c>
      <c r="C82" s="35">
        <v>100.73929021535552</v>
      </c>
      <c r="D82" s="35"/>
      <c r="E82" s="35">
        <f t="shared" si="3"/>
        <v>0.55823491058193397</v>
      </c>
      <c r="F82" s="35"/>
      <c r="G82" s="35">
        <v>4.3504893187729223</v>
      </c>
      <c r="H82" s="35">
        <v>4.374775268931451</v>
      </c>
      <c r="I82" s="35"/>
      <c r="J82" s="35">
        <f t="shared" si="4"/>
        <v>2.4285950158528635E-2</v>
      </c>
      <c r="K82" s="91">
        <f t="shared" si="5"/>
        <v>2.3804896680632329E-4</v>
      </c>
      <c r="L82" s="61"/>
      <c r="M82" s="62"/>
      <c r="N82" s="62"/>
    </row>
    <row r="83" spans="1:14" x14ac:dyDescent="0.25">
      <c r="A83" s="22" t="s">
        <v>17</v>
      </c>
      <c r="B83" s="18">
        <v>100.8106333287931</v>
      </c>
      <c r="C83" s="18">
        <v>100.88359297314602</v>
      </c>
      <c r="D83" s="18"/>
      <c r="E83" s="18">
        <f t="shared" si="3"/>
        <v>7.237296497777379E-2</v>
      </c>
      <c r="F83" s="18"/>
      <c r="G83" s="18">
        <v>3.3660337125690729</v>
      </c>
      <c r="H83" s="18">
        <v>3.3684698109690117</v>
      </c>
      <c r="I83" s="18"/>
      <c r="J83" s="18">
        <f t="shared" si="4"/>
        <v>2.4360983999387464E-3</v>
      </c>
      <c r="K83" s="92">
        <f t="shared" si="5"/>
        <v>2.3878444259274961E-5</v>
      </c>
      <c r="M83" s="62"/>
      <c r="N83" s="62"/>
    </row>
    <row r="84" spans="1:14" s="4" customFormat="1" x14ac:dyDescent="0.25">
      <c r="A84" s="21" t="s">
        <v>18</v>
      </c>
      <c r="B84" s="35">
        <v>99.879756334413514</v>
      </c>
      <c r="C84" s="35">
        <v>100.02383820606154</v>
      </c>
      <c r="D84" s="35"/>
      <c r="E84" s="35">
        <f t="shared" si="3"/>
        <v>0.14425532954407405</v>
      </c>
      <c r="F84" s="35"/>
      <c r="G84" s="35">
        <v>0.50278654567770187</v>
      </c>
      <c r="H84" s="35">
        <v>0.50351184206607247</v>
      </c>
      <c r="I84" s="35"/>
      <c r="J84" s="35">
        <f t="shared" si="4"/>
        <v>7.2529638837059984E-4</v>
      </c>
      <c r="K84" s="91">
        <f t="shared" si="5"/>
        <v>7.1092979584060653E-6</v>
      </c>
      <c r="L84" s="61"/>
      <c r="M84" s="62"/>
      <c r="N84" s="62"/>
    </row>
    <row r="85" spans="1:14" x14ac:dyDescent="0.25">
      <c r="A85" s="22" t="s">
        <v>18</v>
      </c>
      <c r="B85" s="18">
        <v>99.879756334413514</v>
      </c>
      <c r="C85" s="18">
        <v>100.02383820606154</v>
      </c>
      <c r="D85" s="18"/>
      <c r="E85" s="18">
        <f t="shared" si="3"/>
        <v>0.14425532954407405</v>
      </c>
      <c r="F85" s="18"/>
      <c r="G85" s="18">
        <v>0.50278654567770187</v>
      </c>
      <c r="H85" s="18">
        <v>0.50351184206607247</v>
      </c>
      <c r="I85" s="18"/>
      <c r="J85" s="18">
        <f t="shared" si="4"/>
        <v>7.2529638837059984E-4</v>
      </c>
      <c r="K85" s="92">
        <f t="shared" si="5"/>
        <v>7.1092979584060653E-6</v>
      </c>
      <c r="M85" s="62"/>
      <c r="N85" s="62"/>
    </row>
    <row r="86" spans="1:14" s="4" customFormat="1" x14ac:dyDescent="0.25">
      <c r="A86" s="23" t="s">
        <v>19</v>
      </c>
      <c r="B86" s="35">
        <v>99.968867905328295</v>
      </c>
      <c r="C86" s="35">
        <v>100.03846524752421</v>
      </c>
      <c r="D86" s="35"/>
      <c r="E86" s="35">
        <f t="shared" si="3"/>
        <v>6.9619016053912297E-2</v>
      </c>
      <c r="F86" s="35"/>
      <c r="G86" s="35">
        <v>2.4573774645738071</v>
      </c>
      <c r="H86" s="35">
        <v>2.4590882665853746</v>
      </c>
      <c r="I86" s="35"/>
      <c r="J86" s="35">
        <f t="shared" si="4"/>
        <v>1.7108020115674805E-3</v>
      </c>
      <c r="K86" s="91">
        <f t="shared" si="5"/>
        <v>1.6769146300862367E-5</v>
      </c>
      <c r="L86" s="61"/>
      <c r="M86" s="62"/>
      <c r="N86" s="62"/>
    </row>
    <row r="87" spans="1:14" x14ac:dyDescent="0.25">
      <c r="A87" s="22" t="s">
        <v>150</v>
      </c>
      <c r="B87" s="18">
        <v>98.130996299990386</v>
      </c>
      <c r="C87" s="18">
        <v>98.205247615756321</v>
      </c>
      <c r="D87" s="18"/>
      <c r="E87" s="18">
        <f t="shared" si="3"/>
        <v>7.5665506889333045E-2</v>
      </c>
      <c r="F87" s="18"/>
      <c r="G87" s="18">
        <v>1.2167042310160432</v>
      </c>
      <c r="H87" s="18">
        <v>1.2176248564397856</v>
      </c>
      <c r="I87" s="18"/>
      <c r="J87" s="18">
        <f t="shared" si="4"/>
        <v>9.2062542374238276E-4</v>
      </c>
      <c r="K87" s="92">
        <f t="shared" si="5"/>
        <v>9.0238977477496899E-6</v>
      </c>
      <c r="M87" s="62"/>
      <c r="N87" s="62"/>
    </row>
    <row r="88" spans="1:14" s="4" customFormat="1" x14ac:dyDescent="0.25">
      <c r="A88" s="21" t="s">
        <v>151</v>
      </c>
      <c r="B88" s="35">
        <v>101.81910437455367</v>
      </c>
      <c r="C88" s="35">
        <v>101.94156456602897</v>
      </c>
      <c r="D88" s="35"/>
      <c r="E88" s="35">
        <f t="shared" si="3"/>
        <v>0.12027231257585314</v>
      </c>
      <c r="F88" s="35"/>
      <c r="G88" s="35">
        <v>0.65698960209700419</v>
      </c>
      <c r="H88" s="35">
        <v>0.65777977868482929</v>
      </c>
      <c r="I88" s="35"/>
      <c r="J88" s="35">
        <f t="shared" si="4"/>
        <v>7.901765878250977E-4</v>
      </c>
      <c r="K88" s="91">
        <f t="shared" si="5"/>
        <v>7.7452485531126768E-6</v>
      </c>
      <c r="L88" s="61"/>
      <c r="M88" s="62"/>
      <c r="N88" s="62"/>
    </row>
    <row r="89" spans="1:14" x14ac:dyDescent="0.25">
      <c r="A89" s="24" t="s">
        <v>152</v>
      </c>
      <c r="B89" s="18">
        <v>105.96283988572013</v>
      </c>
      <c r="C89" s="18">
        <v>105.96283988572013</v>
      </c>
      <c r="D89" s="18"/>
      <c r="E89" s="18">
        <f t="shared" si="3"/>
        <v>0</v>
      </c>
      <c r="F89" s="18"/>
      <c r="G89" s="18">
        <v>0.40111854593507457</v>
      </c>
      <c r="H89" s="18">
        <v>0.40111854593507457</v>
      </c>
      <c r="I89" s="18"/>
      <c r="J89" s="18">
        <f t="shared" si="4"/>
        <v>0</v>
      </c>
      <c r="K89" s="92">
        <f t="shared" si="5"/>
        <v>0</v>
      </c>
      <c r="M89" s="62"/>
      <c r="N89" s="62"/>
    </row>
    <row r="90" spans="1:14" s="4" customFormat="1" x14ac:dyDescent="0.25">
      <c r="A90" s="23" t="s">
        <v>153</v>
      </c>
      <c r="B90" s="35">
        <v>93.879764008744402</v>
      </c>
      <c r="C90" s="35">
        <v>93.879764008744402</v>
      </c>
      <c r="D90" s="35"/>
      <c r="E90" s="35">
        <f t="shared" si="3"/>
        <v>0</v>
      </c>
      <c r="F90" s="35"/>
      <c r="G90" s="35">
        <v>0.1825650855256849</v>
      </c>
      <c r="H90" s="35">
        <v>0.1825650855256849</v>
      </c>
      <c r="I90" s="35"/>
      <c r="J90" s="35">
        <f t="shared" si="4"/>
        <v>0</v>
      </c>
      <c r="K90" s="91">
        <f t="shared" si="5"/>
        <v>0</v>
      </c>
      <c r="L90" s="61"/>
      <c r="M90" s="62"/>
      <c r="N90" s="62"/>
    </row>
    <row r="91" spans="1:14" x14ac:dyDescent="0.25">
      <c r="A91" s="22" t="s">
        <v>20</v>
      </c>
      <c r="B91" s="18">
        <v>116.11704298128599</v>
      </c>
      <c r="C91" s="18">
        <v>116.11704298128599</v>
      </c>
      <c r="D91" s="18"/>
      <c r="E91" s="18">
        <f t="shared" si="3"/>
        <v>0</v>
      </c>
      <c r="F91" s="18"/>
      <c r="G91" s="18">
        <v>0.18860175529391698</v>
      </c>
      <c r="H91" s="18">
        <v>0.18860175529391698</v>
      </c>
      <c r="I91" s="18"/>
      <c r="J91" s="18">
        <f t="shared" si="4"/>
        <v>0</v>
      </c>
      <c r="K91" s="92">
        <f t="shared" si="5"/>
        <v>0</v>
      </c>
      <c r="M91" s="62"/>
      <c r="N91" s="62"/>
    </row>
    <row r="92" spans="1:14" s="4" customFormat="1" x14ac:dyDescent="0.25">
      <c r="A92" s="23" t="s">
        <v>154</v>
      </c>
      <c r="B92" s="35">
        <v>116.11704298128599</v>
      </c>
      <c r="C92" s="35">
        <v>116.11704298128599</v>
      </c>
      <c r="D92" s="35"/>
      <c r="E92" s="35">
        <f t="shared" si="3"/>
        <v>0</v>
      </c>
      <c r="F92" s="35"/>
      <c r="G92" s="35">
        <v>0.18860175529391698</v>
      </c>
      <c r="H92" s="35">
        <v>0.18860175529391698</v>
      </c>
      <c r="I92" s="35"/>
      <c r="J92" s="35">
        <f t="shared" si="4"/>
        <v>0</v>
      </c>
      <c r="K92" s="91">
        <f t="shared" si="5"/>
        <v>0</v>
      </c>
      <c r="L92" s="61"/>
      <c r="M92" s="62"/>
      <c r="N92" s="62"/>
    </row>
    <row r="93" spans="1:14" x14ac:dyDescent="0.25">
      <c r="A93" s="22" t="s">
        <v>155</v>
      </c>
      <c r="B93" s="18">
        <v>101.05085486745627</v>
      </c>
      <c r="C93" s="18">
        <v>101.05085486745627</v>
      </c>
      <c r="D93" s="18"/>
      <c r="E93" s="18">
        <f t="shared" si="3"/>
        <v>0</v>
      </c>
      <c r="F93" s="18"/>
      <c r="G93" s="18">
        <v>0.21726794702364757</v>
      </c>
      <c r="H93" s="18">
        <v>0.2172679470236476</v>
      </c>
      <c r="I93" s="18"/>
      <c r="J93" s="18">
        <f t="shared" si="4"/>
        <v>0</v>
      </c>
      <c r="K93" s="92">
        <f t="shared" si="5"/>
        <v>0</v>
      </c>
      <c r="M93" s="62"/>
      <c r="N93" s="62"/>
    </row>
    <row r="94" spans="1:14" s="4" customFormat="1" x14ac:dyDescent="0.25">
      <c r="A94" s="21" t="s">
        <v>156</v>
      </c>
      <c r="B94" s="35">
        <v>101.05085486745627</v>
      </c>
      <c r="C94" s="35">
        <v>101.05085486745627</v>
      </c>
      <c r="D94" s="35"/>
      <c r="E94" s="35">
        <f t="shared" si="3"/>
        <v>0</v>
      </c>
      <c r="F94" s="35"/>
      <c r="G94" s="35">
        <v>0.21726794702364757</v>
      </c>
      <c r="H94" s="35">
        <v>0.2172679470236476</v>
      </c>
      <c r="I94" s="35"/>
      <c r="J94" s="35">
        <f t="shared" si="4"/>
        <v>0</v>
      </c>
      <c r="K94" s="91">
        <f t="shared" si="5"/>
        <v>0</v>
      </c>
      <c r="L94" s="61"/>
      <c r="M94" s="62"/>
      <c r="N94" s="62"/>
    </row>
    <row r="95" spans="1:14" x14ac:dyDescent="0.25">
      <c r="A95" s="22" t="s">
        <v>21</v>
      </c>
      <c r="B95" s="18">
        <v>98.082322711757513</v>
      </c>
      <c r="C95" s="18">
        <v>100.25924587404623</v>
      </c>
      <c r="D95" s="18"/>
      <c r="E95" s="18">
        <f t="shared" si="3"/>
        <v>2.2194857361669706</v>
      </c>
      <c r="F95" s="18"/>
      <c r="G95" s="18">
        <v>0.98445560620384898</v>
      </c>
      <c r="H95" s="18">
        <v>1.0063054579624395</v>
      </c>
      <c r="I95" s="18"/>
      <c r="J95" s="18">
        <f t="shared" si="4"/>
        <v>2.1849851758590555E-2</v>
      </c>
      <c r="K95" s="92">
        <f t="shared" si="5"/>
        <v>2.1417052254705485E-4</v>
      </c>
      <c r="M95" s="62"/>
      <c r="N95" s="62"/>
    </row>
    <row r="96" spans="1:14" s="4" customFormat="1" x14ac:dyDescent="0.25">
      <c r="A96" s="23" t="s">
        <v>22</v>
      </c>
      <c r="B96" s="35">
        <v>98.082322711757513</v>
      </c>
      <c r="C96" s="35">
        <v>100.25924587404623</v>
      </c>
      <c r="D96" s="35"/>
      <c r="E96" s="35">
        <f t="shared" si="3"/>
        <v>2.2194857361669706</v>
      </c>
      <c r="F96" s="35"/>
      <c r="G96" s="35">
        <v>0.98445560620384898</v>
      </c>
      <c r="H96" s="35">
        <v>1.0063054579624395</v>
      </c>
      <c r="I96" s="35"/>
      <c r="J96" s="35">
        <f t="shared" si="4"/>
        <v>2.1849851758590555E-2</v>
      </c>
      <c r="K96" s="91">
        <f t="shared" si="5"/>
        <v>2.1417052254705485E-4</v>
      </c>
      <c r="L96" s="61"/>
      <c r="M96" s="62"/>
      <c r="N96" s="62"/>
    </row>
    <row r="97" spans="1:14" x14ac:dyDescent="0.25">
      <c r="A97" s="22" t="s">
        <v>157</v>
      </c>
      <c r="B97" s="18">
        <v>98.749497938815963</v>
      </c>
      <c r="C97" s="18">
        <v>101.88107768798234</v>
      </c>
      <c r="D97" s="18"/>
      <c r="E97" s="18">
        <f t="shared" si="3"/>
        <v>3.1712361222399954</v>
      </c>
      <c r="F97" s="18"/>
      <c r="G97" s="18">
        <v>0.35217130680351588</v>
      </c>
      <c r="H97" s="18">
        <v>0.36333949049703362</v>
      </c>
      <c r="I97" s="18"/>
      <c r="J97" s="18">
        <f t="shared" si="4"/>
        <v>1.1168183693517741E-2</v>
      </c>
      <c r="K97" s="92">
        <f t="shared" si="5"/>
        <v>1.0946965517062544E-4</v>
      </c>
      <c r="M97" s="62"/>
      <c r="N97" s="62"/>
    </row>
    <row r="98" spans="1:14" s="4" customFormat="1" x14ac:dyDescent="0.25">
      <c r="A98" s="23" t="s">
        <v>158</v>
      </c>
      <c r="B98" s="35">
        <v>96.656869336134704</v>
      </c>
      <c r="C98" s="35">
        <v>95.880036854154667</v>
      </c>
      <c r="D98" s="35"/>
      <c r="E98" s="35">
        <f t="shared" si="3"/>
        <v>-0.80370126543052312</v>
      </c>
      <c r="F98" s="35"/>
      <c r="G98" s="35">
        <v>0.34356310660120382</v>
      </c>
      <c r="H98" s="35">
        <v>0.34080188556589752</v>
      </c>
      <c r="I98" s="35"/>
      <c r="J98" s="35">
        <f t="shared" si="4"/>
        <v>-2.7612210353062938E-3</v>
      </c>
      <c r="K98" s="91">
        <f t="shared" si="5"/>
        <v>-2.7065270672464086E-5</v>
      </c>
      <c r="L98" s="61"/>
      <c r="M98" s="62"/>
      <c r="N98" s="62"/>
    </row>
    <row r="99" spans="1:14" x14ac:dyDescent="0.25">
      <c r="A99" s="24" t="s">
        <v>159</v>
      </c>
      <c r="B99" s="18">
        <v>99.003832724026637</v>
      </c>
      <c r="C99" s="18">
        <v>103.61346158749384</v>
      </c>
      <c r="D99" s="18"/>
      <c r="E99" s="18">
        <f t="shared" si="3"/>
        <v>4.6560105165994514</v>
      </c>
      <c r="F99" s="18"/>
      <c r="G99" s="18">
        <v>0.2887211927991295</v>
      </c>
      <c r="H99" s="18">
        <v>0.30216408189950839</v>
      </c>
      <c r="I99" s="18"/>
      <c r="J99" s="18">
        <f t="shared" si="4"/>
        <v>1.3442889100378885E-2</v>
      </c>
      <c r="K99" s="92">
        <f t="shared" si="5"/>
        <v>1.3176613804889134E-4</v>
      </c>
      <c r="M99" s="62"/>
      <c r="N99" s="62"/>
    </row>
    <row r="100" spans="1:14" s="4" customFormat="1" x14ac:dyDescent="0.25">
      <c r="A100" s="21" t="s">
        <v>23</v>
      </c>
      <c r="B100" s="35">
        <v>97.259209164267858</v>
      </c>
      <c r="C100" s="35">
        <v>96.860901822987458</v>
      </c>
      <c r="D100" s="35"/>
      <c r="E100" s="35">
        <f t="shared" si="3"/>
        <v>-0.40953174995250752</v>
      </c>
      <c r="F100" s="35"/>
      <c r="G100" s="35">
        <v>22.775162030123198</v>
      </c>
      <c r="H100" s="35">
        <v>22.681890510506715</v>
      </c>
      <c r="I100" s="35"/>
      <c r="J100" s="35">
        <f t="shared" si="4"/>
        <v>-9.3271519616482834E-2</v>
      </c>
      <c r="K100" s="91">
        <f t="shared" si="5"/>
        <v>-9.1424007429094696E-4</v>
      </c>
      <c r="L100" s="61"/>
      <c r="M100" s="62"/>
      <c r="N100" s="62"/>
    </row>
    <row r="101" spans="1:14" x14ac:dyDescent="0.25">
      <c r="A101" s="22" t="s">
        <v>24</v>
      </c>
      <c r="B101" s="18">
        <v>94.154441584066262</v>
      </c>
      <c r="C101" s="18">
        <v>93.444075940107126</v>
      </c>
      <c r="D101" s="18"/>
      <c r="E101" s="18">
        <f t="shared" si="3"/>
        <v>-0.7544685433930165</v>
      </c>
      <c r="F101" s="18"/>
      <c r="G101" s="18">
        <v>13.116637191575323</v>
      </c>
      <c r="H101" s="18">
        <v>13.017676290013901</v>
      </c>
      <c r="I101" s="18"/>
      <c r="J101" s="18">
        <f t="shared" si="4"/>
        <v>-9.8960901561422787E-2</v>
      </c>
      <c r="K101" s="92">
        <f t="shared" si="5"/>
        <v>-9.7000694710913443E-4</v>
      </c>
      <c r="M101" s="62"/>
      <c r="N101" s="62"/>
    </row>
    <row r="102" spans="1:14" s="4" customFormat="1" x14ac:dyDescent="0.25">
      <c r="A102" s="21" t="s">
        <v>160</v>
      </c>
      <c r="B102" s="35">
        <v>94.154441584066262</v>
      </c>
      <c r="C102" s="35">
        <v>93.444075940107126</v>
      </c>
      <c r="D102" s="35"/>
      <c r="E102" s="35">
        <f t="shared" si="3"/>
        <v>-0.7544685433930165</v>
      </c>
      <c r="F102" s="35"/>
      <c r="G102" s="35">
        <v>13.116637191575323</v>
      </c>
      <c r="H102" s="35">
        <v>13.017676290013901</v>
      </c>
      <c r="I102" s="35"/>
      <c r="J102" s="35">
        <f t="shared" si="4"/>
        <v>-9.8960901561422787E-2</v>
      </c>
      <c r="K102" s="91">
        <f t="shared" si="5"/>
        <v>-9.7000694710913443E-4</v>
      </c>
      <c r="L102" s="61"/>
      <c r="M102" s="62"/>
      <c r="N102" s="62"/>
    </row>
    <row r="103" spans="1:14" x14ac:dyDescent="0.25">
      <c r="A103" s="22" t="s">
        <v>160</v>
      </c>
      <c r="B103" s="18">
        <v>94.154441584066262</v>
      </c>
      <c r="C103" s="18">
        <v>93.444075940107126</v>
      </c>
      <c r="D103" s="18"/>
      <c r="E103" s="18">
        <f t="shared" si="3"/>
        <v>-0.7544685433930165</v>
      </c>
      <c r="F103" s="18"/>
      <c r="G103" s="18">
        <v>13.116637191575323</v>
      </c>
      <c r="H103" s="18">
        <v>13.017676290013901</v>
      </c>
      <c r="I103" s="18"/>
      <c r="J103" s="18">
        <f t="shared" si="4"/>
        <v>-9.8960901561422787E-2</v>
      </c>
      <c r="K103" s="92">
        <f t="shared" si="5"/>
        <v>-9.7000694710913443E-4</v>
      </c>
      <c r="M103" s="62"/>
      <c r="N103" s="62"/>
    </row>
    <row r="104" spans="1:14" s="4" customFormat="1" x14ac:dyDescent="0.25">
      <c r="A104" s="21" t="s">
        <v>161</v>
      </c>
      <c r="B104" s="35">
        <v>110.11397409775354</v>
      </c>
      <c r="C104" s="35">
        <v>110.44299170533483</v>
      </c>
      <c r="D104" s="35"/>
      <c r="E104" s="35">
        <f t="shared" si="3"/>
        <v>0.29879732366140388</v>
      </c>
      <c r="F104" s="35"/>
      <c r="G104" s="35">
        <v>1.9040940110261195</v>
      </c>
      <c r="H104" s="35">
        <v>1.909783392971063</v>
      </c>
      <c r="I104" s="35"/>
      <c r="J104" s="35">
        <f t="shared" si="4"/>
        <v>5.6893819449435057E-3</v>
      </c>
      <c r="K104" s="91">
        <f t="shared" si="5"/>
        <v>5.576687281822228E-5</v>
      </c>
      <c r="L104" s="61"/>
      <c r="M104" s="62"/>
      <c r="N104" s="62"/>
    </row>
    <row r="105" spans="1:14" x14ac:dyDescent="0.25">
      <c r="A105" s="22" t="s">
        <v>162</v>
      </c>
      <c r="B105" s="18">
        <v>110.76176233964345</v>
      </c>
      <c r="C105" s="18">
        <v>111.1976828490679</v>
      </c>
      <c r="D105" s="18"/>
      <c r="E105" s="18">
        <f t="shared" si="3"/>
        <v>0.39356588430556894</v>
      </c>
      <c r="F105" s="18"/>
      <c r="G105" s="18">
        <v>1.445598353877094</v>
      </c>
      <c r="H105" s="18">
        <v>1.4512877358220373</v>
      </c>
      <c r="I105" s="18"/>
      <c r="J105" s="18">
        <f t="shared" si="4"/>
        <v>5.6893819449432836E-3</v>
      </c>
      <c r="K105" s="92">
        <f t="shared" si="5"/>
        <v>5.5766872818220105E-5</v>
      </c>
      <c r="M105" s="62"/>
      <c r="N105" s="62"/>
    </row>
    <row r="106" spans="1:14" s="4" customFormat="1" x14ac:dyDescent="0.25">
      <c r="A106" s="21" t="s">
        <v>25</v>
      </c>
      <c r="B106" s="35">
        <v>110.76176233964345</v>
      </c>
      <c r="C106" s="35">
        <v>111.1976828490679</v>
      </c>
      <c r="D106" s="35"/>
      <c r="E106" s="35">
        <f t="shared" si="3"/>
        <v>0.39356588430556894</v>
      </c>
      <c r="F106" s="35"/>
      <c r="G106" s="35">
        <v>1.445598353877094</v>
      </c>
      <c r="H106" s="35">
        <v>1.4512877358220373</v>
      </c>
      <c r="I106" s="35"/>
      <c r="J106" s="35">
        <f t="shared" si="4"/>
        <v>5.6893819449432836E-3</v>
      </c>
      <c r="K106" s="91">
        <f t="shared" si="5"/>
        <v>5.5766872818220105E-5</v>
      </c>
      <c r="L106" s="61"/>
      <c r="M106" s="62"/>
      <c r="N106" s="62"/>
    </row>
    <row r="107" spans="1:14" x14ac:dyDescent="0.25">
      <c r="A107" s="22" t="s">
        <v>163</v>
      </c>
      <c r="B107" s="18">
        <v>108.12026079445501</v>
      </c>
      <c r="C107" s="18">
        <v>108.12026079445501</v>
      </c>
      <c r="D107" s="18"/>
      <c r="E107" s="18">
        <f t="shared" si="3"/>
        <v>0</v>
      </c>
      <c r="F107" s="18"/>
      <c r="G107" s="18">
        <v>0.4584956571490254</v>
      </c>
      <c r="H107" s="18">
        <v>0.4584956571490254</v>
      </c>
      <c r="I107" s="18"/>
      <c r="J107" s="18">
        <f t="shared" si="4"/>
        <v>0</v>
      </c>
      <c r="K107" s="92">
        <f t="shared" si="5"/>
        <v>0</v>
      </c>
      <c r="M107" s="62"/>
      <c r="N107" s="62"/>
    </row>
    <row r="108" spans="1:14" s="4" customFormat="1" x14ac:dyDescent="0.25">
      <c r="A108" s="23" t="s">
        <v>163</v>
      </c>
      <c r="B108" s="35">
        <v>108.12026079445501</v>
      </c>
      <c r="C108" s="35">
        <v>108.12026079445501</v>
      </c>
      <c r="D108" s="35"/>
      <c r="E108" s="35">
        <f t="shared" si="3"/>
        <v>0</v>
      </c>
      <c r="F108" s="35"/>
      <c r="G108" s="35">
        <v>0.4584956571490254</v>
      </c>
      <c r="H108" s="35">
        <v>0.4584956571490254</v>
      </c>
      <c r="I108" s="35"/>
      <c r="J108" s="35">
        <f t="shared" si="4"/>
        <v>0</v>
      </c>
      <c r="K108" s="91">
        <f t="shared" si="5"/>
        <v>0</v>
      </c>
      <c r="L108" s="61"/>
      <c r="M108" s="62"/>
      <c r="N108" s="62"/>
    </row>
    <row r="109" spans="1:14" x14ac:dyDescent="0.25">
      <c r="A109" s="24" t="s">
        <v>26</v>
      </c>
      <c r="B109" s="18">
        <v>100</v>
      </c>
      <c r="C109" s="18">
        <v>100</v>
      </c>
      <c r="D109" s="18"/>
      <c r="E109" s="18">
        <f t="shared" si="3"/>
        <v>0</v>
      </c>
      <c r="F109" s="18"/>
      <c r="G109" s="18">
        <v>2.1225240649050177</v>
      </c>
      <c r="H109" s="18">
        <v>2.1225240649050177</v>
      </c>
      <c r="I109" s="18"/>
      <c r="J109" s="18">
        <f t="shared" si="4"/>
        <v>0</v>
      </c>
      <c r="K109" s="92">
        <f t="shared" si="5"/>
        <v>0</v>
      </c>
      <c r="M109" s="62"/>
      <c r="N109" s="62"/>
    </row>
    <row r="110" spans="1:14" s="4" customFormat="1" x14ac:dyDescent="0.25">
      <c r="A110" s="23" t="s">
        <v>164</v>
      </c>
      <c r="B110" s="35">
        <v>99.999999999999986</v>
      </c>
      <c r="C110" s="35">
        <v>99.999999999999986</v>
      </c>
      <c r="D110" s="35"/>
      <c r="E110" s="35">
        <f t="shared" si="3"/>
        <v>0</v>
      </c>
      <c r="F110" s="35"/>
      <c r="G110" s="35">
        <v>1.8739020288674337</v>
      </c>
      <c r="H110" s="35">
        <v>1.873902028867434</v>
      </c>
      <c r="I110" s="35"/>
      <c r="J110" s="35">
        <f t="shared" si="4"/>
        <v>0</v>
      </c>
      <c r="K110" s="91">
        <f t="shared" si="5"/>
        <v>0</v>
      </c>
      <c r="L110" s="61"/>
      <c r="M110" s="62"/>
      <c r="N110" s="62"/>
    </row>
    <row r="111" spans="1:14" x14ac:dyDescent="0.25">
      <c r="A111" s="22" t="s">
        <v>165</v>
      </c>
      <c r="B111" s="18">
        <v>99.999999999999986</v>
      </c>
      <c r="C111" s="18">
        <v>99.999999999999986</v>
      </c>
      <c r="D111" s="18"/>
      <c r="E111" s="18">
        <f t="shared" si="3"/>
        <v>0</v>
      </c>
      <c r="F111" s="18"/>
      <c r="G111" s="18">
        <v>1.8739020288674337</v>
      </c>
      <c r="H111" s="18">
        <v>1.873902028867434</v>
      </c>
      <c r="I111" s="18"/>
      <c r="J111" s="18">
        <f t="shared" si="4"/>
        <v>0</v>
      </c>
      <c r="K111" s="92">
        <f t="shared" si="5"/>
        <v>0</v>
      </c>
      <c r="M111" s="62"/>
      <c r="N111" s="62"/>
    </row>
    <row r="112" spans="1:14" s="4" customFormat="1" x14ac:dyDescent="0.25">
      <c r="A112" s="21" t="s">
        <v>166</v>
      </c>
      <c r="B112" s="35">
        <v>100.00000000000001</v>
      </c>
      <c r="C112" s="35">
        <v>100.00000000000001</v>
      </c>
      <c r="D112" s="35"/>
      <c r="E112" s="35">
        <f t="shared" si="3"/>
        <v>0</v>
      </c>
      <c r="F112" s="35"/>
      <c r="G112" s="35">
        <v>0.24862203603758365</v>
      </c>
      <c r="H112" s="35">
        <v>0.24862203603758368</v>
      </c>
      <c r="I112" s="35"/>
      <c r="J112" s="35">
        <f t="shared" si="4"/>
        <v>0</v>
      </c>
      <c r="K112" s="91">
        <f t="shared" si="5"/>
        <v>0</v>
      </c>
      <c r="L112" s="61"/>
      <c r="M112" s="62"/>
      <c r="N112" s="62"/>
    </row>
    <row r="113" spans="1:14" x14ac:dyDescent="0.25">
      <c r="A113" s="24" t="s">
        <v>166</v>
      </c>
      <c r="B113" s="18">
        <v>100.00000000000001</v>
      </c>
      <c r="C113" s="18">
        <v>100.00000000000001</v>
      </c>
      <c r="D113" s="18"/>
      <c r="E113" s="18">
        <f t="shared" si="3"/>
        <v>0</v>
      </c>
      <c r="F113" s="18"/>
      <c r="G113" s="18">
        <v>0.24862203603758365</v>
      </c>
      <c r="H113" s="18">
        <v>0.24862203603758368</v>
      </c>
      <c r="I113" s="18"/>
      <c r="J113" s="18">
        <f t="shared" si="4"/>
        <v>0</v>
      </c>
      <c r="K113" s="92">
        <f t="shared" si="5"/>
        <v>0</v>
      </c>
      <c r="M113" s="62"/>
      <c r="N113" s="62"/>
    </row>
    <row r="114" spans="1:14" s="4" customFormat="1" x14ac:dyDescent="0.25">
      <c r="A114" s="23" t="s">
        <v>27</v>
      </c>
      <c r="B114" s="35">
        <v>99.958153549242198</v>
      </c>
      <c r="C114" s="35">
        <v>99.958153549242198</v>
      </c>
      <c r="D114" s="35"/>
      <c r="E114" s="35">
        <f t="shared" si="3"/>
        <v>0</v>
      </c>
      <c r="F114" s="35"/>
      <c r="G114" s="35">
        <v>5.6319067626167341</v>
      </c>
      <c r="H114" s="35">
        <v>5.631906762616735</v>
      </c>
      <c r="I114" s="35"/>
      <c r="J114" s="35">
        <f t="shared" si="4"/>
        <v>0</v>
      </c>
      <c r="K114" s="91">
        <f t="shared" si="5"/>
        <v>0</v>
      </c>
      <c r="L114" s="61"/>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2">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1">
        <f t="shared" si="5"/>
        <v>0</v>
      </c>
      <c r="L116" s="61"/>
      <c r="M116" s="62"/>
      <c r="N116" s="62"/>
    </row>
    <row r="117" spans="1:14" x14ac:dyDescent="0.25">
      <c r="A117" s="24" t="s">
        <v>28</v>
      </c>
      <c r="B117" s="18">
        <v>99.744998733141287</v>
      </c>
      <c r="C117" s="18">
        <v>99.744998733141287</v>
      </c>
      <c r="D117" s="18"/>
      <c r="E117" s="18">
        <f t="shared" si="3"/>
        <v>0</v>
      </c>
      <c r="F117" s="18"/>
      <c r="G117" s="18">
        <v>0.92224147877820095</v>
      </c>
      <c r="H117" s="18">
        <v>0.92224147877820095</v>
      </c>
      <c r="I117" s="18"/>
      <c r="J117" s="18">
        <f t="shared" si="4"/>
        <v>0</v>
      </c>
      <c r="K117" s="92">
        <f t="shared" si="5"/>
        <v>0</v>
      </c>
      <c r="M117" s="62"/>
      <c r="N117" s="62"/>
    </row>
    <row r="118" spans="1:14" s="4" customFormat="1" x14ac:dyDescent="0.25">
      <c r="A118" s="23" t="s">
        <v>168</v>
      </c>
      <c r="B118" s="35">
        <v>99.744998733141287</v>
      </c>
      <c r="C118" s="35">
        <v>99.744998733141287</v>
      </c>
      <c r="D118" s="35"/>
      <c r="E118" s="35">
        <f t="shared" si="3"/>
        <v>0</v>
      </c>
      <c r="F118" s="35"/>
      <c r="G118" s="35">
        <v>0.92224147877820095</v>
      </c>
      <c r="H118" s="35">
        <v>0.92224147877820095</v>
      </c>
      <c r="I118" s="35"/>
      <c r="J118" s="35">
        <f t="shared" si="4"/>
        <v>0</v>
      </c>
      <c r="K118" s="91">
        <f t="shared" si="5"/>
        <v>0</v>
      </c>
      <c r="L118" s="61"/>
      <c r="M118" s="62"/>
      <c r="N118" s="62"/>
    </row>
    <row r="119" spans="1:14" x14ac:dyDescent="0.25">
      <c r="A119" s="24" t="s">
        <v>29</v>
      </c>
      <c r="B119" s="18">
        <v>102.70932171967625</v>
      </c>
      <c r="C119" s="18">
        <v>102.81464325056194</v>
      </c>
      <c r="D119" s="18"/>
      <c r="E119" s="18">
        <f t="shared" si="3"/>
        <v>0.10254330290793146</v>
      </c>
      <c r="F119" s="18"/>
      <c r="G119" s="18">
        <v>6.9222159601017292</v>
      </c>
      <c r="H119" s="18">
        <v>6.9293142289816378</v>
      </c>
      <c r="I119" s="18"/>
      <c r="J119" s="18">
        <f t="shared" si="4"/>
        <v>7.0982688799086091E-3</v>
      </c>
      <c r="K119" s="92">
        <f t="shared" si="5"/>
        <v>6.9576671365370821E-5</v>
      </c>
      <c r="M119" s="62"/>
      <c r="N119" s="62"/>
    </row>
    <row r="120" spans="1:14" s="4" customFormat="1" x14ac:dyDescent="0.25">
      <c r="A120" s="23" t="s">
        <v>169</v>
      </c>
      <c r="B120" s="35">
        <v>106.57247967821753</v>
      </c>
      <c r="C120" s="35">
        <v>106.84265714325991</v>
      </c>
      <c r="D120" s="35"/>
      <c r="E120" s="35">
        <f t="shared" si="3"/>
        <v>0.25351522818850558</v>
      </c>
      <c r="F120" s="35"/>
      <c r="G120" s="35">
        <v>1.4105553124160961</v>
      </c>
      <c r="H120" s="35">
        <v>1.4141312849350929</v>
      </c>
      <c r="I120" s="35"/>
      <c r="J120" s="35">
        <f t="shared" si="4"/>
        <v>3.5759725189967728E-3</v>
      </c>
      <c r="K120" s="91">
        <f t="shared" si="5"/>
        <v>3.5051400415398057E-5</v>
      </c>
      <c r="L120" s="61"/>
      <c r="M120" s="62"/>
      <c r="N120" s="62"/>
    </row>
    <row r="121" spans="1:14" x14ac:dyDescent="0.25">
      <c r="A121" s="24" t="s">
        <v>170</v>
      </c>
      <c r="B121" s="18">
        <v>106.57247967821753</v>
      </c>
      <c r="C121" s="18">
        <v>106.84265714325991</v>
      </c>
      <c r="D121" s="18"/>
      <c r="E121" s="18">
        <f t="shared" si="3"/>
        <v>0.25351522818850558</v>
      </c>
      <c r="F121" s="18"/>
      <c r="G121" s="18">
        <v>1.4105553124160961</v>
      </c>
      <c r="H121" s="18">
        <v>1.4141312849350929</v>
      </c>
      <c r="I121" s="18"/>
      <c r="J121" s="18">
        <f t="shared" si="4"/>
        <v>3.5759725189967728E-3</v>
      </c>
      <c r="K121" s="92">
        <f t="shared" si="5"/>
        <v>3.5051400415398057E-5</v>
      </c>
      <c r="M121" s="62"/>
      <c r="N121" s="62"/>
    </row>
    <row r="122" spans="1:14" s="4" customFormat="1" x14ac:dyDescent="0.25">
      <c r="A122" s="21" t="s">
        <v>171</v>
      </c>
      <c r="B122" s="35">
        <v>106.57247967821753</v>
      </c>
      <c r="C122" s="35">
        <v>106.84265714325991</v>
      </c>
      <c r="D122" s="35"/>
      <c r="E122" s="35">
        <f t="shared" si="3"/>
        <v>0.25351522818850558</v>
      </c>
      <c r="F122" s="35"/>
      <c r="G122" s="35">
        <v>1.4105553124160961</v>
      </c>
      <c r="H122" s="35">
        <v>1.4141312849350929</v>
      </c>
      <c r="I122" s="35"/>
      <c r="J122" s="35">
        <f t="shared" si="4"/>
        <v>3.5759725189967728E-3</v>
      </c>
      <c r="K122" s="91">
        <f t="shared" si="5"/>
        <v>3.5051400415398057E-5</v>
      </c>
      <c r="L122" s="61"/>
      <c r="M122" s="62"/>
      <c r="N122" s="62"/>
    </row>
    <row r="123" spans="1:14" s="4" customFormat="1" x14ac:dyDescent="0.25">
      <c r="A123" s="22" t="s">
        <v>30</v>
      </c>
      <c r="B123" s="18">
        <v>98.102227106049867</v>
      </c>
      <c r="C123" s="18">
        <v>98.501044897894275</v>
      </c>
      <c r="D123" s="18"/>
      <c r="E123" s="18">
        <f t="shared" si="3"/>
        <v>0.40653286231033814</v>
      </c>
      <c r="F123" s="18"/>
      <c r="G123" s="18">
        <v>0.42867241413855822</v>
      </c>
      <c r="H123" s="18">
        <v>0.43041510837369051</v>
      </c>
      <c r="I123" s="18"/>
      <c r="J123" s="18">
        <f t="shared" si="4"/>
        <v>1.7426942351322916E-3</v>
      </c>
      <c r="K123" s="92">
        <f t="shared" si="5"/>
        <v>1.7081751359309854E-5</v>
      </c>
      <c r="L123" s="61"/>
      <c r="M123" s="62"/>
      <c r="N123" s="62"/>
    </row>
    <row r="124" spans="1:14" x14ac:dyDescent="0.25">
      <c r="A124" s="21" t="s">
        <v>31</v>
      </c>
      <c r="B124" s="35">
        <v>98.102227106049867</v>
      </c>
      <c r="C124" s="35">
        <v>98.501044897894275</v>
      </c>
      <c r="D124" s="35"/>
      <c r="E124" s="35">
        <f t="shared" si="3"/>
        <v>0.40653286231033814</v>
      </c>
      <c r="F124" s="35"/>
      <c r="G124" s="35">
        <v>0.42867241413855822</v>
      </c>
      <c r="H124" s="35">
        <v>0.43041510837369051</v>
      </c>
      <c r="I124" s="35"/>
      <c r="J124" s="35">
        <f t="shared" si="4"/>
        <v>1.7426942351322916E-3</v>
      </c>
      <c r="K124" s="91">
        <f t="shared" si="5"/>
        <v>1.7081751359309854E-5</v>
      </c>
      <c r="M124" s="62"/>
      <c r="N124" s="62"/>
    </row>
    <row r="125" spans="1:14" s="4" customFormat="1" x14ac:dyDescent="0.25">
      <c r="A125" s="22" t="s">
        <v>172</v>
      </c>
      <c r="B125" s="18">
        <v>95.757283850204047</v>
      </c>
      <c r="C125" s="18">
        <v>95.757283850204047</v>
      </c>
      <c r="D125" s="18"/>
      <c r="E125" s="18">
        <f t="shared" si="3"/>
        <v>0</v>
      </c>
      <c r="F125" s="18"/>
      <c r="G125" s="18">
        <v>8.4124679372029526E-2</v>
      </c>
      <c r="H125" s="18">
        <v>8.4124679372029526E-2</v>
      </c>
      <c r="I125" s="18"/>
      <c r="J125" s="18">
        <f t="shared" si="4"/>
        <v>0</v>
      </c>
      <c r="K125" s="92">
        <f t="shared" si="5"/>
        <v>0</v>
      </c>
      <c r="L125" s="61"/>
      <c r="M125" s="62"/>
      <c r="N125" s="62"/>
    </row>
    <row r="126" spans="1:14" x14ac:dyDescent="0.25">
      <c r="A126" s="21" t="s">
        <v>173</v>
      </c>
      <c r="B126" s="35">
        <v>96.970275844820193</v>
      </c>
      <c r="C126" s="35">
        <v>96.970275844820193</v>
      </c>
      <c r="D126" s="35"/>
      <c r="E126" s="35">
        <f t="shared" si="3"/>
        <v>0</v>
      </c>
      <c r="F126" s="35"/>
      <c r="G126" s="35">
        <v>0.27175532468707225</v>
      </c>
      <c r="H126" s="35">
        <v>0.27175532468707225</v>
      </c>
      <c r="I126" s="35"/>
      <c r="J126" s="35">
        <f t="shared" si="4"/>
        <v>0</v>
      </c>
      <c r="K126" s="91">
        <f t="shared" si="5"/>
        <v>0</v>
      </c>
      <c r="M126" s="62"/>
      <c r="N126" s="62"/>
    </row>
    <row r="127" spans="1:14" s="4" customFormat="1" x14ac:dyDescent="0.25">
      <c r="A127" s="24" t="s">
        <v>174</v>
      </c>
      <c r="B127" s="18">
        <v>105.69995289279954</v>
      </c>
      <c r="C127" s="18">
        <v>108.23047356602596</v>
      </c>
      <c r="D127" s="18"/>
      <c r="E127" s="18">
        <f t="shared" si="3"/>
        <v>2.3940603604552857</v>
      </c>
      <c r="F127" s="18"/>
      <c r="G127" s="18">
        <v>7.2792410079456388E-2</v>
      </c>
      <c r="H127" s="18">
        <v>7.4535104314588707E-2</v>
      </c>
      <c r="I127" s="18"/>
      <c r="J127" s="18">
        <f t="shared" si="4"/>
        <v>1.7426942351323194E-3</v>
      </c>
      <c r="K127" s="92">
        <f t="shared" si="5"/>
        <v>1.7081751359310125E-5</v>
      </c>
      <c r="L127" s="61"/>
      <c r="M127" s="62"/>
      <c r="N127" s="62"/>
    </row>
    <row r="128" spans="1:14" x14ac:dyDescent="0.25">
      <c r="A128" s="23" t="s">
        <v>32</v>
      </c>
      <c r="B128" s="35">
        <v>97.685420962837611</v>
      </c>
      <c r="C128" s="35">
        <v>97.585257412081262</v>
      </c>
      <c r="D128" s="35"/>
      <c r="E128" s="35">
        <f t="shared" si="3"/>
        <v>-0.10253684712527855</v>
      </c>
      <c r="F128" s="35"/>
      <c r="G128" s="35">
        <v>2.1562895401015494</v>
      </c>
      <c r="H128" s="35">
        <v>2.1540785487922376</v>
      </c>
      <c r="I128" s="35"/>
      <c r="J128" s="35">
        <f t="shared" si="4"/>
        <v>-2.2109913093117939E-3</v>
      </c>
      <c r="K128" s="91">
        <f t="shared" si="5"/>
        <v>-2.1671962322404759E-5</v>
      </c>
      <c r="M128" s="62"/>
      <c r="N128" s="62"/>
    </row>
    <row r="129" spans="1:14" s="4" customFormat="1" x14ac:dyDescent="0.25">
      <c r="A129" s="22" t="s">
        <v>175</v>
      </c>
      <c r="B129" s="18">
        <v>98.530937274048284</v>
      </c>
      <c r="C129" s="18">
        <v>98.372241462919277</v>
      </c>
      <c r="D129" s="18"/>
      <c r="E129" s="18">
        <f t="shared" si="3"/>
        <v>-0.16106191163859362</v>
      </c>
      <c r="F129" s="18"/>
      <c r="G129" s="18">
        <v>1.3727586409591106</v>
      </c>
      <c r="H129" s="18">
        <v>1.3705476496497981</v>
      </c>
      <c r="I129" s="18"/>
      <c r="J129" s="18">
        <f t="shared" si="4"/>
        <v>-2.21099130931246E-3</v>
      </c>
      <c r="K129" s="92">
        <f t="shared" si="5"/>
        <v>-2.1671962322411292E-5</v>
      </c>
      <c r="L129" s="61"/>
      <c r="M129" s="62"/>
      <c r="N129" s="62"/>
    </row>
    <row r="130" spans="1:14" x14ac:dyDescent="0.25">
      <c r="A130" s="21" t="s">
        <v>176</v>
      </c>
      <c r="B130" s="35">
        <v>96.630061407078543</v>
      </c>
      <c r="C130" s="35">
        <v>96.172226414220191</v>
      </c>
      <c r="D130" s="35"/>
      <c r="E130" s="35">
        <f t="shared" si="3"/>
        <v>-0.47380182335764465</v>
      </c>
      <c r="F130" s="35"/>
      <c r="G130" s="35">
        <v>0.46664896594200228</v>
      </c>
      <c r="H130" s="35">
        <v>0.46443797463268949</v>
      </c>
      <c r="I130" s="35"/>
      <c r="J130" s="35">
        <f t="shared" si="4"/>
        <v>-2.2109913093127931E-3</v>
      </c>
      <c r="K130" s="91">
        <f t="shared" si="5"/>
        <v>-2.1671962322414555E-5</v>
      </c>
      <c r="M130" s="62"/>
      <c r="N130" s="62"/>
    </row>
    <row r="131" spans="1:14" s="4" customFormat="1" x14ac:dyDescent="0.25">
      <c r="A131" s="24" t="s">
        <v>177</v>
      </c>
      <c r="B131" s="18">
        <v>108.45767705921352</v>
      </c>
      <c r="C131" s="18">
        <v>108.45767705921352</v>
      </c>
      <c r="D131" s="18"/>
      <c r="E131" s="18">
        <f t="shared" si="3"/>
        <v>0</v>
      </c>
      <c r="F131" s="18"/>
      <c r="G131" s="18">
        <v>0.40275888996763376</v>
      </c>
      <c r="H131" s="18">
        <v>0.4027588899676337</v>
      </c>
      <c r="I131" s="18"/>
      <c r="J131" s="18">
        <f t="shared" si="4"/>
        <v>0</v>
      </c>
      <c r="K131" s="92">
        <f t="shared" si="5"/>
        <v>0</v>
      </c>
      <c r="L131" s="61"/>
      <c r="M131" s="62"/>
      <c r="N131" s="62"/>
    </row>
    <row r="132" spans="1:14" x14ac:dyDescent="0.25">
      <c r="A132" s="23" t="s">
        <v>178</v>
      </c>
      <c r="B132" s="35">
        <v>93.394428443949678</v>
      </c>
      <c r="C132" s="35">
        <v>93.394428443949678</v>
      </c>
      <c r="D132" s="35"/>
      <c r="E132" s="35">
        <f t="shared" si="3"/>
        <v>0</v>
      </c>
      <c r="F132" s="35"/>
      <c r="G132" s="35">
        <v>0.50335078504947506</v>
      </c>
      <c r="H132" s="35">
        <v>0.50335078504947506</v>
      </c>
      <c r="I132" s="35"/>
      <c r="J132" s="35">
        <f t="shared" si="4"/>
        <v>0</v>
      </c>
      <c r="K132" s="91">
        <f t="shared" si="5"/>
        <v>0</v>
      </c>
      <c r="M132" s="62"/>
      <c r="N132" s="62"/>
    </row>
    <row r="133" spans="1:14" s="4" customFormat="1" x14ac:dyDescent="0.25">
      <c r="A133" s="22" t="s">
        <v>179</v>
      </c>
      <c r="B133" s="18">
        <v>97.684135076232465</v>
      </c>
      <c r="C133" s="18">
        <v>97.684135076232465</v>
      </c>
      <c r="D133" s="18"/>
      <c r="E133" s="18">
        <f t="shared" si="3"/>
        <v>0</v>
      </c>
      <c r="F133" s="18"/>
      <c r="G133" s="18">
        <v>0.42638736362911001</v>
      </c>
      <c r="H133" s="18">
        <v>0.42638736362911012</v>
      </c>
      <c r="I133" s="18"/>
      <c r="J133" s="18">
        <f t="shared" si="4"/>
        <v>0</v>
      </c>
      <c r="K133" s="92">
        <f t="shared" si="5"/>
        <v>0</v>
      </c>
      <c r="L133" s="61"/>
      <c r="M133" s="62"/>
      <c r="N133" s="62"/>
    </row>
    <row r="134" spans="1:14" x14ac:dyDescent="0.25">
      <c r="A134" s="23" t="s">
        <v>180</v>
      </c>
      <c r="B134" s="35">
        <v>96.671894857496127</v>
      </c>
      <c r="C134" s="35">
        <v>96.671894857496127</v>
      </c>
      <c r="D134" s="35"/>
      <c r="E134" s="35">
        <f t="shared" si="3"/>
        <v>0</v>
      </c>
      <c r="F134" s="35"/>
      <c r="G134" s="35">
        <v>0.29726723368150881</v>
      </c>
      <c r="H134" s="35">
        <v>0.29726723368150881</v>
      </c>
      <c r="I134" s="35"/>
      <c r="J134" s="35">
        <f t="shared" si="4"/>
        <v>0</v>
      </c>
      <c r="K134" s="91">
        <f t="shared" si="5"/>
        <v>0</v>
      </c>
      <c r="M134" s="62"/>
      <c r="N134" s="62"/>
    </row>
    <row r="135" spans="1:14" s="4" customFormat="1" x14ac:dyDescent="0.25">
      <c r="A135" s="24" t="s">
        <v>181</v>
      </c>
      <c r="B135" s="18">
        <v>100.0971394628384</v>
      </c>
      <c r="C135" s="18">
        <v>100.0971394628384</v>
      </c>
      <c r="D135" s="18"/>
      <c r="E135" s="18">
        <f t="shared" ref="E135:E198" si="6">((C135/B135-1)*100)</f>
        <v>0</v>
      </c>
      <c r="F135" s="18"/>
      <c r="G135" s="18">
        <v>0.12912012994760125</v>
      </c>
      <c r="H135" s="18">
        <v>0.12912012994760125</v>
      </c>
      <c r="I135" s="18"/>
      <c r="J135" s="18">
        <f t="shared" ref="J135:J198" si="7">H135-G135</f>
        <v>0</v>
      </c>
      <c r="K135" s="92">
        <f t="shared" si="5"/>
        <v>0</v>
      </c>
      <c r="L135" s="61"/>
      <c r="M135" s="62"/>
      <c r="N135" s="62"/>
    </row>
    <row r="136" spans="1:14" x14ac:dyDescent="0.25">
      <c r="A136" s="23" t="s">
        <v>182</v>
      </c>
      <c r="B136" s="35">
        <v>94.567704359144926</v>
      </c>
      <c r="C136" s="35">
        <v>94.567704359144926</v>
      </c>
      <c r="D136" s="35"/>
      <c r="E136" s="35">
        <f t="shared" si="6"/>
        <v>0</v>
      </c>
      <c r="F136" s="35"/>
      <c r="G136" s="35">
        <v>0.35714353551332889</v>
      </c>
      <c r="H136" s="35">
        <v>0.35714353551332895</v>
      </c>
      <c r="I136" s="35"/>
      <c r="J136" s="35">
        <f t="shared" si="7"/>
        <v>0</v>
      </c>
      <c r="K136" s="91">
        <f t="shared" si="5"/>
        <v>0</v>
      </c>
      <c r="M136" s="62"/>
      <c r="N136" s="62"/>
    </row>
    <row r="137" spans="1:14" s="4" customFormat="1" x14ac:dyDescent="0.25">
      <c r="A137" s="22" t="s">
        <v>182</v>
      </c>
      <c r="B137" s="18">
        <v>94.567704359144926</v>
      </c>
      <c r="C137" s="18">
        <v>94.567704359144926</v>
      </c>
      <c r="D137" s="18"/>
      <c r="E137" s="18">
        <f t="shared" si="6"/>
        <v>0</v>
      </c>
      <c r="F137" s="18"/>
      <c r="G137" s="18">
        <v>0.35714353551332889</v>
      </c>
      <c r="H137" s="18">
        <v>0.35714353551332895</v>
      </c>
      <c r="I137" s="18"/>
      <c r="J137" s="18">
        <f t="shared" si="7"/>
        <v>0</v>
      </c>
      <c r="K137" s="92">
        <f t="shared" ref="K137:K200" si="8">J137/$G$5</f>
        <v>0</v>
      </c>
      <c r="L137" s="61"/>
      <c r="M137" s="62"/>
      <c r="N137" s="62"/>
    </row>
    <row r="138" spans="1:14" x14ac:dyDescent="0.25">
      <c r="A138" s="21" t="s">
        <v>33</v>
      </c>
      <c r="B138" s="35">
        <v>96.643353911553348</v>
      </c>
      <c r="C138" s="35">
        <v>96.643353911553348</v>
      </c>
      <c r="D138" s="35"/>
      <c r="E138" s="35">
        <f t="shared" si="6"/>
        <v>0</v>
      </c>
      <c r="F138" s="35"/>
      <c r="G138" s="35">
        <v>0.32235024429230419</v>
      </c>
      <c r="H138" s="35">
        <v>0.32235024429230419</v>
      </c>
      <c r="I138" s="35"/>
      <c r="J138" s="35">
        <f t="shared" si="7"/>
        <v>0</v>
      </c>
      <c r="K138" s="91">
        <f t="shared" si="8"/>
        <v>0</v>
      </c>
      <c r="M138" s="62"/>
      <c r="N138" s="62"/>
    </row>
    <row r="139" spans="1:14" s="4" customFormat="1" x14ac:dyDescent="0.25">
      <c r="A139" s="22" t="s">
        <v>34</v>
      </c>
      <c r="B139" s="18">
        <v>96.643353911553348</v>
      </c>
      <c r="C139" s="18">
        <v>96.643353911553348</v>
      </c>
      <c r="D139" s="18"/>
      <c r="E139" s="18">
        <f t="shared" si="6"/>
        <v>0</v>
      </c>
      <c r="F139" s="18"/>
      <c r="G139" s="18">
        <v>0.32235024429230419</v>
      </c>
      <c r="H139" s="18">
        <v>0.32235024429230419</v>
      </c>
      <c r="I139" s="18"/>
      <c r="J139" s="18">
        <f t="shared" si="7"/>
        <v>0</v>
      </c>
      <c r="K139" s="92">
        <f t="shared" si="8"/>
        <v>0</v>
      </c>
      <c r="L139" s="61"/>
      <c r="M139" s="62"/>
      <c r="N139" s="62"/>
    </row>
    <row r="140" spans="1:14" x14ac:dyDescent="0.25">
      <c r="A140" s="21" t="s">
        <v>183</v>
      </c>
      <c r="B140" s="35">
        <v>94.739142107773844</v>
      </c>
      <c r="C140" s="35">
        <v>94.739142107773844</v>
      </c>
      <c r="D140" s="35"/>
      <c r="E140" s="35">
        <f t="shared" si="6"/>
        <v>0</v>
      </c>
      <c r="F140" s="35"/>
      <c r="G140" s="35">
        <v>0.13733919104591902</v>
      </c>
      <c r="H140" s="35">
        <v>0.13733919104591902</v>
      </c>
      <c r="I140" s="35"/>
      <c r="J140" s="35">
        <f t="shared" si="7"/>
        <v>0</v>
      </c>
      <c r="K140" s="91">
        <f t="shared" si="8"/>
        <v>0</v>
      </c>
      <c r="M140" s="62"/>
      <c r="N140" s="62"/>
    </row>
    <row r="141" spans="1:14" s="4" customFormat="1" x14ac:dyDescent="0.25">
      <c r="A141" s="22" t="s">
        <v>184</v>
      </c>
      <c r="B141" s="18">
        <v>92.89647780802899</v>
      </c>
      <c r="C141" s="18">
        <v>92.89647780802899</v>
      </c>
      <c r="D141" s="18"/>
      <c r="E141" s="18">
        <f t="shared" si="6"/>
        <v>0</v>
      </c>
      <c r="F141" s="18"/>
      <c r="G141" s="18">
        <v>4.6960425461787206E-2</v>
      </c>
      <c r="H141" s="18">
        <v>4.6960425461787213E-2</v>
      </c>
      <c r="I141" s="18"/>
      <c r="J141" s="18">
        <f t="shared" si="7"/>
        <v>0</v>
      </c>
      <c r="K141" s="92">
        <f t="shared" si="8"/>
        <v>0</v>
      </c>
      <c r="L141" s="61"/>
      <c r="M141" s="62"/>
      <c r="N141" s="62"/>
    </row>
    <row r="142" spans="1:14" x14ac:dyDescent="0.25">
      <c r="A142" s="21" t="s">
        <v>185</v>
      </c>
      <c r="B142" s="35">
        <v>100.01550128285959</v>
      </c>
      <c r="C142" s="35">
        <v>100.01550128285959</v>
      </c>
      <c r="D142" s="35"/>
      <c r="E142" s="35">
        <f t="shared" si="6"/>
        <v>0</v>
      </c>
      <c r="F142" s="35"/>
      <c r="G142" s="35">
        <v>0.13805062778459795</v>
      </c>
      <c r="H142" s="35">
        <v>0.13805062778459795</v>
      </c>
      <c r="I142" s="35"/>
      <c r="J142" s="35">
        <f t="shared" si="7"/>
        <v>0</v>
      </c>
      <c r="K142" s="91">
        <f t="shared" si="8"/>
        <v>0</v>
      </c>
      <c r="M142" s="62"/>
      <c r="N142" s="62"/>
    </row>
    <row r="143" spans="1:14" s="4" customFormat="1" x14ac:dyDescent="0.25">
      <c r="A143" s="22" t="s">
        <v>35</v>
      </c>
      <c r="B143" s="18">
        <v>111.55163246667682</v>
      </c>
      <c r="C143" s="18">
        <v>111.55163246667682</v>
      </c>
      <c r="D143" s="18"/>
      <c r="E143" s="18">
        <f t="shared" si="6"/>
        <v>0</v>
      </c>
      <c r="F143" s="18"/>
      <c r="G143" s="18">
        <v>0.37747854658196378</v>
      </c>
      <c r="H143" s="18">
        <v>0.37747854658196378</v>
      </c>
      <c r="I143" s="18"/>
      <c r="J143" s="18">
        <f t="shared" si="7"/>
        <v>0</v>
      </c>
      <c r="K143" s="92">
        <f t="shared" si="8"/>
        <v>0</v>
      </c>
      <c r="L143" s="61"/>
      <c r="M143" s="62"/>
      <c r="N143" s="62"/>
    </row>
    <row r="144" spans="1:14" x14ac:dyDescent="0.25">
      <c r="A144" s="21" t="s">
        <v>186</v>
      </c>
      <c r="B144" s="35">
        <v>111.16410602873592</v>
      </c>
      <c r="C144" s="35">
        <v>111.16410602873592</v>
      </c>
      <c r="D144" s="35"/>
      <c r="E144" s="35">
        <f t="shared" si="6"/>
        <v>0</v>
      </c>
      <c r="F144" s="35"/>
      <c r="G144" s="35">
        <v>0.1357868827364519</v>
      </c>
      <c r="H144" s="35">
        <v>0.13578688273645192</v>
      </c>
      <c r="I144" s="35"/>
      <c r="J144" s="35">
        <f t="shared" si="7"/>
        <v>0</v>
      </c>
      <c r="K144" s="91">
        <f t="shared" si="8"/>
        <v>0</v>
      </c>
      <c r="M144" s="62"/>
      <c r="N144" s="62"/>
    </row>
    <row r="145" spans="1:14" s="4" customFormat="1" x14ac:dyDescent="0.25">
      <c r="A145" s="22" t="s">
        <v>186</v>
      </c>
      <c r="B145" s="18">
        <v>111.16410602873592</v>
      </c>
      <c r="C145" s="18">
        <v>111.16410602873592</v>
      </c>
      <c r="D145" s="18"/>
      <c r="E145" s="18">
        <f t="shared" si="6"/>
        <v>0</v>
      </c>
      <c r="F145" s="18"/>
      <c r="G145" s="18">
        <v>0.1357868827364519</v>
      </c>
      <c r="H145" s="18">
        <v>0.13578688273645192</v>
      </c>
      <c r="I145" s="18"/>
      <c r="J145" s="18">
        <f t="shared" si="7"/>
        <v>0</v>
      </c>
      <c r="K145" s="92">
        <f t="shared" si="8"/>
        <v>0</v>
      </c>
      <c r="L145" s="61"/>
      <c r="M145" s="62"/>
      <c r="N145" s="62"/>
    </row>
    <row r="146" spans="1:14" x14ac:dyDescent="0.25">
      <c r="A146" s="21" t="s">
        <v>187</v>
      </c>
      <c r="B146" s="35">
        <v>111.77053977036869</v>
      </c>
      <c r="C146" s="35">
        <v>111.77053977036869</v>
      </c>
      <c r="D146" s="35"/>
      <c r="E146" s="35">
        <f t="shared" si="6"/>
        <v>0</v>
      </c>
      <c r="F146" s="35"/>
      <c r="G146" s="35">
        <v>0.24169166384551188</v>
      </c>
      <c r="H146" s="35">
        <v>0.24169166384551188</v>
      </c>
      <c r="I146" s="35"/>
      <c r="J146" s="35">
        <f t="shared" si="7"/>
        <v>0</v>
      </c>
      <c r="K146" s="91">
        <f t="shared" si="8"/>
        <v>0</v>
      </c>
      <c r="M146" s="62"/>
      <c r="N146" s="62"/>
    </row>
    <row r="147" spans="1:14" s="4" customFormat="1" x14ac:dyDescent="0.25">
      <c r="A147" s="22" t="s">
        <v>188</v>
      </c>
      <c r="B147" s="18">
        <v>111.77053977036869</v>
      </c>
      <c r="C147" s="18">
        <v>111.77053977036869</v>
      </c>
      <c r="D147" s="18"/>
      <c r="E147" s="18">
        <f t="shared" si="6"/>
        <v>0</v>
      </c>
      <c r="F147" s="18"/>
      <c r="G147" s="18">
        <v>0.24169166384551188</v>
      </c>
      <c r="H147" s="18">
        <v>0.24169166384551188</v>
      </c>
      <c r="I147" s="18"/>
      <c r="J147" s="18">
        <f t="shared" si="7"/>
        <v>0</v>
      </c>
      <c r="K147" s="92">
        <f t="shared" si="8"/>
        <v>0</v>
      </c>
      <c r="L147" s="61"/>
      <c r="M147" s="62"/>
      <c r="N147" s="62"/>
    </row>
    <row r="148" spans="1:14" x14ac:dyDescent="0.25">
      <c r="A148" s="21" t="s">
        <v>36</v>
      </c>
      <c r="B148" s="35">
        <v>106.052924291796</v>
      </c>
      <c r="C148" s="35">
        <v>106.2429731594746</v>
      </c>
      <c r="D148" s="35"/>
      <c r="E148" s="35">
        <f t="shared" si="6"/>
        <v>0.17920191163771637</v>
      </c>
      <c r="F148" s="35"/>
      <c r="G148" s="35">
        <v>2.2268699025712575</v>
      </c>
      <c r="H148" s="35">
        <v>2.2308604960063505</v>
      </c>
      <c r="I148" s="35"/>
      <c r="J148" s="35">
        <f t="shared" si="7"/>
        <v>3.9905934350930039E-3</v>
      </c>
      <c r="K148" s="91">
        <f t="shared" si="8"/>
        <v>3.911548191308399E-5</v>
      </c>
      <c r="M148" s="62"/>
      <c r="N148" s="62"/>
    </row>
    <row r="149" spans="1:14" s="4" customFormat="1" x14ac:dyDescent="0.25">
      <c r="A149" s="22" t="s">
        <v>37</v>
      </c>
      <c r="B149" s="18">
        <v>104.99173024133195</v>
      </c>
      <c r="C149" s="18">
        <v>105.32222464571009</v>
      </c>
      <c r="D149" s="18"/>
      <c r="E149" s="18">
        <f t="shared" si="6"/>
        <v>0.31478136765483722</v>
      </c>
      <c r="F149" s="18"/>
      <c r="G149" s="18">
        <v>1.2677349567488427</v>
      </c>
      <c r="H149" s="18">
        <v>1.2717255501839353</v>
      </c>
      <c r="I149" s="18"/>
      <c r="J149" s="18">
        <f t="shared" si="7"/>
        <v>3.9905934350925598E-3</v>
      </c>
      <c r="K149" s="92">
        <f t="shared" si="8"/>
        <v>3.911548191307964E-5</v>
      </c>
      <c r="L149" s="61"/>
      <c r="M149" s="62"/>
      <c r="N149" s="62"/>
    </row>
    <row r="150" spans="1:14" x14ac:dyDescent="0.25">
      <c r="A150" s="21" t="s">
        <v>189</v>
      </c>
      <c r="B150" s="35">
        <v>105.74736696268133</v>
      </c>
      <c r="C150" s="35">
        <v>106.16007892882146</v>
      </c>
      <c r="D150" s="35"/>
      <c r="E150" s="35">
        <f t="shared" si="6"/>
        <v>0.39028108027103769</v>
      </c>
      <c r="F150" s="35"/>
      <c r="G150" s="35">
        <v>1.0340281060528904</v>
      </c>
      <c r="H150" s="35">
        <v>1.0380637221155</v>
      </c>
      <c r="I150" s="35"/>
      <c r="J150" s="35">
        <f t="shared" si="7"/>
        <v>4.0356160626096038E-3</v>
      </c>
      <c r="K150" s="91">
        <f t="shared" si="8"/>
        <v>3.955679015481522E-5</v>
      </c>
      <c r="M150" s="62"/>
      <c r="N150" s="62"/>
    </row>
    <row r="151" spans="1:14" s="4" customFormat="1" x14ac:dyDescent="0.25">
      <c r="A151" s="22" t="s">
        <v>190</v>
      </c>
      <c r="B151" s="18">
        <v>101.77406029629512</v>
      </c>
      <c r="C151" s="18">
        <v>101.75445395786758</v>
      </c>
      <c r="D151" s="18"/>
      <c r="E151" s="18">
        <f t="shared" si="6"/>
        <v>-1.9264573281696507E-2</v>
      </c>
      <c r="F151" s="18"/>
      <c r="G151" s="18">
        <v>0.23370685069595212</v>
      </c>
      <c r="H151" s="18">
        <v>0.2336618280684355</v>
      </c>
      <c r="I151" s="18"/>
      <c r="J151" s="18">
        <f t="shared" si="7"/>
        <v>-4.5022627516627667E-5</v>
      </c>
      <c r="K151" s="92">
        <f t="shared" si="8"/>
        <v>-4.4130824173150173E-7</v>
      </c>
      <c r="L151" s="61"/>
      <c r="M151" s="62"/>
      <c r="N151" s="62"/>
    </row>
    <row r="152" spans="1:14" x14ac:dyDescent="0.25">
      <c r="A152" s="21" t="s">
        <v>191</v>
      </c>
      <c r="B152" s="35">
        <v>107.4889167228649</v>
      </c>
      <c r="C152" s="35">
        <v>107.4889167228649</v>
      </c>
      <c r="D152" s="35"/>
      <c r="E152" s="35">
        <f t="shared" si="6"/>
        <v>0</v>
      </c>
      <c r="F152" s="35"/>
      <c r="G152" s="35">
        <v>0.9591349458224151</v>
      </c>
      <c r="H152" s="35">
        <v>0.95913494582241521</v>
      </c>
      <c r="I152" s="35"/>
      <c r="J152" s="35">
        <f t="shared" si="7"/>
        <v>0</v>
      </c>
      <c r="K152" s="91">
        <f t="shared" si="8"/>
        <v>0</v>
      </c>
      <c r="M152" s="62"/>
      <c r="N152" s="62"/>
    </row>
    <row r="153" spans="1:14" s="4" customFormat="1" x14ac:dyDescent="0.25">
      <c r="A153" s="22" t="s">
        <v>192</v>
      </c>
      <c r="B153" s="18">
        <v>107.4889167228649</v>
      </c>
      <c r="C153" s="18">
        <v>107.4889167228649</v>
      </c>
      <c r="D153" s="18"/>
      <c r="E153" s="18">
        <f t="shared" si="6"/>
        <v>0</v>
      </c>
      <c r="F153" s="18"/>
      <c r="G153" s="18">
        <v>0.9591349458224151</v>
      </c>
      <c r="H153" s="18">
        <v>0.95913494582241521</v>
      </c>
      <c r="I153" s="18"/>
      <c r="J153" s="18">
        <f t="shared" si="7"/>
        <v>0</v>
      </c>
      <c r="K153" s="92">
        <f t="shared" si="8"/>
        <v>0</v>
      </c>
      <c r="L153" s="61"/>
      <c r="M153" s="62"/>
      <c r="N153" s="62"/>
    </row>
    <row r="154" spans="1:14" x14ac:dyDescent="0.25">
      <c r="A154" s="21" t="s">
        <v>38</v>
      </c>
      <c r="B154" s="35">
        <v>104.58181632170911</v>
      </c>
      <c r="C154" s="35">
        <v>104.59423236503373</v>
      </c>
      <c r="D154" s="35"/>
      <c r="E154" s="35">
        <f t="shared" si="6"/>
        <v>1.187208614394919E-2</v>
      </c>
      <c r="F154" s="35"/>
      <c r="G154" s="35">
        <v>6.9317817203190888</v>
      </c>
      <c r="H154" s="35">
        <v>6.9326046674162374</v>
      </c>
      <c r="I154" s="35"/>
      <c r="J154" s="35">
        <f t="shared" si="7"/>
        <v>8.2294709714858527E-4</v>
      </c>
      <c r="K154" s="91">
        <f t="shared" si="8"/>
        <v>8.0664624992523821E-6</v>
      </c>
      <c r="M154" s="62"/>
      <c r="N154" s="62"/>
    </row>
    <row r="155" spans="1:14" s="4" customFormat="1" x14ac:dyDescent="0.25">
      <c r="A155" s="22" t="s">
        <v>193</v>
      </c>
      <c r="B155" s="18">
        <v>109.33807191162116</v>
      </c>
      <c r="C155" s="18">
        <v>109.36424609110337</v>
      </c>
      <c r="D155" s="18"/>
      <c r="E155" s="18">
        <f t="shared" si="6"/>
        <v>2.3938760785324753E-2</v>
      </c>
      <c r="F155" s="18"/>
      <c r="G155" s="18">
        <v>3.4377180361472659</v>
      </c>
      <c r="H155" s="18">
        <v>3.4385409832444136</v>
      </c>
      <c r="I155" s="18"/>
      <c r="J155" s="18">
        <f t="shared" si="7"/>
        <v>8.2294709714769709E-4</v>
      </c>
      <c r="K155" s="92">
        <f t="shared" si="8"/>
        <v>8.0664624992436763E-6</v>
      </c>
      <c r="L155" s="61"/>
      <c r="M155" s="62"/>
      <c r="N155" s="62"/>
    </row>
    <row r="156" spans="1:14" x14ac:dyDescent="0.25">
      <c r="A156" s="21" t="s">
        <v>194</v>
      </c>
      <c r="B156" s="35">
        <v>109.68808615837507</v>
      </c>
      <c r="C156" s="35">
        <v>109.68808615837507</v>
      </c>
      <c r="D156" s="35"/>
      <c r="E156" s="35">
        <f t="shared" si="6"/>
        <v>0</v>
      </c>
      <c r="F156" s="35"/>
      <c r="G156" s="35">
        <v>2.7791447458306657</v>
      </c>
      <c r="H156" s="35">
        <v>2.7791447458306662</v>
      </c>
      <c r="I156" s="35"/>
      <c r="J156" s="35">
        <f t="shared" si="7"/>
        <v>0</v>
      </c>
      <c r="K156" s="91">
        <f t="shared" si="8"/>
        <v>0</v>
      </c>
      <c r="M156" s="62"/>
      <c r="N156" s="62"/>
    </row>
    <row r="157" spans="1:14" s="4" customFormat="1" x14ac:dyDescent="0.25">
      <c r="A157" s="22" t="s">
        <v>195</v>
      </c>
      <c r="B157" s="18">
        <v>109.68808615837507</v>
      </c>
      <c r="C157" s="18">
        <v>109.68808615837507</v>
      </c>
      <c r="D157" s="18"/>
      <c r="E157" s="18">
        <f t="shared" si="6"/>
        <v>0</v>
      </c>
      <c r="F157" s="18"/>
      <c r="G157" s="18">
        <v>2.7791447458306657</v>
      </c>
      <c r="H157" s="18">
        <v>2.7791447458306662</v>
      </c>
      <c r="I157" s="18"/>
      <c r="J157" s="18">
        <f t="shared" si="7"/>
        <v>0</v>
      </c>
      <c r="K157" s="92">
        <f t="shared" si="8"/>
        <v>0</v>
      </c>
      <c r="L157" s="61"/>
      <c r="M157" s="62"/>
      <c r="N157" s="62"/>
    </row>
    <row r="158" spans="1:14" x14ac:dyDescent="0.25">
      <c r="A158" s="21" t="s">
        <v>196</v>
      </c>
      <c r="B158" s="35">
        <v>107.88530608757935</v>
      </c>
      <c r="C158" s="35">
        <v>108.02011856900712</v>
      </c>
      <c r="D158" s="35"/>
      <c r="E158" s="35">
        <f t="shared" si="6"/>
        <v>0.12495907581551169</v>
      </c>
      <c r="F158" s="35"/>
      <c r="G158" s="35">
        <v>0.65857329031659972</v>
      </c>
      <c r="H158" s="35">
        <v>0.6593962374137472</v>
      </c>
      <c r="I158" s="35"/>
      <c r="J158" s="35">
        <f t="shared" si="7"/>
        <v>8.2294709714747505E-4</v>
      </c>
      <c r="K158" s="91">
        <f t="shared" si="8"/>
        <v>8.0664624992414995E-6</v>
      </c>
      <c r="M158" s="62"/>
      <c r="N158" s="62"/>
    </row>
    <row r="159" spans="1:14" s="4" customFormat="1" x14ac:dyDescent="0.25">
      <c r="A159" s="22" t="s">
        <v>197</v>
      </c>
      <c r="B159" s="18">
        <v>107.88530608757935</v>
      </c>
      <c r="C159" s="18">
        <v>108.02011856900712</v>
      </c>
      <c r="D159" s="18"/>
      <c r="E159" s="18">
        <f t="shared" si="6"/>
        <v>0.12495907581551169</v>
      </c>
      <c r="F159" s="18"/>
      <c r="G159" s="18">
        <v>0.65857329031659972</v>
      </c>
      <c r="H159" s="18">
        <v>0.6593962374137472</v>
      </c>
      <c r="I159" s="18"/>
      <c r="J159" s="18">
        <f t="shared" si="7"/>
        <v>8.2294709714747505E-4</v>
      </c>
      <c r="K159" s="92">
        <f t="shared" si="8"/>
        <v>8.0664624992414995E-6</v>
      </c>
      <c r="L159" s="61"/>
      <c r="M159" s="62"/>
      <c r="N159" s="62"/>
    </row>
    <row r="160" spans="1:14" x14ac:dyDescent="0.25">
      <c r="A160" s="21" t="s">
        <v>198</v>
      </c>
      <c r="B160" s="35">
        <v>100.65808357169551</v>
      </c>
      <c r="C160" s="35">
        <v>100.65808357169551</v>
      </c>
      <c r="D160" s="35"/>
      <c r="E160" s="35">
        <f t="shared" si="6"/>
        <v>0</v>
      </c>
      <c r="F160" s="35"/>
      <c r="G160" s="35">
        <v>0.87428095450925269</v>
      </c>
      <c r="H160" s="35">
        <v>0.87428095450925281</v>
      </c>
      <c r="I160" s="35"/>
      <c r="J160" s="35">
        <f t="shared" si="7"/>
        <v>0</v>
      </c>
      <c r="K160" s="91">
        <f t="shared" si="8"/>
        <v>0</v>
      </c>
      <c r="M160" s="62"/>
      <c r="N160" s="62"/>
    </row>
    <row r="161" spans="1:14" s="4" customFormat="1" x14ac:dyDescent="0.25">
      <c r="A161" s="22" t="s">
        <v>199</v>
      </c>
      <c r="B161" s="18">
        <v>100.65808357169551</v>
      </c>
      <c r="C161" s="18">
        <v>100.65808357169551</v>
      </c>
      <c r="D161" s="18"/>
      <c r="E161" s="18">
        <f t="shared" si="6"/>
        <v>0</v>
      </c>
      <c r="F161" s="18"/>
      <c r="G161" s="18">
        <v>0.87428095450925269</v>
      </c>
      <c r="H161" s="18">
        <v>0.87428095450925281</v>
      </c>
      <c r="I161" s="18"/>
      <c r="J161" s="18">
        <f t="shared" si="7"/>
        <v>0</v>
      </c>
      <c r="K161" s="92">
        <f t="shared" si="8"/>
        <v>0</v>
      </c>
      <c r="L161" s="61"/>
      <c r="M161" s="62"/>
      <c r="N161" s="62"/>
    </row>
    <row r="162" spans="1:14" x14ac:dyDescent="0.25">
      <c r="A162" s="21" t="s">
        <v>200</v>
      </c>
      <c r="B162" s="35">
        <v>100.65808357169551</v>
      </c>
      <c r="C162" s="35">
        <v>100.65808357169551</v>
      </c>
      <c r="D162" s="35"/>
      <c r="E162" s="35">
        <f t="shared" si="6"/>
        <v>0</v>
      </c>
      <c r="F162" s="35"/>
      <c r="G162" s="35">
        <v>0.87428095450925269</v>
      </c>
      <c r="H162" s="35">
        <v>0.87428095450925281</v>
      </c>
      <c r="I162" s="35"/>
      <c r="J162" s="35">
        <f t="shared" si="7"/>
        <v>0</v>
      </c>
      <c r="K162" s="91">
        <f t="shared" si="8"/>
        <v>0</v>
      </c>
      <c r="M162" s="62"/>
      <c r="N162" s="62"/>
    </row>
    <row r="163" spans="1:14" s="4" customFormat="1" x14ac:dyDescent="0.25">
      <c r="A163" s="22" t="s">
        <v>201</v>
      </c>
      <c r="B163" s="18">
        <v>100</v>
      </c>
      <c r="C163" s="18">
        <v>100</v>
      </c>
      <c r="D163" s="18"/>
      <c r="E163" s="18">
        <f t="shared" si="6"/>
        <v>0</v>
      </c>
      <c r="F163" s="18"/>
      <c r="G163" s="18">
        <v>0.23901909262945883</v>
      </c>
      <c r="H163" s="18">
        <v>0.23901909262945883</v>
      </c>
      <c r="I163" s="18"/>
      <c r="J163" s="18">
        <f t="shared" si="7"/>
        <v>0</v>
      </c>
      <c r="K163" s="92">
        <f t="shared" si="8"/>
        <v>0</v>
      </c>
      <c r="L163" s="61"/>
      <c r="M163" s="62"/>
      <c r="N163" s="62"/>
    </row>
    <row r="164" spans="1:14" x14ac:dyDescent="0.25">
      <c r="A164" s="21" t="s">
        <v>202</v>
      </c>
      <c r="B164" s="35">
        <v>100</v>
      </c>
      <c r="C164" s="35">
        <v>100</v>
      </c>
      <c r="D164" s="35"/>
      <c r="E164" s="35">
        <f t="shared" si="6"/>
        <v>0</v>
      </c>
      <c r="F164" s="35"/>
      <c r="G164" s="35">
        <v>0.23901909262945883</v>
      </c>
      <c r="H164" s="35">
        <v>0.23901909262945883</v>
      </c>
      <c r="I164" s="35"/>
      <c r="J164" s="35">
        <f t="shared" si="7"/>
        <v>0</v>
      </c>
      <c r="K164" s="91">
        <f t="shared" si="8"/>
        <v>0</v>
      </c>
      <c r="M164" s="62"/>
      <c r="N164" s="62"/>
    </row>
    <row r="165" spans="1:14" s="4" customFormat="1" x14ac:dyDescent="0.25">
      <c r="A165" s="22" t="s">
        <v>202</v>
      </c>
      <c r="B165" s="18">
        <v>100</v>
      </c>
      <c r="C165" s="18">
        <v>100</v>
      </c>
      <c r="D165" s="18"/>
      <c r="E165" s="18">
        <f t="shared" si="6"/>
        <v>0</v>
      </c>
      <c r="F165" s="18"/>
      <c r="G165" s="18">
        <v>0.23901909262945883</v>
      </c>
      <c r="H165" s="18">
        <v>0.23901909262945883</v>
      </c>
      <c r="I165" s="18"/>
      <c r="J165" s="18">
        <f t="shared" si="7"/>
        <v>0</v>
      </c>
      <c r="K165" s="92">
        <f t="shared" si="8"/>
        <v>0</v>
      </c>
      <c r="L165" s="61"/>
      <c r="M165" s="62"/>
      <c r="N165" s="62"/>
    </row>
    <row r="166" spans="1:14" x14ac:dyDescent="0.25">
      <c r="A166" s="21" t="s">
        <v>203</v>
      </c>
      <c r="B166" s="35">
        <v>100.18394408401655</v>
      </c>
      <c r="C166" s="35">
        <v>100.18394408401655</v>
      </c>
      <c r="D166" s="35"/>
      <c r="E166" s="35">
        <f t="shared" si="6"/>
        <v>0</v>
      </c>
      <c r="F166" s="35"/>
      <c r="G166" s="35">
        <v>2.3807636370331129</v>
      </c>
      <c r="H166" s="35">
        <v>2.3807636370331129</v>
      </c>
      <c r="I166" s="35"/>
      <c r="J166" s="35">
        <f t="shared" si="7"/>
        <v>0</v>
      </c>
      <c r="K166" s="91">
        <f t="shared" si="8"/>
        <v>0</v>
      </c>
      <c r="M166" s="62"/>
      <c r="N166" s="62"/>
    </row>
    <row r="167" spans="1:14" s="4" customFormat="1" x14ac:dyDescent="0.25">
      <c r="A167" s="22" t="s">
        <v>204</v>
      </c>
      <c r="B167" s="18">
        <v>100.18394408401655</v>
      </c>
      <c r="C167" s="18">
        <v>100.18394408401655</v>
      </c>
      <c r="D167" s="18"/>
      <c r="E167" s="18">
        <f t="shared" si="6"/>
        <v>0</v>
      </c>
      <c r="F167" s="18"/>
      <c r="G167" s="18">
        <v>2.3807636370331129</v>
      </c>
      <c r="H167" s="18">
        <v>2.3807636370331129</v>
      </c>
      <c r="I167" s="18"/>
      <c r="J167" s="18">
        <f t="shared" si="7"/>
        <v>0</v>
      </c>
      <c r="K167" s="92">
        <f t="shared" si="8"/>
        <v>0</v>
      </c>
      <c r="L167" s="61"/>
      <c r="M167" s="62"/>
      <c r="N167" s="62"/>
    </row>
    <row r="168" spans="1:14" x14ac:dyDescent="0.25">
      <c r="A168" s="21" t="s">
        <v>204</v>
      </c>
      <c r="B168" s="35">
        <v>100.18394408401655</v>
      </c>
      <c r="C168" s="35">
        <v>100.18394408401655</v>
      </c>
      <c r="D168" s="35"/>
      <c r="E168" s="35">
        <f t="shared" si="6"/>
        <v>0</v>
      </c>
      <c r="F168" s="35"/>
      <c r="G168" s="35">
        <v>2.3807636370331129</v>
      </c>
      <c r="H168" s="35">
        <v>2.3807636370331129</v>
      </c>
      <c r="I168" s="35"/>
      <c r="J168" s="35">
        <f t="shared" si="7"/>
        <v>0</v>
      </c>
      <c r="K168" s="91">
        <f t="shared" si="8"/>
        <v>0</v>
      </c>
      <c r="M168" s="62"/>
      <c r="N168" s="62"/>
    </row>
    <row r="169" spans="1:14" s="4" customFormat="1" x14ac:dyDescent="0.25">
      <c r="A169" s="22" t="s">
        <v>39</v>
      </c>
      <c r="B169" s="18">
        <v>109.99068226011364</v>
      </c>
      <c r="C169" s="18">
        <v>109.96019708565373</v>
      </c>
      <c r="D169" s="18"/>
      <c r="E169" s="18">
        <f t="shared" si="6"/>
        <v>-2.7716142707268077E-2</v>
      </c>
      <c r="F169" s="18"/>
      <c r="G169" s="18">
        <v>8.9031574746923976</v>
      </c>
      <c r="H169" s="18">
        <v>8.9006898628612596</v>
      </c>
      <c r="I169" s="18"/>
      <c r="J169" s="18">
        <f t="shared" si="7"/>
        <v>-2.4676118311379724E-3</v>
      </c>
      <c r="K169" s="92">
        <f t="shared" si="8"/>
        <v>-2.4187336424849283E-5</v>
      </c>
      <c r="L169" s="61"/>
      <c r="M169" s="62"/>
      <c r="N169" s="62"/>
    </row>
    <row r="170" spans="1:14" x14ac:dyDescent="0.25">
      <c r="A170" s="21" t="s">
        <v>205</v>
      </c>
      <c r="B170" s="35">
        <v>98.886673053959797</v>
      </c>
      <c r="C170" s="35">
        <v>98.79673537681505</v>
      </c>
      <c r="D170" s="35"/>
      <c r="E170" s="35">
        <f t="shared" si="6"/>
        <v>-9.0950250794330501E-2</v>
      </c>
      <c r="F170" s="35"/>
      <c r="G170" s="35">
        <v>3.0434182767984925</v>
      </c>
      <c r="H170" s="35">
        <v>3.0406502802430242</v>
      </c>
      <c r="I170" s="35"/>
      <c r="J170" s="35">
        <f t="shared" si="7"/>
        <v>-2.7679965554683328E-3</v>
      </c>
      <c r="K170" s="91">
        <f t="shared" si="8"/>
        <v>-2.7131683786368234E-5</v>
      </c>
      <c r="M170" s="62"/>
      <c r="N170" s="62"/>
    </row>
    <row r="171" spans="1:14" s="4" customFormat="1" x14ac:dyDescent="0.25">
      <c r="A171" s="22" t="s">
        <v>206</v>
      </c>
      <c r="B171" s="18">
        <v>98.898455188058506</v>
      </c>
      <c r="C171" s="18">
        <v>98.898455188058506</v>
      </c>
      <c r="D171" s="18"/>
      <c r="E171" s="18">
        <f t="shared" si="6"/>
        <v>0</v>
      </c>
      <c r="F171" s="18"/>
      <c r="G171" s="18">
        <v>2.9542233356899552</v>
      </c>
      <c r="H171" s="18">
        <v>2.9542233356899557</v>
      </c>
      <c r="I171" s="18"/>
      <c r="J171" s="18">
        <f t="shared" si="7"/>
        <v>0</v>
      </c>
      <c r="K171" s="92">
        <f t="shared" si="8"/>
        <v>0</v>
      </c>
      <c r="L171" s="61"/>
      <c r="M171" s="62"/>
      <c r="N171" s="62"/>
    </row>
    <row r="172" spans="1:14" x14ac:dyDescent="0.25">
      <c r="A172" s="21" t="s">
        <v>206</v>
      </c>
      <c r="B172" s="35">
        <v>98.898455188058477</v>
      </c>
      <c r="C172" s="35">
        <v>98.898455188058477</v>
      </c>
      <c r="D172" s="35"/>
      <c r="E172" s="35">
        <f t="shared" si="6"/>
        <v>0</v>
      </c>
      <c r="F172" s="35"/>
      <c r="G172" s="35">
        <v>2.9542233356899552</v>
      </c>
      <c r="H172" s="35">
        <v>2.9542233356899557</v>
      </c>
      <c r="I172" s="35"/>
      <c r="J172" s="35">
        <f t="shared" si="7"/>
        <v>0</v>
      </c>
      <c r="K172" s="91">
        <f t="shared" si="8"/>
        <v>0</v>
      </c>
      <c r="M172" s="62"/>
      <c r="N172" s="62"/>
    </row>
    <row r="173" spans="1:14" s="4" customFormat="1" x14ac:dyDescent="0.25">
      <c r="A173" s="22" t="s">
        <v>207</v>
      </c>
      <c r="B173" s="18">
        <v>98.498017352111702</v>
      </c>
      <c r="C173" s="18">
        <v>95.441317393990161</v>
      </c>
      <c r="D173" s="18"/>
      <c r="E173" s="18">
        <f t="shared" si="6"/>
        <v>-3.1033111531518665</v>
      </c>
      <c r="F173" s="18"/>
      <c r="G173" s="18">
        <v>8.9194941108536679E-2</v>
      </c>
      <c r="H173" s="18">
        <v>8.6426944553068236E-2</v>
      </c>
      <c r="I173" s="18"/>
      <c r="J173" s="18">
        <f t="shared" si="7"/>
        <v>-2.7679965554684438E-3</v>
      </c>
      <c r="K173" s="92">
        <f t="shared" si="8"/>
        <v>-2.7131683786369322E-5</v>
      </c>
      <c r="L173" s="61"/>
      <c r="M173" s="62"/>
      <c r="N173" s="62"/>
    </row>
    <row r="174" spans="1:14" x14ac:dyDescent="0.25">
      <c r="A174" s="21" t="s">
        <v>207</v>
      </c>
      <c r="B174" s="35">
        <v>98.498017352111702</v>
      </c>
      <c r="C174" s="35">
        <v>95.441317393990161</v>
      </c>
      <c r="D174" s="35"/>
      <c r="E174" s="35">
        <f t="shared" si="6"/>
        <v>-3.1033111531518665</v>
      </c>
      <c r="F174" s="35"/>
      <c r="G174" s="35">
        <v>8.9194941108536679E-2</v>
      </c>
      <c r="H174" s="35">
        <v>8.6426944553068236E-2</v>
      </c>
      <c r="I174" s="35"/>
      <c r="J174" s="35">
        <f t="shared" si="7"/>
        <v>-2.7679965554684438E-3</v>
      </c>
      <c r="K174" s="91">
        <f t="shared" si="8"/>
        <v>-2.7131683786369322E-5</v>
      </c>
      <c r="M174" s="62"/>
      <c r="N174" s="62"/>
    </row>
    <row r="175" spans="1:14" s="4" customFormat="1" x14ac:dyDescent="0.25">
      <c r="A175" s="22" t="s">
        <v>208</v>
      </c>
      <c r="B175" s="18">
        <v>143.17370736568779</v>
      </c>
      <c r="C175" s="18">
        <v>143.21207745736834</v>
      </c>
      <c r="D175" s="18"/>
      <c r="E175" s="18">
        <f t="shared" si="6"/>
        <v>2.6799677389477417E-2</v>
      </c>
      <c r="F175" s="18"/>
      <c r="G175" s="18">
        <v>1.0805061676089862</v>
      </c>
      <c r="H175" s="18">
        <v>1.0807957397760788</v>
      </c>
      <c r="I175" s="18"/>
      <c r="J175" s="18">
        <f t="shared" si="7"/>
        <v>2.8957216709257771E-4</v>
      </c>
      <c r="K175" s="92">
        <f t="shared" si="8"/>
        <v>2.8383635288013949E-6</v>
      </c>
      <c r="L175" s="61"/>
      <c r="M175" s="62"/>
      <c r="N175" s="62"/>
    </row>
    <row r="176" spans="1:14" x14ac:dyDescent="0.25">
      <c r="A176" s="21" t="s">
        <v>209</v>
      </c>
      <c r="B176" s="35">
        <v>148.61682154752683</v>
      </c>
      <c r="C176" s="35">
        <v>148.66013027932584</v>
      </c>
      <c r="D176" s="35"/>
      <c r="E176" s="35">
        <f t="shared" si="6"/>
        <v>2.914120443975321E-2</v>
      </c>
      <c r="F176" s="35"/>
      <c r="G176" s="35">
        <v>0.99368633747177237</v>
      </c>
      <c r="H176" s="35">
        <v>0.99397590963886484</v>
      </c>
      <c r="I176" s="35"/>
      <c r="J176" s="35">
        <f t="shared" si="7"/>
        <v>2.8957216709246669E-4</v>
      </c>
      <c r="K176" s="91">
        <f t="shared" si="8"/>
        <v>2.8383635288003069E-6</v>
      </c>
      <c r="M176" s="62"/>
      <c r="N176" s="62"/>
    </row>
    <row r="177" spans="1:14" s="4" customFormat="1" x14ac:dyDescent="0.25">
      <c r="A177" s="22" t="s">
        <v>210</v>
      </c>
      <c r="B177" s="18">
        <v>154.38493290044738</v>
      </c>
      <c r="C177" s="18">
        <v>154.43590964372169</v>
      </c>
      <c r="D177" s="18"/>
      <c r="E177" s="18">
        <f t="shared" si="6"/>
        <v>3.301924761478503E-2</v>
      </c>
      <c r="F177" s="18"/>
      <c r="G177" s="18">
        <v>0.87697990720616037</v>
      </c>
      <c r="H177" s="18">
        <v>0.87726947937325284</v>
      </c>
      <c r="I177" s="18"/>
      <c r="J177" s="18">
        <f t="shared" si="7"/>
        <v>2.8957216709246669E-4</v>
      </c>
      <c r="K177" s="92">
        <f t="shared" si="8"/>
        <v>2.8383635288003069E-6</v>
      </c>
      <c r="L177" s="61"/>
      <c r="M177" s="62"/>
      <c r="N177" s="62"/>
    </row>
    <row r="178" spans="1:14" x14ac:dyDescent="0.25">
      <c r="A178" s="21" t="s">
        <v>211</v>
      </c>
      <c r="B178" s="35">
        <v>116.03867682588299</v>
      </c>
      <c r="C178" s="35">
        <v>116.03867682588299</v>
      </c>
      <c r="D178" s="35"/>
      <c r="E178" s="35">
        <f t="shared" si="6"/>
        <v>0</v>
      </c>
      <c r="F178" s="35"/>
      <c r="G178" s="35">
        <v>0.11670643026561212</v>
      </c>
      <c r="H178" s="35">
        <v>0.11670643026561212</v>
      </c>
      <c r="I178" s="35"/>
      <c r="J178" s="35">
        <f t="shared" si="7"/>
        <v>0</v>
      </c>
      <c r="K178" s="91">
        <f t="shared" si="8"/>
        <v>0</v>
      </c>
      <c r="M178" s="62"/>
      <c r="N178" s="62"/>
    </row>
    <row r="179" spans="1:14" s="4" customFormat="1" x14ac:dyDescent="0.25">
      <c r="A179" s="22" t="s">
        <v>212</v>
      </c>
      <c r="B179" s="18">
        <v>100.88417316710917</v>
      </c>
      <c r="C179" s="18">
        <v>100.88417316710917</v>
      </c>
      <c r="D179" s="18"/>
      <c r="E179" s="18">
        <f t="shared" si="6"/>
        <v>0</v>
      </c>
      <c r="F179" s="18"/>
      <c r="G179" s="18">
        <v>8.681983013721388E-2</v>
      </c>
      <c r="H179" s="18">
        <v>8.6819830137213894E-2</v>
      </c>
      <c r="I179" s="18"/>
      <c r="J179" s="18">
        <f t="shared" si="7"/>
        <v>0</v>
      </c>
      <c r="K179" s="92">
        <f t="shared" si="8"/>
        <v>0</v>
      </c>
      <c r="L179" s="61"/>
      <c r="M179" s="62"/>
      <c r="N179" s="62"/>
    </row>
    <row r="180" spans="1:14" x14ac:dyDescent="0.25">
      <c r="A180" s="21" t="s">
        <v>212</v>
      </c>
      <c r="B180" s="35">
        <v>100.88417316710917</v>
      </c>
      <c r="C180" s="35">
        <v>100.88417316710917</v>
      </c>
      <c r="D180" s="35"/>
      <c r="E180" s="35">
        <f t="shared" si="6"/>
        <v>0</v>
      </c>
      <c r="F180" s="35"/>
      <c r="G180" s="35">
        <v>8.681983013721388E-2</v>
      </c>
      <c r="H180" s="35">
        <v>8.6819830137213894E-2</v>
      </c>
      <c r="I180" s="35"/>
      <c r="J180" s="35">
        <f t="shared" si="7"/>
        <v>0</v>
      </c>
      <c r="K180" s="91">
        <f t="shared" si="8"/>
        <v>0</v>
      </c>
      <c r="M180" s="62"/>
      <c r="N180" s="62"/>
    </row>
    <row r="181" spans="1:14" s="4" customFormat="1" x14ac:dyDescent="0.25">
      <c r="A181" s="22" t="s">
        <v>213</v>
      </c>
      <c r="B181" s="18">
        <v>112.13328525815588</v>
      </c>
      <c r="C181" s="18">
        <v>112.13353894897979</v>
      </c>
      <c r="D181" s="18"/>
      <c r="E181" s="18">
        <f t="shared" si="6"/>
        <v>2.2624042748109474E-4</v>
      </c>
      <c r="F181" s="18"/>
      <c r="G181" s="18">
        <v>4.7792330302849191</v>
      </c>
      <c r="H181" s="18">
        <v>4.7792438428421571</v>
      </c>
      <c r="I181" s="18"/>
      <c r="J181" s="18">
        <f t="shared" si="7"/>
        <v>1.0812557238004672E-5</v>
      </c>
      <c r="K181" s="92">
        <f t="shared" si="8"/>
        <v>1.0598383271973188E-7</v>
      </c>
      <c r="L181" s="61"/>
      <c r="M181" s="62"/>
      <c r="N181" s="62"/>
    </row>
    <row r="182" spans="1:14" x14ac:dyDescent="0.25">
      <c r="A182" s="21" t="s">
        <v>40</v>
      </c>
      <c r="B182" s="35">
        <v>119.73857285486635</v>
      </c>
      <c r="C182" s="35">
        <v>119.73857285486635</v>
      </c>
      <c r="D182" s="35"/>
      <c r="E182" s="35">
        <f t="shared" si="6"/>
        <v>0</v>
      </c>
      <c r="F182" s="35"/>
      <c r="G182" s="35">
        <v>0.66815191201141066</v>
      </c>
      <c r="H182" s="35">
        <v>0.66815191201141066</v>
      </c>
      <c r="I182" s="35"/>
      <c r="J182" s="35">
        <f t="shared" si="7"/>
        <v>0</v>
      </c>
      <c r="K182" s="91">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4.6312486912647575E-2</v>
      </c>
      <c r="I183" s="18"/>
      <c r="J183" s="18">
        <f t="shared" si="7"/>
        <v>0</v>
      </c>
      <c r="K183" s="92">
        <f t="shared" si="8"/>
        <v>0</v>
      </c>
      <c r="L183" s="61"/>
      <c r="M183" s="62"/>
      <c r="N183" s="62"/>
    </row>
    <row r="184" spans="1:14" x14ac:dyDescent="0.25">
      <c r="A184" s="21" t="s">
        <v>215</v>
      </c>
      <c r="B184" s="35">
        <v>121.52506645861756</v>
      </c>
      <c r="C184" s="35">
        <v>121.52506645861756</v>
      </c>
      <c r="D184" s="35"/>
      <c r="E184" s="35">
        <f t="shared" si="6"/>
        <v>0</v>
      </c>
      <c r="F184" s="35"/>
      <c r="G184" s="35">
        <v>0.62183942509876311</v>
      </c>
      <c r="H184" s="35">
        <v>0.62183942509876311</v>
      </c>
      <c r="I184" s="35"/>
      <c r="J184" s="35">
        <f t="shared" si="7"/>
        <v>0</v>
      </c>
      <c r="K184" s="91">
        <f t="shared" si="8"/>
        <v>0</v>
      </c>
      <c r="M184" s="62"/>
      <c r="N184" s="62"/>
    </row>
    <row r="185" spans="1:14" s="4" customFormat="1" x14ac:dyDescent="0.25">
      <c r="A185" s="22" t="s">
        <v>41</v>
      </c>
      <c r="B185" s="18">
        <v>117.45426585813128</v>
      </c>
      <c r="C185" s="18">
        <v>117.45468971259791</v>
      </c>
      <c r="D185" s="18"/>
      <c r="E185" s="18">
        <f t="shared" si="6"/>
        <v>3.6086766499465739E-4</v>
      </c>
      <c r="F185" s="18"/>
      <c r="G185" s="18">
        <v>2.9962665785411549</v>
      </c>
      <c r="H185" s="18">
        <v>2.9962773910983937</v>
      </c>
      <c r="I185" s="18"/>
      <c r="J185" s="18">
        <f t="shared" si="7"/>
        <v>1.081255723889285E-5</v>
      </c>
      <c r="K185" s="92">
        <f t="shared" si="8"/>
        <v>1.0598383272843774E-7</v>
      </c>
      <c r="L185" s="61"/>
      <c r="M185" s="62"/>
      <c r="N185" s="62"/>
    </row>
    <row r="186" spans="1:14" x14ac:dyDescent="0.25">
      <c r="A186" s="21" t="s">
        <v>216</v>
      </c>
      <c r="B186" s="35">
        <v>120.76599040511725</v>
      </c>
      <c r="C186" s="35">
        <v>120.76599040511725</v>
      </c>
      <c r="D186" s="35"/>
      <c r="E186" s="35">
        <f t="shared" si="6"/>
        <v>0</v>
      </c>
      <c r="F186" s="35"/>
      <c r="G186" s="35">
        <v>1.7424752461406749</v>
      </c>
      <c r="H186" s="35">
        <v>1.7424752461406752</v>
      </c>
      <c r="I186" s="35"/>
      <c r="J186" s="35">
        <f t="shared" si="7"/>
        <v>0</v>
      </c>
      <c r="K186" s="91">
        <f t="shared" si="8"/>
        <v>0</v>
      </c>
      <c r="M186" s="62"/>
      <c r="N186" s="62"/>
    </row>
    <row r="187" spans="1:14" s="5" customFormat="1" x14ac:dyDescent="0.25">
      <c r="A187" s="22" t="s">
        <v>217</v>
      </c>
      <c r="B187" s="18">
        <v>113.14229423037925</v>
      </c>
      <c r="C187" s="18">
        <v>113.14326995696223</v>
      </c>
      <c r="D187" s="18"/>
      <c r="E187" s="18">
        <f t="shared" si="6"/>
        <v>8.6238889676071295E-4</v>
      </c>
      <c r="F187" s="18"/>
      <c r="G187" s="18">
        <v>1.253791332400479</v>
      </c>
      <c r="H187" s="18">
        <v>1.2538021449577184</v>
      </c>
      <c r="I187" s="18"/>
      <c r="J187" s="18">
        <f t="shared" si="7"/>
        <v>1.081255723933694E-5</v>
      </c>
      <c r="K187" s="92">
        <f t="shared" si="8"/>
        <v>1.0598383273279067E-7</v>
      </c>
      <c r="L187" s="116"/>
      <c r="M187" s="62"/>
      <c r="N187" s="62"/>
    </row>
    <row r="188" spans="1:14" x14ac:dyDescent="0.25">
      <c r="A188" s="21" t="s">
        <v>42</v>
      </c>
      <c r="B188" s="35">
        <v>96.681095734927055</v>
      </c>
      <c r="C188" s="35">
        <v>96.681095734927055</v>
      </c>
      <c r="D188" s="35"/>
      <c r="E188" s="35">
        <f t="shared" si="6"/>
        <v>0</v>
      </c>
      <c r="F188" s="35"/>
      <c r="G188" s="35">
        <v>1.1148145397323526</v>
      </c>
      <c r="H188" s="35">
        <v>1.1148145397323528</v>
      </c>
      <c r="I188" s="35"/>
      <c r="J188" s="35">
        <f t="shared" si="7"/>
        <v>0</v>
      </c>
      <c r="K188" s="91">
        <f t="shared" si="8"/>
        <v>0</v>
      </c>
      <c r="M188" s="62"/>
      <c r="N188" s="62"/>
    </row>
    <row r="189" spans="1:14" s="4" customFormat="1" x14ac:dyDescent="0.25">
      <c r="A189" s="22" t="s">
        <v>42</v>
      </c>
      <c r="B189" s="18">
        <v>96.681095734927055</v>
      </c>
      <c r="C189" s="18">
        <v>96.681095734927055</v>
      </c>
      <c r="D189" s="18"/>
      <c r="E189" s="18">
        <f t="shared" si="6"/>
        <v>0</v>
      </c>
      <c r="F189" s="18"/>
      <c r="G189" s="18">
        <v>1.1148145397323526</v>
      </c>
      <c r="H189" s="18">
        <v>1.1148145397323528</v>
      </c>
      <c r="I189" s="18"/>
      <c r="J189" s="18">
        <f t="shared" si="7"/>
        <v>0</v>
      </c>
      <c r="K189" s="92">
        <f t="shared" si="8"/>
        <v>0</v>
      </c>
      <c r="L189" s="61"/>
      <c r="M189" s="62"/>
      <c r="N189" s="62"/>
    </row>
    <row r="190" spans="1:14" x14ac:dyDescent="0.25">
      <c r="A190" s="21" t="s">
        <v>218</v>
      </c>
      <c r="B190" s="35">
        <v>75.200397313650356</v>
      </c>
      <c r="C190" s="35">
        <v>75.172409026262343</v>
      </c>
      <c r="D190" s="35"/>
      <c r="E190" s="35">
        <f t="shared" si="6"/>
        <v>-3.7218270631311778E-2</v>
      </c>
      <c r="F190" s="35"/>
      <c r="G190" s="35">
        <v>7.6019421224031873</v>
      </c>
      <c r="H190" s="35">
        <v>7.5991128110108361</v>
      </c>
      <c r="I190" s="35"/>
      <c r="J190" s="35">
        <f t="shared" si="7"/>
        <v>-2.8293113923512081E-3</v>
      </c>
      <c r="K190" s="91">
        <f t="shared" si="8"/>
        <v>-2.7732686978526269E-5</v>
      </c>
      <c r="M190" s="62"/>
      <c r="N190" s="62"/>
    </row>
    <row r="191" spans="1:14" s="4" customFormat="1" x14ac:dyDescent="0.25">
      <c r="A191" s="22" t="s">
        <v>219</v>
      </c>
      <c r="B191" s="18">
        <v>97.506629327962131</v>
      </c>
      <c r="C191" s="18">
        <v>97.609260134609329</v>
      </c>
      <c r="D191" s="18"/>
      <c r="E191" s="18">
        <f t="shared" si="6"/>
        <v>0.10525520916326858</v>
      </c>
      <c r="F191" s="18"/>
      <c r="G191" s="18">
        <v>2.1759235464623821</v>
      </c>
      <c r="H191" s="18">
        <v>2.1782138193424436</v>
      </c>
      <c r="I191" s="18"/>
      <c r="J191" s="18">
        <f t="shared" si="7"/>
        <v>2.2902728800615613E-3</v>
      </c>
      <c r="K191" s="92">
        <f t="shared" si="8"/>
        <v>2.2449074021991151E-5</v>
      </c>
      <c r="L191" s="61"/>
      <c r="M191" s="62"/>
      <c r="N191" s="62"/>
    </row>
    <row r="192" spans="1:14" x14ac:dyDescent="0.25">
      <c r="A192" s="21" t="s">
        <v>220</v>
      </c>
      <c r="B192" s="35">
        <v>95.292710262847592</v>
      </c>
      <c r="C192" s="35">
        <v>95.292710262847592</v>
      </c>
      <c r="D192" s="35"/>
      <c r="E192" s="35">
        <f t="shared" si="6"/>
        <v>0</v>
      </c>
      <c r="F192" s="35"/>
      <c r="G192" s="35">
        <v>0.86972448440173056</v>
      </c>
      <c r="H192" s="35">
        <v>0.86972448440173067</v>
      </c>
      <c r="I192" s="35"/>
      <c r="J192" s="35">
        <f t="shared" si="7"/>
        <v>0</v>
      </c>
      <c r="K192" s="91">
        <f t="shared" si="8"/>
        <v>0</v>
      </c>
      <c r="M192" s="62"/>
      <c r="N192" s="62"/>
    </row>
    <row r="193" spans="1:14" s="4" customFormat="1" x14ac:dyDescent="0.25">
      <c r="A193" s="22" t="s">
        <v>220</v>
      </c>
      <c r="B193" s="18">
        <v>95.292710262847592</v>
      </c>
      <c r="C193" s="18">
        <v>95.292710262847592</v>
      </c>
      <c r="D193" s="18"/>
      <c r="E193" s="18">
        <f t="shared" si="6"/>
        <v>0</v>
      </c>
      <c r="F193" s="18"/>
      <c r="G193" s="18">
        <v>0.86972448440173056</v>
      </c>
      <c r="H193" s="18">
        <v>0.86972448440173067</v>
      </c>
      <c r="I193" s="18"/>
      <c r="J193" s="18">
        <f t="shared" si="7"/>
        <v>0</v>
      </c>
      <c r="K193" s="92">
        <f t="shared" si="8"/>
        <v>0</v>
      </c>
      <c r="L193" s="61"/>
      <c r="M193" s="62"/>
      <c r="N193" s="62"/>
    </row>
    <row r="194" spans="1:14" x14ac:dyDescent="0.25">
      <c r="A194" s="21" t="s">
        <v>43</v>
      </c>
      <c r="B194" s="35">
        <v>107.5808584507636</v>
      </c>
      <c r="C194" s="35">
        <v>108.01233443792479</v>
      </c>
      <c r="D194" s="35"/>
      <c r="E194" s="35">
        <f t="shared" si="6"/>
        <v>0.40107133682956153</v>
      </c>
      <c r="F194" s="35"/>
      <c r="G194" s="35">
        <v>0.57103878281751774</v>
      </c>
      <c r="H194" s="35">
        <v>0.5733290556975793</v>
      </c>
      <c r="I194" s="35"/>
      <c r="J194" s="35">
        <f t="shared" si="7"/>
        <v>2.2902728800615613E-3</v>
      </c>
      <c r="K194" s="91">
        <f t="shared" si="8"/>
        <v>2.2449074021991151E-5</v>
      </c>
      <c r="M194" s="62"/>
      <c r="N194" s="62"/>
    </row>
    <row r="195" spans="1:14" s="4" customFormat="1" x14ac:dyDescent="0.25">
      <c r="A195" s="22" t="s">
        <v>221</v>
      </c>
      <c r="B195" s="18">
        <v>107.5808584507636</v>
      </c>
      <c r="C195" s="18">
        <v>108.01233443792479</v>
      </c>
      <c r="D195" s="18"/>
      <c r="E195" s="18">
        <f t="shared" si="6"/>
        <v>0.40107133682956153</v>
      </c>
      <c r="F195" s="18"/>
      <c r="G195" s="18">
        <v>0.57103878281751774</v>
      </c>
      <c r="H195" s="18">
        <v>0.5733290556975793</v>
      </c>
      <c r="I195" s="18"/>
      <c r="J195" s="18">
        <f t="shared" si="7"/>
        <v>2.2902728800615613E-3</v>
      </c>
      <c r="K195" s="92">
        <f t="shared" si="8"/>
        <v>2.2449074021991151E-5</v>
      </c>
      <c r="L195" s="61"/>
      <c r="M195" s="62"/>
      <c r="N195" s="62"/>
    </row>
    <row r="196" spans="1:14" x14ac:dyDescent="0.25">
      <c r="A196" s="21" t="s">
        <v>222</v>
      </c>
      <c r="B196" s="35">
        <v>95.158330015022827</v>
      </c>
      <c r="C196" s="35">
        <v>95.158330015022827</v>
      </c>
      <c r="D196" s="35"/>
      <c r="E196" s="35">
        <f t="shared" si="6"/>
        <v>0</v>
      </c>
      <c r="F196" s="35"/>
      <c r="G196" s="35">
        <v>0.56686852238317498</v>
      </c>
      <c r="H196" s="35">
        <v>0.56686852238317509</v>
      </c>
      <c r="I196" s="35"/>
      <c r="J196" s="35">
        <f t="shared" si="7"/>
        <v>0</v>
      </c>
      <c r="K196" s="91">
        <f t="shared" si="8"/>
        <v>0</v>
      </c>
      <c r="M196" s="62"/>
      <c r="N196" s="62"/>
    </row>
    <row r="197" spans="1:14" s="4" customFormat="1" x14ac:dyDescent="0.25">
      <c r="A197" s="22" t="s">
        <v>222</v>
      </c>
      <c r="B197" s="18">
        <v>95.158330015022827</v>
      </c>
      <c r="C197" s="18">
        <v>95.158330015022827</v>
      </c>
      <c r="D197" s="18"/>
      <c r="E197" s="18">
        <f t="shared" si="6"/>
        <v>0</v>
      </c>
      <c r="F197" s="18"/>
      <c r="G197" s="18">
        <v>0.56686852238317498</v>
      </c>
      <c r="H197" s="18">
        <v>0.56686852238317509</v>
      </c>
      <c r="I197" s="18"/>
      <c r="J197" s="18">
        <f t="shared" si="7"/>
        <v>0</v>
      </c>
      <c r="K197" s="92">
        <f t="shared" si="8"/>
        <v>0</v>
      </c>
      <c r="L197" s="61"/>
      <c r="M197" s="62"/>
      <c r="N197" s="62"/>
    </row>
    <row r="198" spans="1:14" x14ac:dyDescent="0.25">
      <c r="A198" s="21" t="s">
        <v>223</v>
      </c>
      <c r="B198" s="35">
        <v>87.484772634677199</v>
      </c>
      <c r="C198" s="35">
        <v>87.484772634677199</v>
      </c>
      <c r="D198" s="35"/>
      <c r="E198" s="35">
        <f t="shared" si="6"/>
        <v>0</v>
      </c>
      <c r="F198" s="35"/>
      <c r="G198" s="35">
        <v>0.16829175685995854</v>
      </c>
      <c r="H198" s="35">
        <v>0.16829175685995854</v>
      </c>
      <c r="I198" s="35"/>
      <c r="J198" s="35">
        <f t="shared" si="7"/>
        <v>0</v>
      </c>
      <c r="K198" s="91">
        <f t="shared" si="8"/>
        <v>0</v>
      </c>
      <c r="M198" s="62"/>
      <c r="N198" s="62"/>
    </row>
    <row r="199" spans="1:14" s="4" customFormat="1" x14ac:dyDescent="0.25">
      <c r="A199" s="22" t="s">
        <v>223</v>
      </c>
      <c r="B199" s="18">
        <v>87.484772634677199</v>
      </c>
      <c r="C199" s="18">
        <v>87.484772634677199</v>
      </c>
      <c r="D199" s="18"/>
      <c r="E199" s="18">
        <f t="shared" ref="E199:E262" si="9">((C199/B199-1)*100)</f>
        <v>0</v>
      </c>
      <c r="F199" s="18"/>
      <c r="G199" s="18">
        <v>0.16829175685995854</v>
      </c>
      <c r="H199" s="18">
        <v>0.16829175685995854</v>
      </c>
      <c r="I199" s="18"/>
      <c r="J199" s="18">
        <f t="shared" ref="J199:J262" si="10">H199-G199</f>
        <v>0</v>
      </c>
      <c r="K199" s="92">
        <f t="shared" si="8"/>
        <v>0</v>
      </c>
      <c r="L199" s="61"/>
      <c r="M199" s="62"/>
      <c r="N199" s="62"/>
    </row>
    <row r="200" spans="1:14" x14ac:dyDescent="0.25">
      <c r="A200" s="21" t="s">
        <v>224</v>
      </c>
      <c r="B200" s="35">
        <v>68.881290424173812</v>
      </c>
      <c r="C200" s="35">
        <v>68.816299203413394</v>
      </c>
      <c r="D200" s="35"/>
      <c r="E200" s="35">
        <f t="shared" si="9"/>
        <v>-9.4352501760930352E-2</v>
      </c>
      <c r="F200" s="35"/>
      <c r="G200" s="35">
        <v>5.4260185759408062</v>
      </c>
      <c r="H200" s="35">
        <v>5.4208989916683947</v>
      </c>
      <c r="I200" s="35"/>
      <c r="J200" s="35">
        <f t="shared" si="10"/>
        <v>-5.1195842724114371E-3</v>
      </c>
      <c r="K200" s="91">
        <f t="shared" si="8"/>
        <v>-5.0181761000504365E-5</v>
      </c>
      <c r="M200" s="62"/>
      <c r="N200" s="62"/>
    </row>
    <row r="201" spans="1:14" s="4" customFormat="1" x14ac:dyDescent="0.25">
      <c r="A201" s="22" t="s">
        <v>225</v>
      </c>
      <c r="B201" s="18">
        <v>100.21254882759173</v>
      </c>
      <c r="C201" s="18">
        <v>96.572998541897704</v>
      </c>
      <c r="D201" s="18"/>
      <c r="E201" s="18">
        <f t="shared" si="9"/>
        <v>-3.6318308717559922</v>
      </c>
      <c r="F201" s="18"/>
      <c r="G201" s="18">
        <v>6.2571131752287706E-2</v>
      </c>
      <c r="H201" s="18">
        <v>6.0298654072501005E-2</v>
      </c>
      <c r="I201" s="18"/>
      <c r="J201" s="18">
        <f t="shared" si="10"/>
        <v>-2.2724776797867011E-3</v>
      </c>
      <c r="K201" s="92">
        <f t="shared" ref="K201:K264" si="11">J201/$G$5</f>
        <v>-2.2274646873294459E-5</v>
      </c>
      <c r="L201" s="61"/>
      <c r="M201" s="62"/>
      <c r="N201" s="62"/>
    </row>
    <row r="202" spans="1:14" x14ac:dyDescent="0.25">
      <c r="A202" s="21" t="s">
        <v>225</v>
      </c>
      <c r="B202" s="35">
        <v>100.21254882759173</v>
      </c>
      <c r="C202" s="35">
        <v>96.572998541897704</v>
      </c>
      <c r="D202" s="35"/>
      <c r="E202" s="35">
        <f t="shared" si="9"/>
        <v>-3.6318308717559922</v>
      </c>
      <c r="F202" s="35"/>
      <c r="G202" s="35">
        <v>6.2571131752287706E-2</v>
      </c>
      <c r="H202" s="35">
        <v>6.0298654072501005E-2</v>
      </c>
      <c r="I202" s="35"/>
      <c r="J202" s="35">
        <f t="shared" si="10"/>
        <v>-2.2724776797867011E-3</v>
      </c>
      <c r="K202" s="91">
        <f t="shared" si="11"/>
        <v>-2.2274646873294459E-5</v>
      </c>
      <c r="M202" s="62"/>
      <c r="N202" s="62"/>
    </row>
    <row r="203" spans="1:14" s="4" customFormat="1" x14ac:dyDescent="0.25">
      <c r="A203" s="22" t="s">
        <v>226</v>
      </c>
      <c r="B203" s="18">
        <v>55.747753867588223</v>
      </c>
      <c r="C203" s="18">
        <v>55.686313350775663</v>
      </c>
      <c r="D203" s="18"/>
      <c r="E203" s="18">
        <f t="shared" si="9"/>
        <v>-0.11021164540278017</v>
      </c>
      <c r="F203" s="18"/>
      <c r="G203" s="18">
        <v>3.0423970474805513</v>
      </c>
      <c r="H203" s="18">
        <v>3.0390439716348374</v>
      </c>
      <c r="I203" s="18"/>
      <c r="J203" s="18">
        <f t="shared" si="10"/>
        <v>-3.353075845713871E-3</v>
      </c>
      <c r="K203" s="92">
        <f t="shared" si="11"/>
        <v>-3.2866584814888065E-5</v>
      </c>
      <c r="L203" s="61"/>
      <c r="M203" s="62"/>
      <c r="N203" s="62"/>
    </row>
    <row r="204" spans="1:14" x14ac:dyDescent="0.25">
      <c r="A204" s="21" t="s">
        <v>226</v>
      </c>
      <c r="B204" s="35">
        <v>55.747753867588223</v>
      </c>
      <c r="C204" s="35">
        <v>55.686313350775663</v>
      </c>
      <c r="D204" s="35"/>
      <c r="E204" s="35">
        <f t="shared" si="9"/>
        <v>-0.11021164540278017</v>
      </c>
      <c r="F204" s="35"/>
      <c r="G204" s="35">
        <v>3.0423970474805513</v>
      </c>
      <c r="H204" s="35">
        <v>3.0390439716348374</v>
      </c>
      <c r="I204" s="35"/>
      <c r="J204" s="35">
        <f t="shared" si="10"/>
        <v>-3.353075845713871E-3</v>
      </c>
      <c r="K204" s="91">
        <f t="shared" si="11"/>
        <v>-3.2866584814888065E-5</v>
      </c>
      <c r="M204" s="62"/>
      <c r="N204" s="62"/>
    </row>
    <row r="205" spans="1:14" s="4" customFormat="1" x14ac:dyDescent="0.25">
      <c r="A205" s="22" t="s">
        <v>227</v>
      </c>
      <c r="B205" s="18">
        <v>95.754657181769986</v>
      </c>
      <c r="C205" s="18">
        <v>95.66292225100581</v>
      </c>
      <c r="D205" s="18"/>
      <c r="E205" s="18">
        <f t="shared" si="9"/>
        <v>-9.580205648904716E-2</v>
      </c>
      <c r="F205" s="18"/>
      <c r="G205" s="18">
        <v>1.0835724390649673</v>
      </c>
      <c r="H205" s="18">
        <v>1.0825343543847945</v>
      </c>
      <c r="I205" s="18"/>
      <c r="J205" s="18">
        <f t="shared" si="10"/>
        <v>-1.0380846801727461E-3</v>
      </c>
      <c r="K205" s="92">
        <f t="shared" si="11"/>
        <v>-1.0175224109393718E-5</v>
      </c>
      <c r="L205" s="61"/>
      <c r="M205" s="62"/>
      <c r="N205" s="62"/>
    </row>
    <row r="206" spans="1:14" x14ac:dyDescent="0.25">
      <c r="A206" s="21" t="s">
        <v>227</v>
      </c>
      <c r="B206" s="35">
        <v>95.754657181769986</v>
      </c>
      <c r="C206" s="35">
        <v>95.66292225100581</v>
      </c>
      <c r="D206" s="35"/>
      <c r="E206" s="35">
        <f t="shared" si="9"/>
        <v>-9.580205648904716E-2</v>
      </c>
      <c r="F206" s="35"/>
      <c r="G206" s="35">
        <v>1.0835724390649673</v>
      </c>
      <c r="H206" s="35">
        <v>1.0825343543847945</v>
      </c>
      <c r="I206" s="35"/>
      <c r="J206" s="35">
        <f t="shared" si="10"/>
        <v>-1.0380846801727461E-3</v>
      </c>
      <c r="K206" s="91">
        <f t="shared" si="11"/>
        <v>-1.0175224109393718E-5</v>
      </c>
      <c r="M206" s="62"/>
      <c r="N206" s="62"/>
    </row>
    <row r="207" spans="1:14" s="4" customFormat="1" x14ac:dyDescent="0.25">
      <c r="A207" s="22" t="s">
        <v>228</v>
      </c>
      <c r="B207" s="18">
        <v>100.94762263321226</v>
      </c>
      <c r="C207" s="18">
        <v>101.07357927980745</v>
      </c>
      <c r="D207" s="18"/>
      <c r="E207" s="18">
        <f t="shared" si="9"/>
        <v>0.12477425749077842</v>
      </c>
      <c r="F207" s="18"/>
      <c r="G207" s="18">
        <v>1.2374779576429999</v>
      </c>
      <c r="H207" s="18">
        <v>1.2390220115762611</v>
      </c>
      <c r="I207" s="18"/>
      <c r="J207" s="18">
        <f t="shared" si="10"/>
        <v>1.5440539332611802E-3</v>
      </c>
      <c r="K207" s="92">
        <f t="shared" si="11"/>
        <v>1.5134694797065015E-5</v>
      </c>
      <c r="L207" s="61"/>
      <c r="M207" s="62"/>
      <c r="N207" s="62"/>
    </row>
    <row r="208" spans="1:14" x14ac:dyDescent="0.25">
      <c r="A208" s="21" t="s">
        <v>229</v>
      </c>
      <c r="B208" s="35">
        <v>100.94762263321226</v>
      </c>
      <c r="C208" s="35">
        <v>101.07357927980745</v>
      </c>
      <c r="D208" s="35"/>
      <c r="E208" s="35">
        <f t="shared" si="9"/>
        <v>0.12477425749077842</v>
      </c>
      <c r="F208" s="35"/>
      <c r="G208" s="35">
        <v>1.2374779576429999</v>
      </c>
      <c r="H208" s="35">
        <v>1.2390220115762611</v>
      </c>
      <c r="I208" s="35"/>
      <c r="J208" s="35">
        <f t="shared" si="10"/>
        <v>1.5440539332611802E-3</v>
      </c>
      <c r="K208" s="91">
        <f t="shared" si="11"/>
        <v>1.5134694797065015E-5</v>
      </c>
      <c r="M208" s="62"/>
      <c r="N208" s="62"/>
    </row>
    <row r="209" spans="1:14" s="4" customFormat="1" x14ac:dyDescent="0.25">
      <c r="A209" s="22" t="s">
        <v>230</v>
      </c>
      <c r="B209" s="18">
        <v>105.67655842202652</v>
      </c>
      <c r="C209" s="18">
        <v>105.67655842202652</v>
      </c>
      <c r="D209" s="18"/>
      <c r="E209" s="18">
        <f t="shared" si="9"/>
        <v>0</v>
      </c>
      <c r="F209" s="18"/>
      <c r="G209" s="18">
        <v>2.6763484339448791</v>
      </c>
      <c r="H209" s="18">
        <v>2.6763484339448795</v>
      </c>
      <c r="I209" s="18"/>
      <c r="J209" s="18">
        <f t="shared" si="10"/>
        <v>0</v>
      </c>
      <c r="K209" s="92">
        <f t="shared" si="11"/>
        <v>0</v>
      </c>
      <c r="L209" s="61"/>
      <c r="M209" s="62"/>
      <c r="N209" s="62"/>
    </row>
    <row r="210" spans="1:14" x14ac:dyDescent="0.25">
      <c r="A210" s="21" t="s">
        <v>231</v>
      </c>
      <c r="B210" s="35">
        <v>95.391471531690883</v>
      </c>
      <c r="C210" s="35">
        <v>95.391471531690883</v>
      </c>
      <c r="D210" s="35"/>
      <c r="E210" s="35">
        <f t="shared" si="9"/>
        <v>0</v>
      </c>
      <c r="F210" s="35"/>
      <c r="G210" s="35">
        <v>0.39658895120085125</v>
      </c>
      <c r="H210" s="35">
        <v>0.39658895120085125</v>
      </c>
      <c r="I210" s="35"/>
      <c r="J210" s="35">
        <f t="shared" si="10"/>
        <v>0</v>
      </c>
      <c r="K210" s="91">
        <f t="shared" si="11"/>
        <v>0</v>
      </c>
      <c r="M210" s="62"/>
      <c r="N210" s="62"/>
    </row>
    <row r="211" spans="1:14" s="4" customFormat="1" x14ac:dyDescent="0.25">
      <c r="A211" s="22" t="s">
        <v>44</v>
      </c>
      <c r="B211" s="18">
        <v>95.391471531690883</v>
      </c>
      <c r="C211" s="18">
        <v>95.391471531690883</v>
      </c>
      <c r="D211" s="18"/>
      <c r="E211" s="18">
        <f t="shared" si="9"/>
        <v>0</v>
      </c>
      <c r="F211" s="18"/>
      <c r="G211" s="18">
        <v>0.39658895120085125</v>
      </c>
      <c r="H211" s="18">
        <v>0.39658895120085125</v>
      </c>
      <c r="I211" s="18"/>
      <c r="J211" s="18">
        <f t="shared" si="10"/>
        <v>0</v>
      </c>
      <c r="K211" s="92">
        <f t="shared" si="11"/>
        <v>0</v>
      </c>
      <c r="L211" s="61"/>
      <c r="M211" s="62"/>
      <c r="N211" s="62"/>
    </row>
    <row r="212" spans="1:14" x14ac:dyDescent="0.25">
      <c r="A212" s="21" t="s">
        <v>232</v>
      </c>
      <c r="B212" s="35">
        <v>68.177075280370545</v>
      </c>
      <c r="C212" s="35">
        <v>68.177075280370545</v>
      </c>
      <c r="D212" s="35"/>
      <c r="E212" s="35">
        <f t="shared" si="9"/>
        <v>0</v>
      </c>
      <c r="F212" s="35"/>
      <c r="G212" s="35">
        <v>4.1244996379535992E-2</v>
      </c>
      <c r="H212" s="35">
        <v>4.1244996379535999E-2</v>
      </c>
      <c r="I212" s="35"/>
      <c r="J212" s="35">
        <f t="shared" si="10"/>
        <v>0</v>
      </c>
      <c r="K212" s="91">
        <f t="shared" si="11"/>
        <v>0</v>
      </c>
      <c r="M212" s="62"/>
      <c r="N212" s="62"/>
    </row>
    <row r="213" spans="1:14" s="4" customFormat="1" x14ac:dyDescent="0.25">
      <c r="A213" s="22" t="s">
        <v>233</v>
      </c>
      <c r="B213" s="18">
        <v>100.0258883643511</v>
      </c>
      <c r="C213" s="18">
        <v>100.0258883643511</v>
      </c>
      <c r="D213" s="18"/>
      <c r="E213" s="18">
        <f t="shared" si="9"/>
        <v>0</v>
      </c>
      <c r="F213" s="18"/>
      <c r="G213" s="18">
        <v>0.3553439548213152</v>
      </c>
      <c r="H213" s="18">
        <v>0.35534395482131526</v>
      </c>
      <c r="I213" s="18"/>
      <c r="J213" s="18">
        <f t="shared" si="10"/>
        <v>0</v>
      </c>
      <c r="K213" s="92">
        <f t="shared" si="11"/>
        <v>0</v>
      </c>
      <c r="L213" s="61"/>
      <c r="M213" s="62"/>
      <c r="N213" s="62"/>
    </row>
    <row r="214" spans="1:14" x14ac:dyDescent="0.25">
      <c r="A214" s="21" t="s">
        <v>234</v>
      </c>
      <c r="B214" s="35">
        <v>138.51621746035306</v>
      </c>
      <c r="C214" s="35">
        <v>138.51621746035306</v>
      </c>
      <c r="D214" s="35"/>
      <c r="E214" s="35">
        <f t="shared" si="9"/>
        <v>0</v>
      </c>
      <c r="F214" s="35"/>
      <c r="G214" s="35">
        <v>0.10599973724124481</v>
      </c>
      <c r="H214" s="35">
        <v>0.10599973724124483</v>
      </c>
      <c r="I214" s="35"/>
      <c r="J214" s="35">
        <f t="shared" si="10"/>
        <v>0</v>
      </c>
      <c r="K214" s="91">
        <f t="shared" si="11"/>
        <v>0</v>
      </c>
      <c r="M214" s="62"/>
      <c r="N214" s="62"/>
    </row>
    <row r="215" spans="1:14" s="4" customFormat="1" x14ac:dyDescent="0.25">
      <c r="A215" s="22" t="s">
        <v>235</v>
      </c>
      <c r="B215" s="18">
        <v>138.51621746035306</v>
      </c>
      <c r="C215" s="18">
        <v>138.51621746035306</v>
      </c>
      <c r="D215" s="18"/>
      <c r="E215" s="18">
        <f t="shared" si="9"/>
        <v>0</v>
      </c>
      <c r="F215" s="18"/>
      <c r="G215" s="18">
        <v>0.10599973724124481</v>
      </c>
      <c r="H215" s="18">
        <v>0.10599973724124483</v>
      </c>
      <c r="I215" s="18"/>
      <c r="J215" s="18">
        <f t="shared" si="10"/>
        <v>0</v>
      </c>
      <c r="K215" s="92">
        <f t="shared" si="11"/>
        <v>0</v>
      </c>
      <c r="L215" s="61"/>
      <c r="M215" s="62"/>
      <c r="N215" s="62"/>
    </row>
    <row r="216" spans="1:14" x14ac:dyDescent="0.25">
      <c r="A216" s="21" t="s">
        <v>236</v>
      </c>
      <c r="B216" s="35">
        <v>138.51621746035306</v>
      </c>
      <c r="C216" s="35">
        <v>138.51621746035306</v>
      </c>
      <c r="D216" s="35"/>
      <c r="E216" s="35">
        <f t="shared" si="9"/>
        <v>0</v>
      </c>
      <c r="F216" s="35"/>
      <c r="G216" s="35">
        <v>0.10599973724124481</v>
      </c>
      <c r="H216" s="35">
        <v>0.10599973724124483</v>
      </c>
      <c r="I216" s="35"/>
      <c r="J216" s="35">
        <f t="shared" si="10"/>
        <v>0</v>
      </c>
      <c r="K216" s="91">
        <f t="shared" si="11"/>
        <v>0</v>
      </c>
      <c r="M216" s="62"/>
      <c r="N216" s="62"/>
    </row>
    <row r="217" spans="1:14" s="4" customFormat="1" x14ac:dyDescent="0.25">
      <c r="A217" s="22" t="s">
        <v>237</v>
      </c>
      <c r="B217" s="18">
        <v>99.65875031246398</v>
      </c>
      <c r="C217" s="18">
        <v>99.65875031246398</v>
      </c>
      <c r="D217" s="18"/>
      <c r="E217" s="18">
        <f t="shared" si="9"/>
        <v>0</v>
      </c>
      <c r="F217" s="18"/>
      <c r="G217" s="18">
        <v>0.19486192916457823</v>
      </c>
      <c r="H217" s="18">
        <v>0.19486192916457826</v>
      </c>
      <c r="I217" s="18"/>
      <c r="J217" s="18">
        <f t="shared" si="10"/>
        <v>0</v>
      </c>
      <c r="K217" s="92">
        <f t="shared" si="11"/>
        <v>0</v>
      </c>
      <c r="L217" s="61"/>
      <c r="M217" s="62"/>
      <c r="N217" s="62"/>
    </row>
    <row r="218" spans="1:14" x14ac:dyDescent="0.25">
      <c r="A218" s="21" t="s">
        <v>45</v>
      </c>
      <c r="B218" s="35">
        <v>99.65875031246398</v>
      </c>
      <c r="C218" s="35">
        <v>99.65875031246398</v>
      </c>
      <c r="D218" s="35"/>
      <c r="E218" s="35">
        <f t="shared" si="9"/>
        <v>0</v>
      </c>
      <c r="F218" s="35"/>
      <c r="G218" s="35">
        <v>0.19486192916457823</v>
      </c>
      <c r="H218" s="35">
        <v>0.19486192916457826</v>
      </c>
      <c r="I218" s="35"/>
      <c r="J218" s="35">
        <f t="shared" si="10"/>
        <v>0</v>
      </c>
      <c r="K218" s="91">
        <f t="shared" si="11"/>
        <v>0</v>
      </c>
      <c r="M218" s="62"/>
      <c r="N218" s="62"/>
    </row>
    <row r="219" spans="1:14" s="4" customFormat="1" x14ac:dyDescent="0.25">
      <c r="A219" s="22" t="s">
        <v>238</v>
      </c>
      <c r="B219" s="18">
        <v>99.65875031246398</v>
      </c>
      <c r="C219" s="18">
        <v>99.65875031246398</v>
      </c>
      <c r="D219" s="18"/>
      <c r="E219" s="18">
        <f t="shared" si="9"/>
        <v>0</v>
      </c>
      <c r="F219" s="18"/>
      <c r="G219" s="18">
        <v>0.19486192916457823</v>
      </c>
      <c r="H219" s="18">
        <v>0.19486192916457826</v>
      </c>
      <c r="I219" s="18"/>
      <c r="J219" s="18">
        <f t="shared" si="10"/>
        <v>0</v>
      </c>
      <c r="K219" s="92">
        <f t="shared" si="11"/>
        <v>0</v>
      </c>
      <c r="L219" s="61"/>
      <c r="M219" s="62"/>
      <c r="N219" s="62"/>
    </row>
    <row r="220" spans="1:14" x14ac:dyDescent="0.25">
      <c r="A220" s="21" t="s">
        <v>239</v>
      </c>
      <c r="B220" s="35">
        <v>111.92967664669068</v>
      </c>
      <c r="C220" s="35">
        <v>111.92967664669068</v>
      </c>
      <c r="D220" s="35"/>
      <c r="E220" s="35">
        <f t="shared" si="9"/>
        <v>0</v>
      </c>
      <c r="F220" s="35"/>
      <c r="G220" s="35">
        <v>1.1003762479669135</v>
      </c>
      <c r="H220" s="35">
        <v>1.1003762479669137</v>
      </c>
      <c r="I220" s="35"/>
      <c r="J220" s="35">
        <f t="shared" si="10"/>
        <v>0</v>
      </c>
      <c r="K220" s="91">
        <f t="shared" si="11"/>
        <v>0</v>
      </c>
      <c r="M220" s="62"/>
      <c r="N220" s="62"/>
    </row>
    <row r="221" spans="1:14" s="4" customFormat="1" x14ac:dyDescent="0.25">
      <c r="A221" s="22" t="s">
        <v>240</v>
      </c>
      <c r="B221" s="18">
        <v>104.08329997330664</v>
      </c>
      <c r="C221" s="18">
        <v>104.08329997330664</v>
      </c>
      <c r="D221" s="18"/>
      <c r="E221" s="18">
        <f t="shared" si="9"/>
        <v>0</v>
      </c>
      <c r="F221" s="18"/>
      <c r="G221" s="18">
        <v>0.41196211880571415</v>
      </c>
      <c r="H221" s="18">
        <v>0.41196211880571421</v>
      </c>
      <c r="I221" s="18"/>
      <c r="J221" s="18">
        <f t="shared" si="10"/>
        <v>0</v>
      </c>
      <c r="K221" s="92">
        <f t="shared" si="11"/>
        <v>0</v>
      </c>
      <c r="L221" s="61"/>
      <c r="M221" s="62"/>
      <c r="N221" s="62"/>
    </row>
    <row r="222" spans="1:14" x14ac:dyDescent="0.25">
      <c r="A222" s="21" t="s">
        <v>240</v>
      </c>
      <c r="B222" s="35">
        <v>104.08329997330664</v>
      </c>
      <c r="C222" s="35">
        <v>104.08329997330664</v>
      </c>
      <c r="D222" s="35"/>
      <c r="E222" s="35">
        <f t="shared" si="9"/>
        <v>0</v>
      </c>
      <c r="F222" s="35"/>
      <c r="G222" s="35">
        <v>0.41196211880571415</v>
      </c>
      <c r="H222" s="35">
        <v>0.41196211880571421</v>
      </c>
      <c r="I222" s="35"/>
      <c r="J222" s="35">
        <f t="shared" si="10"/>
        <v>0</v>
      </c>
      <c r="K222" s="91">
        <f t="shared" si="11"/>
        <v>0</v>
      </c>
      <c r="M222" s="62"/>
      <c r="N222" s="62"/>
    </row>
    <row r="223" spans="1:14" s="4" customFormat="1" x14ac:dyDescent="0.25">
      <c r="A223" s="22" t="s">
        <v>241</v>
      </c>
      <c r="B223" s="18">
        <v>117.21764183994233</v>
      </c>
      <c r="C223" s="18">
        <v>117.21764183994233</v>
      </c>
      <c r="D223" s="18"/>
      <c r="E223" s="18">
        <f t="shared" si="9"/>
        <v>0</v>
      </c>
      <c r="F223" s="18"/>
      <c r="G223" s="18">
        <v>0.68841412916119937</v>
      </c>
      <c r="H223" s="18">
        <v>0.68841412916119937</v>
      </c>
      <c r="I223" s="18"/>
      <c r="J223" s="18">
        <f t="shared" si="10"/>
        <v>0</v>
      </c>
      <c r="K223" s="92">
        <f t="shared" si="11"/>
        <v>0</v>
      </c>
      <c r="L223" s="61"/>
      <c r="M223" s="62"/>
      <c r="N223" s="62"/>
    </row>
    <row r="224" spans="1:14" x14ac:dyDescent="0.25">
      <c r="A224" s="21" t="s">
        <v>241</v>
      </c>
      <c r="B224" s="35">
        <v>117.21764183994233</v>
      </c>
      <c r="C224" s="35">
        <v>117.21764183994233</v>
      </c>
      <c r="D224" s="35"/>
      <c r="E224" s="35">
        <f t="shared" si="9"/>
        <v>0</v>
      </c>
      <c r="F224" s="35"/>
      <c r="G224" s="35">
        <v>0.68841412916119937</v>
      </c>
      <c r="H224" s="35">
        <v>0.68841412916119937</v>
      </c>
      <c r="I224" s="35"/>
      <c r="J224" s="35">
        <f t="shared" si="10"/>
        <v>0</v>
      </c>
      <c r="K224" s="91">
        <f t="shared" si="11"/>
        <v>0</v>
      </c>
      <c r="M224" s="62"/>
      <c r="N224" s="62"/>
    </row>
    <row r="225" spans="1:14" s="4" customFormat="1" x14ac:dyDescent="0.25">
      <c r="A225" s="22" t="s">
        <v>46</v>
      </c>
      <c r="B225" s="18">
        <v>101.95384830162251</v>
      </c>
      <c r="C225" s="18">
        <v>101.95384830162251</v>
      </c>
      <c r="D225" s="18"/>
      <c r="E225" s="18">
        <f t="shared" si="9"/>
        <v>0</v>
      </c>
      <c r="F225" s="18"/>
      <c r="G225" s="18">
        <v>0.87852156837129114</v>
      </c>
      <c r="H225" s="18">
        <v>0.87852156837129125</v>
      </c>
      <c r="I225" s="18"/>
      <c r="J225" s="18">
        <f t="shared" si="10"/>
        <v>0</v>
      </c>
      <c r="K225" s="92">
        <f t="shared" si="11"/>
        <v>0</v>
      </c>
      <c r="L225" s="61"/>
      <c r="M225" s="62"/>
      <c r="N225" s="62"/>
    </row>
    <row r="226" spans="1:14" x14ac:dyDescent="0.25">
      <c r="A226" s="21" t="s">
        <v>47</v>
      </c>
      <c r="B226" s="35">
        <v>98.871536619191261</v>
      </c>
      <c r="C226" s="35">
        <v>98.871536619191261</v>
      </c>
      <c r="D226" s="35"/>
      <c r="E226" s="35">
        <f t="shared" si="9"/>
        <v>0</v>
      </c>
      <c r="F226" s="35"/>
      <c r="G226" s="35">
        <v>0.39056692633044504</v>
      </c>
      <c r="H226" s="35">
        <v>0.39056692633044504</v>
      </c>
      <c r="I226" s="35"/>
      <c r="J226" s="35">
        <f t="shared" si="10"/>
        <v>0</v>
      </c>
      <c r="K226" s="91">
        <f t="shared" si="11"/>
        <v>0</v>
      </c>
      <c r="M226" s="62"/>
      <c r="N226" s="62"/>
    </row>
    <row r="227" spans="1:14" s="4" customFormat="1" x14ac:dyDescent="0.25">
      <c r="A227" s="22" t="s">
        <v>242</v>
      </c>
      <c r="B227" s="18">
        <v>98.196222323468334</v>
      </c>
      <c r="C227" s="18">
        <v>98.196222323468334</v>
      </c>
      <c r="D227" s="18"/>
      <c r="E227" s="18">
        <f t="shared" si="9"/>
        <v>0</v>
      </c>
      <c r="F227" s="18"/>
      <c r="G227" s="18">
        <v>0.20871572111536188</v>
      </c>
      <c r="H227" s="18">
        <v>0.20871572111536191</v>
      </c>
      <c r="I227" s="18"/>
      <c r="J227" s="18">
        <f t="shared" si="10"/>
        <v>0</v>
      </c>
      <c r="K227" s="92">
        <f t="shared" si="11"/>
        <v>0</v>
      </c>
      <c r="L227" s="61"/>
      <c r="M227" s="62"/>
      <c r="N227" s="62"/>
    </row>
    <row r="228" spans="1:14"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1">
        <f t="shared" si="11"/>
        <v>0</v>
      </c>
      <c r="M228" s="62"/>
      <c r="N228" s="62"/>
    </row>
    <row r="229" spans="1:14" s="4" customFormat="1" x14ac:dyDescent="0.25">
      <c r="A229" s="22" t="s">
        <v>244</v>
      </c>
      <c r="B229" s="18">
        <v>104.56299989803529</v>
      </c>
      <c r="C229" s="18">
        <v>104.56299989803529</v>
      </c>
      <c r="D229" s="18"/>
      <c r="E229" s="18">
        <f t="shared" si="9"/>
        <v>0</v>
      </c>
      <c r="F229" s="18"/>
      <c r="G229" s="18">
        <v>0.48795464204084615</v>
      </c>
      <c r="H229" s="18">
        <v>0.48795464204084615</v>
      </c>
      <c r="I229" s="18"/>
      <c r="J229" s="18">
        <f t="shared" si="10"/>
        <v>0</v>
      </c>
      <c r="K229" s="92">
        <f t="shared" si="11"/>
        <v>0</v>
      </c>
      <c r="L229" s="61"/>
      <c r="M229" s="62"/>
      <c r="N229" s="62"/>
    </row>
    <row r="230" spans="1:14" x14ac:dyDescent="0.25">
      <c r="A230" s="21" t="s">
        <v>244</v>
      </c>
      <c r="B230" s="35">
        <v>104.56299989803529</v>
      </c>
      <c r="C230" s="35">
        <v>104.56299989803529</v>
      </c>
      <c r="D230" s="35"/>
      <c r="E230" s="35">
        <f t="shared" si="9"/>
        <v>0</v>
      </c>
      <c r="F230" s="35"/>
      <c r="G230" s="35">
        <v>0.48795464204084615</v>
      </c>
      <c r="H230" s="35">
        <v>0.48795464204084615</v>
      </c>
      <c r="I230" s="35"/>
      <c r="J230" s="35">
        <f t="shared" si="10"/>
        <v>0</v>
      </c>
      <c r="K230" s="91">
        <f t="shared" si="11"/>
        <v>0</v>
      </c>
      <c r="M230" s="62"/>
      <c r="N230" s="62"/>
    </row>
    <row r="231" spans="1:14" s="4" customFormat="1" x14ac:dyDescent="0.25">
      <c r="A231" s="22" t="s">
        <v>245</v>
      </c>
      <c r="B231" s="18">
        <v>101.79316316766254</v>
      </c>
      <c r="C231" s="18">
        <v>101.79316316766254</v>
      </c>
      <c r="D231" s="18"/>
      <c r="E231" s="18">
        <f t="shared" si="9"/>
        <v>0</v>
      </c>
      <c r="F231" s="18"/>
      <c r="G231" s="18">
        <v>3.9999680568717064</v>
      </c>
      <c r="H231" s="18">
        <v>3.9999680568717069</v>
      </c>
      <c r="I231" s="18"/>
      <c r="J231" s="18">
        <f t="shared" si="10"/>
        <v>0</v>
      </c>
      <c r="K231" s="92">
        <f t="shared" si="11"/>
        <v>0</v>
      </c>
      <c r="L231" s="61"/>
      <c r="M231" s="62"/>
      <c r="N231" s="62"/>
    </row>
    <row r="232" spans="1:14" x14ac:dyDescent="0.25">
      <c r="A232" s="21" t="s">
        <v>246</v>
      </c>
      <c r="B232" s="35">
        <v>107.83155527408302</v>
      </c>
      <c r="C232" s="35">
        <v>107.83155527408302</v>
      </c>
      <c r="D232" s="35"/>
      <c r="E232" s="35">
        <f t="shared" si="9"/>
        <v>0</v>
      </c>
      <c r="F232" s="35"/>
      <c r="G232" s="35">
        <v>0.40892903664046193</v>
      </c>
      <c r="H232" s="35">
        <v>0.40892903664046198</v>
      </c>
      <c r="I232" s="35"/>
      <c r="J232" s="35">
        <f t="shared" si="10"/>
        <v>0</v>
      </c>
      <c r="K232" s="91">
        <f t="shared" si="11"/>
        <v>0</v>
      </c>
      <c r="M232" s="62"/>
      <c r="N232" s="62"/>
    </row>
    <row r="233" spans="1:14" s="4" customFormat="1" x14ac:dyDescent="0.25">
      <c r="A233" s="22" t="s">
        <v>247</v>
      </c>
      <c r="B233" s="18">
        <v>107.83155527408302</v>
      </c>
      <c r="C233" s="18">
        <v>107.83155527408302</v>
      </c>
      <c r="D233" s="18"/>
      <c r="E233" s="18">
        <f t="shared" si="9"/>
        <v>0</v>
      </c>
      <c r="F233" s="18"/>
      <c r="G233" s="18">
        <v>0.40892903664046193</v>
      </c>
      <c r="H233" s="18">
        <v>0.40892903664046198</v>
      </c>
      <c r="I233" s="18"/>
      <c r="J233" s="18">
        <f t="shared" si="10"/>
        <v>0</v>
      </c>
      <c r="K233" s="92">
        <f t="shared" si="11"/>
        <v>0</v>
      </c>
      <c r="L233" s="61"/>
      <c r="M233" s="62"/>
      <c r="N233" s="62"/>
    </row>
    <row r="234" spans="1:14" x14ac:dyDescent="0.25">
      <c r="A234" s="21" t="s">
        <v>248</v>
      </c>
      <c r="B234" s="35">
        <v>102.56323871064272</v>
      </c>
      <c r="C234" s="35">
        <v>102.56323871064272</v>
      </c>
      <c r="D234" s="35"/>
      <c r="E234" s="35">
        <f t="shared" si="9"/>
        <v>0</v>
      </c>
      <c r="F234" s="35"/>
      <c r="G234" s="35">
        <v>8.2354645712262406E-2</v>
      </c>
      <c r="H234" s="35">
        <v>8.235464571226242E-2</v>
      </c>
      <c r="I234" s="35"/>
      <c r="J234" s="35">
        <f t="shared" si="10"/>
        <v>0</v>
      </c>
      <c r="K234" s="91">
        <f t="shared" si="11"/>
        <v>0</v>
      </c>
      <c r="M234" s="62"/>
      <c r="N234" s="62"/>
    </row>
    <row r="235" spans="1:14" s="4" customFormat="1" x14ac:dyDescent="0.25">
      <c r="A235" s="22" t="s">
        <v>249</v>
      </c>
      <c r="B235" s="18">
        <v>109.24667882030893</v>
      </c>
      <c r="C235" s="18">
        <v>109.24667882030893</v>
      </c>
      <c r="D235" s="18"/>
      <c r="E235" s="18">
        <f t="shared" si="9"/>
        <v>0</v>
      </c>
      <c r="F235" s="18"/>
      <c r="G235" s="18">
        <v>0.32657439092819956</v>
      </c>
      <c r="H235" s="18">
        <v>0.32657439092819962</v>
      </c>
      <c r="I235" s="18"/>
      <c r="J235" s="18">
        <f t="shared" si="10"/>
        <v>0</v>
      </c>
      <c r="K235" s="92">
        <f t="shared" si="11"/>
        <v>0</v>
      </c>
      <c r="L235" s="61"/>
      <c r="M235" s="62"/>
      <c r="N235" s="62"/>
    </row>
    <row r="236" spans="1:14" x14ac:dyDescent="0.25">
      <c r="A236" s="21" t="s">
        <v>48</v>
      </c>
      <c r="B236" s="35">
        <v>107.38267594180964</v>
      </c>
      <c r="C236" s="35">
        <v>107.38267594180964</v>
      </c>
      <c r="D236" s="35"/>
      <c r="E236" s="35">
        <f t="shared" si="9"/>
        <v>0</v>
      </c>
      <c r="F236" s="35"/>
      <c r="G236" s="35">
        <v>0.16506344667556533</v>
      </c>
      <c r="H236" s="35">
        <v>0.16506344667556533</v>
      </c>
      <c r="I236" s="35"/>
      <c r="J236" s="35">
        <f t="shared" si="10"/>
        <v>0</v>
      </c>
      <c r="K236" s="91">
        <f t="shared" si="11"/>
        <v>0</v>
      </c>
      <c r="M236" s="62"/>
      <c r="N236" s="62"/>
    </row>
    <row r="237" spans="1:14" s="4" customFormat="1" x14ac:dyDescent="0.25">
      <c r="A237" s="22" t="s">
        <v>49</v>
      </c>
      <c r="B237" s="18">
        <v>107.38267594180964</v>
      </c>
      <c r="C237" s="18">
        <v>107.38267594180964</v>
      </c>
      <c r="D237" s="18"/>
      <c r="E237" s="18">
        <f t="shared" si="9"/>
        <v>0</v>
      </c>
      <c r="F237" s="18"/>
      <c r="G237" s="18">
        <v>0.16506344667556533</v>
      </c>
      <c r="H237" s="18">
        <v>0.16506344667556533</v>
      </c>
      <c r="I237" s="18"/>
      <c r="J237" s="18">
        <f t="shared" si="10"/>
        <v>0</v>
      </c>
      <c r="K237" s="92">
        <f t="shared" si="11"/>
        <v>0</v>
      </c>
      <c r="L237" s="61"/>
      <c r="M237" s="62"/>
      <c r="N237" s="62"/>
    </row>
    <row r="238" spans="1:14" x14ac:dyDescent="0.25">
      <c r="A238" s="21" t="s">
        <v>49</v>
      </c>
      <c r="B238" s="35">
        <v>107.38267594180964</v>
      </c>
      <c r="C238" s="35">
        <v>107.38267594180964</v>
      </c>
      <c r="D238" s="35"/>
      <c r="E238" s="35">
        <f t="shared" si="9"/>
        <v>0</v>
      </c>
      <c r="F238" s="35"/>
      <c r="G238" s="35">
        <v>0.16506344667556533</v>
      </c>
      <c r="H238" s="35">
        <v>0.16506344667556533</v>
      </c>
      <c r="I238" s="35"/>
      <c r="J238" s="35">
        <f t="shared" si="10"/>
        <v>0</v>
      </c>
      <c r="K238" s="91">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1.1078122207555936</v>
      </c>
      <c r="I239" s="18"/>
      <c r="J239" s="18">
        <f t="shared" si="10"/>
        <v>0</v>
      </c>
      <c r="K239" s="92">
        <f t="shared" si="11"/>
        <v>0</v>
      </c>
      <c r="L239" s="61"/>
      <c r="M239" s="62"/>
      <c r="N239" s="62"/>
    </row>
    <row r="240" spans="1:14" x14ac:dyDescent="0.25">
      <c r="A240" s="21" t="s">
        <v>251</v>
      </c>
      <c r="B240" s="35">
        <v>109.19658975108595</v>
      </c>
      <c r="C240" s="35">
        <v>109.18980413111393</v>
      </c>
      <c r="D240" s="35"/>
      <c r="E240" s="35">
        <f t="shared" si="9"/>
        <v>-6.2141317668351626E-3</v>
      </c>
      <c r="F240" s="35"/>
      <c r="G240" s="35">
        <v>1.2096931780779252</v>
      </c>
      <c r="H240" s="35">
        <v>1.2096180061498649</v>
      </c>
      <c r="I240" s="35"/>
      <c r="J240" s="35">
        <f t="shared" si="10"/>
        <v>-7.517192806028028E-5</v>
      </c>
      <c r="K240" s="91">
        <f t="shared" si="11"/>
        <v>-7.3682930627710417E-7</v>
      </c>
      <c r="M240" s="62"/>
      <c r="N240" s="62"/>
    </row>
    <row r="241" spans="1:14" s="4" customFormat="1" x14ac:dyDescent="0.25">
      <c r="A241" s="22" t="s">
        <v>251</v>
      </c>
      <c r="B241" s="18">
        <v>109.19658975108595</v>
      </c>
      <c r="C241" s="18">
        <v>109.18980413111393</v>
      </c>
      <c r="D241" s="18"/>
      <c r="E241" s="18">
        <f t="shared" si="9"/>
        <v>-6.2141317668351626E-3</v>
      </c>
      <c r="F241" s="18"/>
      <c r="G241" s="18">
        <v>1.2096931780779252</v>
      </c>
      <c r="H241" s="18">
        <v>1.2096180061498649</v>
      </c>
      <c r="I241" s="18"/>
      <c r="J241" s="18">
        <f t="shared" si="10"/>
        <v>-7.517192806028028E-5</v>
      </c>
      <c r="K241" s="92">
        <f t="shared" si="11"/>
        <v>-7.3682930627710417E-7</v>
      </c>
      <c r="L241" s="61"/>
      <c r="M241" s="62"/>
      <c r="N241" s="62"/>
    </row>
    <row r="242" spans="1:14" ht="15" customHeight="1" x14ac:dyDescent="0.25">
      <c r="A242" s="21" t="s">
        <v>252</v>
      </c>
      <c r="B242" s="35">
        <v>101.28518261272632</v>
      </c>
      <c r="C242" s="35">
        <v>101.28518261272632</v>
      </c>
      <c r="D242" s="35"/>
      <c r="E242" s="35">
        <f t="shared" si="9"/>
        <v>0</v>
      </c>
      <c r="F242" s="35"/>
      <c r="G242" s="35">
        <v>2.3181633528000858</v>
      </c>
      <c r="H242" s="35">
        <v>2.3181633528000862</v>
      </c>
      <c r="I242" s="35"/>
      <c r="J242" s="35">
        <f t="shared" si="10"/>
        <v>0</v>
      </c>
      <c r="K242" s="91">
        <f t="shared" si="11"/>
        <v>0</v>
      </c>
      <c r="M242" s="62"/>
      <c r="N242" s="62"/>
    </row>
    <row r="243" spans="1:14" s="4" customFormat="1" x14ac:dyDescent="0.25">
      <c r="A243" s="22" t="s">
        <v>253</v>
      </c>
      <c r="B243" s="18">
        <v>101.28518261272632</v>
      </c>
      <c r="C243" s="18">
        <v>101.28518261272632</v>
      </c>
      <c r="D243" s="18"/>
      <c r="E243" s="18">
        <f t="shared" si="9"/>
        <v>0</v>
      </c>
      <c r="F243" s="18"/>
      <c r="G243" s="18">
        <v>2.3181633528000858</v>
      </c>
      <c r="H243" s="18">
        <v>2.3181633528000862</v>
      </c>
      <c r="I243" s="18"/>
      <c r="J243" s="18">
        <f t="shared" si="10"/>
        <v>0</v>
      </c>
      <c r="K243" s="92">
        <f t="shared" si="11"/>
        <v>0</v>
      </c>
      <c r="L243" s="61"/>
      <c r="M243" s="62"/>
      <c r="N243" s="62"/>
    </row>
    <row r="244" spans="1:14" x14ac:dyDescent="0.25">
      <c r="A244" s="21" t="s">
        <v>254</v>
      </c>
      <c r="B244" s="35">
        <v>99.715368879207574</v>
      </c>
      <c r="C244" s="35">
        <v>99.715368879207574</v>
      </c>
      <c r="D244" s="35"/>
      <c r="E244" s="35">
        <f t="shared" si="9"/>
        <v>0</v>
      </c>
      <c r="F244" s="35"/>
      <c r="G244" s="35">
        <v>2.021882153505</v>
      </c>
      <c r="H244" s="35">
        <v>2.021882153505</v>
      </c>
      <c r="I244" s="35"/>
      <c r="J244" s="35">
        <f t="shared" si="10"/>
        <v>0</v>
      </c>
      <c r="K244" s="91">
        <f t="shared" si="11"/>
        <v>0</v>
      </c>
      <c r="M244" s="62"/>
      <c r="N244" s="62"/>
    </row>
    <row r="245" spans="1:14" s="4" customFormat="1" x14ac:dyDescent="0.25">
      <c r="A245" s="22" t="s">
        <v>255</v>
      </c>
      <c r="B245" s="18">
        <v>113.4762818434003</v>
      </c>
      <c r="C245" s="18">
        <v>113.4762818434003</v>
      </c>
      <c r="D245" s="18"/>
      <c r="E245" s="18">
        <f t="shared" si="9"/>
        <v>0</v>
      </c>
      <c r="F245" s="18"/>
      <c r="G245" s="18">
        <v>0.29628119929508606</v>
      </c>
      <c r="H245" s="18">
        <v>0.29628119929508612</v>
      </c>
      <c r="I245" s="18"/>
      <c r="J245" s="18">
        <f t="shared" si="10"/>
        <v>0</v>
      </c>
      <c r="K245" s="92">
        <f t="shared" si="11"/>
        <v>0</v>
      </c>
      <c r="L245" s="61"/>
      <c r="M245" s="62"/>
      <c r="N245" s="62"/>
    </row>
    <row r="246" spans="1:14" x14ac:dyDescent="0.25">
      <c r="A246" s="21" t="s">
        <v>256</v>
      </c>
      <c r="B246" s="35">
        <v>104.21117043644746</v>
      </c>
      <c r="C246" s="35">
        <v>104.21117043644746</v>
      </c>
      <c r="D246" s="35"/>
      <c r="E246" s="35">
        <f t="shared" si="9"/>
        <v>0</v>
      </c>
      <c r="F246" s="35"/>
      <c r="G246" s="35">
        <v>5.1226101177698053</v>
      </c>
      <c r="H246" s="35">
        <v>5.1226101177698053</v>
      </c>
      <c r="I246" s="35"/>
      <c r="J246" s="35">
        <f t="shared" si="10"/>
        <v>0</v>
      </c>
      <c r="K246" s="91">
        <f t="shared" si="11"/>
        <v>0</v>
      </c>
      <c r="M246" s="62"/>
      <c r="N246" s="62"/>
    </row>
    <row r="247" spans="1:14" s="4" customFormat="1" x14ac:dyDescent="0.25">
      <c r="A247" s="22" t="s">
        <v>257</v>
      </c>
      <c r="B247" s="18">
        <v>104.46142153191926</v>
      </c>
      <c r="C247" s="18">
        <v>104.46142153191926</v>
      </c>
      <c r="D247" s="18"/>
      <c r="E247" s="18">
        <f t="shared" si="9"/>
        <v>0</v>
      </c>
      <c r="F247" s="18"/>
      <c r="G247" s="18">
        <v>4.9237039369599902</v>
      </c>
      <c r="H247" s="18">
        <v>4.9237039369599902</v>
      </c>
      <c r="I247" s="18"/>
      <c r="J247" s="18">
        <f t="shared" si="10"/>
        <v>0</v>
      </c>
      <c r="K247" s="92">
        <f t="shared" si="11"/>
        <v>0</v>
      </c>
      <c r="L247" s="61"/>
      <c r="M247" s="62"/>
      <c r="N247" s="62"/>
    </row>
    <row r="248" spans="1:14" x14ac:dyDescent="0.25">
      <c r="A248" s="21" t="s">
        <v>258</v>
      </c>
      <c r="B248" s="35">
        <v>104.46142153191926</v>
      </c>
      <c r="C248" s="35">
        <v>104.46142153191926</v>
      </c>
      <c r="D248" s="35"/>
      <c r="E248" s="35">
        <f t="shared" si="9"/>
        <v>0</v>
      </c>
      <c r="F248" s="35"/>
      <c r="G248" s="35">
        <v>4.9237039369599902</v>
      </c>
      <c r="H248" s="35">
        <v>4.9237039369599902</v>
      </c>
      <c r="I248" s="35"/>
      <c r="J248" s="35">
        <f t="shared" si="10"/>
        <v>0</v>
      </c>
      <c r="K248" s="91">
        <f t="shared" si="11"/>
        <v>0</v>
      </c>
      <c r="M248" s="62"/>
      <c r="N248" s="62"/>
    </row>
    <row r="249" spans="1:14" s="4" customFormat="1" x14ac:dyDescent="0.25">
      <c r="A249" s="22" t="s">
        <v>259</v>
      </c>
      <c r="B249" s="18">
        <v>104.46142153191926</v>
      </c>
      <c r="C249" s="18">
        <v>104.46142153191926</v>
      </c>
      <c r="D249" s="18"/>
      <c r="E249" s="18">
        <f t="shared" si="9"/>
        <v>0</v>
      </c>
      <c r="F249" s="18"/>
      <c r="G249" s="18">
        <v>4.9237039369599902</v>
      </c>
      <c r="H249" s="18">
        <v>4.9237039369599902</v>
      </c>
      <c r="I249" s="18"/>
      <c r="J249" s="18">
        <f t="shared" si="10"/>
        <v>0</v>
      </c>
      <c r="K249" s="92">
        <f t="shared" si="11"/>
        <v>0</v>
      </c>
      <c r="L249" s="61"/>
      <c r="M249" s="62"/>
      <c r="N249" s="62"/>
    </row>
    <row r="250" spans="1:14" x14ac:dyDescent="0.25">
      <c r="A250" s="21" t="s">
        <v>260</v>
      </c>
      <c r="B250" s="35">
        <v>98.377276827592951</v>
      </c>
      <c r="C250" s="35">
        <v>98.377276827592951</v>
      </c>
      <c r="D250" s="35"/>
      <c r="E250" s="35">
        <f t="shared" si="9"/>
        <v>0</v>
      </c>
      <c r="F250" s="35"/>
      <c r="G250" s="35">
        <v>0.19890618080981534</v>
      </c>
      <c r="H250" s="35">
        <v>0.19890618080981534</v>
      </c>
      <c r="I250" s="35"/>
      <c r="J250" s="35">
        <f t="shared" si="10"/>
        <v>0</v>
      </c>
      <c r="K250" s="91">
        <f t="shared" si="11"/>
        <v>0</v>
      </c>
      <c r="M250" s="62"/>
      <c r="N250" s="62"/>
    </row>
    <row r="251" spans="1:14" s="4" customFormat="1" x14ac:dyDescent="0.25">
      <c r="A251" s="22" t="s">
        <v>261</v>
      </c>
      <c r="B251" s="18">
        <v>98.377276827592951</v>
      </c>
      <c r="C251" s="18">
        <v>98.377276827592951</v>
      </c>
      <c r="D251" s="18"/>
      <c r="E251" s="18">
        <f t="shared" si="9"/>
        <v>0</v>
      </c>
      <c r="F251" s="18"/>
      <c r="G251" s="18">
        <v>0.19890618080981534</v>
      </c>
      <c r="H251" s="18">
        <v>0.19890618080981534</v>
      </c>
      <c r="I251" s="18"/>
      <c r="J251" s="18">
        <f t="shared" si="10"/>
        <v>0</v>
      </c>
      <c r="K251" s="92">
        <f t="shared" si="11"/>
        <v>0</v>
      </c>
      <c r="L251" s="61"/>
      <c r="M251" s="62"/>
      <c r="N251" s="62"/>
    </row>
    <row r="252" spans="1:14" x14ac:dyDescent="0.25">
      <c r="A252" s="21" t="s">
        <v>262</v>
      </c>
      <c r="B252" s="35">
        <v>98.377276827592951</v>
      </c>
      <c r="C252" s="35">
        <v>98.377276827592951</v>
      </c>
      <c r="D252" s="35"/>
      <c r="E252" s="35">
        <f t="shared" si="9"/>
        <v>0</v>
      </c>
      <c r="F252" s="35"/>
      <c r="G252" s="35">
        <v>0.19890618080981534</v>
      </c>
      <c r="H252" s="35">
        <v>0.19890618080981534</v>
      </c>
      <c r="I252" s="35"/>
      <c r="J252" s="35">
        <f t="shared" si="10"/>
        <v>0</v>
      </c>
      <c r="K252" s="91">
        <f t="shared" si="11"/>
        <v>0</v>
      </c>
      <c r="M252" s="62"/>
      <c r="N252" s="62"/>
    </row>
    <row r="253" spans="1:14" s="4" customFormat="1" x14ac:dyDescent="0.25">
      <c r="A253" s="22" t="s">
        <v>263</v>
      </c>
      <c r="B253" s="18">
        <v>100</v>
      </c>
      <c r="C253" s="18">
        <v>100</v>
      </c>
      <c r="D253" s="18"/>
      <c r="E253" s="18">
        <f t="shared" si="9"/>
        <v>0</v>
      </c>
      <c r="F253" s="18"/>
      <c r="G253" s="18">
        <v>0.11049719855807849</v>
      </c>
      <c r="H253" s="18">
        <v>0.1104971985580785</v>
      </c>
      <c r="I253" s="18"/>
      <c r="J253" s="18">
        <f t="shared" si="10"/>
        <v>0</v>
      </c>
      <c r="K253" s="92">
        <f t="shared" si="11"/>
        <v>0</v>
      </c>
      <c r="L253" s="61"/>
      <c r="M253" s="62"/>
      <c r="N253" s="62"/>
    </row>
    <row r="254" spans="1:14" x14ac:dyDescent="0.25">
      <c r="A254" s="21" t="s">
        <v>264</v>
      </c>
      <c r="B254" s="35">
        <v>100</v>
      </c>
      <c r="C254" s="35">
        <v>100</v>
      </c>
      <c r="D254" s="35"/>
      <c r="E254" s="35">
        <f t="shared" si="9"/>
        <v>0</v>
      </c>
      <c r="F254" s="35"/>
      <c r="G254" s="35">
        <v>0.11049719855807849</v>
      </c>
      <c r="H254" s="35">
        <v>0.1104971985580785</v>
      </c>
      <c r="I254" s="35"/>
      <c r="J254" s="35">
        <f t="shared" si="10"/>
        <v>0</v>
      </c>
      <c r="K254" s="91">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7.0190985176796297E-2</v>
      </c>
      <c r="I255" s="18"/>
      <c r="J255" s="18">
        <f t="shared" si="10"/>
        <v>0</v>
      </c>
      <c r="K255" s="92">
        <f t="shared" si="11"/>
        <v>0</v>
      </c>
      <c r="L255" s="61"/>
      <c r="M255" s="62"/>
      <c r="N255" s="62"/>
    </row>
    <row r="256" spans="1:14" x14ac:dyDescent="0.25">
      <c r="A256" s="21" t="s">
        <v>265</v>
      </c>
      <c r="B256" s="35">
        <v>100</v>
      </c>
      <c r="C256" s="35">
        <v>100</v>
      </c>
      <c r="D256" s="35"/>
      <c r="E256" s="35">
        <f t="shared" si="9"/>
        <v>0</v>
      </c>
      <c r="F256" s="35"/>
      <c r="G256" s="35">
        <v>7.0190985176796297E-2</v>
      </c>
      <c r="H256" s="35">
        <v>7.0190985176796297E-2</v>
      </c>
      <c r="I256" s="35"/>
      <c r="J256" s="35">
        <f t="shared" si="10"/>
        <v>0</v>
      </c>
      <c r="K256" s="91">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4.0306213381282215E-2</v>
      </c>
      <c r="I257" s="18"/>
      <c r="J257" s="18">
        <f t="shared" si="10"/>
        <v>0</v>
      </c>
      <c r="K257" s="92">
        <f t="shared" si="11"/>
        <v>0</v>
      </c>
      <c r="L257" s="61"/>
      <c r="M257" s="62"/>
      <c r="N257" s="62"/>
    </row>
    <row r="258" spans="1:14" x14ac:dyDescent="0.25">
      <c r="A258" s="21" t="s">
        <v>267</v>
      </c>
      <c r="B258" s="35">
        <v>100</v>
      </c>
      <c r="C258" s="35">
        <v>100</v>
      </c>
      <c r="D258" s="35"/>
      <c r="E258" s="35">
        <f t="shared" si="9"/>
        <v>0</v>
      </c>
      <c r="F258" s="35"/>
      <c r="G258" s="35">
        <v>4.0306213381282208E-2</v>
      </c>
      <c r="H258" s="35">
        <v>4.0306213381282215E-2</v>
      </c>
      <c r="I258" s="35"/>
      <c r="J258" s="35">
        <f t="shared" si="10"/>
        <v>0</v>
      </c>
      <c r="K258" s="91">
        <f t="shared" si="11"/>
        <v>0</v>
      </c>
      <c r="M258" s="62"/>
      <c r="N258" s="62"/>
    </row>
    <row r="259" spans="1:14" s="4" customFormat="1" x14ac:dyDescent="0.25">
      <c r="A259" s="22" t="s">
        <v>268</v>
      </c>
      <c r="B259" s="18">
        <v>101.72075903993063</v>
      </c>
      <c r="C259" s="18">
        <v>101.94049379193801</v>
      </c>
      <c r="D259" s="18"/>
      <c r="E259" s="18">
        <f t="shared" si="9"/>
        <v>0.2160176094646804</v>
      </c>
      <c r="F259" s="18"/>
      <c r="G259" s="18">
        <v>5.5555307609099325</v>
      </c>
      <c r="H259" s="18">
        <v>5.5675316856527255</v>
      </c>
      <c r="I259" s="18"/>
      <c r="J259" s="18">
        <f t="shared" si="10"/>
        <v>1.2000924742793018E-2</v>
      </c>
      <c r="K259" s="92">
        <f t="shared" si="11"/>
        <v>1.1763211721568479E-4</v>
      </c>
      <c r="L259" s="61"/>
      <c r="M259" s="62"/>
      <c r="N259" s="62"/>
    </row>
    <row r="260" spans="1:14" x14ac:dyDescent="0.25">
      <c r="A260" s="21" t="s">
        <v>50</v>
      </c>
      <c r="B260" s="35">
        <v>102.18672871088144</v>
      </c>
      <c r="C260" s="35">
        <v>102.42726354371105</v>
      </c>
      <c r="D260" s="35"/>
      <c r="E260" s="35">
        <f t="shared" si="9"/>
        <v>0.23538754578411591</v>
      </c>
      <c r="F260" s="35"/>
      <c r="G260" s="35">
        <v>5.0983686085921649</v>
      </c>
      <c r="H260" s="35">
        <v>5.1103695333349588</v>
      </c>
      <c r="I260" s="35"/>
      <c r="J260" s="35">
        <f t="shared" si="10"/>
        <v>1.2000924742793906E-2</v>
      </c>
      <c r="K260" s="91">
        <f t="shared" si="11"/>
        <v>1.1763211721569349E-4</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3.2292114487585934E-2</v>
      </c>
      <c r="I261" s="18"/>
      <c r="J261" s="18">
        <f t="shared" si="10"/>
        <v>0</v>
      </c>
      <c r="K261" s="92">
        <f t="shared" si="11"/>
        <v>0</v>
      </c>
      <c r="L261" s="61"/>
      <c r="M261" s="62"/>
      <c r="N261" s="62"/>
    </row>
    <row r="262" spans="1:14" x14ac:dyDescent="0.25">
      <c r="A262" s="21" t="s">
        <v>269</v>
      </c>
      <c r="B262" s="35">
        <v>106.1956310607541</v>
      </c>
      <c r="C262" s="35">
        <v>106.1956310607541</v>
      </c>
      <c r="D262" s="35"/>
      <c r="E262" s="35">
        <f t="shared" si="9"/>
        <v>0</v>
      </c>
      <c r="F262" s="35"/>
      <c r="G262" s="35">
        <v>3.2292114487585927E-2</v>
      </c>
      <c r="H262" s="35">
        <v>3.2292114487585934E-2</v>
      </c>
      <c r="I262" s="35"/>
      <c r="J262" s="35">
        <f t="shared" si="10"/>
        <v>0</v>
      </c>
      <c r="K262" s="91">
        <f t="shared" si="11"/>
        <v>0</v>
      </c>
      <c r="M262" s="62"/>
      <c r="N262" s="62"/>
    </row>
    <row r="263" spans="1:14" s="4" customFormat="1" x14ac:dyDescent="0.25">
      <c r="A263" s="22" t="s">
        <v>52</v>
      </c>
      <c r="B263" s="18">
        <v>102.0887591754048</v>
      </c>
      <c r="C263" s="18">
        <v>102.05389633433225</v>
      </c>
      <c r="D263" s="18"/>
      <c r="E263" s="18">
        <f t="shared" ref="E263:E275" si="12">((C263/B263-1)*100)</f>
        <v>-3.4149539434258358E-2</v>
      </c>
      <c r="F263" s="18"/>
      <c r="G263" s="18">
        <v>4.870700978343331</v>
      </c>
      <c r="H263" s="18">
        <v>4.8690376563920079</v>
      </c>
      <c r="I263" s="18"/>
      <c r="J263" s="18">
        <f t="shared" ref="J263:J275" si="13">H263-G263</f>
        <v>-1.6633219513231268E-3</v>
      </c>
      <c r="K263" s="92">
        <f t="shared" si="11"/>
        <v>-1.6303750497474327E-5</v>
      </c>
      <c r="L263" s="61"/>
      <c r="M263" s="62"/>
      <c r="N263" s="62"/>
    </row>
    <row r="264" spans="1:14" x14ac:dyDescent="0.25">
      <c r="A264" s="21" t="s">
        <v>52</v>
      </c>
      <c r="B264" s="35">
        <v>102.0887591754048</v>
      </c>
      <c r="C264" s="35">
        <v>102.05389633433225</v>
      </c>
      <c r="D264" s="35"/>
      <c r="E264" s="35">
        <f t="shared" si="12"/>
        <v>-3.4149539434258358E-2</v>
      </c>
      <c r="F264" s="35"/>
      <c r="G264" s="35">
        <v>4.870700978343331</v>
      </c>
      <c r="H264" s="35">
        <v>4.8690376563920079</v>
      </c>
      <c r="I264" s="35"/>
      <c r="J264" s="35">
        <f t="shared" si="13"/>
        <v>-1.6633219513231268E-3</v>
      </c>
      <c r="K264" s="91">
        <f t="shared" si="11"/>
        <v>-1.6303750497474327E-5</v>
      </c>
      <c r="M264" s="62"/>
      <c r="N264" s="62"/>
    </row>
    <row r="265" spans="1:14" s="4" customFormat="1" x14ac:dyDescent="0.25">
      <c r="A265" s="22" t="s">
        <v>51</v>
      </c>
      <c r="B265" s="18">
        <v>104.02639416152357</v>
      </c>
      <c r="C265" s="18">
        <v>111.30183144947715</v>
      </c>
      <c r="D265" s="18"/>
      <c r="E265" s="18">
        <f t="shared" si="12"/>
        <v>6.9938378106780164</v>
      </c>
      <c r="F265" s="18"/>
      <c r="G265" s="18">
        <v>0.19537551576124745</v>
      </c>
      <c r="H265" s="18">
        <v>0.20903976245536482</v>
      </c>
      <c r="I265" s="18"/>
      <c r="J265" s="18">
        <f t="shared" si="13"/>
        <v>1.3664246694117366E-2</v>
      </c>
      <c r="K265" s="92">
        <f t="shared" ref="K265:K276" si="14">J265/$G$5</f>
        <v>1.3393586771317107E-4</v>
      </c>
      <c r="L265" s="61"/>
      <c r="M265" s="62"/>
      <c r="N265" s="62"/>
    </row>
    <row r="266" spans="1:14" x14ac:dyDescent="0.25">
      <c r="A266" s="21" t="s">
        <v>270</v>
      </c>
      <c r="B266" s="35">
        <v>104.85889791195096</v>
      </c>
      <c r="C266" s="35">
        <v>112.44844752313311</v>
      </c>
      <c r="D266" s="35"/>
      <c r="E266" s="35">
        <f t="shared" si="12"/>
        <v>7.2378689479981162</v>
      </c>
      <c r="F266" s="35"/>
      <c r="G266" s="35">
        <v>0.11064266923090645</v>
      </c>
      <c r="H266" s="35">
        <v>0.1186508406304065</v>
      </c>
      <c r="I266" s="35"/>
      <c r="J266" s="35">
        <f t="shared" si="13"/>
        <v>8.0081713995000525E-3</v>
      </c>
      <c r="K266" s="91">
        <f t="shared" si="14"/>
        <v>7.8495464052884769E-5</v>
      </c>
      <c r="M266" s="62"/>
      <c r="N266" s="62"/>
    </row>
    <row r="267" spans="1:14" s="4" customFormat="1" x14ac:dyDescent="0.25">
      <c r="A267" s="22" t="s">
        <v>271</v>
      </c>
      <c r="B267" s="18">
        <v>102.95902128286417</v>
      </c>
      <c r="C267" s="18">
        <v>109.83172768282509</v>
      </c>
      <c r="D267" s="18"/>
      <c r="E267" s="18">
        <f t="shared" si="12"/>
        <v>6.6751862190678857</v>
      </c>
      <c r="F267" s="18"/>
      <c r="G267" s="18">
        <v>8.4732846530341008E-2</v>
      </c>
      <c r="H267" s="18">
        <v>9.0388921824958279E-2</v>
      </c>
      <c r="I267" s="18"/>
      <c r="J267" s="18">
        <f t="shared" si="13"/>
        <v>5.6560752946172715E-3</v>
      </c>
      <c r="K267" s="92">
        <f t="shared" si="14"/>
        <v>5.5440403660285913E-5</v>
      </c>
      <c r="L267" s="61"/>
      <c r="M267" s="62"/>
      <c r="N267" s="62"/>
    </row>
    <row r="268" spans="1:14" x14ac:dyDescent="0.25">
      <c r="A268" s="21" t="s">
        <v>272</v>
      </c>
      <c r="B268" s="35">
        <v>94.867812421645908</v>
      </c>
      <c r="C268" s="35">
        <v>94.867812421645908</v>
      </c>
      <c r="D268" s="35"/>
      <c r="E268" s="35">
        <f t="shared" si="12"/>
        <v>0</v>
      </c>
      <c r="F268" s="35"/>
      <c r="G268" s="35">
        <v>0.30548629018549467</v>
      </c>
      <c r="H268" s="35">
        <v>0.30548629018549467</v>
      </c>
      <c r="I268" s="35"/>
      <c r="J268" s="35">
        <f t="shared" si="13"/>
        <v>0</v>
      </c>
      <c r="K268" s="91">
        <f t="shared" si="14"/>
        <v>0</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0.10257988785305024</v>
      </c>
      <c r="I269" s="18"/>
      <c r="J269" s="18">
        <f t="shared" si="13"/>
        <v>0</v>
      </c>
      <c r="K269" s="92">
        <f t="shared" si="14"/>
        <v>0</v>
      </c>
      <c r="L269" s="61"/>
      <c r="M269" s="62"/>
      <c r="N269" s="62"/>
    </row>
    <row r="270" spans="1:14" x14ac:dyDescent="0.25">
      <c r="A270" s="21" t="s">
        <v>273</v>
      </c>
      <c r="B270" s="35">
        <v>100.47367253408012</v>
      </c>
      <c r="C270" s="35">
        <v>100.47367253408012</v>
      </c>
      <c r="D270" s="35"/>
      <c r="E270" s="35">
        <f t="shared" si="12"/>
        <v>0</v>
      </c>
      <c r="F270" s="35"/>
      <c r="G270" s="35">
        <v>0.10257988785305024</v>
      </c>
      <c r="H270" s="35">
        <v>0.10257988785305024</v>
      </c>
      <c r="I270" s="35"/>
      <c r="J270" s="35">
        <f t="shared" si="13"/>
        <v>0</v>
      </c>
      <c r="K270" s="91">
        <f t="shared" si="14"/>
        <v>0</v>
      </c>
      <c r="M270" s="62"/>
      <c r="N270" s="62"/>
    </row>
    <row r="271" spans="1:14" s="4" customFormat="1" x14ac:dyDescent="0.25">
      <c r="A271" s="22" t="s">
        <v>274</v>
      </c>
      <c r="B271" s="18">
        <v>92.265288135360976</v>
      </c>
      <c r="C271" s="18">
        <v>92.265288135360976</v>
      </c>
      <c r="D271" s="18"/>
      <c r="E271" s="18">
        <f t="shared" si="12"/>
        <v>0</v>
      </c>
      <c r="F271" s="18"/>
      <c r="G271" s="18">
        <v>0.20290640233244442</v>
      </c>
      <c r="H271" s="18">
        <v>0.20290640233244442</v>
      </c>
      <c r="I271" s="18"/>
      <c r="J271" s="18">
        <f t="shared" si="13"/>
        <v>0</v>
      </c>
      <c r="K271" s="92">
        <f t="shared" si="14"/>
        <v>0</v>
      </c>
      <c r="L271" s="61"/>
      <c r="M271" s="62"/>
      <c r="N271" s="62"/>
    </row>
    <row r="272" spans="1:14" x14ac:dyDescent="0.25">
      <c r="A272" s="21" t="s">
        <v>275</v>
      </c>
      <c r="B272" s="35">
        <v>92.265288135360976</v>
      </c>
      <c r="C272" s="35">
        <v>92.265288135360976</v>
      </c>
      <c r="D272" s="35"/>
      <c r="E272" s="35">
        <f t="shared" si="12"/>
        <v>0</v>
      </c>
      <c r="F272" s="35"/>
      <c r="G272" s="35">
        <v>0.20290640233244442</v>
      </c>
      <c r="H272" s="35">
        <v>0.20290640233244442</v>
      </c>
      <c r="I272" s="35"/>
      <c r="J272" s="35">
        <f t="shared" si="13"/>
        <v>0</v>
      </c>
      <c r="K272" s="91">
        <f t="shared" si="14"/>
        <v>0</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0.15167586213227227</v>
      </c>
      <c r="I273" s="18"/>
      <c r="J273" s="18">
        <f t="shared" si="13"/>
        <v>0</v>
      </c>
      <c r="K273" s="92">
        <f t="shared" si="14"/>
        <v>0</v>
      </c>
      <c r="L273" s="61"/>
      <c r="M273" s="62"/>
      <c r="N273" s="62"/>
    </row>
    <row r="274" spans="1:14" x14ac:dyDescent="0.25">
      <c r="A274" s="21" t="s">
        <v>277</v>
      </c>
      <c r="B274" s="35">
        <v>100.93476649476835</v>
      </c>
      <c r="C274" s="35">
        <v>100.93476649476835</v>
      </c>
      <c r="D274" s="35"/>
      <c r="E274" s="35">
        <f t="shared" si="12"/>
        <v>0</v>
      </c>
      <c r="F274" s="35"/>
      <c r="G274" s="35">
        <v>0.15167586213227224</v>
      </c>
      <c r="H274" s="35">
        <v>0.15167586213227227</v>
      </c>
      <c r="I274" s="35"/>
      <c r="J274" s="35">
        <f t="shared" si="13"/>
        <v>0</v>
      </c>
      <c r="K274" s="91">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0.15167586213227227</v>
      </c>
      <c r="I275" s="18"/>
      <c r="J275" s="18">
        <f t="shared" si="13"/>
        <v>0</v>
      </c>
      <c r="K275" s="92">
        <f t="shared" si="14"/>
        <v>0</v>
      </c>
      <c r="L275" s="61"/>
      <c r="M275" s="62"/>
      <c r="N275" s="62"/>
    </row>
    <row r="276" spans="1:14" ht="6.75" customHeight="1" x14ac:dyDescent="0.25">
      <c r="A276" s="117"/>
      <c r="B276" s="12"/>
      <c r="C276" s="15"/>
      <c r="D276" s="12"/>
      <c r="E276" s="12"/>
      <c r="F276" s="12"/>
      <c r="G276" s="12"/>
      <c r="H276" s="15"/>
      <c r="I276" s="30"/>
      <c r="J276" s="12"/>
    </row>
    <row r="277" spans="1:14" x14ac:dyDescent="0.25">
      <c r="A277" s="135"/>
      <c r="B277" s="136"/>
      <c r="C277" s="136"/>
    </row>
    <row r="278" spans="1:14" x14ac:dyDescent="0.25">
      <c r="A278" s="17" t="s">
        <v>284</v>
      </c>
    </row>
    <row r="279" spans="1:14" x14ac:dyDescent="0.25">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sqref="A1:XFD1048576"/>
    </sheetView>
  </sheetViews>
  <sheetFormatPr defaultRowHeight="15" x14ac:dyDescent="0.25"/>
  <cols>
    <col min="1" max="1" width="62.7109375" style="6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9" t="s">
        <v>95</v>
      </c>
    </row>
    <row r="2" spans="1:17" ht="5.0999999999999996" customHeight="1" x14ac:dyDescent="0.25">
      <c r="A2" s="30"/>
      <c r="B2" s="12"/>
      <c r="C2" s="15"/>
      <c r="D2" s="30"/>
      <c r="E2" s="30"/>
      <c r="F2" s="30"/>
      <c r="G2" s="30"/>
      <c r="H2" s="14"/>
      <c r="I2" s="30"/>
      <c r="J2" s="30"/>
    </row>
    <row r="3" spans="1:17" ht="45" x14ac:dyDescent="0.25">
      <c r="A3" s="132" t="s">
        <v>82</v>
      </c>
      <c r="B3" s="138" t="s">
        <v>84</v>
      </c>
      <c r="C3" s="138"/>
      <c r="D3" s="13"/>
      <c r="E3" s="19" t="s">
        <v>85</v>
      </c>
      <c r="F3" s="30"/>
      <c r="G3" s="137" t="s">
        <v>86</v>
      </c>
      <c r="H3" s="137"/>
      <c r="I3" s="19"/>
      <c r="J3" s="129" t="s">
        <v>87</v>
      </c>
      <c r="K3" s="128" t="s">
        <v>286</v>
      </c>
    </row>
    <row r="4" spans="1:17" ht="30" x14ac:dyDescent="0.25">
      <c r="A4" s="133"/>
      <c r="B4" s="113">
        <v>44805</v>
      </c>
      <c r="C4" s="113">
        <v>44835</v>
      </c>
      <c r="D4" s="114"/>
      <c r="E4" s="115" t="s">
        <v>292</v>
      </c>
      <c r="F4" s="114"/>
      <c r="G4" s="113">
        <v>44805</v>
      </c>
      <c r="H4" s="113">
        <v>44835</v>
      </c>
      <c r="I4" s="114"/>
      <c r="J4" s="86" t="s">
        <v>293</v>
      </c>
      <c r="K4" s="86" t="s">
        <v>292</v>
      </c>
    </row>
    <row r="5" spans="1:17" x14ac:dyDescent="0.25">
      <c r="A5" s="118" t="s">
        <v>83</v>
      </c>
      <c r="B5" s="9">
        <v>101.54018991531667</v>
      </c>
      <c r="C5" s="9">
        <v>101.38914528263406</v>
      </c>
      <c r="D5" s="9"/>
      <c r="E5" s="9">
        <f>((C5/B5-1)*100)</f>
        <v>-0.14875354557498666</v>
      </c>
      <c r="F5" s="9"/>
      <c r="G5" s="9">
        <v>101.54018991531667</v>
      </c>
      <c r="H5" s="9">
        <v>101.38914528263406</v>
      </c>
      <c r="I5" s="9"/>
      <c r="J5" s="9">
        <f>H5-G5</f>
        <v>-0.1510446326826127</v>
      </c>
      <c r="K5" s="89">
        <f>SUM(K7+K74+K82+K100+K119+K154+K169+K190+K209+K231+K246+K253+K259)</f>
        <v>-1.4875354557499203E-3</v>
      </c>
      <c r="M5" s="62"/>
      <c r="N5" s="62"/>
    </row>
    <row r="6" spans="1:17" x14ac:dyDescent="0.25">
      <c r="A6" s="94"/>
      <c r="B6" s="95"/>
      <c r="C6" s="95"/>
      <c r="D6" s="95"/>
      <c r="E6" s="95"/>
      <c r="F6" s="95"/>
      <c r="G6" s="95"/>
      <c r="H6" s="95"/>
      <c r="I6" s="95"/>
      <c r="J6" s="95"/>
      <c r="K6" s="8"/>
    </row>
    <row r="7" spans="1:17" x14ac:dyDescent="0.25">
      <c r="A7" s="22" t="s">
        <v>0</v>
      </c>
      <c r="B7" s="18">
        <v>114.22638102909414</v>
      </c>
      <c r="C7" s="18">
        <v>114.13095353236484</v>
      </c>
      <c r="D7" s="18"/>
      <c r="E7" s="18">
        <f t="shared" ref="E7:E70" si="0">((C7/B7-1)*100)</f>
        <v>-8.3542432028016478E-2</v>
      </c>
      <c r="F7" s="18"/>
      <c r="G7" s="18">
        <v>21.039787848869111</v>
      </c>
      <c r="H7" s="18">
        <v>21.022210698406628</v>
      </c>
      <c r="I7" s="18"/>
      <c r="J7" s="18">
        <f>H7-G7</f>
        <v>-1.7577150462482649E-2</v>
      </c>
      <c r="K7" s="90">
        <f>J7/$G$5</f>
        <v>-1.7310535342844824E-4</v>
      </c>
      <c r="M7" s="62"/>
      <c r="N7" s="62"/>
      <c r="P7" s="62"/>
      <c r="Q7" s="62"/>
    </row>
    <row r="8" spans="1:17" x14ac:dyDescent="0.25">
      <c r="A8" s="23" t="s">
        <v>1</v>
      </c>
      <c r="B8" s="35">
        <v>115.48563371306099</v>
      </c>
      <c r="C8" s="35">
        <v>115.36512766324552</v>
      </c>
      <c r="D8" s="35"/>
      <c r="E8" s="35">
        <f t="shared" si="0"/>
        <v>-0.1043472213304808</v>
      </c>
      <c r="F8" s="35"/>
      <c r="G8" s="35">
        <v>18.319377950681023</v>
      </c>
      <c r="H8" s="35">
        <v>18.300262188824455</v>
      </c>
      <c r="I8" s="35"/>
      <c r="J8" s="35">
        <f t="shared" ref="J8:J71" si="1">H8-G8</f>
        <v>-1.911576185656827E-2</v>
      </c>
      <c r="K8" s="91">
        <f>J8/$G$5</f>
        <v>-1.8825808650260148E-4</v>
      </c>
      <c r="M8" s="62"/>
      <c r="N8" s="62"/>
      <c r="P8" s="62"/>
      <c r="Q8" s="62"/>
    </row>
    <row r="9" spans="1:17" x14ac:dyDescent="0.25">
      <c r="A9" s="22" t="s">
        <v>3</v>
      </c>
      <c r="B9" s="18">
        <v>104.84753136621497</v>
      </c>
      <c r="C9" s="18">
        <v>104.85520703313767</v>
      </c>
      <c r="D9" s="18"/>
      <c r="E9" s="18">
        <f t="shared" si="0"/>
        <v>7.3207893621196618E-3</v>
      </c>
      <c r="F9" s="18"/>
      <c r="G9" s="18">
        <v>3.076863295149034</v>
      </c>
      <c r="H9" s="18">
        <v>3.0770885458298318</v>
      </c>
      <c r="I9" s="18"/>
      <c r="J9" s="18">
        <f t="shared" si="1"/>
        <v>2.2525068079781718E-4</v>
      </c>
      <c r="K9" s="92">
        <f>J9/$G$5</f>
        <v>2.2183401565988167E-6</v>
      </c>
      <c r="M9" s="62"/>
      <c r="N9" s="62"/>
      <c r="P9" s="62"/>
      <c r="Q9" s="62"/>
    </row>
    <row r="10" spans="1:17" x14ac:dyDescent="0.25">
      <c r="A10" s="23" t="s">
        <v>97</v>
      </c>
      <c r="B10" s="35">
        <v>99.428965198353225</v>
      </c>
      <c r="C10" s="35">
        <v>99.428965198353225</v>
      </c>
      <c r="D10" s="35"/>
      <c r="E10" s="35">
        <f t="shared" si="0"/>
        <v>0</v>
      </c>
      <c r="F10" s="35"/>
      <c r="G10" s="35">
        <v>0.7024927344619385</v>
      </c>
      <c r="H10" s="35">
        <v>0.7024927344619385</v>
      </c>
      <c r="I10" s="35"/>
      <c r="J10" s="35">
        <f t="shared" si="1"/>
        <v>0</v>
      </c>
      <c r="K10" s="91">
        <f t="shared" ref="K10:K73" si="2">J10/$G$5</f>
        <v>0</v>
      </c>
      <c r="M10" s="62"/>
      <c r="N10" s="62"/>
      <c r="P10" s="62"/>
      <c r="Q10" s="62"/>
    </row>
    <row r="11" spans="1:17" x14ac:dyDescent="0.25">
      <c r="A11" s="22" t="s">
        <v>98</v>
      </c>
      <c r="B11" s="18">
        <v>102.20511278032249</v>
      </c>
      <c r="C11" s="18">
        <v>102.20511278032249</v>
      </c>
      <c r="D11" s="18"/>
      <c r="E11" s="18">
        <f t="shared" si="0"/>
        <v>0</v>
      </c>
      <c r="F11" s="18"/>
      <c r="G11" s="18">
        <v>0.33959612022918667</v>
      </c>
      <c r="H11" s="18">
        <v>0.33959612022918662</v>
      </c>
      <c r="I11" s="18"/>
      <c r="J11" s="18">
        <f t="shared" si="1"/>
        <v>0</v>
      </c>
      <c r="K11" s="92">
        <f t="shared" si="2"/>
        <v>0</v>
      </c>
      <c r="M11" s="62"/>
      <c r="N11" s="62"/>
      <c r="P11" s="62"/>
      <c r="Q11" s="62"/>
    </row>
    <row r="12" spans="1:17" x14ac:dyDescent="0.25">
      <c r="A12" s="23" t="s">
        <v>99</v>
      </c>
      <c r="B12" s="35">
        <v>103.10185027673256</v>
      </c>
      <c r="C12" s="35">
        <v>102.94834317342033</v>
      </c>
      <c r="D12" s="35"/>
      <c r="E12" s="35">
        <f t="shared" si="0"/>
        <v>-0.14888879578806025</v>
      </c>
      <c r="F12" s="35"/>
      <c r="G12" s="35">
        <v>1.1513434308276929</v>
      </c>
      <c r="H12" s="35">
        <v>1.1496292094581484</v>
      </c>
      <c r="I12" s="35"/>
      <c r="J12" s="35">
        <f t="shared" si="1"/>
        <v>-1.7142213695444664E-3</v>
      </c>
      <c r="K12" s="91">
        <f t="shared" si="2"/>
        <v>-1.6882195817972242E-5</v>
      </c>
      <c r="M12" s="62"/>
      <c r="N12" s="62"/>
      <c r="P12" s="62"/>
      <c r="Q12" s="62"/>
    </row>
    <row r="13" spans="1:17" x14ac:dyDescent="0.25">
      <c r="A13" s="22" t="s">
        <v>100</v>
      </c>
      <c r="B13" s="18">
        <v>118.96069324535846</v>
      </c>
      <c r="C13" s="18">
        <v>117.9622555026782</v>
      </c>
      <c r="D13" s="18"/>
      <c r="E13" s="18">
        <f t="shared" si="0"/>
        <v>-0.83930054158389833</v>
      </c>
      <c r="F13" s="18"/>
      <c r="G13" s="18">
        <v>0.17303377282529794</v>
      </c>
      <c r="H13" s="18">
        <v>0.17158149943285214</v>
      </c>
      <c r="I13" s="18"/>
      <c r="J13" s="18">
        <f t="shared" si="1"/>
        <v>-1.452273392445802E-3</v>
      </c>
      <c r="K13" s="92">
        <f t="shared" si="2"/>
        <v>-1.4302449046598997E-5</v>
      </c>
      <c r="M13" s="62"/>
      <c r="N13" s="62"/>
      <c r="P13" s="62"/>
      <c r="Q13" s="62"/>
    </row>
    <row r="14" spans="1:17" x14ac:dyDescent="0.25">
      <c r="A14" s="23" t="s">
        <v>101</v>
      </c>
      <c r="B14" s="35">
        <v>116.11349561028076</v>
      </c>
      <c r="C14" s="35">
        <v>116.9196967179645</v>
      </c>
      <c r="D14" s="35"/>
      <c r="E14" s="35">
        <f t="shared" si="0"/>
        <v>0.69432162337927927</v>
      </c>
      <c r="F14" s="35"/>
      <c r="G14" s="35">
        <v>0.4884977406120275</v>
      </c>
      <c r="H14" s="35">
        <v>0.49188948605481603</v>
      </c>
      <c r="I14" s="35"/>
      <c r="J14" s="35">
        <f t="shared" si="1"/>
        <v>3.3917454427885296E-3</v>
      </c>
      <c r="K14" s="91">
        <f t="shared" si="2"/>
        <v>3.3402985021174432E-5</v>
      </c>
      <c r="M14" s="62"/>
      <c r="N14" s="62"/>
      <c r="P14" s="62"/>
      <c r="Q14" s="62"/>
    </row>
    <row r="15" spans="1:17" x14ac:dyDescent="0.25">
      <c r="A15" s="22" t="s">
        <v>102</v>
      </c>
      <c r="B15" s="18">
        <v>104.20545858700082</v>
      </c>
      <c r="C15" s="18">
        <v>104.20545858700082</v>
      </c>
      <c r="D15" s="18"/>
      <c r="E15" s="18">
        <f t="shared" si="0"/>
        <v>0</v>
      </c>
      <c r="F15" s="18"/>
      <c r="G15" s="18">
        <v>0.22189949619289001</v>
      </c>
      <c r="H15" s="18">
        <v>0.22189949619288998</v>
      </c>
      <c r="I15" s="18"/>
      <c r="J15" s="18">
        <f t="shared" si="1"/>
        <v>0</v>
      </c>
      <c r="K15" s="92">
        <f t="shared" si="2"/>
        <v>0</v>
      </c>
      <c r="M15" s="62"/>
      <c r="N15" s="62"/>
      <c r="P15" s="62"/>
      <c r="Q15" s="62"/>
    </row>
    <row r="16" spans="1:17" x14ac:dyDescent="0.25">
      <c r="A16" s="21" t="s">
        <v>4</v>
      </c>
      <c r="B16" s="35">
        <v>135.51343942809967</v>
      </c>
      <c r="C16" s="35">
        <v>134.37899093490478</v>
      </c>
      <c r="D16" s="35"/>
      <c r="E16" s="35">
        <f t="shared" si="0"/>
        <v>-0.83714832859570487</v>
      </c>
      <c r="F16" s="35"/>
      <c r="G16" s="35">
        <v>1.428988752689321</v>
      </c>
      <c r="H16" s="35">
        <v>1.4170259972303612</v>
      </c>
      <c r="I16" s="35"/>
      <c r="J16" s="35">
        <f t="shared" si="1"/>
        <v>-1.1962755458959862E-2</v>
      </c>
      <c r="K16" s="91">
        <f t="shared" si="2"/>
        <v>-1.1781301048320532E-4</v>
      </c>
      <c r="M16" s="62"/>
      <c r="N16" s="62"/>
      <c r="P16" s="62"/>
      <c r="Q16" s="62"/>
    </row>
    <row r="17" spans="1:17" x14ac:dyDescent="0.25">
      <c r="A17" s="22" t="s">
        <v>103</v>
      </c>
      <c r="B17" s="18">
        <v>140.34283644048531</v>
      </c>
      <c r="C17" s="18">
        <v>138.92369315376612</v>
      </c>
      <c r="D17" s="18"/>
      <c r="E17" s="18">
        <f t="shared" si="0"/>
        <v>-1.0111975236591464</v>
      </c>
      <c r="F17" s="18"/>
      <c r="G17" s="18">
        <v>1.1830285556545568</v>
      </c>
      <c r="H17" s="18">
        <v>1.1710658001955974</v>
      </c>
      <c r="I17" s="18"/>
      <c r="J17" s="18">
        <f t="shared" si="1"/>
        <v>-1.1962755458959418E-2</v>
      </c>
      <c r="K17" s="92">
        <f t="shared" si="2"/>
        <v>-1.1781301048320094E-4</v>
      </c>
      <c r="M17" s="62"/>
      <c r="N17" s="62"/>
      <c r="P17" s="62"/>
      <c r="Q17" s="62"/>
    </row>
    <row r="18" spans="1:17" x14ac:dyDescent="0.25">
      <c r="A18" s="23" t="s">
        <v>104</v>
      </c>
      <c r="B18" s="35">
        <v>116.26931453238576</v>
      </c>
      <c r="C18" s="35">
        <v>116.26931453238576</v>
      </c>
      <c r="D18" s="35"/>
      <c r="E18" s="35">
        <f t="shared" si="0"/>
        <v>0</v>
      </c>
      <c r="F18" s="35"/>
      <c r="G18" s="35">
        <v>0.24596019703476404</v>
      </c>
      <c r="H18" s="35">
        <v>0.24596019703476402</v>
      </c>
      <c r="I18" s="35"/>
      <c r="J18" s="35">
        <f t="shared" si="1"/>
        <v>0</v>
      </c>
      <c r="K18" s="91">
        <f t="shared" si="2"/>
        <v>0</v>
      </c>
      <c r="M18" s="62"/>
      <c r="N18" s="62"/>
      <c r="P18" s="62"/>
      <c r="Q18" s="62"/>
    </row>
    <row r="19" spans="1:17" x14ac:dyDescent="0.25">
      <c r="A19" s="22" t="s">
        <v>5</v>
      </c>
      <c r="B19" s="18">
        <v>113.02282581336131</v>
      </c>
      <c r="C19" s="18">
        <v>115.52450715314555</v>
      </c>
      <c r="D19" s="18"/>
      <c r="E19" s="18">
        <f t="shared" si="0"/>
        <v>2.2134301826034264</v>
      </c>
      <c r="F19" s="18"/>
      <c r="G19" s="18">
        <v>3.6785075553906244</v>
      </c>
      <c r="H19" s="18">
        <v>3.7599287518909876</v>
      </c>
      <c r="I19" s="18"/>
      <c r="J19" s="18">
        <f t="shared" si="1"/>
        <v>8.142119650036328E-2</v>
      </c>
      <c r="K19" s="92">
        <f t="shared" si="2"/>
        <v>8.0186177087385397E-4</v>
      </c>
      <c r="M19" s="62"/>
      <c r="N19" s="62"/>
      <c r="P19" s="62"/>
      <c r="Q19" s="62"/>
    </row>
    <row r="20" spans="1:17" x14ac:dyDescent="0.25">
      <c r="A20" s="23" t="s">
        <v>105</v>
      </c>
      <c r="B20" s="35">
        <v>118.71650685529301</v>
      </c>
      <c r="C20" s="35">
        <v>123.9361462245374</v>
      </c>
      <c r="D20" s="35"/>
      <c r="E20" s="35">
        <f t="shared" si="0"/>
        <v>4.3967258703178969</v>
      </c>
      <c r="F20" s="35"/>
      <c r="G20" s="35">
        <v>1.9274550209868524</v>
      </c>
      <c r="H20" s="35">
        <v>2.0121999345333226</v>
      </c>
      <c r="I20" s="35"/>
      <c r="J20" s="35">
        <f t="shared" si="1"/>
        <v>8.474491354647018E-2</v>
      </c>
      <c r="K20" s="91">
        <f t="shared" si="2"/>
        <v>8.3459479066511934E-4</v>
      </c>
      <c r="M20" s="62"/>
      <c r="N20" s="62"/>
      <c r="P20" s="62"/>
      <c r="Q20" s="62"/>
    </row>
    <row r="21" spans="1:17" x14ac:dyDescent="0.25">
      <c r="A21" s="22" t="s">
        <v>106</v>
      </c>
      <c r="B21" s="18">
        <v>108.56954052418268</v>
      </c>
      <c r="C21" s="18">
        <v>107.97205858658322</v>
      </c>
      <c r="D21" s="18"/>
      <c r="E21" s="18">
        <f t="shared" si="0"/>
        <v>-0.55032188099422008</v>
      </c>
      <c r="F21" s="18"/>
      <c r="G21" s="18">
        <v>1.1764252813386531</v>
      </c>
      <c r="H21" s="18">
        <v>1.1699511556018987</v>
      </c>
      <c r="I21" s="18"/>
      <c r="J21" s="18">
        <f t="shared" si="1"/>
        <v>-6.4741257367544325E-3</v>
      </c>
      <c r="K21" s="92">
        <f t="shared" si="2"/>
        <v>-6.3759243922566794E-5</v>
      </c>
      <c r="M21" s="62"/>
      <c r="N21" s="62"/>
      <c r="P21" s="62"/>
      <c r="Q21" s="62"/>
    </row>
    <row r="22" spans="1:17" x14ac:dyDescent="0.25">
      <c r="A22" s="23" t="s">
        <v>107</v>
      </c>
      <c r="B22" s="35">
        <v>104.95233470145706</v>
      </c>
      <c r="C22" s="35">
        <v>105.52773857515724</v>
      </c>
      <c r="D22" s="35"/>
      <c r="E22" s="35">
        <f t="shared" si="0"/>
        <v>0.54825257135722172</v>
      </c>
      <c r="F22" s="35"/>
      <c r="G22" s="35">
        <v>0.57462725306511808</v>
      </c>
      <c r="H22" s="35">
        <v>0.57777766175576695</v>
      </c>
      <c r="I22" s="35"/>
      <c r="J22" s="35">
        <f t="shared" si="1"/>
        <v>3.1504086906488649E-3</v>
      </c>
      <c r="K22" s="91">
        <f t="shared" si="2"/>
        <v>3.1026224131314593E-5</v>
      </c>
      <c r="M22" s="62"/>
      <c r="N22" s="62"/>
      <c r="P22" s="62"/>
      <c r="Q22" s="62"/>
    </row>
    <row r="23" spans="1:17" x14ac:dyDescent="0.25">
      <c r="A23" s="24" t="s">
        <v>108</v>
      </c>
      <c r="B23" s="18">
        <v>115.95545378671653</v>
      </c>
      <c r="C23" s="18">
        <v>116.4642940644835</v>
      </c>
      <c r="D23" s="18"/>
      <c r="E23" s="18">
        <f t="shared" si="0"/>
        <v>0.43882392862943931</v>
      </c>
      <c r="F23" s="18"/>
      <c r="G23" s="18">
        <v>3.438438081315855</v>
      </c>
      <c r="H23" s="18">
        <v>3.4535267703877754</v>
      </c>
      <c r="I23" s="18"/>
      <c r="J23" s="18">
        <f t="shared" si="1"/>
        <v>1.5088689071920403E-2</v>
      </c>
      <c r="K23" s="92">
        <f t="shared" si="2"/>
        <v>1.4859819628566966E-4</v>
      </c>
      <c r="M23" s="62"/>
      <c r="N23" s="62"/>
      <c r="P23" s="62"/>
      <c r="Q23" s="62"/>
    </row>
    <row r="24" spans="1:17" x14ac:dyDescent="0.25">
      <c r="A24" s="21" t="s">
        <v>109</v>
      </c>
      <c r="B24" s="35">
        <v>111.84807365106114</v>
      </c>
      <c r="C24" s="35">
        <v>111.84807365106114</v>
      </c>
      <c r="D24" s="35"/>
      <c r="E24" s="35">
        <f t="shared" si="0"/>
        <v>0</v>
      </c>
      <c r="F24" s="35"/>
      <c r="G24" s="35">
        <v>0.23207899801182227</v>
      </c>
      <c r="H24" s="35">
        <v>0.23207899801182225</v>
      </c>
      <c r="I24" s="35"/>
      <c r="J24" s="35">
        <f t="shared" si="1"/>
        <v>0</v>
      </c>
      <c r="K24" s="91">
        <f t="shared" si="2"/>
        <v>0</v>
      </c>
      <c r="M24" s="62"/>
      <c r="N24" s="62"/>
      <c r="P24" s="62"/>
      <c r="Q24" s="62"/>
    </row>
    <row r="25" spans="1:17" x14ac:dyDescent="0.25">
      <c r="A25" s="22" t="s">
        <v>110</v>
      </c>
      <c r="B25" s="18">
        <v>108.22429349452779</v>
      </c>
      <c r="C25" s="18">
        <v>107.88121268807492</v>
      </c>
      <c r="D25" s="18"/>
      <c r="E25" s="18">
        <f t="shared" si="0"/>
        <v>-0.31700905164163684</v>
      </c>
      <c r="F25" s="18"/>
      <c r="G25" s="18">
        <v>0.11668870649753456</v>
      </c>
      <c r="H25" s="18">
        <v>0.11631879273569382</v>
      </c>
      <c r="I25" s="18"/>
      <c r="J25" s="18">
        <f t="shared" si="1"/>
        <v>-3.6991376184074276E-4</v>
      </c>
      <c r="K25" s="92">
        <f t="shared" si="2"/>
        <v>-3.6430280674996422E-6</v>
      </c>
      <c r="M25" s="62"/>
      <c r="N25" s="62"/>
      <c r="P25" s="62"/>
      <c r="Q25" s="62"/>
    </row>
    <row r="26" spans="1:17" x14ac:dyDescent="0.25">
      <c r="A26" s="21" t="s">
        <v>111</v>
      </c>
      <c r="B26" s="35">
        <v>114.63204779797958</v>
      </c>
      <c r="C26" s="35">
        <v>114.55461993386427</v>
      </c>
      <c r="D26" s="35"/>
      <c r="E26" s="35">
        <f t="shared" si="0"/>
        <v>-6.754469243345218E-2</v>
      </c>
      <c r="F26" s="35"/>
      <c r="G26" s="35">
        <v>1.3610457770166362</v>
      </c>
      <c r="H26" s="35">
        <v>1.3601264628326717</v>
      </c>
      <c r="I26" s="35"/>
      <c r="J26" s="35">
        <f t="shared" si="1"/>
        <v>-9.193141839645147E-4</v>
      </c>
      <c r="K26" s="91">
        <f t="shared" si="2"/>
        <v>-9.0536977006957723E-6</v>
      </c>
      <c r="M26" s="62"/>
      <c r="N26" s="62"/>
      <c r="P26" s="62"/>
      <c r="Q26" s="62"/>
    </row>
    <row r="27" spans="1:17" x14ac:dyDescent="0.25">
      <c r="A27" s="22" t="s">
        <v>112</v>
      </c>
      <c r="B27" s="18">
        <v>103.22577305045004</v>
      </c>
      <c r="C27" s="18">
        <v>103.00819334324881</v>
      </c>
      <c r="D27" s="18"/>
      <c r="E27" s="18">
        <f t="shared" si="0"/>
        <v>-0.21078040955421207</v>
      </c>
      <c r="F27" s="18"/>
      <c r="G27" s="18">
        <v>0.10352986946418473</v>
      </c>
      <c r="H27" s="18">
        <v>0.10331164878131717</v>
      </c>
      <c r="I27" s="18"/>
      <c r="J27" s="18">
        <f t="shared" si="1"/>
        <v>-2.1822068286755925E-4</v>
      </c>
      <c r="K27" s="92">
        <f t="shared" si="2"/>
        <v>-2.1491065069855859E-6</v>
      </c>
      <c r="M27" s="62"/>
      <c r="N27" s="62"/>
      <c r="P27" s="62"/>
      <c r="Q27" s="62"/>
    </row>
    <row r="28" spans="1:17" x14ac:dyDescent="0.25">
      <c r="A28" s="21" t="s">
        <v>113</v>
      </c>
      <c r="B28" s="35">
        <v>118.49307626839267</v>
      </c>
      <c r="C28" s="35">
        <v>118.49307626839267</v>
      </c>
      <c r="D28" s="35"/>
      <c r="E28" s="35">
        <f t="shared" si="0"/>
        <v>0</v>
      </c>
      <c r="F28" s="35"/>
      <c r="G28" s="35">
        <v>0.3001835737421395</v>
      </c>
      <c r="H28" s="35">
        <v>0.3001835737421395</v>
      </c>
      <c r="I28" s="35"/>
      <c r="J28" s="35">
        <f t="shared" si="1"/>
        <v>0</v>
      </c>
      <c r="K28" s="91">
        <f t="shared" si="2"/>
        <v>0</v>
      </c>
      <c r="M28" s="62"/>
      <c r="N28" s="62"/>
      <c r="P28" s="62"/>
      <c r="Q28" s="62"/>
    </row>
    <row r="29" spans="1:17" x14ac:dyDescent="0.25">
      <c r="A29" s="24" t="s">
        <v>114</v>
      </c>
      <c r="B29" s="18">
        <v>126.15894890998993</v>
      </c>
      <c r="C29" s="18">
        <v>128.22873491266236</v>
      </c>
      <c r="D29" s="18"/>
      <c r="E29" s="18">
        <f t="shared" si="0"/>
        <v>1.64061766569501</v>
      </c>
      <c r="F29" s="18"/>
      <c r="G29" s="18">
        <v>0.9433642940129876</v>
      </c>
      <c r="H29" s="18">
        <v>0.95884129527242346</v>
      </c>
      <c r="I29" s="18"/>
      <c r="J29" s="18">
        <f t="shared" si="1"/>
        <v>1.5477001259435852E-2</v>
      </c>
      <c r="K29" s="92">
        <f t="shared" si="2"/>
        <v>1.5242241788540565E-4</v>
      </c>
      <c r="M29" s="62"/>
      <c r="N29" s="62"/>
      <c r="P29" s="62"/>
      <c r="Q29" s="62"/>
    </row>
    <row r="30" spans="1:17" x14ac:dyDescent="0.25">
      <c r="A30" s="23" t="s">
        <v>115</v>
      </c>
      <c r="B30" s="35">
        <v>105.60708252569896</v>
      </c>
      <c r="C30" s="35">
        <v>105.91684456568133</v>
      </c>
      <c r="D30" s="35"/>
      <c r="E30" s="35">
        <f t="shared" si="0"/>
        <v>0.29331559264218487</v>
      </c>
      <c r="F30" s="35"/>
      <c r="G30" s="35">
        <v>0.38154686257055037</v>
      </c>
      <c r="H30" s="35">
        <v>0.38266599901170684</v>
      </c>
      <c r="I30" s="35"/>
      <c r="J30" s="35">
        <f t="shared" si="1"/>
        <v>1.1191364411564653E-3</v>
      </c>
      <c r="K30" s="91">
        <f t="shared" si="2"/>
        <v>1.1021610675436119E-5</v>
      </c>
      <c r="M30" s="62"/>
      <c r="N30" s="62"/>
      <c r="P30" s="62"/>
      <c r="Q30" s="62"/>
    </row>
    <row r="31" spans="1:17" x14ac:dyDescent="0.25">
      <c r="A31" s="22" t="s">
        <v>6</v>
      </c>
      <c r="B31" s="18">
        <v>162.51145533415908</v>
      </c>
      <c r="C31" s="18">
        <v>157.67330341632254</v>
      </c>
      <c r="D31" s="18"/>
      <c r="E31" s="18">
        <f t="shared" si="0"/>
        <v>-2.9771143873447259</v>
      </c>
      <c r="F31" s="18"/>
      <c r="G31" s="18">
        <v>0.59729723230073306</v>
      </c>
      <c r="H31" s="18">
        <v>0.57951501046269593</v>
      </c>
      <c r="I31" s="18"/>
      <c r="J31" s="18">
        <f t="shared" si="1"/>
        <v>-1.7782221838037127E-2</v>
      </c>
      <c r="K31" s="92">
        <f t="shared" si="2"/>
        <v>-1.7512496138590337E-4</v>
      </c>
      <c r="M31" s="62"/>
      <c r="N31" s="62"/>
      <c r="P31" s="62"/>
      <c r="Q31" s="62"/>
    </row>
    <row r="32" spans="1:17" x14ac:dyDescent="0.25">
      <c r="A32" s="23" t="s">
        <v>116</v>
      </c>
      <c r="B32" s="35">
        <v>173.99193470816081</v>
      </c>
      <c r="C32" s="35">
        <v>168.40494824594489</v>
      </c>
      <c r="D32" s="35"/>
      <c r="E32" s="35">
        <f t="shared" si="0"/>
        <v>-3.2110605997841546</v>
      </c>
      <c r="F32" s="35"/>
      <c r="G32" s="35">
        <v>0.5117273438296398</v>
      </c>
      <c r="H32" s="35">
        <v>0.49529546871360419</v>
      </c>
      <c r="I32" s="35"/>
      <c r="J32" s="35">
        <f t="shared" si="1"/>
        <v>-1.643187511603561E-2</v>
      </c>
      <c r="K32" s="91">
        <f t="shared" si="2"/>
        <v>-1.6182631852214971E-4</v>
      </c>
      <c r="M32" s="62"/>
      <c r="N32" s="62"/>
      <c r="P32" s="62"/>
      <c r="Q32" s="62"/>
    </row>
    <row r="33" spans="1:17" x14ac:dyDescent="0.25">
      <c r="A33" s="22" t="s">
        <v>117</v>
      </c>
      <c r="B33" s="18">
        <v>116.52972692151891</v>
      </c>
      <c r="C33" s="18">
        <v>114.69081445387728</v>
      </c>
      <c r="D33" s="18"/>
      <c r="E33" s="18">
        <f t="shared" si="0"/>
        <v>-1.5780629683274872</v>
      </c>
      <c r="F33" s="18"/>
      <c r="G33" s="18">
        <v>8.5569888471093272E-2</v>
      </c>
      <c r="H33" s="18">
        <v>8.4219541749091811E-2</v>
      </c>
      <c r="I33" s="18"/>
      <c r="J33" s="18">
        <f t="shared" si="1"/>
        <v>-1.3503467220014609E-3</v>
      </c>
      <c r="K33" s="92">
        <f t="shared" si="2"/>
        <v>-1.3298642863753103E-5</v>
      </c>
      <c r="M33" s="62"/>
      <c r="N33" s="62"/>
      <c r="P33" s="62"/>
      <c r="Q33" s="62"/>
    </row>
    <row r="34" spans="1:17" x14ac:dyDescent="0.25">
      <c r="A34" s="21" t="s">
        <v>7</v>
      </c>
      <c r="B34" s="35">
        <v>123.10623375896168</v>
      </c>
      <c r="C34" s="35">
        <v>120.40615288551969</v>
      </c>
      <c r="D34" s="35"/>
      <c r="E34" s="35">
        <f t="shared" si="0"/>
        <v>-2.1932933784073572</v>
      </c>
      <c r="F34" s="35"/>
      <c r="G34" s="35">
        <v>2.3111397805420038</v>
      </c>
      <c r="H34" s="35">
        <v>2.2604497047696372</v>
      </c>
      <c r="I34" s="35"/>
      <c r="J34" s="35">
        <f t="shared" si="1"/>
        <v>-5.0690075772366505E-2</v>
      </c>
      <c r="K34" s="91">
        <f t="shared" si="2"/>
        <v>-4.9921194568024185E-4</v>
      </c>
      <c r="M34" s="62"/>
      <c r="N34" s="62"/>
      <c r="P34" s="62"/>
      <c r="Q34" s="62"/>
    </row>
    <row r="35" spans="1:17" x14ac:dyDescent="0.25">
      <c r="A35" s="22" t="s">
        <v>118</v>
      </c>
      <c r="B35" s="18">
        <v>132.56222285077783</v>
      </c>
      <c r="C35" s="18">
        <v>128.27832598354948</v>
      </c>
      <c r="D35" s="18"/>
      <c r="E35" s="18">
        <f t="shared" si="0"/>
        <v>-3.2316121253116226</v>
      </c>
      <c r="F35" s="18"/>
      <c r="G35" s="18">
        <v>1.0854901545684772</v>
      </c>
      <c r="H35" s="18">
        <v>1.0504113231143783</v>
      </c>
      <c r="I35" s="18"/>
      <c r="J35" s="18">
        <f t="shared" si="1"/>
        <v>-3.5078831454098847E-2</v>
      </c>
      <c r="K35" s="92">
        <f>J35/$G$5</f>
        <v>-3.4546745956802108E-4</v>
      </c>
      <c r="M35" s="62"/>
      <c r="N35" s="62"/>
      <c r="P35" s="62"/>
      <c r="Q35" s="62"/>
    </row>
    <row r="36" spans="1:17" x14ac:dyDescent="0.25">
      <c r="A36" s="21" t="s">
        <v>119</v>
      </c>
      <c r="B36" s="35">
        <v>139.94699301377082</v>
      </c>
      <c r="C36" s="35">
        <v>134.49737121757713</v>
      </c>
      <c r="D36" s="35"/>
      <c r="E36" s="35">
        <f t="shared" si="0"/>
        <v>-3.8940613719777861</v>
      </c>
      <c r="F36" s="35"/>
      <c r="G36" s="35">
        <v>0.58971387123247132</v>
      </c>
      <c r="H36" s="35">
        <v>0.56675005116761279</v>
      </c>
      <c r="I36" s="35"/>
      <c r="J36" s="35">
        <f t="shared" si="1"/>
        <v>-2.2963820064858531E-2</v>
      </c>
      <c r="K36" s="91">
        <f t="shared" si="2"/>
        <v>-2.2615498438608483E-4</v>
      </c>
      <c r="M36" s="62"/>
      <c r="N36" s="62"/>
      <c r="P36" s="62"/>
      <c r="Q36" s="62"/>
    </row>
    <row r="37" spans="1:17" x14ac:dyDescent="0.25">
      <c r="A37" s="24" t="s">
        <v>120</v>
      </c>
      <c r="B37" s="18">
        <v>100.57727480061719</v>
      </c>
      <c r="C37" s="18">
        <v>101.9928313335207</v>
      </c>
      <c r="D37" s="18"/>
      <c r="E37" s="18">
        <f t="shared" si="0"/>
        <v>1.4074317838792982</v>
      </c>
      <c r="F37" s="18"/>
      <c r="G37" s="18">
        <v>0.23442882715045013</v>
      </c>
      <c r="H37" s="18">
        <v>0.237728252974341</v>
      </c>
      <c r="I37" s="18"/>
      <c r="J37" s="18">
        <f t="shared" si="1"/>
        <v>3.2994258238908669E-3</v>
      </c>
      <c r="K37" s="92">
        <f t="shared" si="2"/>
        <v>3.2493792129427267E-5</v>
      </c>
      <c r="M37" s="62"/>
      <c r="N37" s="62"/>
      <c r="P37" s="62"/>
      <c r="Q37" s="62"/>
    </row>
    <row r="38" spans="1:17" x14ac:dyDescent="0.25">
      <c r="A38" s="23" t="s">
        <v>121</v>
      </c>
      <c r="B38" s="35">
        <v>92.025982127819361</v>
      </c>
      <c r="C38" s="35">
        <v>93.553280289037403</v>
      </c>
      <c r="D38" s="35"/>
      <c r="E38" s="35">
        <f t="shared" si="0"/>
        <v>1.6596379912541481</v>
      </c>
      <c r="F38" s="35"/>
      <c r="G38" s="35">
        <v>0.24421891665892081</v>
      </c>
      <c r="H38" s="35">
        <v>0.24827206658162154</v>
      </c>
      <c r="I38" s="35"/>
      <c r="J38" s="35">
        <f t="shared" si="1"/>
        <v>4.0531499227007273E-3</v>
      </c>
      <c r="K38" s="91">
        <f t="shared" si="2"/>
        <v>3.9916706144443952E-5</v>
      </c>
      <c r="M38" s="62"/>
      <c r="N38" s="62"/>
      <c r="P38" s="62"/>
      <c r="Q38" s="62"/>
    </row>
    <row r="39" spans="1:17" x14ac:dyDescent="0.25">
      <c r="A39" s="24" t="s">
        <v>122</v>
      </c>
      <c r="B39" s="18">
        <v>112.12840074522268</v>
      </c>
      <c r="C39" s="18">
        <v>112.12840074522268</v>
      </c>
      <c r="D39" s="18"/>
      <c r="E39" s="18">
        <f t="shared" si="0"/>
        <v>0</v>
      </c>
      <c r="F39" s="18"/>
      <c r="G39" s="18">
        <v>7.1158748479096007E-2</v>
      </c>
      <c r="H39" s="18">
        <v>7.1158748479096007E-2</v>
      </c>
      <c r="I39" s="18"/>
      <c r="J39" s="18">
        <f t="shared" si="1"/>
        <v>0</v>
      </c>
      <c r="K39" s="92">
        <f t="shared" si="2"/>
        <v>0</v>
      </c>
      <c r="M39" s="62"/>
      <c r="N39" s="62"/>
      <c r="P39" s="62"/>
      <c r="Q39" s="62"/>
    </row>
    <row r="40" spans="1:17" x14ac:dyDescent="0.25">
      <c r="A40" s="23" t="s">
        <v>123</v>
      </c>
      <c r="B40" s="35">
        <v>114.54670272457872</v>
      </c>
      <c r="C40" s="35">
        <v>114.54670272457872</v>
      </c>
      <c r="D40" s="35"/>
      <c r="E40" s="35">
        <f t="shared" si="0"/>
        <v>0</v>
      </c>
      <c r="F40" s="35"/>
      <c r="G40" s="35">
        <v>8.6129262452587993E-2</v>
      </c>
      <c r="H40" s="35">
        <v>8.6129262452587979E-2</v>
      </c>
      <c r="I40" s="35"/>
      <c r="J40" s="35">
        <f t="shared" si="1"/>
        <v>0</v>
      </c>
      <c r="K40" s="91">
        <f t="shared" si="2"/>
        <v>0</v>
      </c>
      <c r="M40" s="62"/>
      <c r="N40" s="62"/>
      <c r="P40" s="62"/>
      <c r="Q40" s="62"/>
    </row>
    <row r="41" spans="1:17" x14ac:dyDescent="0.25">
      <c r="A41" s="22" t="s">
        <v>8</v>
      </c>
      <c r="B41" s="18">
        <v>114.25448500790475</v>
      </c>
      <c r="C41" s="18">
        <v>112.28178493297102</v>
      </c>
      <c r="D41" s="18"/>
      <c r="E41" s="18">
        <f t="shared" si="0"/>
        <v>-1.7265843654165947</v>
      </c>
      <c r="F41" s="18"/>
      <c r="G41" s="18">
        <v>1.9546143152388928</v>
      </c>
      <c r="H41" s="18">
        <v>1.9208662500677833</v>
      </c>
      <c r="I41" s="18"/>
      <c r="J41" s="18">
        <f t="shared" si="1"/>
        <v>-3.3748065171109509E-2</v>
      </c>
      <c r="K41" s="92">
        <f t="shared" si="2"/>
        <v>-3.3236165107879942E-4</v>
      </c>
      <c r="M41" s="62"/>
      <c r="N41" s="62"/>
      <c r="P41" s="62"/>
      <c r="Q41" s="62"/>
    </row>
    <row r="42" spans="1:17" x14ac:dyDescent="0.25">
      <c r="A42" s="21" t="s">
        <v>124</v>
      </c>
      <c r="B42" s="35">
        <v>90.788329357473188</v>
      </c>
      <c r="C42" s="35">
        <v>90.607107899824115</v>
      </c>
      <c r="D42" s="35"/>
      <c r="E42" s="35">
        <f t="shared" si="0"/>
        <v>-0.19960875911211318</v>
      </c>
      <c r="F42" s="35"/>
      <c r="G42" s="35">
        <v>7.6839382459060884E-2</v>
      </c>
      <c r="H42" s="35">
        <v>7.6686004321224924E-2</v>
      </c>
      <c r="I42" s="35"/>
      <c r="J42" s="35">
        <f t="shared" si="1"/>
        <v>-1.5337813783596055E-4</v>
      </c>
      <c r="K42" s="91">
        <f t="shared" si="2"/>
        <v>-1.5105165547147009E-6</v>
      </c>
      <c r="M42" s="62"/>
      <c r="N42" s="62"/>
      <c r="P42" s="62"/>
      <c r="Q42" s="62"/>
    </row>
    <row r="43" spans="1:17" x14ac:dyDescent="0.25">
      <c r="A43" s="22" t="s">
        <v>125</v>
      </c>
      <c r="B43" s="18">
        <v>99.167773148126031</v>
      </c>
      <c r="C43" s="18">
        <v>100.06017102024396</v>
      </c>
      <c r="D43" s="18"/>
      <c r="E43" s="18">
        <f t="shared" si="0"/>
        <v>0.8998869731449588</v>
      </c>
      <c r="F43" s="18"/>
      <c r="G43" s="18">
        <v>0.63216931752001926</v>
      </c>
      <c r="H43" s="18">
        <v>0.63785812685660137</v>
      </c>
      <c r="I43" s="18"/>
      <c r="J43" s="18">
        <f t="shared" si="1"/>
        <v>5.6888093365821124E-3</v>
      </c>
      <c r="K43" s="92">
        <f t="shared" si="2"/>
        <v>5.6025198902291914E-5</v>
      </c>
      <c r="M43" s="62"/>
      <c r="N43" s="62"/>
      <c r="P43" s="62"/>
      <c r="Q43" s="62"/>
    </row>
    <row r="44" spans="1:17" x14ac:dyDescent="0.25">
      <c r="A44" s="23" t="s">
        <v>126</v>
      </c>
      <c r="B44" s="35">
        <v>120.12645999640361</v>
      </c>
      <c r="C44" s="35">
        <v>119.63992620918623</v>
      </c>
      <c r="D44" s="35"/>
      <c r="E44" s="35">
        <f t="shared" si="0"/>
        <v>-0.40501800122300091</v>
      </c>
      <c r="F44" s="35"/>
      <c r="G44" s="35">
        <v>8.0957732058473023E-2</v>
      </c>
      <c r="H44" s="35">
        <v>8.062983867025432E-2</v>
      </c>
      <c r="I44" s="35"/>
      <c r="J44" s="35">
        <f t="shared" si="1"/>
        <v>-3.2789338821870295E-4</v>
      </c>
      <c r="K44" s="91">
        <f t="shared" si="2"/>
        <v>-3.2291980987248713E-6</v>
      </c>
      <c r="M44" s="62"/>
      <c r="N44" s="62"/>
      <c r="P44" s="62"/>
      <c r="Q44" s="62"/>
    </row>
    <row r="45" spans="1:17" x14ac:dyDescent="0.25">
      <c r="A45" s="24" t="s">
        <v>127</v>
      </c>
      <c r="B45" s="18">
        <v>138.239862891776</v>
      </c>
      <c r="C45" s="18">
        <v>130.85572491854512</v>
      </c>
      <c r="D45" s="18"/>
      <c r="E45" s="18">
        <f t="shared" si="0"/>
        <v>-5.3415402900187425</v>
      </c>
      <c r="F45" s="18"/>
      <c r="G45" s="18">
        <v>0.6668424834989588</v>
      </c>
      <c r="H45" s="18">
        <v>0.63122282357190029</v>
      </c>
      <c r="I45" s="18"/>
      <c r="J45" s="18">
        <f t="shared" si="1"/>
        <v>-3.5619659927058511E-2</v>
      </c>
      <c r="K45" s="92">
        <f t="shared" si="2"/>
        <v>-3.5079370992672842E-4</v>
      </c>
      <c r="M45" s="62"/>
      <c r="N45" s="62"/>
      <c r="P45" s="62"/>
      <c r="Q45" s="62"/>
    </row>
    <row r="46" spans="1:17" x14ac:dyDescent="0.25">
      <c r="A46" s="23" t="s">
        <v>128</v>
      </c>
      <c r="B46" s="35">
        <v>116.13600023654783</v>
      </c>
      <c r="C46" s="35">
        <v>115.76198377439439</v>
      </c>
      <c r="D46" s="35"/>
      <c r="E46" s="35">
        <f t="shared" si="0"/>
        <v>-0.32205040761833503</v>
      </c>
      <c r="F46" s="35"/>
      <c r="G46" s="35">
        <v>0.19640605398508681</v>
      </c>
      <c r="H46" s="35">
        <v>0.19577352748764071</v>
      </c>
      <c r="I46" s="35"/>
      <c r="J46" s="35">
        <f t="shared" si="1"/>
        <v>-6.3252649744610645E-4</v>
      </c>
      <c r="K46" s="91">
        <f t="shared" si="2"/>
        <v>-6.2293215915158929E-6</v>
      </c>
      <c r="M46" s="62"/>
      <c r="N46" s="62"/>
      <c r="P46" s="62"/>
      <c r="Q46" s="62"/>
    </row>
    <row r="47" spans="1:17" x14ac:dyDescent="0.25">
      <c r="A47" s="22" t="s">
        <v>129</v>
      </c>
      <c r="B47" s="18">
        <v>105.21083361329526</v>
      </c>
      <c r="C47" s="18">
        <v>102.62413450600899</v>
      </c>
      <c r="D47" s="18"/>
      <c r="E47" s="18">
        <f t="shared" si="0"/>
        <v>-2.458586267640217</v>
      </c>
      <c r="F47" s="18"/>
      <c r="G47" s="18">
        <v>5.2505942401497377E-2</v>
      </c>
      <c r="H47" s="18">
        <v>5.1215038511919067E-2</v>
      </c>
      <c r="I47" s="18"/>
      <c r="J47" s="18">
        <f t="shared" si="1"/>
        <v>-1.2909038895783098E-3</v>
      </c>
      <c r="K47" s="92">
        <f t="shared" si="2"/>
        <v>-1.2713230994101041E-5</v>
      </c>
      <c r="M47" s="62"/>
      <c r="N47" s="62"/>
      <c r="P47" s="62"/>
      <c r="Q47" s="62"/>
    </row>
    <row r="48" spans="1:17" x14ac:dyDescent="0.25">
      <c r="A48" s="21" t="s">
        <v>130</v>
      </c>
      <c r="B48" s="35">
        <v>113.21186367987549</v>
      </c>
      <c r="C48" s="35">
        <v>112.56936697472054</v>
      </c>
      <c r="D48" s="35"/>
      <c r="E48" s="35">
        <f t="shared" si="0"/>
        <v>-0.56751711726229503</v>
      </c>
      <c r="F48" s="35"/>
      <c r="G48" s="35">
        <v>0.24889340331579649</v>
      </c>
      <c r="H48" s="35">
        <v>0.24748089064824261</v>
      </c>
      <c r="I48" s="35"/>
      <c r="J48" s="35">
        <f t="shared" si="1"/>
        <v>-1.4125126675538779E-3</v>
      </c>
      <c r="K48" s="91">
        <f t="shared" si="2"/>
        <v>-1.3910872815304924E-5</v>
      </c>
      <c r="M48" s="62"/>
      <c r="N48" s="62"/>
      <c r="P48" s="62"/>
      <c r="Q48" s="62"/>
    </row>
    <row r="49" spans="1:17" x14ac:dyDescent="0.25">
      <c r="A49" s="24" t="s">
        <v>9</v>
      </c>
      <c r="B49" s="18">
        <v>105.36693413654201</v>
      </c>
      <c r="C49" s="18">
        <v>104.88912624789165</v>
      </c>
      <c r="D49" s="18"/>
      <c r="E49" s="18">
        <f t="shared" si="0"/>
        <v>-0.45347042937700088</v>
      </c>
      <c r="F49" s="18"/>
      <c r="G49" s="18">
        <v>1.1145560681349806</v>
      </c>
      <c r="H49" s="18">
        <v>1.1095018859471615</v>
      </c>
      <c r="I49" s="18"/>
      <c r="J49" s="18">
        <f t="shared" si="1"/>
        <v>-5.0541821878191673E-3</v>
      </c>
      <c r="K49" s="92">
        <f t="shared" si="2"/>
        <v>-4.9775189430257081E-5</v>
      </c>
      <c r="M49" s="62"/>
      <c r="N49" s="62"/>
      <c r="P49" s="62"/>
      <c r="Q49" s="62"/>
    </row>
    <row r="50" spans="1:17" x14ac:dyDescent="0.25">
      <c r="A50" s="23" t="s">
        <v>131</v>
      </c>
      <c r="B50" s="35">
        <v>97.27715381203565</v>
      </c>
      <c r="C50" s="35">
        <v>97.27715381203565</v>
      </c>
      <c r="D50" s="35"/>
      <c r="E50" s="35">
        <f t="shared" si="0"/>
        <v>0</v>
      </c>
      <c r="F50" s="35"/>
      <c r="G50" s="35">
        <v>0.22033220908827494</v>
      </c>
      <c r="H50" s="35">
        <v>0.22033220908827494</v>
      </c>
      <c r="I50" s="35"/>
      <c r="J50" s="35">
        <f t="shared" si="1"/>
        <v>0</v>
      </c>
      <c r="K50" s="91">
        <f t="shared" si="2"/>
        <v>0</v>
      </c>
      <c r="M50" s="62"/>
      <c r="N50" s="62"/>
      <c r="P50" s="62"/>
      <c r="Q50" s="62"/>
    </row>
    <row r="51" spans="1:17" x14ac:dyDescent="0.25">
      <c r="A51" s="24" t="s">
        <v>132</v>
      </c>
      <c r="B51" s="18">
        <v>114.58512814503349</v>
      </c>
      <c r="C51" s="18">
        <v>114.64960241296392</v>
      </c>
      <c r="D51" s="18"/>
      <c r="E51" s="18">
        <f t="shared" si="0"/>
        <v>5.626757064740584E-2</v>
      </c>
      <c r="F51" s="18"/>
      <c r="G51" s="18">
        <v>0.1393185028121203</v>
      </c>
      <c r="H51" s="18">
        <v>0.139396893949115</v>
      </c>
      <c r="I51" s="18"/>
      <c r="J51" s="18">
        <f t="shared" si="1"/>
        <v>7.8391136994704347E-5</v>
      </c>
      <c r="K51" s="92">
        <f t="shared" si="2"/>
        <v>7.7202078369246339E-7</v>
      </c>
      <c r="M51" s="62"/>
      <c r="N51" s="62"/>
      <c r="P51" s="62"/>
      <c r="Q51" s="62"/>
    </row>
    <row r="52" spans="1:17" x14ac:dyDescent="0.25">
      <c r="A52" s="23" t="s">
        <v>133</v>
      </c>
      <c r="B52" s="35">
        <v>103.68483669846617</v>
      </c>
      <c r="C52" s="35">
        <v>103.68483669846617</v>
      </c>
      <c r="D52" s="35"/>
      <c r="E52" s="35">
        <f t="shared" si="0"/>
        <v>0</v>
      </c>
      <c r="F52" s="35"/>
      <c r="G52" s="35">
        <v>7.2574341770160797E-2</v>
      </c>
      <c r="H52" s="35">
        <v>7.2574341770160797E-2</v>
      </c>
      <c r="I52" s="35"/>
      <c r="J52" s="35">
        <f t="shared" si="1"/>
        <v>0</v>
      </c>
      <c r="K52" s="91">
        <f t="shared" si="2"/>
        <v>0</v>
      </c>
      <c r="M52" s="62"/>
      <c r="N52" s="62"/>
      <c r="P52" s="62"/>
      <c r="Q52" s="62"/>
    </row>
    <row r="53" spans="1:17" x14ac:dyDescent="0.25">
      <c r="A53" s="24" t="s">
        <v>134</v>
      </c>
      <c r="B53" s="18">
        <v>105.80499124456998</v>
      </c>
      <c r="C53" s="18">
        <v>105.66135638184274</v>
      </c>
      <c r="D53" s="18"/>
      <c r="E53" s="18">
        <f t="shared" si="0"/>
        <v>-0.1357543354407742</v>
      </c>
      <c r="F53" s="18"/>
      <c r="G53" s="18">
        <v>0.48286650000040399</v>
      </c>
      <c r="H53" s="18">
        <v>0.48221098779226224</v>
      </c>
      <c r="I53" s="18"/>
      <c r="J53" s="18">
        <f t="shared" si="1"/>
        <v>-6.5551220814175082E-4</v>
      </c>
      <c r="K53" s="92">
        <f t="shared" si="2"/>
        <v>-6.4556921617779156E-6</v>
      </c>
      <c r="M53" s="62"/>
      <c r="N53" s="62"/>
      <c r="P53" s="62"/>
      <c r="Q53" s="62"/>
    </row>
    <row r="54" spans="1:17" x14ac:dyDescent="0.25">
      <c r="A54" s="23" t="s">
        <v>135</v>
      </c>
      <c r="B54" s="35">
        <v>108.79981597214352</v>
      </c>
      <c r="C54" s="35">
        <v>106.35776041705471</v>
      </c>
      <c r="D54" s="35"/>
      <c r="E54" s="35">
        <f t="shared" si="0"/>
        <v>-2.2445401522683261</v>
      </c>
      <c r="F54" s="35"/>
      <c r="G54" s="35">
        <v>0.19946451446402053</v>
      </c>
      <c r="H54" s="35">
        <v>0.19498745334734846</v>
      </c>
      <c r="I54" s="35"/>
      <c r="J54" s="35">
        <f t="shared" si="1"/>
        <v>-4.4770611166720653E-3</v>
      </c>
      <c r="K54" s="91">
        <f t="shared" si="2"/>
        <v>-4.4091518052171082E-5</v>
      </c>
      <c r="M54" s="62"/>
      <c r="N54" s="62"/>
      <c r="P54" s="62"/>
      <c r="Q54" s="62"/>
    </row>
    <row r="55" spans="1:17" x14ac:dyDescent="0.25">
      <c r="A55" s="22" t="s">
        <v>10</v>
      </c>
      <c r="B55" s="18">
        <v>112.27023139127077</v>
      </c>
      <c r="C55" s="18">
        <v>112.79903044309158</v>
      </c>
      <c r="D55" s="18"/>
      <c r="E55" s="18">
        <f t="shared" si="0"/>
        <v>0.47100557758530393</v>
      </c>
      <c r="F55" s="18"/>
      <c r="G55" s="18">
        <v>0.71897286991957732</v>
      </c>
      <c r="H55" s="18">
        <v>0.7223592722382236</v>
      </c>
      <c r="I55" s="18"/>
      <c r="J55" s="18">
        <f t="shared" si="1"/>
        <v>3.3864023186462866E-3</v>
      </c>
      <c r="K55" s="92">
        <f t="shared" si="2"/>
        <v>3.3350364239721302E-5</v>
      </c>
      <c r="M55" s="62"/>
      <c r="N55" s="62"/>
      <c r="P55" s="62"/>
      <c r="Q55" s="62"/>
    </row>
    <row r="56" spans="1:17" x14ac:dyDescent="0.25">
      <c r="A56" s="23" t="s">
        <v>136</v>
      </c>
      <c r="B56" s="35">
        <v>111.03147189337767</v>
      </c>
      <c r="C56" s="35">
        <v>112.02896953633277</v>
      </c>
      <c r="D56" s="35"/>
      <c r="E56" s="35">
        <f t="shared" si="0"/>
        <v>0.89839180364372773</v>
      </c>
      <c r="F56" s="35"/>
      <c r="G56" s="35">
        <v>6.0590825240294729E-2</v>
      </c>
      <c r="H56" s="35">
        <v>6.1135168248013627E-2</v>
      </c>
      <c r="I56" s="35"/>
      <c r="J56" s="35">
        <f t="shared" si="1"/>
        <v>5.4434300771889765E-4</v>
      </c>
      <c r="K56" s="91">
        <f t="shared" si="2"/>
        <v>5.3608626118670185E-6</v>
      </c>
      <c r="M56" s="62"/>
      <c r="N56" s="62"/>
      <c r="P56" s="62"/>
      <c r="Q56" s="62"/>
    </row>
    <row r="57" spans="1:17" x14ac:dyDescent="0.25">
      <c r="A57" s="24" t="s">
        <v>137</v>
      </c>
      <c r="B57" s="18">
        <v>102.88331690167443</v>
      </c>
      <c r="C57" s="18">
        <v>102.98965866023714</v>
      </c>
      <c r="D57" s="18"/>
      <c r="E57" s="18">
        <f t="shared" si="0"/>
        <v>0.10336151843193253</v>
      </c>
      <c r="F57" s="18"/>
      <c r="G57" s="18">
        <v>6.9728528579782803E-2</v>
      </c>
      <c r="H57" s="18">
        <v>6.9800601045703098E-2</v>
      </c>
      <c r="I57" s="18"/>
      <c r="J57" s="18">
        <f t="shared" si="1"/>
        <v>7.2072465920294815E-5</v>
      </c>
      <c r="K57" s="92">
        <f t="shared" si="2"/>
        <v>7.0979250659667276E-7</v>
      </c>
      <c r="M57" s="62"/>
      <c r="N57" s="62"/>
      <c r="P57" s="62"/>
      <c r="Q57" s="62"/>
    </row>
    <row r="58" spans="1:17" x14ac:dyDescent="0.25">
      <c r="A58" s="23" t="s">
        <v>138</v>
      </c>
      <c r="B58" s="35">
        <v>122.61155978005172</v>
      </c>
      <c r="C58" s="35">
        <v>123.32843514601583</v>
      </c>
      <c r="D58" s="35"/>
      <c r="E58" s="35">
        <f t="shared" si="0"/>
        <v>0.58467192428681702</v>
      </c>
      <c r="F58" s="35"/>
      <c r="G58" s="35">
        <v>0.25797257557387376</v>
      </c>
      <c r="H58" s="35">
        <v>0.25948086879561377</v>
      </c>
      <c r="I58" s="35"/>
      <c r="J58" s="35">
        <f t="shared" si="1"/>
        <v>1.5082932217400091E-3</v>
      </c>
      <c r="K58" s="91">
        <f t="shared" si="2"/>
        <v>1.485415009562133E-5</v>
      </c>
      <c r="M58" s="62"/>
      <c r="N58" s="62"/>
      <c r="P58" s="62"/>
      <c r="Q58" s="62"/>
    </row>
    <row r="59" spans="1:17" x14ac:dyDescent="0.25">
      <c r="A59" s="24" t="s">
        <v>139</v>
      </c>
      <c r="B59" s="18">
        <v>108.08539930912904</v>
      </c>
      <c r="C59" s="18">
        <v>108.36477167907587</v>
      </c>
      <c r="D59" s="18"/>
      <c r="E59" s="18">
        <f t="shared" si="0"/>
        <v>0.2584737362609113</v>
      </c>
      <c r="F59" s="18"/>
      <c r="G59" s="18">
        <v>0.28841351017350791</v>
      </c>
      <c r="H59" s="18">
        <v>0.28915898334913459</v>
      </c>
      <c r="I59" s="18"/>
      <c r="J59" s="18">
        <f t="shared" si="1"/>
        <v>7.4547317562667637E-4</v>
      </c>
      <c r="K59" s="92">
        <f t="shared" si="2"/>
        <v>7.3416563062211349E-6</v>
      </c>
      <c r="M59" s="62"/>
      <c r="N59" s="62"/>
      <c r="P59" s="62"/>
      <c r="Q59" s="62"/>
    </row>
    <row r="60" spans="1:17" x14ac:dyDescent="0.25">
      <c r="A60" s="23" t="s">
        <v>140</v>
      </c>
      <c r="B60" s="35">
        <v>103.56390485485379</v>
      </c>
      <c r="C60" s="35">
        <v>104.82875121239627</v>
      </c>
      <c r="D60" s="35"/>
      <c r="E60" s="35">
        <f t="shared" si="0"/>
        <v>1.2213196859612196</v>
      </c>
      <c r="F60" s="35"/>
      <c r="G60" s="35">
        <v>4.2267430352118059E-2</v>
      </c>
      <c r="H60" s="35">
        <v>4.2783650799758419E-2</v>
      </c>
      <c r="I60" s="35"/>
      <c r="J60" s="35">
        <f t="shared" si="1"/>
        <v>5.1622044764036007E-4</v>
      </c>
      <c r="K60" s="91">
        <f t="shared" si="2"/>
        <v>5.0839027194146658E-6</v>
      </c>
      <c r="M60" s="62"/>
      <c r="N60" s="62"/>
      <c r="P60" s="62"/>
      <c r="Q60" s="62"/>
    </row>
    <row r="61" spans="1:17" x14ac:dyDescent="0.25">
      <c r="A61" s="22" t="s">
        <v>11</v>
      </c>
      <c r="B61" s="18">
        <v>106.41271535342986</v>
      </c>
      <c r="C61" s="18">
        <v>106.47290033379871</v>
      </c>
      <c r="D61" s="18"/>
      <c r="E61" s="18">
        <f t="shared" si="0"/>
        <v>5.6558072189916153E-2</v>
      </c>
      <c r="F61" s="18"/>
      <c r="G61" s="18">
        <v>2.720409898188092</v>
      </c>
      <c r="H61" s="18">
        <v>2.7219485095821709</v>
      </c>
      <c r="I61" s="18"/>
      <c r="J61" s="18">
        <f t="shared" si="1"/>
        <v>1.5386113940789592E-3</v>
      </c>
      <c r="K61" s="92">
        <f t="shared" si="2"/>
        <v>1.5152733074087639E-5</v>
      </c>
      <c r="M61" s="62"/>
      <c r="N61" s="62"/>
      <c r="P61" s="62"/>
      <c r="Q61" s="62"/>
    </row>
    <row r="62" spans="1:17" x14ac:dyDescent="0.25">
      <c r="A62" s="21" t="s">
        <v>141</v>
      </c>
      <c r="B62" s="35">
        <v>106.04308121625104</v>
      </c>
      <c r="C62" s="35">
        <v>105.89109339148513</v>
      </c>
      <c r="D62" s="35"/>
      <c r="E62" s="35">
        <f t="shared" si="0"/>
        <v>-0.14332648865225117</v>
      </c>
      <c r="F62" s="35"/>
      <c r="G62" s="35">
        <v>0.34447319042893465</v>
      </c>
      <c r="H62" s="35">
        <v>0.34397946910074445</v>
      </c>
      <c r="I62" s="35"/>
      <c r="J62" s="35">
        <f t="shared" si="1"/>
        <v>-4.9372132819019976E-4</v>
      </c>
      <c r="K62" s="91">
        <f t="shared" si="2"/>
        <v>-4.8623242540904988E-6</v>
      </c>
      <c r="M62" s="62"/>
      <c r="N62" s="62"/>
      <c r="P62" s="62"/>
      <c r="Q62" s="62"/>
    </row>
    <row r="63" spans="1:17" x14ac:dyDescent="0.25">
      <c r="A63" s="22" t="s">
        <v>141</v>
      </c>
      <c r="B63" s="18">
        <v>106.04308121625104</v>
      </c>
      <c r="C63" s="18">
        <v>105.89109339148513</v>
      </c>
      <c r="D63" s="18"/>
      <c r="E63" s="18">
        <f t="shared" si="0"/>
        <v>-0.14332648865225117</v>
      </c>
      <c r="F63" s="18"/>
      <c r="G63" s="18">
        <v>0.34447319042893465</v>
      </c>
      <c r="H63" s="18">
        <v>0.34397946910074445</v>
      </c>
      <c r="I63" s="18"/>
      <c r="J63" s="18">
        <f t="shared" si="1"/>
        <v>-4.9372132819019976E-4</v>
      </c>
      <c r="K63" s="92">
        <f t="shared" si="2"/>
        <v>-4.8623242540904988E-6</v>
      </c>
      <c r="M63" s="62"/>
      <c r="N63" s="62"/>
      <c r="P63" s="62"/>
      <c r="Q63" s="62"/>
    </row>
    <row r="64" spans="1:17" x14ac:dyDescent="0.25">
      <c r="A64" s="23" t="s">
        <v>142</v>
      </c>
      <c r="B64" s="35">
        <v>122.65824210424537</v>
      </c>
      <c r="C64" s="35">
        <v>123.07554681402364</v>
      </c>
      <c r="D64" s="35"/>
      <c r="E64" s="35">
        <f t="shared" si="0"/>
        <v>0.34021742250602838</v>
      </c>
      <c r="F64" s="35"/>
      <c r="G64" s="35">
        <v>0.38738962048501968</v>
      </c>
      <c r="H64" s="35">
        <v>0.38870758746688966</v>
      </c>
      <c r="I64" s="35"/>
      <c r="J64" s="35">
        <f t="shared" si="1"/>
        <v>1.317966981869978E-3</v>
      </c>
      <c r="K64" s="91">
        <f t="shared" si="2"/>
        <v>1.2979756911712958E-5</v>
      </c>
      <c r="M64" s="62"/>
      <c r="N64" s="62"/>
      <c r="P64" s="62"/>
      <c r="Q64" s="62"/>
    </row>
    <row r="65" spans="1:17" x14ac:dyDescent="0.25">
      <c r="A65" s="24" t="s">
        <v>142</v>
      </c>
      <c r="B65" s="18">
        <v>122.65824210424537</v>
      </c>
      <c r="C65" s="18">
        <v>123.07554681402364</v>
      </c>
      <c r="D65" s="18"/>
      <c r="E65" s="18">
        <f t="shared" si="0"/>
        <v>0.34021742250602838</v>
      </c>
      <c r="F65" s="18"/>
      <c r="G65" s="18">
        <v>0.38738962048501968</v>
      </c>
      <c r="H65" s="18">
        <v>0.38870758746688966</v>
      </c>
      <c r="I65" s="18"/>
      <c r="J65" s="18">
        <f t="shared" si="1"/>
        <v>1.317966981869978E-3</v>
      </c>
      <c r="K65" s="92">
        <f t="shared" si="2"/>
        <v>1.2979756911712958E-5</v>
      </c>
      <c r="M65" s="62"/>
      <c r="N65" s="62"/>
      <c r="P65" s="62"/>
      <c r="Q65" s="62"/>
    </row>
    <row r="66" spans="1:17" x14ac:dyDescent="0.25">
      <c r="A66" s="21" t="s">
        <v>143</v>
      </c>
      <c r="B66" s="35">
        <v>108.84697019343548</v>
      </c>
      <c r="C66" s="35">
        <v>109.6818728850014</v>
      </c>
      <c r="D66" s="35"/>
      <c r="E66" s="35">
        <f t="shared" si="0"/>
        <v>0.76704265638463109</v>
      </c>
      <c r="F66" s="35"/>
      <c r="G66" s="35">
        <v>9.3132465900389066E-2</v>
      </c>
      <c r="H66" s="35">
        <v>9.3846831640787928E-2</v>
      </c>
      <c r="I66" s="35"/>
      <c r="J66" s="35">
        <f t="shared" si="1"/>
        <v>7.143657403988618E-4</v>
      </c>
      <c r="K66" s="91">
        <f t="shared" si="2"/>
        <v>7.0353004164620379E-6</v>
      </c>
      <c r="M66" s="62"/>
      <c r="N66" s="62"/>
      <c r="P66" s="62"/>
      <c r="Q66" s="62"/>
    </row>
    <row r="67" spans="1:17" x14ac:dyDescent="0.25">
      <c r="A67" s="22" t="s">
        <v>143</v>
      </c>
      <c r="B67" s="18">
        <v>108.84697019343548</v>
      </c>
      <c r="C67" s="18">
        <v>109.6818728850014</v>
      </c>
      <c r="D67" s="18"/>
      <c r="E67" s="18">
        <f t="shared" si="0"/>
        <v>0.76704265638463109</v>
      </c>
      <c r="F67" s="18"/>
      <c r="G67" s="18">
        <v>9.3132465900389066E-2</v>
      </c>
      <c r="H67" s="18">
        <v>9.3846831640787928E-2</v>
      </c>
      <c r="I67" s="18"/>
      <c r="J67" s="18">
        <f t="shared" si="1"/>
        <v>7.143657403988618E-4</v>
      </c>
      <c r="K67" s="92">
        <f t="shared" si="2"/>
        <v>7.0353004164620379E-6</v>
      </c>
      <c r="M67" s="62"/>
      <c r="N67" s="62"/>
      <c r="P67" s="62"/>
      <c r="Q67" s="62"/>
    </row>
    <row r="68" spans="1:17" x14ac:dyDescent="0.25">
      <c r="A68" s="23" t="s">
        <v>144</v>
      </c>
      <c r="B68" s="35">
        <v>100.39628941718792</v>
      </c>
      <c r="C68" s="35">
        <v>100.39628941718792</v>
      </c>
      <c r="D68" s="35"/>
      <c r="E68" s="35">
        <f t="shared" si="0"/>
        <v>0</v>
      </c>
      <c r="F68" s="35"/>
      <c r="G68" s="35">
        <v>1.5717560895420559</v>
      </c>
      <c r="H68" s="35">
        <v>1.5717560895420557</v>
      </c>
      <c r="I68" s="35"/>
      <c r="J68" s="35">
        <f t="shared" si="1"/>
        <v>0</v>
      </c>
      <c r="K68" s="91">
        <f t="shared" si="2"/>
        <v>0</v>
      </c>
      <c r="M68" s="62"/>
      <c r="N68" s="62"/>
      <c r="P68" s="62"/>
      <c r="Q68" s="62"/>
    </row>
    <row r="69" spans="1:17" x14ac:dyDescent="0.25">
      <c r="A69" s="24" t="s">
        <v>144</v>
      </c>
      <c r="B69" s="18">
        <v>100.39628941718792</v>
      </c>
      <c r="C69" s="18">
        <v>100.39628941718792</v>
      </c>
      <c r="D69" s="18"/>
      <c r="E69" s="18">
        <f t="shared" si="0"/>
        <v>0</v>
      </c>
      <c r="F69" s="18"/>
      <c r="G69" s="18">
        <v>1.5717560895420559</v>
      </c>
      <c r="H69" s="18">
        <v>1.5717560895420557</v>
      </c>
      <c r="I69" s="18"/>
      <c r="J69" s="18">
        <f t="shared" si="1"/>
        <v>0</v>
      </c>
      <c r="K69" s="92">
        <f t="shared" si="2"/>
        <v>0</v>
      </c>
      <c r="M69" s="62"/>
      <c r="N69" s="62"/>
      <c r="P69" s="62"/>
      <c r="Q69" s="62"/>
    </row>
    <row r="70" spans="1:17" x14ac:dyDescent="0.25">
      <c r="A70" s="23" t="s">
        <v>145</v>
      </c>
      <c r="B70" s="35">
        <v>115.99781078775763</v>
      </c>
      <c r="C70" s="35">
        <v>115.99781078775763</v>
      </c>
      <c r="D70" s="35"/>
      <c r="E70" s="35">
        <f t="shared" si="0"/>
        <v>0</v>
      </c>
      <c r="F70" s="35"/>
      <c r="G70" s="35">
        <v>0.14850325681898949</v>
      </c>
      <c r="H70" s="35">
        <v>0.14850325681898949</v>
      </c>
      <c r="I70" s="35"/>
      <c r="J70" s="35">
        <f t="shared" si="1"/>
        <v>0</v>
      </c>
      <c r="K70" s="91">
        <f t="shared" si="2"/>
        <v>0</v>
      </c>
      <c r="M70" s="62"/>
      <c r="N70" s="62"/>
      <c r="P70" s="62"/>
      <c r="Q70" s="62"/>
    </row>
    <row r="71" spans="1:17" x14ac:dyDescent="0.25">
      <c r="A71" s="24" t="s">
        <v>145</v>
      </c>
      <c r="B71" s="18">
        <v>115.99781078775763</v>
      </c>
      <c r="C71" s="18">
        <v>115.99781078775763</v>
      </c>
      <c r="D71" s="18"/>
      <c r="E71" s="18">
        <f t="shared" ref="E71:E134" si="3">((C71/B71-1)*100)</f>
        <v>0</v>
      </c>
      <c r="F71" s="18"/>
      <c r="G71" s="18">
        <v>0.14850325681898949</v>
      </c>
      <c r="H71" s="18">
        <v>0.14850325681898949</v>
      </c>
      <c r="I71" s="18"/>
      <c r="J71" s="18">
        <f t="shared" si="1"/>
        <v>0</v>
      </c>
      <c r="K71" s="92">
        <f t="shared" si="2"/>
        <v>0</v>
      </c>
      <c r="M71" s="62"/>
      <c r="N71" s="62"/>
      <c r="P71" s="62"/>
      <c r="Q71" s="62"/>
    </row>
    <row r="72" spans="1:17" x14ac:dyDescent="0.25">
      <c r="A72" s="23" t="s">
        <v>146</v>
      </c>
      <c r="B72" s="35">
        <v>128.16641031090134</v>
      </c>
      <c r="C72" s="35">
        <v>128.16641031090134</v>
      </c>
      <c r="D72" s="35"/>
      <c r="E72" s="35">
        <f t="shared" si="3"/>
        <v>0</v>
      </c>
      <c r="F72" s="35"/>
      <c r="G72" s="35">
        <v>0.17515527501270342</v>
      </c>
      <c r="H72" s="35">
        <v>0.17515527501270342</v>
      </c>
      <c r="I72" s="35"/>
      <c r="J72" s="35">
        <f t="shared" ref="J72:J135" si="4">H72-G72</f>
        <v>0</v>
      </c>
      <c r="K72" s="91">
        <f t="shared" si="2"/>
        <v>0</v>
      </c>
      <c r="M72" s="62"/>
      <c r="N72" s="62"/>
      <c r="P72" s="62"/>
      <c r="Q72" s="62"/>
    </row>
    <row r="73" spans="1:17" x14ac:dyDescent="0.25">
      <c r="A73" s="24" t="s">
        <v>146</v>
      </c>
      <c r="B73" s="18">
        <v>128.16641031090134</v>
      </c>
      <c r="C73" s="18">
        <v>128.16641031090134</v>
      </c>
      <c r="D73" s="18"/>
      <c r="E73" s="18">
        <f t="shared" si="3"/>
        <v>0</v>
      </c>
      <c r="F73" s="18"/>
      <c r="G73" s="18">
        <v>0.17515527501270342</v>
      </c>
      <c r="H73" s="18">
        <v>0.17515527501270342</v>
      </c>
      <c r="I73" s="18"/>
      <c r="J73" s="18">
        <f t="shared" si="4"/>
        <v>0</v>
      </c>
      <c r="K73" s="92">
        <f t="shared" si="2"/>
        <v>0</v>
      </c>
      <c r="M73" s="62"/>
      <c r="N73" s="62"/>
      <c r="P73" s="62"/>
      <c r="Q73" s="62"/>
    </row>
    <row r="74" spans="1:17" x14ac:dyDescent="0.25">
      <c r="A74" s="23" t="s">
        <v>147</v>
      </c>
      <c r="B74" s="35">
        <v>140.14048932250628</v>
      </c>
      <c r="C74" s="35">
        <v>140.14048932250628</v>
      </c>
      <c r="D74" s="35"/>
      <c r="E74" s="35">
        <f t="shared" si="3"/>
        <v>0</v>
      </c>
      <c r="F74" s="35"/>
      <c r="G74" s="35">
        <v>1.7834026391492086</v>
      </c>
      <c r="H74" s="35">
        <v>1.7834026391492082</v>
      </c>
      <c r="I74" s="35"/>
      <c r="J74" s="35">
        <f t="shared" si="4"/>
        <v>0</v>
      </c>
      <c r="K74" s="91">
        <f t="shared" ref="K74:K137" si="5">J74/$G$5</f>
        <v>0</v>
      </c>
      <c r="M74" s="62"/>
      <c r="N74" s="62"/>
      <c r="P74" s="62"/>
      <c r="Q74" s="62"/>
    </row>
    <row r="75" spans="1:17" x14ac:dyDescent="0.25">
      <c r="A75" s="24" t="s">
        <v>12</v>
      </c>
      <c r="B75" s="18">
        <v>138.07546380144072</v>
      </c>
      <c r="C75" s="18">
        <v>138.07546380144072</v>
      </c>
      <c r="D75" s="18"/>
      <c r="E75" s="18">
        <f t="shared" si="3"/>
        <v>0</v>
      </c>
      <c r="F75" s="18"/>
      <c r="G75" s="18">
        <v>1.4007307227754859</v>
      </c>
      <c r="H75" s="18">
        <v>1.4007307227754859</v>
      </c>
      <c r="I75" s="18"/>
      <c r="J75" s="18">
        <f t="shared" si="4"/>
        <v>0</v>
      </c>
      <c r="K75" s="92">
        <f t="shared" si="5"/>
        <v>0</v>
      </c>
      <c r="M75" s="62"/>
      <c r="N75" s="62"/>
      <c r="P75" s="62"/>
      <c r="Q75" s="62"/>
    </row>
    <row r="76" spans="1:17" x14ac:dyDescent="0.25">
      <c r="A76" s="21" t="s">
        <v>13</v>
      </c>
      <c r="B76" s="35">
        <v>138.07546380144072</v>
      </c>
      <c r="C76" s="35">
        <v>138.07546380144072</v>
      </c>
      <c r="D76" s="35"/>
      <c r="E76" s="35">
        <f t="shared" si="3"/>
        <v>0</v>
      </c>
      <c r="F76" s="35"/>
      <c r="G76" s="35">
        <v>1.4007307227754859</v>
      </c>
      <c r="H76" s="35">
        <v>1.4007307227754859</v>
      </c>
      <c r="I76" s="35"/>
      <c r="J76" s="35">
        <f t="shared" si="4"/>
        <v>0</v>
      </c>
      <c r="K76" s="91">
        <f t="shared" si="5"/>
        <v>0</v>
      </c>
      <c r="M76" s="62"/>
      <c r="N76" s="62"/>
      <c r="P76" s="62"/>
      <c r="Q76" s="62"/>
    </row>
    <row r="77" spans="1:17" x14ac:dyDescent="0.25">
      <c r="A77" s="22" t="s">
        <v>148</v>
      </c>
      <c r="B77" s="18">
        <v>138.08709164711166</v>
      </c>
      <c r="C77" s="18">
        <v>138.08709164711166</v>
      </c>
      <c r="D77" s="18"/>
      <c r="E77" s="18">
        <f t="shared" si="3"/>
        <v>0</v>
      </c>
      <c r="F77" s="18"/>
      <c r="G77" s="18">
        <v>1.3872624927891346</v>
      </c>
      <c r="H77" s="18">
        <v>1.3872624927891344</v>
      </c>
      <c r="I77" s="18"/>
      <c r="J77" s="18">
        <f t="shared" si="4"/>
        <v>0</v>
      </c>
      <c r="K77" s="92">
        <f t="shared" si="5"/>
        <v>0</v>
      </c>
      <c r="M77" s="62"/>
      <c r="N77" s="62"/>
      <c r="P77" s="62"/>
      <c r="Q77" s="62"/>
    </row>
    <row r="78" spans="1:17" x14ac:dyDescent="0.25">
      <c r="A78" s="23" t="s">
        <v>149</v>
      </c>
      <c r="B78" s="35">
        <v>136.88816454120149</v>
      </c>
      <c r="C78" s="35">
        <v>136.88816454120149</v>
      </c>
      <c r="D78" s="35"/>
      <c r="E78" s="35">
        <f t="shared" si="3"/>
        <v>0</v>
      </c>
      <c r="F78" s="35"/>
      <c r="G78" s="35">
        <v>1.346822998635148E-2</v>
      </c>
      <c r="H78" s="35">
        <v>1.3468229986351478E-2</v>
      </c>
      <c r="I78" s="35"/>
      <c r="J78" s="35">
        <f t="shared" si="4"/>
        <v>0</v>
      </c>
      <c r="K78" s="91">
        <f t="shared" si="5"/>
        <v>0</v>
      </c>
      <c r="M78" s="62"/>
      <c r="N78" s="62"/>
      <c r="P78" s="62"/>
      <c r="Q78" s="62"/>
    </row>
    <row r="79" spans="1:17" x14ac:dyDescent="0.25">
      <c r="A79" s="24" t="s">
        <v>14</v>
      </c>
      <c r="B79" s="18">
        <v>148.25666031999927</v>
      </c>
      <c r="C79" s="18">
        <v>148.25666031999927</v>
      </c>
      <c r="D79" s="18"/>
      <c r="E79" s="18">
        <f t="shared" si="3"/>
        <v>0</v>
      </c>
      <c r="F79" s="18"/>
      <c r="G79" s="18">
        <v>0.38267191637372233</v>
      </c>
      <c r="H79" s="18">
        <v>0.38267191637372228</v>
      </c>
      <c r="I79" s="18"/>
      <c r="J79" s="18">
        <f t="shared" si="4"/>
        <v>0</v>
      </c>
      <c r="K79" s="92">
        <f t="shared" si="5"/>
        <v>0</v>
      </c>
      <c r="M79" s="62"/>
      <c r="N79" s="62"/>
      <c r="P79" s="62"/>
      <c r="Q79" s="62"/>
    </row>
    <row r="80" spans="1:17" x14ac:dyDescent="0.25">
      <c r="A80" s="23" t="s">
        <v>15</v>
      </c>
      <c r="B80" s="35">
        <v>148.25666031999927</v>
      </c>
      <c r="C80" s="35">
        <v>148.25666031999927</v>
      </c>
      <c r="D80" s="35"/>
      <c r="E80" s="35">
        <f t="shared" si="3"/>
        <v>0</v>
      </c>
      <c r="F80" s="35"/>
      <c r="G80" s="35">
        <v>0.38267191637372233</v>
      </c>
      <c r="H80" s="35">
        <v>0.38267191637372228</v>
      </c>
      <c r="I80" s="35"/>
      <c r="J80" s="35">
        <f t="shared" si="4"/>
        <v>0</v>
      </c>
      <c r="K80" s="91">
        <f t="shared" si="5"/>
        <v>0</v>
      </c>
      <c r="M80" s="62"/>
      <c r="N80" s="62"/>
      <c r="P80" s="62"/>
      <c r="Q80" s="62"/>
    </row>
    <row r="81" spans="1:17" x14ac:dyDescent="0.25">
      <c r="A81" s="22" t="s">
        <v>15</v>
      </c>
      <c r="B81" s="18">
        <v>148.25666031999927</v>
      </c>
      <c r="C81" s="18">
        <v>148.25666031999927</v>
      </c>
      <c r="D81" s="18"/>
      <c r="E81" s="18">
        <f t="shared" si="3"/>
        <v>0</v>
      </c>
      <c r="F81" s="18"/>
      <c r="G81" s="18">
        <v>0.38267191637372233</v>
      </c>
      <c r="H81" s="18">
        <v>0.38267191637372228</v>
      </c>
      <c r="I81" s="18"/>
      <c r="J81" s="18">
        <f t="shared" si="4"/>
        <v>0</v>
      </c>
      <c r="K81" s="92">
        <f t="shared" si="5"/>
        <v>0</v>
      </c>
      <c r="M81" s="62"/>
      <c r="N81" s="62"/>
      <c r="P81" s="62"/>
      <c r="Q81" s="62"/>
    </row>
    <row r="82" spans="1:17" x14ac:dyDescent="0.25">
      <c r="A82" s="21" t="s">
        <v>16</v>
      </c>
      <c r="B82" s="35">
        <v>102.43209149135943</v>
      </c>
      <c r="C82" s="35">
        <v>102.51106381848612</v>
      </c>
      <c r="D82" s="35"/>
      <c r="E82" s="35">
        <f t="shared" si="3"/>
        <v>7.7097251434476988E-2</v>
      </c>
      <c r="F82" s="35"/>
      <c r="G82" s="35">
        <v>3.8855533515515397</v>
      </c>
      <c r="H82" s="35">
        <v>3.888549006388605</v>
      </c>
      <c r="I82" s="35"/>
      <c r="J82" s="35">
        <f t="shared" si="4"/>
        <v>2.9956548370653202E-3</v>
      </c>
      <c r="K82" s="91">
        <f t="shared" si="5"/>
        <v>2.9502159091524856E-5</v>
      </c>
      <c r="M82" s="62"/>
      <c r="N82" s="62"/>
      <c r="P82" s="62"/>
      <c r="Q82" s="62"/>
    </row>
    <row r="83" spans="1:17" x14ac:dyDescent="0.25">
      <c r="A83" s="22" t="s">
        <v>17</v>
      </c>
      <c r="B83" s="18">
        <v>101.25319895450048</v>
      </c>
      <c r="C83" s="18">
        <v>101.35681362424241</v>
      </c>
      <c r="D83" s="18"/>
      <c r="E83" s="18">
        <f t="shared" si="3"/>
        <v>0.10233224314077916</v>
      </c>
      <c r="F83" s="18"/>
      <c r="G83" s="18">
        <v>2.9273811900568854</v>
      </c>
      <c r="H83" s="18">
        <v>2.930376844893952</v>
      </c>
      <c r="I83" s="18"/>
      <c r="J83" s="18">
        <f t="shared" si="4"/>
        <v>2.9956548370666525E-3</v>
      </c>
      <c r="K83" s="92">
        <f t="shared" si="5"/>
        <v>2.9502159091537974E-5</v>
      </c>
      <c r="M83" s="62"/>
      <c r="N83" s="62"/>
      <c r="P83" s="62"/>
      <c r="Q83" s="62"/>
    </row>
    <row r="84" spans="1:17" x14ac:dyDescent="0.25">
      <c r="A84" s="23" t="s">
        <v>18</v>
      </c>
      <c r="B84" s="35">
        <v>103.91387290489946</v>
      </c>
      <c r="C84" s="35">
        <v>103.91387290489946</v>
      </c>
      <c r="D84" s="35"/>
      <c r="E84" s="35">
        <f t="shared" si="3"/>
        <v>0</v>
      </c>
      <c r="F84" s="35"/>
      <c r="G84" s="35">
        <v>0.40671000186376066</v>
      </c>
      <c r="H84" s="35">
        <v>0.40671000186376061</v>
      </c>
      <c r="I84" s="35"/>
      <c r="J84" s="35">
        <f t="shared" si="4"/>
        <v>0</v>
      </c>
      <c r="K84" s="91">
        <f t="shared" si="5"/>
        <v>0</v>
      </c>
      <c r="M84" s="62"/>
      <c r="N84" s="62"/>
      <c r="P84" s="62"/>
      <c r="Q84" s="62"/>
    </row>
    <row r="85" spans="1:17" x14ac:dyDescent="0.25">
      <c r="A85" s="22" t="s">
        <v>18</v>
      </c>
      <c r="B85" s="18">
        <v>103.91387290489946</v>
      </c>
      <c r="C85" s="18">
        <v>103.91387290489946</v>
      </c>
      <c r="D85" s="18"/>
      <c r="E85" s="18">
        <f t="shared" si="3"/>
        <v>0</v>
      </c>
      <c r="F85" s="18"/>
      <c r="G85" s="18">
        <v>0.40671000186376066</v>
      </c>
      <c r="H85" s="18">
        <v>0.40671000186376061</v>
      </c>
      <c r="I85" s="18"/>
      <c r="J85" s="18">
        <f t="shared" si="4"/>
        <v>0</v>
      </c>
      <c r="K85" s="92">
        <f t="shared" si="5"/>
        <v>0</v>
      </c>
      <c r="M85" s="62"/>
      <c r="N85" s="62"/>
      <c r="P85" s="62"/>
      <c r="Q85" s="62"/>
    </row>
    <row r="86" spans="1:17" x14ac:dyDescent="0.25">
      <c r="A86" s="21" t="s">
        <v>19</v>
      </c>
      <c r="B86" s="35">
        <v>101.15619638455583</v>
      </c>
      <c r="C86" s="35">
        <v>101.29183068462986</v>
      </c>
      <c r="D86" s="35"/>
      <c r="E86" s="35">
        <f t="shared" si="3"/>
        <v>0.13408402541985609</v>
      </c>
      <c r="F86" s="35"/>
      <c r="G86" s="35">
        <v>2.2341623677289322</v>
      </c>
      <c r="H86" s="35">
        <v>2.2371580225659988</v>
      </c>
      <c r="I86" s="35"/>
      <c r="J86" s="35">
        <f t="shared" si="4"/>
        <v>2.9956548370666525E-3</v>
      </c>
      <c r="K86" s="91">
        <f t="shared" si="5"/>
        <v>2.9502159091537974E-5</v>
      </c>
      <c r="M86" s="62"/>
      <c r="N86" s="62"/>
      <c r="P86" s="62"/>
      <c r="Q86" s="62"/>
    </row>
    <row r="87" spans="1:17" x14ac:dyDescent="0.25">
      <c r="A87" s="24" t="s">
        <v>150</v>
      </c>
      <c r="B87" s="18">
        <v>97.96595521195961</v>
      </c>
      <c r="C87" s="18">
        <v>98.113827819491874</v>
      </c>
      <c r="D87" s="18"/>
      <c r="E87" s="18">
        <f t="shared" si="3"/>
        <v>0.15094285276178177</v>
      </c>
      <c r="F87" s="18"/>
      <c r="G87" s="18">
        <v>1.0679783040487285</v>
      </c>
      <c r="H87" s="18">
        <v>1.0695903409677363</v>
      </c>
      <c r="I87" s="18"/>
      <c r="J87" s="18">
        <f t="shared" si="4"/>
        <v>1.6120369190077977E-3</v>
      </c>
      <c r="K87" s="92">
        <f t="shared" si="5"/>
        <v>1.5875850935006302E-5</v>
      </c>
      <c r="M87" s="62"/>
      <c r="N87" s="62"/>
      <c r="P87" s="62"/>
      <c r="Q87" s="62"/>
    </row>
    <row r="88" spans="1:17" x14ac:dyDescent="0.25">
      <c r="A88" s="23" t="s">
        <v>151</v>
      </c>
      <c r="B88" s="35">
        <v>104.01233616716672</v>
      </c>
      <c r="C88" s="35">
        <v>104.23015251547616</v>
      </c>
      <c r="D88" s="35"/>
      <c r="E88" s="35">
        <f t="shared" si="3"/>
        <v>0.20941395639779703</v>
      </c>
      <c r="F88" s="35"/>
      <c r="G88" s="35">
        <v>0.66070950659573613</v>
      </c>
      <c r="H88" s="35">
        <v>0.66209312451379454</v>
      </c>
      <c r="I88" s="35"/>
      <c r="J88" s="35">
        <f t="shared" si="4"/>
        <v>1.3836179180584107E-3</v>
      </c>
      <c r="K88" s="91">
        <f t="shared" si="5"/>
        <v>1.36263081565273E-5</v>
      </c>
      <c r="M88" s="62"/>
      <c r="N88" s="62"/>
      <c r="P88" s="62"/>
      <c r="Q88" s="62"/>
    </row>
    <row r="89" spans="1:17" x14ac:dyDescent="0.25">
      <c r="A89" s="22" t="s">
        <v>152</v>
      </c>
      <c r="B89" s="18">
        <v>105.14126680212124</v>
      </c>
      <c r="C89" s="18">
        <v>105.14126680212124</v>
      </c>
      <c r="D89" s="18"/>
      <c r="E89" s="18">
        <f t="shared" si="3"/>
        <v>0</v>
      </c>
      <c r="F89" s="18"/>
      <c r="G89" s="18">
        <v>0.33813299543571174</v>
      </c>
      <c r="H89" s="18">
        <v>0.33813299543571168</v>
      </c>
      <c r="I89" s="18"/>
      <c r="J89" s="18">
        <f t="shared" si="4"/>
        <v>0</v>
      </c>
      <c r="K89" s="92">
        <f t="shared" si="5"/>
        <v>0</v>
      </c>
      <c r="M89" s="62"/>
      <c r="N89" s="62"/>
      <c r="P89" s="62"/>
      <c r="Q89" s="62"/>
    </row>
    <row r="90" spans="1:17" x14ac:dyDescent="0.25">
      <c r="A90" s="23" t="s">
        <v>153</v>
      </c>
      <c r="B90" s="35">
        <v>103.51911328605901</v>
      </c>
      <c r="C90" s="35">
        <v>103.51911328605901</v>
      </c>
      <c r="D90" s="35"/>
      <c r="E90" s="35">
        <f t="shared" si="3"/>
        <v>0</v>
      </c>
      <c r="F90" s="35"/>
      <c r="G90" s="35">
        <v>0.16734156164875583</v>
      </c>
      <c r="H90" s="35">
        <v>0.16734156164875583</v>
      </c>
      <c r="I90" s="35"/>
      <c r="J90" s="35">
        <f t="shared" si="4"/>
        <v>0</v>
      </c>
      <c r="K90" s="91">
        <f t="shared" si="5"/>
        <v>0</v>
      </c>
      <c r="M90" s="62"/>
      <c r="N90" s="62"/>
      <c r="P90" s="62"/>
      <c r="Q90" s="62"/>
    </row>
    <row r="91" spans="1:17" x14ac:dyDescent="0.25">
      <c r="A91" s="22" t="s">
        <v>20</v>
      </c>
      <c r="B91" s="18">
        <v>96.253005500807177</v>
      </c>
      <c r="C91" s="18">
        <v>96.253005500807177</v>
      </c>
      <c r="D91" s="18"/>
      <c r="E91" s="18">
        <f t="shared" si="3"/>
        <v>0</v>
      </c>
      <c r="F91" s="18"/>
      <c r="G91" s="18">
        <v>0.11874991790235709</v>
      </c>
      <c r="H91" s="18">
        <v>0.11874991790235707</v>
      </c>
      <c r="I91" s="18"/>
      <c r="J91" s="18">
        <f t="shared" si="4"/>
        <v>0</v>
      </c>
      <c r="K91" s="92">
        <f t="shared" si="5"/>
        <v>0</v>
      </c>
      <c r="M91" s="62"/>
      <c r="N91" s="62"/>
      <c r="P91" s="62"/>
      <c r="Q91" s="62"/>
    </row>
    <row r="92" spans="1:17" x14ac:dyDescent="0.25">
      <c r="A92" s="21" t="s">
        <v>154</v>
      </c>
      <c r="B92" s="35">
        <v>96.253005500807177</v>
      </c>
      <c r="C92" s="35">
        <v>96.253005500807177</v>
      </c>
      <c r="D92" s="35"/>
      <c r="E92" s="35">
        <f t="shared" si="3"/>
        <v>0</v>
      </c>
      <c r="F92" s="35"/>
      <c r="G92" s="35">
        <v>0.11874991790235709</v>
      </c>
      <c r="H92" s="35">
        <v>0.11874991790235707</v>
      </c>
      <c r="I92" s="35"/>
      <c r="J92" s="35">
        <f t="shared" si="4"/>
        <v>0</v>
      </c>
      <c r="K92" s="91">
        <f t="shared" si="5"/>
        <v>0</v>
      </c>
      <c r="M92" s="62"/>
      <c r="N92" s="62"/>
      <c r="P92" s="62"/>
      <c r="Q92" s="62"/>
    </row>
    <row r="93" spans="1:17" x14ac:dyDescent="0.25">
      <c r="A93" s="22" t="s">
        <v>155</v>
      </c>
      <c r="B93" s="18">
        <v>100</v>
      </c>
      <c r="C93" s="18">
        <v>100</v>
      </c>
      <c r="D93" s="18"/>
      <c r="E93" s="18">
        <f t="shared" si="3"/>
        <v>0</v>
      </c>
      <c r="F93" s="18"/>
      <c r="G93" s="18">
        <v>0.16775890256183573</v>
      </c>
      <c r="H93" s="18">
        <v>0.16775890256183573</v>
      </c>
      <c r="I93" s="18"/>
      <c r="J93" s="18">
        <f t="shared" si="4"/>
        <v>0</v>
      </c>
      <c r="K93" s="92">
        <f t="shared" si="5"/>
        <v>0</v>
      </c>
      <c r="M93" s="62"/>
      <c r="N93" s="62"/>
      <c r="P93" s="62"/>
      <c r="Q93" s="62"/>
    </row>
    <row r="94" spans="1:17" x14ac:dyDescent="0.25">
      <c r="A94" s="23" t="s">
        <v>156</v>
      </c>
      <c r="B94" s="35">
        <v>100</v>
      </c>
      <c r="C94" s="35">
        <v>100</v>
      </c>
      <c r="D94" s="35"/>
      <c r="E94" s="35">
        <f t="shared" si="3"/>
        <v>0</v>
      </c>
      <c r="F94" s="35"/>
      <c r="G94" s="35">
        <v>0.16775890256183573</v>
      </c>
      <c r="H94" s="35">
        <v>0.16775890256183573</v>
      </c>
      <c r="I94" s="35"/>
      <c r="J94" s="35">
        <f t="shared" si="4"/>
        <v>0</v>
      </c>
      <c r="K94" s="91">
        <f t="shared" si="5"/>
        <v>0</v>
      </c>
      <c r="M94" s="62"/>
      <c r="N94" s="62"/>
      <c r="P94" s="62"/>
      <c r="Q94" s="62"/>
    </row>
    <row r="95" spans="1:17" x14ac:dyDescent="0.25">
      <c r="A95" s="22" t="s">
        <v>21</v>
      </c>
      <c r="B95" s="18">
        <v>106.21013680635423</v>
      </c>
      <c r="C95" s="18">
        <v>106.21013680635423</v>
      </c>
      <c r="D95" s="18"/>
      <c r="E95" s="18">
        <f t="shared" si="3"/>
        <v>0</v>
      </c>
      <c r="F95" s="18"/>
      <c r="G95" s="18">
        <v>0.95817216149465367</v>
      </c>
      <c r="H95" s="18">
        <v>0.95817216149465345</v>
      </c>
      <c r="I95" s="18"/>
      <c r="J95" s="18">
        <f t="shared" si="4"/>
        <v>0</v>
      </c>
      <c r="K95" s="92">
        <f t="shared" si="5"/>
        <v>0</v>
      </c>
      <c r="M95" s="62"/>
      <c r="N95" s="62"/>
      <c r="P95" s="62"/>
      <c r="Q95" s="62"/>
    </row>
    <row r="96" spans="1:17" x14ac:dyDescent="0.25">
      <c r="A96" s="23" t="s">
        <v>22</v>
      </c>
      <c r="B96" s="35">
        <v>106.21013680635423</v>
      </c>
      <c r="C96" s="35">
        <v>106.21013680635423</v>
      </c>
      <c r="D96" s="35"/>
      <c r="E96" s="35">
        <f t="shared" si="3"/>
        <v>0</v>
      </c>
      <c r="F96" s="35"/>
      <c r="G96" s="35">
        <v>0.95817216149465367</v>
      </c>
      <c r="H96" s="35">
        <v>0.95817216149465345</v>
      </c>
      <c r="I96" s="35"/>
      <c r="J96" s="35">
        <f t="shared" si="4"/>
        <v>0</v>
      </c>
      <c r="K96" s="91">
        <f t="shared" si="5"/>
        <v>0</v>
      </c>
      <c r="M96" s="62"/>
      <c r="N96" s="62"/>
      <c r="P96" s="62"/>
      <c r="Q96" s="62"/>
    </row>
    <row r="97" spans="1:17" x14ac:dyDescent="0.25">
      <c r="A97" s="24" t="s">
        <v>157</v>
      </c>
      <c r="B97" s="18">
        <v>108.03149597323483</v>
      </c>
      <c r="C97" s="18">
        <v>108.03149597323483</v>
      </c>
      <c r="D97" s="18"/>
      <c r="E97" s="18">
        <f t="shared" si="3"/>
        <v>0</v>
      </c>
      <c r="F97" s="18"/>
      <c r="G97" s="18">
        <v>0.38262941689582125</v>
      </c>
      <c r="H97" s="18">
        <v>0.38262941689582119</v>
      </c>
      <c r="I97" s="18"/>
      <c r="J97" s="18">
        <f t="shared" si="4"/>
        <v>0</v>
      </c>
      <c r="K97" s="92">
        <f t="shared" si="5"/>
        <v>0</v>
      </c>
      <c r="M97" s="62"/>
      <c r="N97" s="62"/>
      <c r="P97" s="62"/>
      <c r="Q97" s="62"/>
    </row>
    <row r="98" spans="1:17" x14ac:dyDescent="0.25">
      <c r="A98" s="21" t="s">
        <v>158</v>
      </c>
      <c r="B98" s="35">
        <v>101.05672777176873</v>
      </c>
      <c r="C98" s="35">
        <v>101.05672777176873</v>
      </c>
      <c r="D98" s="35"/>
      <c r="E98" s="35">
        <f t="shared" si="3"/>
        <v>0</v>
      </c>
      <c r="F98" s="35"/>
      <c r="G98" s="35">
        <v>0.32050783803372429</v>
      </c>
      <c r="H98" s="35">
        <v>0.32050783803372429</v>
      </c>
      <c r="I98" s="35"/>
      <c r="J98" s="35">
        <f t="shared" si="4"/>
        <v>0</v>
      </c>
      <c r="K98" s="91">
        <f t="shared" si="5"/>
        <v>0</v>
      </c>
      <c r="M98" s="62"/>
      <c r="N98" s="62"/>
      <c r="P98" s="62"/>
      <c r="Q98" s="62"/>
    </row>
    <row r="99" spans="1:17" x14ac:dyDescent="0.25">
      <c r="A99" s="22" t="s">
        <v>159</v>
      </c>
      <c r="B99" s="18">
        <v>110.49656371672364</v>
      </c>
      <c r="C99" s="18">
        <v>110.49656371672364</v>
      </c>
      <c r="D99" s="18"/>
      <c r="E99" s="18">
        <f t="shared" si="3"/>
        <v>0</v>
      </c>
      <c r="F99" s="18"/>
      <c r="G99" s="18">
        <v>0.25503490656510819</v>
      </c>
      <c r="H99" s="18">
        <v>0.25503490656510813</v>
      </c>
      <c r="I99" s="18"/>
      <c r="J99" s="18">
        <f t="shared" si="4"/>
        <v>0</v>
      </c>
      <c r="K99" s="92">
        <f t="shared" si="5"/>
        <v>0</v>
      </c>
      <c r="M99" s="62"/>
      <c r="N99" s="62"/>
      <c r="P99" s="62"/>
      <c r="Q99" s="62"/>
    </row>
    <row r="100" spans="1:17" x14ac:dyDescent="0.25">
      <c r="A100" s="21" t="s">
        <v>23</v>
      </c>
      <c r="B100" s="35">
        <v>95.818879668319056</v>
      </c>
      <c r="C100" s="35">
        <v>95.292625637835584</v>
      </c>
      <c r="D100" s="35"/>
      <c r="E100" s="35">
        <f t="shared" si="3"/>
        <v>-0.54921747395202392</v>
      </c>
      <c r="F100" s="35"/>
      <c r="G100" s="35">
        <v>30.557465347755556</v>
      </c>
      <c r="H100" s="35">
        <v>30.389638408468844</v>
      </c>
      <c r="I100" s="35"/>
      <c r="J100" s="35">
        <f t="shared" si="4"/>
        <v>-0.16782693928671222</v>
      </c>
      <c r="K100" s="91">
        <f t="shared" si="5"/>
        <v>-1.6528129347274012E-3</v>
      </c>
      <c r="M100" s="62"/>
      <c r="N100" s="62"/>
      <c r="P100" s="62"/>
      <c r="Q100" s="62"/>
    </row>
    <row r="101" spans="1:17" x14ac:dyDescent="0.25">
      <c r="A101" s="22" t="s">
        <v>24</v>
      </c>
      <c r="B101" s="18">
        <v>94.154441604017237</v>
      </c>
      <c r="C101" s="18">
        <v>93.444075962093137</v>
      </c>
      <c r="D101" s="18"/>
      <c r="E101" s="18">
        <f t="shared" si="3"/>
        <v>-0.7544685410717733</v>
      </c>
      <c r="F101" s="18"/>
      <c r="G101" s="18">
        <v>22.244391932935223</v>
      </c>
      <c r="H101" s="18">
        <v>22.076564993648518</v>
      </c>
      <c r="I101" s="18"/>
      <c r="J101" s="18">
        <f t="shared" si="4"/>
        <v>-0.16782693928670511</v>
      </c>
      <c r="K101" s="92">
        <f t="shared" si="5"/>
        <v>-1.6528129347273312E-3</v>
      </c>
      <c r="M101" s="62"/>
      <c r="N101" s="62"/>
      <c r="P101" s="62"/>
      <c r="Q101" s="62"/>
    </row>
    <row r="102" spans="1:17" x14ac:dyDescent="0.25">
      <c r="A102" s="21" t="s">
        <v>160</v>
      </c>
      <c r="B102" s="35">
        <v>94.154441604017237</v>
      </c>
      <c r="C102" s="35">
        <v>93.444075962093137</v>
      </c>
      <c r="D102" s="35"/>
      <c r="E102" s="35">
        <f t="shared" si="3"/>
        <v>-0.7544685410717733</v>
      </c>
      <c r="F102" s="35"/>
      <c r="G102" s="35">
        <v>22.244391932935223</v>
      </c>
      <c r="H102" s="35">
        <v>22.076564993648518</v>
      </c>
      <c r="I102" s="35"/>
      <c r="J102" s="35">
        <f t="shared" si="4"/>
        <v>-0.16782693928670511</v>
      </c>
      <c r="K102" s="91">
        <f t="shared" si="5"/>
        <v>-1.6528129347273312E-3</v>
      </c>
      <c r="M102" s="62"/>
      <c r="N102" s="62"/>
      <c r="P102" s="62"/>
      <c r="Q102" s="62"/>
    </row>
    <row r="103" spans="1:17" x14ac:dyDescent="0.25">
      <c r="A103" s="22" t="s">
        <v>160</v>
      </c>
      <c r="B103" s="18">
        <v>94.154441604017237</v>
      </c>
      <c r="C103" s="18">
        <v>93.444075962093137</v>
      </c>
      <c r="D103" s="18"/>
      <c r="E103" s="18">
        <f t="shared" si="3"/>
        <v>-0.7544685410717733</v>
      </c>
      <c r="F103" s="18"/>
      <c r="G103" s="18">
        <v>22.244391932935223</v>
      </c>
      <c r="H103" s="18">
        <v>22.076564993648518</v>
      </c>
      <c r="I103" s="18"/>
      <c r="J103" s="18">
        <f t="shared" si="4"/>
        <v>-0.16782693928670511</v>
      </c>
      <c r="K103" s="92">
        <f t="shared" si="5"/>
        <v>-1.6528129347273312E-3</v>
      </c>
      <c r="M103" s="62"/>
      <c r="N103" s="62"/>
      <c r="P103" s="62"/>
      <c r="Q103" s="62"/>
    </row>
    <row r="104" spans="1:17" x14ac:dyDescent="0.25">
      <c r="A104" s="21" t="s">
        <v>161</v>
      </c>
      <c r="B104" s="35">
        <v>109.61727162718618</v>
      </c>
      <c r="C104" s="35">
        <v>109.61727162718618</v>
      </c>
      <c r="D104" s="35"/>
      <c r="E104" s="35">
        <f t="shared" si="3"/>
        <v>0</v>
      </c>
      <c r="F104" s="35"/>
      <c r="G104" s="35">
        <v>0.54303372285040019</v>
      </c>
      <c r="H104" s="35">
        <v>0.54303372285040019</v>
      </c>
      <c r="I104" s="35"/>
      <c r="J104" s="35">
        <f t="shared" si="4"/>
        <v>0</v>
      </c>
      <c r="K104" s="91">
        <f t="shared" si="5"/>
        <v>0</v>
      </c>
      <c r="M104" s="62"/>
      <c r="N104" s="62"/>
      <c r="P104" s="62"/>
      <c r="Q104" s="62"/>
    </row>
    <row r="105" spans="1:17" x14ac:dyDescent="0.25">
      <c r="A105" s="22" t="s">
        <v>162</v>
      </c>
      <c r="B105" s="18">
        <v>115.77618962190756</v>
      </c>
      <c r="C105" s="18">
        <v>115.77618962190756</v>
      </c>
      <c r="D105" s="18"/>
      <c r="E105" s="18">
        <f t="shared" si="3"/>
        <v>0</v>
      </c>
      <c r="F105" s="18"/>
      <c r="G105" s="18">
        <v>0.38924792758148635</v>
      </c>
      <c r="H105" s="18">
        <v>0.3892479275814863</v>
      </c>
      <c r="I105" s="18"/>
      <c r="J105" s="18">
        <f t="shared" si="4"/>
        <v>0</v>
      </c>
      <c r="K105" s="92">
        <f t="shared" si="5"/>
        <v>0</v>
      </c>
      <c r="M105" s="62"/>
      <c r="N105" s="62"/>
      <c r="P105" s="62"/>
      <c r="Q105" s="62"/>
    </row>
    <row r="106" spans="1:17" x14ac:dyDescent="0.25">
      <c r="A106" s="23" t="s">
        <v>25</v>
      </c>
      <c r="B106" s="35">
        <v>115.77618962190756</v>
      </c>
      <c r="C106" s="35">
        <v>115.77618962190756</v>
      </c>
      <c r="D106" s="35"/>
      <c r="E106" s="35">
        <f t="shared" si="3"/>
        <v>0</v>
      </c>
      <c r="F106" s="35"/>
      <c r="G106" s="35">
        <v>0.38924792758148635</v>
      </c>
      <c r="H106" s="35">
        <v>0.3892479275814863</v>
      </c>
      <c r="I106" s="35"/>
      <c r="J106" s="35">
        <f t="shared" si="4"/>
        <v>0</v>
      </c>
      <c r="K106" s="91">
        <f t="shared" si="5"/>
        <v>0</v>
      </c>
      <c r="M106" s="62"/>
      <c r="N106" s="62"/>
      <c r="P106" s="62"/>
      <c r="Q106" s="62"/>
    </row>
    <row r="107" spans="1:17" x14ac:dyDescent="0.25">
      <c r="A107" s="24" t="s">
        <v>163</v>
      </c>
      <c r="B107" s="18">
        <v>96.609178307929582</v>
      </c>
      <c r="C107" s="18">
        <v>96.609178307929582</v>
      </c>
      <c r="D107" s="18"/>
      <c r="E107" s="18">
        <f t="shared" si="3"/>
        <v>0</v>
      </c>
      <c r="F107" s="18"/>
      <c r="G107" s="18">
        <v>0.15378579526891387</v>
      </c>
      <c r="H107" s="18">
        <v>0.15378579526891384</v>
      </c>
      <c r="I107" s="18"/>
      <c r="J107" s="18">
        <f t="shared" si="4"/>
        <v>0</v>
      </c>
      <c r="K107" s="92">
        <f t="shared" si="5"/>
        <v>0</v>
      </c>
      <c r="M107" s="62"/>
      <c r="N107" s="62"/>
      <c r="P107" s="62"/>
      <c r="Q107" s="62"/>
    </row>
    <row r="108" spans="1:17" x14ac:dyDescent="0.25">
      <c r="A108" s="23" t="s">
        <v>163</v>
      </c>
      <c r="B108" s="35">
        <v>96.609178307929582</v>
      </c>
      <c r="C108" s="35">
        <v>96.609178307929582</v>
      </c>
      <c r="D108" s="35"/>
      <c r="E108" s="35">
        <f t="shared" si="3"/>
        <v>0</v>
      </c>
      <c r="F108" s="35"/>
      <c r="G108" s="35">
        <v>0.15378579526891387</v>
      </c>
      <c r="H108" s="35">
        <v>0.15378579526891384</v>
      </c>
      <c r="I108" s="35"/>
      <c r="J108" s="35">
        <f t="shared" si="4"/>
        <v>0</v>
      </c>
      <c r="K108" s="91">
        <f t="shared" si="5"/>
        <v>0</v>
      </c>
      <c r="M108" s="62"/>
      <c r="N108" s="62"/>
      <c r="P108" s="62"/>
      <c r="Q108" s="62"/>
    </row>
    <row r="109" spans="1:17" x14ac:dyDescent="0.25">
      <c r="A109" s="22" t="s">
        <v>26</v>
      </c>
      <c r="B109" s="18">
        <v>99.999999999999986</v>
      </c>
      <c r="C109" s="18">
        <v>99.999999999999986</v>
      </c>
      <c r="D109" s="18"/>
      <c r="E109" s="18">
        <f t="shared" si="3"/>
        <v>0</v>
      </c>
      <c r="F109" s="18"/>
      <c r="G109" s="18">
        <v>3.4255583713825697</v>
      </c>
      <c r="H109" s="18">
        <v>3.4255583713825692</v>
      </c>
      <c r="I109" s="18"/>
      <c r="J109" s="18">
        <f t="shared" si="4"/>
        <v>0</v>
      </c>
      <c r="K109" s="92">
        <f t="shared" si="5"/>
        <v>0</v>
      </c>
      <c r="M109" s="62"/>
      <c r="N109" s="62"/>
      <c r="P109" s="62"/>
      <c r="Q109" s="62"/>
    </row>
    <row r="110" spans="1:17" x14ac:dyDescent="0.25">
      <c r="A110" s="21" t="s">
        <v>164</v>
      </c>
      <c r="B110" s="35">
        <v>99.999999999999986</v>
      </c>
      <c r="C110" s="35">
        <v>99.999999999999986</v>
      </c>
      <c r="D110" s="35"/>
      <c r="E110" s="35">
        <f t="shared" si="3"/>
        <v>0</v>
      </c>
      <c r="F110" s="35"/>
      <c r="G110" s="35">
        <v>3.1492554763880807</v>
      </c>
      <c r="H110" s="35">
        <v>3.1492554763880807</v>
      </c>
      <c r="I110" s="35"/>
      <c r="J110" s="35">
        <f t="shared" si="4"/>
        <v>0</v>
      </c>
      <c r="K110" s="91">
        <f t="shared" si="5"/>
        <v>0</v>
      </c>
      <c r="M110" s="62"/>
      <c r="N110" s="62"/>
      <c r="P110" s="62"/>
      <c r="Q110" s="62"/>
    </row>
    <row r="111" spans="1:17" x14ac:dyDescent="0.25">
      <c r="A111" s="24" t="s">
        <v>165</v>
      </c>
      <c r="B111" s="18">
        <v>99.999999999999986</v>
      </c>
      <c r="C111" s="18">
        <v>99.999999999999986</v>
      </c>
      <c r="D111" s="18"/>
      <c r="E111" s="18">
        <f t="shared" si="3"/>
        <v>0</v>
      </c>
      <c r="F111" s="18"/>
      <c r="G111" s="18">
        <v>3.1492554763880807</v>
      </c>
      <c r="H111" s="18">
        <v>3.1492554763880807</v>
      </c>
      <c r="I111" s="18"/>
      <c r="J111" s="18">
        <f t="shared" si="4"/>
        <v>0</v>
      </c>
      <c r="K111" s="92">
        <f t="shared" si="5"/>
        <v>0</v>
      </c>
      <c r="M111" s="62"/>
      <c r="N111" s="62"/>
      <c r="P111" s="62"/>
      <c r="Q111" s="62"/>
    </row>
    <row r="112" spans="1:17" x14ac:dyDescent="0.25">
      <c r="A112" s="23" t="s">
        <v>166</v>
      </c>
      <c r="B112" s="35">
        <v>100</v>
      </c>
      <c r="C112" s="35">
        <v>100</v>
      </c>
      <c r="D112" s="35"/>
      <c r="E112" s="35">
        <f t="shared" si="3"/>
        <v>0</v>
      </c>
      <c r="F112" s="35"/>
      <c r="G112" s="35">
        <v>0.27630289499448857</v>
      </c>
      <c r="H112" s="35">
        <v>0.27630289499448857</v>
      </c>
      <c r="I112" s="35"/>
      <c r="J112" s="35">
        <f t="shared" si="4"/>
        <v>0</v>
      </c>
      <c r="K112" s="91">
        <f t="shared" si="5"/>
        <v>0</v>
      </c>
      <c r="M112" s="62"/>
      <c r="N112" s="62"/>
      <c r="P112" s="62"/>
      <c r="Q112" s="62"/>
    </row>
    <row r="113" spans="1:17" x14ac:dyDescent="0.25">
      <c r="A113" s="24" t="s">
        <v>166</v>
      </c>
      <c r="B113" s="18">
        <v>100</v>
      </c>
      <c r="C113" s="18">
        <v>100</v>
      </c>
      <c r="D113" s="18"/>
      <c r="E113" s="18">
        <f t="shared" si="3"/>
        <v>0</v>
      </c>
      <c r="F113" s="18"/>
      <c r="G113" s="18">
        <v>0.27630289499448857</v>
      </c>
      <c r="H113" s="18">
        <v>0.27630289499448857</v>
      </c>
      <c r="I113" s="18"/>
      <c r="J113" s="18">
        <f t="shared" si="4"/>
        <v>0</v>
      </c>
      <c r="K113" s="92">
        <f t="shared" si="5"/>
        <v>0</v>
      </c>
      <c r="M113" s="62"/>
      <c r="N113" s="62"/>
      <c r="P113" s="62"/>
      <c r="Q113" s="62"/>
    </row>
    <row r="114" spans="1:17" x14ac:dyDescent="0.25">
      <c r="A114" s="23" t="s">
        <v>27</v>
      </c>
      <c r="B114" s="35">
        <v>100</v>
      </c>
      <c r="C114" s="35">
        <v>100</v>
      </c>
      <c r="D114" s="35"/>
      <c r="E114" s="35">
        <f t="shared" si="3"/>
        <v>0</v>
      </c>
      <c r="F114" s="35"/>
      <c r="G114" s="35">
        <v>4.3444813205873611</v>
      </c>
      <c r="H114" s="35">
        <v>4.3444813205873611</v>
      </c>
      <c r="I114" s="35"/>
      <c r="J114" s="35">
        <f t="shared" si="4"/>
        <v>0</v>
      </c>
      <c r="K114" s="91">
        <f t="shared" si="5"/>
        <v>0</v>
      </c>
      <c r="M114" s="62"/>
      <c r="N114" s="62"/>
      <c r="P114" s="62"/>
      <c r="Q114" s="62"/>
    </row>
    <row r="115" spans="1:17" x14ac:dyDescent="0.25">
      <c r="A115" s="24" t="s">
        <v>167</v>
      </c>
      <c r="B115" s="18">
        <v>100</v>
      </c>
      <c r="C115" s="18">
        <v>100</v>
      </c>
      <c r="D115" s="18"/>
      <c r="E115" s="18">
        <f t="shared" si="3"/>
        <v>0</v>
      </c>
      <c r="F115" s="18"/>
      <c r="G115" s="18">
        <v>3.7462797033363859</v>
      </c>
      <c r="H115" s="18">
        <v>3.7462797033363855</v>
      </c>
      <c r="I115" s="18"/>
      <c r="J115" s="18">
        <f t="shared" si="4"/>
        <v>0</v>
      </c>
      <c r="K115" s="92">
        <f t="shared" si="5"/>
        <v>0</v>
      </c>
      <c r="M115" s="62"/>
      <c r="N115" s="62"/>
      <c r="P115" s="62"/>
      <c r="Q115" s="62"/>
    </row>
    <row r="116" spans="1:17" x14ac:dyDescent="0.25">
      <c r="A116" s="23" t="s">
        <v>167</v>
      </c>
      <c r="B116" s="35">
        <v>100</v>
      </c>
      <c r="C116" s="35">
        <v>100</v>
      </c>
      <c r="D116" s="35"/>
      <c r="E116" s="35">
        <f t="shared" si="3"/>
        <v>0</v>
      </c>
      <c r="F116" s="35"/>
      <c r="G116" s="35">
        <v>3.7462797033363859</v>
      </c>
      <c r="H116" s="35">
        <v>3.7462797033363855</v>
      </c>
      <c r="I116" s="35"/>
      <c r="J116" s="35">
        <f t="shared" si="4"/>
        <v>0</v>
      </c>
      <c r="K116" s="91">
        <f t="shared" si="5"/>
        <v>0</v>
      </c>
      <c r="M116" s="62"/>
      <c r="N116" s="62"/>
      <c r="P116" s="62"/>
      <c r="Q116" s="62"/>
    </row>
    <row r="117" spans="1:17" x14ac:dyDescent="0.25">
      <c r="A117" s="24" t="s">
        <v>28</v>
      </c>
      <c r="B117" s="18">
        <v>100</v>
      </c>
      <c r="C117" s="18">
        <v>100</v>
      </c>
      <c r="D117" s="18"/>
      <c r="E117" s="18">
        <f t="shared" si="3"/>
        <v>0</v>
      </c>
      <c r="F117" s="18"/>
      <c r="G117" s="18">
        <v>0.5982016172509752</v>
      </c>
      <c r="H117" s="18">
        <v>0.59820161725097509</v>
      </c>
      <c r="I117" s="18"/>
      <c r="J117" s="18">
        <f t="shared" si="4"/>
        <v>0</v>
      </c>
      <c r="K117" s="92">
        <f t="shared" si="5"/>
        <v>0</v>
      </c>
      <c r="M117" s="62"/>
      <c r="N117" s="62"/>
      <c r="P117" s="62"/>
      <c r="Q117" s="62"/>
    </row>
    <row r="118" spans="1:17" x14ac:dyDescent="0.25">
      <c r="A118" s="23" t="s">
        <v>168</v>
      </c>
      <c r="B118" s="35">
        <v>100</v>
      </c>
      <c r="C118" s="35">
        <v>100</v>
      </c>
      <c r="D118" s="35"/>
      <c r="E118" s="35">
        <f t="shared" si="3"/>
        <v>0</v>
      </c>
      <c r="F118" s="35"/>
      <c r="G118" s="35">
        <v>0.5982016172509752</v>
      </c>
      <c r="H118" s="35">
        <v>0.59820161725097509</v>
      </c>
      <c r="I118" s="35"/>
      <c r="J118" s="35">
        <f t="shared" si="4"/>
        <v>0</v>
      </c>
      <c r="K118" s="91">
        <f t="shared" si="5"/>
        <v>0</v>
      </c>
      <c r="M118" s="62"/>
      <c r="N118" s="62"/>
      <c r="P118" s="62"/>
      <c r="Q118" s="62"/>
    </row>
    <row r="119" spans="1:17" x14ac:dyDescent="0.25">
      <c r="A119" s="24" t="s">
        <v>29</v>
      </c>
      <c r="B119" s="18">
        <v>103.60000127403468</v>
      </c>
      <c r="C119" s="18">
        <v>103.73357270157005</v>
      </c>
      <c r="D119" s="18"/>
      <c r="E119" s="18">
        <f t="shared" si="3"/>
        <v>0.12892994777293776</v>
      </c>
      <c r="F119" s="18"/>
      <c r="G119" s="18">
        <v>5.6554716168592716</v>
      </c>
      <c r="H119" s="18">
        <v>5.6627632134612016</v>
      </c>
      <c r="I119" s="18"/>
      <c r="J119" s="18">
        <f t="shared" si="4"/>
        <v>7.2915966019300171E-3</v>
      </c>
      <c r="K119" s="92">
        <f t="shared" si="5"/>
        <v>7.1809956313959259E-5</v>
      </c>
      <c r="M119" s="62"/>
      <c r="N119" s="62"/>
      <c r="P119" s="62"/>
      <c r="Q119" s="62"/>
    </row>
    <row r="120" spans="1:17" x14ac:dyDescent="0.25">
      <c r="A120" s="21" t="s">
        <v>169</v>
      </c>
      <c r="B120" s="35">
        <v>110.28628768322324</v>
      </c>
      <c r="C120" s="35">
        <v>110.28628768322324</v>
      </c>
      <c r="D120" s="35"/>
      <c r="E120" s="35">
        <f t="shared" si="3"/>
        <v>0</v>
      </c>
      <c r="F120" s="35"/>
      <c r="G120" s="35">
        <v>1.3376857098471748</v>
      </c>
      <c r="H120" s="35">
        <v>1.3376857098471748</v>
      </c>
      <c r="I120" s="35"/>
      <c r="J120" s="35">
        <f t="shared" si="4"/>
        <v>0</v>
      </c>
      <c r="K120" s="91">
        <f t="shared" si="5"/>
        <v>0</v>
      </c>
      <c r="M120" s="62"/>
      <c r="N120" s="62"/>
      <c r="P120" s="62"/>
      <c r="Q120" s="62"/>
    </row>
    <row r="121" spans="1:17" x14ac:dyDescent="0.25">
      <c r="A121" s="22" t="s">
        <v>170</v>
      </c>
      <c r="B121" s="18">
        <v>110.28628768322324</v>
      </c>
      <c r="C121" s="18">
        <v>110.28628768322324</v>
      </c>
      <c r="D121" s="18"/>
      <c r="E121" s="18">
        <f t="shared" si="3"/>
        <v>0</v>
      </c>
      <c r="F121" s="18"/>
      <c r="G121" s="18">
        <v>1.3376857098471748</v>
      </c>
      <c r="H121" s="18">
        <v>1.3376857098471748</v>
      </c>
      <c r="I121" s="18"/>
      <c r="J121" s="18">
        <f t="shared" si="4"/>
        <v>0</v>
      </c>
      <c r="K121" s="92">
        <f t="shared" si="5"/>
        <v>0</v>
      </c>
      <c r="M121" s="62"/>
      <c r="N121" s="62"/>
      <c r="P121" s="62"/>
      <c r="Q121" s="62"/>
    </row>
    <row r="122" spans="1:17" x14ac:dyDescent="0.25">
      <c r="A122" s="21" t="s">
        <v>171</v>
      </c>
      <c r="B122" s="35">
        <v>110.28628768322324</v>
      </c>
      <c r="C122" s="35">
        <v>110.28628768322324</v>
      </c>
      <c r="D122" s="35"/>
      <c r="E122" s="35">
        <f t="shared" si="3"/>
        <v>0</v>
      </c>
      <c r="F122" s="35"/>
      <c r="G122" s="35">
        <v>1.3376857098471748</v>
      </c>
      <c r="H122" s="35">
        <v>1.3376857098471748</v>
      </c>
      <c r="I122" s="35"/>
      <c r="J122" s="35">
        <f t="shared" si="4"/>
        <v>0</v>
      </c>
      <c r="K122" s="91">
        <f t="shared" si="5"/>
        <v>0</v>
      </c>
      <c r="M122" s="62"/>
      <c r="N122" s="62"/>
      <c r="P122" s="62"/>
      <c r="Q122" s="62"/>
    </row>
    <row r="123" spans="1:17" x14ac:dyDescent="0.25">
      <c r="A123" s="22" t="s">
        <v>30</v>
      </c>
      <c r="B123" s="18">
        <v>95.956281109873714</v>
      </c>
      <c r="C123" s="18">
        <v>95.956281109873714</v>
      </c>
      <c r="D123" s="18"/>
      <c r="E123" s="18">
        <f t="shared" si="3"/>
        <v>0</v>
      </c>
      <c r="F123" s="18"/>
      <c r="G123" s="18">
        <v>0.35725649727144693</v>
      </c>
      <c r="H123" s="18">
        <v>0.35725649727144693</v>
      </c>
      <c r="I123" s="18"/>
      <c r="J123" s="18">
        <f t="shared" si="4"/>
        <v>0</v>
      </c>
      <c r="K123" s="92">
        <f t="shared" si="5"/>
        <v>0</v>
      </c>
      <c r="M123" s="62"/>
      <c r="N123" s="62"/>
      <c r="P123" s="62"/>
      <c r="Q123" s="62"/>
    </row>
    <row r="124" spans="1:17" x14ac:dyDescent="0.25">
      <c r="A124" s="21" t="s">
        <v>31</v>
      </c>
      <c r="B124" s="35">
        <v>95.956281109873714</v>
      </c>
      <c r="C124" s="35">
        <v>95.956281109873714</v>
      </c>
      <c r="D124" s="35"/>
      <c r="E124" s="35">
        <f t="shared" si="3"/>
        <v>0</v>
      </c>
      <c r="F124" s="35"/>
      <c r="G124" s="35">
        <v>0.35725649727144693</v>
      </c>
      <c r="H124" s="35">
        <v>0.35725649727144693</v>
      </c>
      <c r="I124" s="35"/>
      <c r="J124" s="35">
        <f t="shared" si="4"/>
        <v>0</v>
      </c>
      <c r="K124" s="91">
        <f t="shared" si="5"/>
        <v>0</v>
      </c>
      <c r="M124" s="62"/>
      <c r="N124" s="62"/>
      <c r="P124" s="62"/>
      <c r="Q124" s="62"/>
    </row>
    <row r="125" spans="1:17" x14ac:dyDescent="0.25">
      <c r="A125" s="24" t="s">
        <v>172</v>
      </c>
      <c r="B125" s="18">
        <v>92.498236419086084</v>
      </c>
      <c r="C125" s="18">
        <v>92.498236419086084</v>
      </c>
      <c r="D125" s="18"/>
      <c r="E125" s="18">
        <f t="shared" si="3"/>
        <v>0</v>
      </c>
      <c r="F125" s="18"/>
      <c r="G125" s="18">
        <v>6.9715258029815888E-2</v>
      </c>
      <c r="H125" s="18">
        <v>6.9715258029815888E-2</v>
      </c>
      <c r="I125" s="18"/>
      <c r="J125" s="18">
        <f t="shared" si="4"/>
        <v>0</v>
      </c>
      <c r="K125" s="92">
        <f t="shared" si="5"/>
        <v>0</v>
      </c>
      <c r="M125" s="62"/>
      <c r="N125" s="62"/>
      <c r="P125" s="62"/>
      <c r="Q125" s="62"/>
    </row>
    <row r="126" spans="1:17" x14ac:dyDescent="0.25">
      <c r="A126" s="23" t="s">
        <v>173</v>
      </c>
      <c r="B126" s="35">
        <v>95.362274686919733</v>
      </c>
      <c r="C126" s="35">
        <v>95.362274686919733</v>
      </c>
      <c r="D126" s="35"/>
      <c r="E126" s="35">
        <f t="shared" si="3"/>
        <v>0</v>
      </c>
      <c r="F126" s="35"/>
      <c r="G126" s="35">
        <v>0.2277821448248985</v>
      </c>
      <c r="H126" s="35">
        <v>0.2277821448248985</v>
      </c>
      <c r="I126" s="35"/>
      <c r="J126" s="35">
        <f t="shared" si="4"/>
        <v>0</v>
      </c>
      <c r="K126" s="91">
        <f t="shared" si="5"/>
        <v>0</v>
      </c>
      <c r="M126" s="62"/>
      <c r="N126" s="62"/>
      <c r="P126" s="62"/>
      <c r="Q126" s="62"/>
    </row>
    <row r="127" spans="1:17" x14ac:dyDescent="0.25">
      <c r="A127" s="22" t="s">
        <v>174</v>
      </c>
      <c r="B127" s="18">
        <v>102.88631320395429</v>
      </c>
      <c r="C127" s="18">
        <v>102.88631320395429</v>
      </c>
      <c r="D127" s="18"/>
      <c r="E127" s="18">
        <f t="shared" si="3"/>
        <v>0</v>
      </c>
      <c r="F127" s="18"/>
      <c r="G127" s="18">
        <v>5.9759094416732522E-2</v>
      </c>
      <c r="H127" s="18">
        <v>5.9759094416732515E-2</v>
      </c>
      <c r="I127" s="18"/>
      <c r="J127" s="18">
        <f t="shared" si="4"/>
        <v>0</v>
      </c>
      <c r="K127" s="92">
        <f t="shared" si="5"/>
        <v>0</v>
      </c>
      <c r="M127" s="62"/>
      <c r="N127" s="62"/>
      <c r="P127" s="62"/>
      <c r="Q127" s="62"/>
    </row>
    <row r="128" spans="1:17" x14ac:dyDescent="0.25">
      <c r="A128" s="21" t="s">
        <v>32</v>
      </c>
      <c r="B128" s="35">
        <v>95.229517943679497</v>
      </c>
      <c r="C128" s="35">
        <v>95.229517943679497</v>
      </c>
      <c r="D128" s="35"/>
      <c r="E128" s="35">
        <f t="shared" si="3"/>
        <v>0</v>
      </c>
      <c r="F128" s="35"/>
      <c r="G128" s="35">
        <v>1.5850226124168114</v>
      </c>
      <c r="H128" s="35">
        <v>1.5850226124168116</v>
      </c>
      <c r="I128" s="35"/>
      <c r="J128" s="35">
        <f t="shared" si="4"/>
        <v>0</v>
      </c>
      <c r="K128" s="91">
        <f t="shared" si="5"/>
        <v>0</v>
      </c>
      <c r="M128" s="62"/>
      <c r="N128" s="62"/>
      <c r="P128" s="62"/>
      <c r="Q128" s="62"/>
    </row>
    <row r="129" spans="1:17" x14ac:dyDescent="0.25">
      <c r="A129" s="24" t="s">
        <v>175</v>
      </c>
      <c r="B129" s="18">
        <v>96.404618033649143</v>
      </c>
      <c r="C129" s="18">
        <v>96.404618033649143</v>
      </c>
      <c r="D129" s="18"/>
      <c r="E129" s="18">
        <f t="shared" si="3"/>
        <v>0</v>
      </c>
      <c r="F129" s="18"/>
      <c r="G129" s="18">
        <v>0.97414806549433952</v>
      </c>
      <c r="H129" s="18">
        <v>0.97414806549433941</v>
      </c>
      <c r="I129" s="18"/>
      <c r="J129" s="18">
        <f t="shared" si="4"/>
        <v>0</v>
      </c>
      <c r="K129" s="92">
        <f t="shared" si="5"/>
        <v>0</v>
      </c>
      <c r="M129" s="62"/>
      <c r="N129" s="62"/>
      <c r="P129" s="62"/>
      <c r="Q129" s="62"/>
    </row>
    <row r="130" spans="1:17" x14ac:dyDescent="0.25">
      <c r="A130" s="23" t="s">
        <v>176</v>
      </c>
      <c r="B130" s="35">
        <v>97.956070415827654</v>
      </c>
      <c r="C130" s="35">
        <v>97.956070415827654</v>
      </c>
      <c r="D130" s="35"/>
      <c r="E130" s="35">
        <f t="shared" si="3"/>
        <v>0</v>
      </c>
      <c r="F130" s="35"/>
      <c r="G130" s="35">
        <v>0.32747374471018947</v>
      </c>
      <c r="H130" s="35">
        <v>0.32747374471018947</v>
      </c>
      <c r="I130" s="35"/>
      <c r="J130" s="35">
        <f t="shared" si="4"/>
        <v>0</v>
      </c>
      <c r="K130" s="91">
        <f t="shared" si="5"/>
        <v>0</v>
      </c>
      <c r="M130" s="62"/>
      <c r="N130" s="62"/>
      <c r="P130" s="62"/>
      <c r="Q130" s="62"/>
    </row>
    <row r="131" spans="1:17" x14ac:dyDescent="0.25">
      <c r="A131" s="22" t="s">
        <v>177</v>
      </c>
      <c r="B131" s="18">
        <v>99.145257338106845</v>
      </c>
      <c r="C131" s="18">
        <v>99.145257338106845</v>
      </c>
      <c r="D131" s="18"/>
      <c r="E131" s="18">
        <f t="shared" si="3"/>
        <v>0</v>
      </c>
      <c r="F131" s="18"/>
      <c r="G131" s="18">
        <v>0.27141864764123375</v>
      </c>
      <c r="H131" s="18">
        <v>0.27141864764123375</v>
      </c>
      <c r="I131" s="18"/>
      <c r="J131" s="18">
        <f t="shared" si="4"/>
        <v>0</v>
      </c>
      <c r="K131" s="92">
        <f t="shared" si="5"/>
        <v>0</v>
      </c>
      <c r="M131" s="62"/>
      <c r="N131" s="62"/>
      <c r="P131" s="62"/>
      <c r="Q131" s="62"/>
    </row>
    <row r="132" spans="1:17" x14ac:dyDescent="0.25">
      <c r="A132" s="23" t="s">
        <v>178</v>
      </c>
      <c r="B132" s="35">
        <v>93.251306589259329</v>
      </c>
      <c r="C132" s="35">
        <v>93.251306589259329</v>
      </c>
      <c r="D132" s="35"/>
      <c r="E132" s="35">
        <f t="shared" si="3"/>
        <v>0</v>
      </c>
      <c r="F132" s="35"/>
      <c r="G132" s="35">
        <v>0.37525567314291625</v>
      </c>
      <c r="H132" s="35">
        <v>0.37525567314291619</v>
      </c>
      <c r="I132" s="35"/>
      <c r="J132" s="35">
        <f t="shared" si="4"/>
        <v>0</v>
      </c>
      <c r="K132" s="91">
        <f t="shared" si="5"/>
        <v>0</v>
      </c>
      <c r="M132" s="62"/>
      <c r="N132" s="62"/>
      <c r="P132" s="62"/>
      <c r="Q132" s="62"/>
    </row>
    <row r="133" spans="1:17" x14ac:dyDescent="0.25">
      <c r="A133" s="24" t="s">
        <v>179</v>
      </c>
      <c r="B133" s="18">
        <v>100.69010422152989</v>
      </c>
      <c r="C133" s="18">
        <v>100.69010422152989</v>
      </c>
      <c r="D133" s="18"/>
      <c r="E133" s="18">
        <f t="shared" si="3"/>
        <v>0</v>
      </c>
      <c r="F133" s="18"/>
      <c r="G133" s="18">
        <v>0.28834772638784484</v>
      </c>
      <c r="H133" s="18">
        <v>0.28834772638784484</v>
      </c>
      <c r="I133" s="18"/>
      <c r="J133" s="18">
        <f t="shared" si="4"/>
        <v>0</v>
      </c>
      <c r="K133" s="92">
        <f t="shared" si="5"/>
        <v>0</v>
      </c>
      <c r="M133" s="62"/>
      <c r="N133" s="62"/>
      <c r="P133" s="62"/>
      <c r="Q133" s="62"/>
    </row>
    <row r="134" spans="1:17" x14ac:dyDescent="0.25">
      <c r="A134" s="23" t="s">
        <v>180</v>
      </c>
      <c r="B134" s="35">
        <v>101.01694550895478</v>
      </c>
      <c r="C134" s="35">
        <v>101.01694550895478</v>
      </c>
      <c r="D134" s="35"/>
      <c r="E134" s="35">
        <f t="shared" si="3"/>
        <v>0</v>
      </c>
      <c r="F134" s="35"/>
      <c r="G134" s="35">
        <v>0.20823266689348383</v>
      </c>
      <c r="H134" s="35">
        <v>0.20823266689348383</v>
      </c>
      <c r="I134" s="35"/>
      <c r="J134" s="35">
        <f t="shared" si="4"/>
        <v>0</v>
      </c>
      <c r="K134" s="91">
        <f t="shared" si="5"/>
        <v>0</v>
      </c>
      <c r="M134" s="62"/>
      <c r="N134" s="62"/>
      <c r="P134" s="62"/>
      <c r="Q134" s="62"/>
    </row>
    <row r="135" spans="1:17" x14ac:dyDescent="0.25">
      <c r="A135" s="22" t="s">
        <v>181</v>
      </c>
      <c r="B135" s="18">
        <v>99.850398362076561</v>
      </c>
      <c r="C135" s="18">
        <v>99.850398362076561</v>
      </c>
      <c r="D135" s="18"/>
      <c r="E135" s="18">
        <f t="shared" ref="E135:E198" si="6">((C135/B135-1)*100)</f>
        <v>0</v>
      </c>
      <c r="F135" s="18"/>
      <c r="G135" s="18">
        <v>8.0115059494361027E-2</v>
      </c>
      <c r="H135" s="18">
        <v>8.0115059494361027E-2</v>
      </c>
      <c r="I135" s="18"/>
      <c r="J135" s="18">
        <f t="shared" si="4"/>
        <v>0</v>
      </c>
      <c r="K135" s="92">
        <f t="shared" si="5"/>
        <v>0</v>
      </c>
      <c r="M135" s="62"/>
      <c r="N135" s="62"/>
      <c r="P135" s="62"/>
      <c r="Q135" s="62"/>
    </row>
    <row r="136" spans="1:17" x14ac:dyDescent="0.25">
      <c r="A136" s="21" t="s">
        <v>182</v>
      </c>
      <c r="B136" s="35">
        <v>87.744839989921104</v>
      </c>
      <c r="C136" s="35">
        <v>87.744839989921104</v>
      </c>
      <c r="D136" s="35"/>
      <c r="E136" s="35">
        <f t="shared" si="6"/>
        <v>0</v>
      </c>
      <c r="F136" s="35"/>
      <c r="G136" s="35">
        <v>0.32252682053462733</v>
      </c>
      <c r="H136" s="35">
        <v>0.32252682053462733</v>
      </c>
      <c r="I136" s="35"/>
      <c r="J136" s="35">
        <f t="shared" ref="J136:J199" si="7">H136-G136</f>
        <v>0</v>
      </c>
      <c r="K136" s="91">
        <f t="shared" si="5"/>
        <v>0</v>
      </c>
      <c r="M136" s="62"/>
      <c r="N136" s="62"/>
      <c r="P136" s="62"/>
      <c r="Q136" s="62"/>
    </row>
    <row r="137" spans="1:17" x14ac:dyDescent="0.25">
      <c r="A137" s="22" t="s">
        <v>182</v>
      </c>
      <c r="B137" s="18">
        <v>87.744839989921104</v>
      </c>
      <c r="C137" s="18">
        <v>87.744839989921104</v>
      </c>
      <c r="D137" s="18"/>
      <c r="E137" s="18">
        <f t="shared" si="6"/>
        <v>0</v>
      </c>
      <c r="F137" s="18"/>
      <c r="G137" s="18">
        <v>0.32252682053462733</v>
      </c>
      <c r="H137" s="18">
        <v>0.32252682053462733</v>
      </c>
      <c r="I137" s="18"/>
      <c r="J137" s="18">
        <f t="shared" si="7"/>
        <v>0</v>
      </c>
      <c r="K137" s="92">
        <f t="shared" si="5"/>
        <v>0</v>
      </c>
      <c r="M137" s="62"/>
      <c r="N137" s="62"/>
      <c r="P137" s="62"/>
      <c r="Q137" s="62"/>
    </row>
    <row r="138" spans="1:17" x14ac:dyDescent="0.25">
      <c r="A138" s="21" t="s">
        <v>33</v>
      </c>
      <c r="B138" s="35">
        <v>94.805459109512299</v>
      </c>
      <c r="C138" s="35">
        <v>94.805459109512299</v>
      </c>
      <c r="D138" s="35"/>
      <c r="E138" s="35">
        <f t="shared" si="6"/>
        <v>0</v>
      </c>
      <c r="F138" s="35"/>
      <c r="G138" s="35">
        <v>0.24772418049259989</v>
      </c>
      <c r="H138" s="35">
        <v>0.24772418049259987</v>
      </c>
      <c r="I138" s="35"/>
      <c r="J138" s="35">
        <f t="shared" si="7"/>
        <v>0</v>
      </c>
      <c r="K138" s="91">
        <f t="shared" ref="K138:K201" si="8">J138/$G$5</f>
        <v>0</v>
      </c>
      <c r="M138" s="62"/>
      <c r="N138" s="62"/>
      <c r="P138" s="62"/>
      <c r="Q138" s="62"/>
    </row>
    <row r="139" spans="1:17" x14ac:dyDescent="0.25">
      <c r="A139" s="22" t="s">
        <v>34</v>
      </c>
      <c r="B139" s="18">
        <v>94.805459109512299</v>
      </c>
      <c r="C139" s="18">
        <v>94.805459109512299</v>
      </c>
      <c r="D139" s="18"/>
      <c r="E139" s="18">
        <f t="shared" si="6"/>
        <v>0</v>
      </c>
      <c r="F139" s="18"/>
      <c r="G139" s="18">
        <v>0.24772418049259989</v>
      </c>
      <c r="H139" s="18">
        <v>0.24772418049259987</v>
      </c>
      <c r="I139" s="18"/>
      <c r="J139" s="18">
        <f t="shared" si="7"/>
        <v>0</v>
      </c>
      <c r="K139" s="92">
        <f t="shared" si="8"/>
        <v>0</v>
      </c>
      <c r="M139" s="62"/>
      <c r="N139" s="62"/>
      <c r="P139" s="62"/>
      <c r="Q139" s="62"/>
    </row>
    <row r="140" spans="1:17" x14ac:dyDescent="0.25">
      <c r="A140" s="21" t="s">
        <v>183</v>
      </c>
      <c r="B140" s="35">
        <v>91.165905264152798</v>
      </c>
      <c r="C140" s="35">
        <v>91.165905264152798</v>
      </c>
      <c r="D140" s="35"/>
      <c r="E140" s="35">
        <f t="shared" si="6"/>
        <v>0</v>
      </c>
      <c r="F140" s="35"/>
      <c r="G140" s="35">
        <v>0.10013191909742265</v>
      </c>
      <c r="H140" s="35">
        <v>0.10013191909742263</v>
      </c>
      <c r="I140" s="35"/>
      <c r="J140" s="35">
        <f t="shared" si="7"/>
        <v>0</v>
      </c>
      <c r="K140" s="91">
        <f t="shared" si="8"/>
        <v>0</v>
      </c>
      <c r="M140" s="62"/>
      <c r="N140" s="62"/>
      <c r="P140" s="62"/>
      <c r="Q140" s="62"/>
    </row>
    <row r="141" spans="1:17" x14ac:dyDescent="0.25">
      <c r="A141" s="22" t="s">
        <v>184</v>
      </c>
      <c r="B141" s="18">
        <v>87.27931316733175</v>
      </c>
      <c r="C141" s="18">
        <v>87.27931316733175</v>
      </c>
      <c r="D141" s="18"/>
      <c r="E141" s="18">
        <f t="shared" si="6"/>
        <v>0</v>
      </c>
      <c r="F141" s="18"/>
      <c r="G141" s="18">
        <v>3.1786960810069237E-2</v>
      </c>
      <c r="H141" s="18">
        <v>3.1786960810069237E-2</v>
      </c>
      <c r="I141" s="18"/>
      <c r="J141" s="18">
        <f t="shared" si="7"/>
        <v>0</v>
      </c>
      <c r="K141" s="92">
        <f t="shared" si="8"/>
        <v>0</v>
      </c>
      <c r="M141" s="62"/>
      <c r="N141" s="62"/>
      <c r="P141" s="62"/>
      <c r="Q141" s="62"/>
    </row>
    <row r="142" spans="1:17" x14ac:dyDescent="0.25">
      <c r="A142" s="21" t="s">
        <v>185</v>
      </c>
      <c r="B142" s="35">
        <v>100.66285278714031</v>
      </c>
      <c r="C142" s="35">
        <v>100.66285278714031</v>
      </c>
      <c r="D142" s="35"/>
      <c r="E142" s="35">
        <f t="shared" si="6"/>
        <v>0</v>
      </c>
      <c r="F142" s="35"/>
      <c r="G142" s="35">
        <v>0.11580530058510796</v>
      </c>
      <c r="H142" s="35">
        <v>0.11580530058510796</v>
      </c>
      <c r="I142" s="35"/>
      <c r="J142" s="35">
        <f t="shared" si="7"/>
        <v>0</v>
      </c>
      <c r="K142" s="91">
        <f t="shared" si="8"/>
        <v>0</v>
      </c>
      <c r="M142" s="62"/>
      <c r="N142" s="62"/>
      <c r="P142" s="62"/>
      <c r="Q142" s="62"/>
    </row>
    <row r="143" spans="1:17" x14ac:dyDescent="0.25">
      <c r="A143" s="22" t="s">
        <v>35</v>
      </c>
      <c r="B143" s="18">
        <v>102.02337792150384</v>
      </c>
      <c r="C143" s="18">
        <v>102.02337792150384</v>
      </c>
      <c r="D143" s="18"/>
      <c r="E143" s="18">
        <f t="shared" si="6"/>
        <v>0</v>
      </c>
      <c r="F143" s="18"/>
      <c r="G143" s="18">
        <v>0.13910787335995728</v>
      </c>
      <c r="H143" s="18">
        <v>0.13910787335995725</v>
      </c>
      <c r="I143" s="18"/>
      <c r="J143" s="18">
        <f t="shared" si="7"/>
        <v>0</v>
      </c>
      <c r="K143" s="92">
        <f t="shared" si="8"/>
        <v>0</v>
      </c>
      <c r="M143" s="62"/>
      <c r="N143" s="62"/>
      <c r="P143" s="62"/>
      <c r="Q143" s="62"/>
    </row>
    <row r="144" spans="1:17" x14ac:dyDescent="0.25">
      <c r="A144" s="21" t="s">
        <v>186</v>
      </c>
      <c r="B144" s="35">
        <v>101.59964519847912</v>
      </c>
      <c r="C144" s="35">
        <v>101.59964519847912</v>
      </c>
      <c r="D144" s="35"/>
      <c r="E144" s="35">
        <f t="shared" si="6"/>
        <v>0</v>
      </c>
      <c r="F144" s="35"/>
      <c r="G144" s="35">
        <v>2.6143596013718948E-2</v>
      </c>
      <c r="H144" s="35">
        <v>2.6143596013718944E-2</v>
      </c>
      <c r="I144" s="35"/>
      <c r="J144" s="35">
        <f t="shared" si="7"/>
        <v>0</v>
      </c>
      <c r="K144" s="91">
        <f t="shared" si="8"/>
        <v>0</v>
      </c>
      <c r="M144" s="62"/>
      <c r="N144" s="62"/>
      <c r="P144" s="62"/>
      <c r="Q144" s="62"/>
    </row>
    <row r="145" spans="1:17" x14ac:dyDescent="0.25">
      <c r="A145" s="22" t="s">
        <v>186</v>
      </c>
      <c r="B145" s="18">
        <v>101.59964519847912</v>
      </c>
      <c r="C145" s="18">
        <v>101.59964519847912</v>
      </c>
      <c r="D145" s="18"/>
      <c r="E145" s="18">
        <f t="shared" si="6"/>
        <v>0</v>
      </c>
      <c r="F145" s="18"/>
      <c r="G145" s="18">
        <v>2.6143596013718948E-2</v>
      </c>
      <c r="H145" s="18">
        <v>2.6143596013718944E-2</v>
      </c>
      <c r="I145" s="18"/>
      <c r="J145" s="18">
        <f t="shared" si="7"/>
        <v>0</v>
      </c>
      <c r="K145" s="92">
        <f t="shared" si="8"/>
        <v>0</v>
      </c>
      <c r="M145" s="62"/>
      <c r="N145" s="62"/>
      <c r="P145" s="62"/>
      <c r="Q145" s="62"/>
    </row>
    <row r="146" spans="1:17" x14ac:dyDescent="0.25">
      <c r="A146" s="21" t="s">
        <v>187</v>
      </c>
      <c r="B146" s="35">
        <v>102.12194754477491</v>
      </c>
      <c r="C146" s="35">
        <v>102.12194754477491</v>
      </c>
      <c r="D146" s="35"/>
      <c r="E146" s="35">
        <f t="shared" si="6"/>
        <v>0</v>
      </c>
      <c r="F146" s="35"/>
      <c r="G146" s="35">
        <v>0.11296427734623833</v>
      </c>
      <c r="H146" s="35">
        <v>0.11296427734623832</v>
      </c>
      <c r="I146" s="35"/>
      <c r="J146" s="35">
        <f t="shared" si="7"/>
        <v>0</v>
      </c>
      <c r="K146" s="91">
        <f t="shared" si="8"/>
        <v>0</v>
      </c>
      <c r="M146" s="62"/>
      <c r="N146" s="62"/>
      <c r="P146" s="62"/>
      <c r="Q146" s="62"/>
    </row>
    <row r="147" spans="1:17" x14ac:dyDescent="0.25">
      <c r="A147" s="22" t="s">
        <v>188</v>
      </c>
      <c r="B147" s="18">
        <v>102.12194754477491</v>
      </c>
      <c r="C147" s="18">
        <v>102.12194754477491</v>
      </c>
      <c r="D147" s="18"/>
      <c r="E147" s="18">
        <f t="shared" si="6"/>
        <v>0</v>
      </c>
      <c r="F147" s="18"/>
      <c r="G147" s="18">
        <v>0.11296427734623833</v>
      </c>
      <c r="H147" s="18">
        <v>0.11296427734623832</v>
      </c>
      <c r="I147" s="18"/>
      <c r="J147" s="18">
        <f t="shared" si="7"/>
        <v>0</v>
      </c>
      <c r="K147" s="92">
        <f t="shared" si="8"/>
        <v>0</v>
      </c>
      <c r="M147" s="62"/>
      <c r="N147" s="62"/>
      <c r="P147" s="62"/>
      <c r="Q147" s="62"/>
    </row>
    <row r="148" spans="1:17" x14ac:dyDescent="0.25">
      <c r="A148" s="21" t="s">
        <v>36</v>
      </c>
      <c r="B148" s="35">
        <v>109.77168053071406</v>
      </c>
      <c r="C148" s="35">
        <v>110.1741650573435</v>
      </c>
      <c r="D148" s="35"/>
      <c r="E148" s="35">
        <f t="shared" si="6"/>
        <v>0.36665606710541976</v>
      </c>
      <c r="F148" s="35"/>
      <c r="G148" s="35">
        <v>1.9886747434712813</v>
      </c>
      <c r="H148" s="35">
        <v>1.9959663400732115</v>
      </c>
      <c r="I148" s="35"/>
      <c r="J148" s="35">
        <f t="shared" si="7"/>
        <v>7.2915966019302392E-3</v>
      </c>
      <c r="K148" s="91">
        <f t="shared" si="8"/>
        <v>7.1809956313961454E-5</v>
      </c>
      <c r="M148" s="62"/>
      <c r="N148" s="62"/>
      <c r="P148" s="62"/>
      <c r="Q148" s="62"/>
    </row>
    <row r="149" spans="1:17" x14ac:dyDescent="0.25">
      <c r="A149" s="22" t="s">
        <v>37</v>
      </c>
      <c r="B149" s="18">
        <v>107.8244483374994</v>
      </c>
      <c r="C149" s="18">
        <v>108.67287648664721</v>
      </c>
      <c r="D149" s="18"/>
      <c r="E149" s="18">
        <f t="shared" si="6"/>
        <v>0.78686064452855309</v>
      </c>
      <c r="F149" s="18"/>
      <c r="G149" s="18">
        <v>0.92666937311365161</v>
      </c>
      <c r="H149" s="18">
        <v>0.9339609697155824</v>
      </c>
      <c r="I149" s="18"/>
      <c r="J149" s="18">
        <f t="shared" si="7"/>
        <v>7.2915966019307943E-3</v>
      </c>
      <c r="K149" s="92">
        <f t="shared" si="8"/>
        <v>7.1809956313966916E-5</v>
      </c>
      <c r="M149" s="62"/>
      <c r="N149" s="62"/>
      <c r="P149" s="62"/>
      <c r="Q149" s="62"/>
    </row>
    <row r="150" spans="1:17" x14ac:dyDescent="0.25">
      <c r="A150" s="21" t="s">
        <v>189</v>
      </c>
      <c r="B150" s="35">
        <v>108.62504809832453</v>
      </c>
      <c r="C150" s="35">
        <v>109.641808737345</v>
      </c>
      <c r="D150" s="35"/>
      <c r="E150" s="35">
        <f t="shared" si="6"/>
        <v>0.93602779176689133</v>
      </c>
      <c r="F150" s="35"/>
      <c r="G150" s="35">
        <v>0.78741596710658945</v>
      </c>
      <c r="H150" s="35">
        <v>0.7947863993955171</v>
      </c>
      <c r="I150" s="35"/>
      <c r="J150" s="35">
        <f t="shared" si="7"/>
        <v>7.3704322889276419E-3</v>
      </c>
      <c r="K150" s="91">
        <f t="shared" si="8"/>
        <v>7.258635516709685E-5</v>
      </c>
      <c r="M150" s="62"/>
      <c r="N150" s="62"/>
      <c r="P150" s="62"/>
      <c r="Q150" s="62"/>
    </row>
    <row r="151" spans="1:17" x14ac:dyDescent="0.25">
      <c r="A151" s="22" t="s">
        <v>190</v>
      </c>
      <c r="B151" s="18">
        <v>103.5105635885771</v>
      </c>
      <c r="C151" s="18">
        <v>103.45196303706504</v>
      </c>
      <c r="D151" s="18"/>
      <c r="E151" s="18">
        <f t="shared" si="6"/>
        <v>-5.6613112208503402E-2</v>
      </c>
      <c r="F151" s="18"/>
      <c r="G151" s="18">
        <v>0.13925340600706221</v>
      </c>
      <c r="H151" s="18">
        <v>0.13917457032006525</v>
      </c>
      <c r="I151" s="18"/>
      <c r="J151" s="18">
        <f t="shared" si="7"/>
        <v>-7.8835686996958643E-5</v>
      </c>
      <c r="K151" s="92">
        <f t="shared" si="8"/>
        <v>-7.7639885313102802E-7</v>
      </c>
      <c r="M151" s="62"/>
      <c r="N151" s="62"/>
      <c r="P151" s="62"/>
      <c r="Q151" s="62"/>
    </row>
    <row r="152" spans="1:17" x14ac:dyDescent="0.25">
      <c r="A152" s="21" t="s">
        <v>191</v>
      </c>
      <c r="B152" s="35">
        <v>111.52914669448093</v>
      </c>
      <c r="C152" s="35">
        <v>111.52914669448093</v>
      </c>
      <c r="D152" s="35"/>
      <c r="E152" s="35">
        <f t="shared" si="6"/>
        <v>0</v>
      </c>
      <c r="F152" s="35"/>
      <c r="G152" s="35">
        <v>1.0620053703576295</v>
      </c>
      <c r="H152" s="35">
        <v>1.0620053703576295</v>
      </c>
      <c r="I152" s="35"/>
      <c r="J152" s="35">
        <f t="shared" si="7"/>
        <v>0</v>
      </c>
      <c r="K152" s="91">
        <f t="shared" si="8"/>
        <v>0</v>
      </c>
      <c r="M152" s="62"/>
      <c r="N152" s="62"/>
      <c r="P152" s="62"/>
      <c r="Q152" s="62"/>
    </row>
    <row r="153" spans="1:17" x14ac:dyDescent="0.25">
      <c r="A153" s="22" t="s">
        <v>192</v>
      </c>
      <c r="B153" s="18">
        <v>111.52914669448093</v>
      </c>
      <c r="C153" s="18">
        <v>111.52914669448093</v>
      </c>
      <c r="D153" s="18"/>
      <c r="E153" s="18">
        <f t="shared" si="6"/>
        <v>0</v>
      </c>
      <c r="F153" s="18"/>
      <c r="G153" s="18">
        <v>1.0620053703576295</v>
      </c>
      <c r="H153" s="18">
        <v>1.0620053703576295</v>
      </c>
      <c r="I153" s="18"/>
      <c r="J153" s="18">
        <f t="shared" si="7"/>
        <v>0</v>
      </c>
      <c r="K153" s="92">
        <f t="shared" si="8"/>
        <v>0</v>
      </c>
      <c r="M153" s="62"/>
      <c r="N153" s="62"/>
      <c r="P153" s="62"/>
      <c r="Q153" s="62"/>
    </row>
    <row r="154" spans="1:17" x14ac:dyDescent="0.25">
      <c r="A154" s="21" t="s">
        <v>38</v>
      </c>
      <c r="B154" s="35">
        <v>108.93685136111988</v>
      </c>
      <c r="C154" s="35">
        <v>108.96459992190577</v>
      </c>
      <c r="D154" s="35"/>
      <c r="E154" s="35">
        <f t="shared" si="6"/>
        <v>2.5472152388461566E-2</v>
      </c>
      <c r="F154" s="35"/>
      <c r="G154" s="35">
        <v>5.6571578010735193</v>
      </c>
      <c r="H154" s="35">
        <v>5.6585988009294645</v>
      </c>
      <c r="I154" s="35"/>
      <c r="J154" s="35">
        <f t="shared" si="7"/>
        <v>1.4409998559452575E-3</v>
      </c>
      <c r="K154" s="91">
        <f t="shared" si="8"/>
        <v>1.4191423683046431E-5</v>
      </c>
      <c r="M154" s="62"/>
      <c r="N154" s="62"/>
      <c r="P154" s="62"/>
      <c r="Q154" s="62"/>
    </row>
    <row r="155" spans="1:17" x14ac:dyDescent="0.25">
      <c r="A155" s="22" t="s">
        <v>193</v>
      </c>
      <c r="B155" s="18">
        <v>117.65306089379118</v>
      </c>
      <c r="C155" s="18">
        <v>117.70908215012982</v>
      </c>
      <c r="D155" s="18"/>
      <c r="E155" s="18">
        <f t="shared" si="6"/>
        <v>4.7615638652365178E-2</v>
      </c>
      <c r="F155" s="18"/>
      <c r="G155" s="18">
        <v>3.0263163463285605</v>
      </c>
      <c r="H155" s="18">
        <v>3.0277573461845062</v>
      </c>
      <c r="I155" s="18"/>
      <c r="J155" s="18">
        <f t="shared" si="7"/>
        <v>1.4409998559457016E-3</v>
      </c>
      <c r="K155" s="92">
        <f t="shared" si="8"/>
        <v>1.4191423683050805E-5</v>
      </c>
      <c r="M155" s="62"/>
      <c r="N155" s="62"/>
      <c r="P155" s="62"/>
      <c r="Q155" s="62"/>
    </row>
    <row r="156" spans="1:17" x14ac:dyDescent="0.25">
      <c r="A156" s="21" t="s">
        <v>194</v>
      </c>
      <c r="B156" s="35">
        <v>120.44214738990971</v>
      </c>
      <c r="C156" s="35">
        <v>120.44214738990971</v>
      </c>
      <c r="D156" s="35"/>
      <c r="E156" s="35">
        <f t="shared" si="6"/>
        <v>0</v>
      </c>
      <c r="F156" s="35"/>
      <c r="G156" s="35">
        <v>2.4701008622210705</v>
      </c>
      <c r="H156" s="35">
        <v>2.4701008622210701</v>
      </c>
      <c r="I156" s="35"/>
      <c r="J156" s="35">
        <f t="shared" si="7"/>
        <v>0</v>
      </c>
      <c r="K156" s="91">
        <f t="shared" si="8"/>
        <v>0</v>
      </c>
      <c r="M156" s="62"/>
      <c r="N156" s="62"/>
      <c r="P156" s="62"/>
      <c r="Q156" s="62"/>
    </row>
    <row r="157" spans="1:17" x14ac:dyDescent="0.25">
      <c r="A157" s="22" t="s">
        <v>195</v>
      </c>
      <c r="B157" s="18">
        <v>120.44214738990971</v>
      </c>
      <c r="C157" s="18">
        <v>120.44214738990971</v>
      </c>
      <c r="D157" s="18"/>
      <c r="E157" s="18">
        <f t="shared" si="6"/>
        <v>0</v>
      </c>
      <c r="F157" s="18"/>
      <c r="G157" s="18">
        <v>2.4701008622210705</v>
      </c>
      <c r="H157" s="18">
        <v>2.4701008622210701</v>
      </c>
      <c r="I157" s="18"/>
      <c r="J157" s="18">
        <f t="shared" si="7"/>
        <v>0</v>
      </c>
      <c r="K157" s="92">
        <f t="shared" si="8"/>
        <v>0</v>
      </c>
      <c r="M157" s="62"/>
      <c r="N157" s="62"/>
      <c r="P157" s="62"/>
      <c r="Q157" s="62"/>
    </row>
    <row r="158" spans="1:17" x14ac:dyDescent="0.25">
      <c r="A158" s="21" t="s">
        <v>196</v>
      </c>
      <c r="B158" s="35">
        <v>106.68205431403126</v>
      </c>
      <c r="C158" s="35">
        <v>106.95843789070419</v>
      </c>
      <c r="D158" s="35"/>
      <c r="E158" s="35">
        <f t="shared" si="6"/>
        <v>0.25907222957983755</v>
      </c>
      <c r="F158" s="35"/>
      <c r="G158" s="35">
        <v>0.55621548410749055</v>
      </c>
      <c r="H158" s="35">
        <v>0.55765648396343603</v>
      </c>
      <c r="I158" s="35"/>
      <c r="J158" s="35">
        <f t="shared" si="7"/>
        <v>1.4409998559454795E-3</v>
      </c>
      <c r="K158" s="91">
        <f t="shared" si="8"/>
        <v>1.4191423683048618E-5</v>
      </c>
      <c r="M158" s="62"/>
      <c r="N158" s="62"/>
      <c r="P158" s="62"/>
      <c r="Q158" s="62"/>
    </row>
    <row r="159" spans="1:17" x14ac:dyDescent="0.25">
      <c r="A159" s="22" t="s">
        <v>197</v>
      </c>
      <c r="B159" s="18">
        <v>106.68205431403126</v>
      </c>
      <c r="C159" s="18">
        <v>106.95843789070419</v>
      </c>
      <c r="D159" s="18"/>
      <c r="E159" s="18">
        <f t="shared" si="6"/>
        <v>0.25907222957983755</v>
      </c>
      <c r="F159" s="18"/>
      <c r="G159" s="18">
        <v>0.55621548410749055</v>
      </c>
      <c r="H159" s="18">
        <v>0.55765648396343603</v>
      </c>
      <c r="I159" s="18"/>
      <c r="J159" s="18">
        <f t="shared" si="7"/>
        <v>1.4409998559454795E-3</v>
      </c>
      <c r="K159" s="92">
        <f t="shared" si="8"/>
        <v>1.4191423683048618E-5</v>
      </c>
      <c r="M159" s="62"/>
      <c r="N159" s="62"/>
      <c r="P159" s="62"/>
      <c r="Q159" s="62"/>
    </row>
    <row r="160" spans="1:17" x14ac:dyDescent="0.25">
      <c r="A160" s="21" t="s">
        <v>198</v>
      </c>
      <c r="B160" s="35">
        <v>101.01196918753585</v>
      </c>
      <c r="C160" s="35">
        <v>101.01196918753585</v>
      </c>
      <c r="D160" s="35"/>
      <c r="E160" s="35">
        <f t="shared" si="6"/>
        <v>0</v>
      </c>
      <c r="F160" s="35"/>
      <c r="G160" s="35">
        <v>0.64496168153239675</v>
      </c>
      <c r="H160" s="35">
        <v>0.64496168153239675</v>
      </c>
      <c r="I160" s="35"/>
      <c r="J160" s="35">
        <f t="shared" si="7"/>
        <v>0</v>
      </c>
      <c r="K160" s="91">
        <f t="shared" si="8"/>
        <v>0</v>
      </c>
      <c r="M160" s="62"/>
      <c r="N160" s="62"/>
      <c r="P160" s="62"/>
      <c r="Q160" s="62"/>
    </row>
    <row r="161" spans="1:17" x14ac:dyDescent="0.25">
      <c r="A161" s="22" t="s">
        <v>199</v>
      </c>
      <c r="B161" s="18">
        <v>101.01196918753585</v>
      </c>
      <c r="C161" s="18">
        <v>101.01196918753585</v>
      </c>
      <c r="D161" s="18"/>
      <c r="E161" s="18">
        <f t="shared" si="6"/>
        <v>0</v>
      </c>
      <c r="F161" s="18"/>
      <c r="G161" s="18">
        <v>0.64496168153239675</v>
      </c>
      <c r="H161" s="18">
        <v>0.64496168153239675</v>
      </c>
      <c r="I161" s="18"/>
      <c r="J161" s="18">
        <f t="shared" si="7"/>
        <v>0</v>
      </c>
      <c r="K161" s="92">
        <f t="shared" si="8"/>
        <v>0</v>
      </c>
      <c r="M161" s="62"/>
      <c r="N161" s="62"/>
      <c r="P161" s="62"/>
      <c r="Q161" s="62"/>
    </row>
    <row r="162" spans="1:17" x14ac:dyDescent="0.25">
      <c r="A162" s="21" t="s">
        <v>200</v>
      </c>
      <c r="B162" s="35">
        <v>101.01196918753585</v>
      </c>
      <c r="C162" s="35">
        <v>101.01196918753585</v>
      </c>
      <c r="D162" s="35"/>
      <c r="E162" s="35">
        <f t="shared" si="6"/>
        <v>0</v>
      </c>
      <c r="F162" s="35"/>
      <c r="G162" s="35">
        <v>0.64496168153239675</v>
      </c>
      <c r="H162" s="35">
        <v>0.64496168153239675</v>
      </c>
      <c r="I162" s="35"/>
      <c r="J162" s="35">
        <f t="shared" si="7"/>
        <v>0</v>
      </c>
      <c r="K162" s="91">
        <f t="shared" si="8"/>
        <v>0</v>
      </c>
      <c r="M162" s="62"/>
      <c r="N162" s="62"/>
      <c r="P162" s="62"/>
      <c r="Q162" s="62"/>
    </row>
    <row r="163" spans="1:17" x14ac:dyDescent="0.25">
      <c r="A163" s="22" t="s">
        <v>201</v>
      </c>
      <c r="B163" s="18">
        <v>100</v>
      </c>
      <c r="C163" s="18">
        <v>100</v>
      </c>
      <c r="D163" s="18"/>
      <c r="E163" s="18">
        <f t="shared" si="6"/>
        <v>0</v>
      </c>
      <c r="F163" s="18"/>
      <c r="G163" s="18">
        <v>0.17887792347822107</v>
      </c>
      <c r="H163" s="18">
        <v>0.17887792347822104</v>
      </c>
      <c r="I163" s="18"/>
      <c r="J163" s="18">
        <f t="shared" si="7"/>
        <v>0</v>
      </c>
      <c r="K163" s="92">
        <f t="shared" si="8"/>
        <v>0</v>
      </c>
      <c r="M163" s="62"/>
      <c r="N163" s="62"/>
      <c r="P163" s="62"/>
      <c r="Q163" s="62"/>
    </row>
    <row r="164" spans="1:17" x14ac:dyDescent="0.25">
      <c r="A164" s="21" t="s">
        <v>202</v>
      </c>
      <c r="B164" s="35">
        <v>100</v>
      </c>
      <c r="C164" s="35">
        <v>100</v>
      </c>
      <c r="D164" s="35"/>
      <c r="E164" s="35">
        <f t="shared" si="6"/>
        <v>0</v>
      </c>
      <c r="F164" s="35"/>
      <c r="G164" s="35">
        <v>0.17887792347822107</v>
      </c>
      <c r="H164" s="35">
        <v>0.17887792347822104</v>
      </c>
      <c r="I164" s="35"/>
      <c r="J164" s="35">
        <f t="shared" si="7"/>
        <v>0</v>
      </c>
      <c r="K164" s="91">
        <f t="shared" si="8"/>
        <v>0</v>
      </c>
      <c r="M164" s="62"/>
      <c r="N164" s="62"/>
      <c r="P164" s="62"/>
      <c r="Q164" s="62"/>
    </row>
    <row r="165" spans="1:17" x14ac:dyDescent="0.25">
      <c r="A165" s="22" t="s">
        <v>202</v>
      </c>
      <c r="B165" s="18">
        <v>100</v>
      </c>
      <c r="C165" s="18">
        <v>100</v>
      </c>
      <c r="D165" s="18"/>
      <c r="E165" s="18">
        <f t="shared" si="6"/>
        <v>0</v>
      </c>
      <c r="F165" s="18"/>
      <c r="G165" s="18">
        <v>0.17887792347822107</v>
      </c>
      <c r="H165" s="18">
        <v>0.17887792347822104</v>
      </c>
      <c r="I165" s="18"/>
      <c r="J165" s="18">
        <f t="shared" si="7"/>
        <v>0</v>
      </c>
      <c r="K165" s="92">
        <f t="shared" si="8"/>
        <v>0</v>
      </c>
      <c r="M165" s="62"/>
      <c r="N165" s="62"/>
      <c r="P165" s="62"/>
      <c r="Q165" s="62"/>
    </row>
    <row r="166" spans="1:17" x14ac:dyDescent="0.25">
      <c r="A166" s="21" t="s">
        <v>203</v>
      </c>
      <c r="B166" s="35">
        <v>100.19718305759277</v>
      </c>
      <c r="C166" s="35">
        <v>100.19718305759277</v>
      </c>
      <c r="D166" s="35"/>
      <c r="E166" s="35">
        <f t="shared" si="6"/>
        <v>0</v>
      </c>
      <c r="F166" s="35"/>
      <c r="G166" s="35">
        <v>1.8070018497343401</v>
      </c>
      <c r="H166" s="35">
        <v>1.8070018497343399</v>
      </c>
      <c r="I166" s="35"/>
      <c r="J166" s="35">
        <f t="shared" si="7"/>
        <v>0</v>
      </c>
      <c r="K166" s="91">
        <f t="shared" si="8"/>
        <v>0</v>
      </c>
      <c r="M166" s="62"/>
      <c r="N166" s="62"/>
      <c r="P166" s="62"/>
      <c r="Q166" s="62"/>
    </row>
    <row r="167" spans="1:17" x14ac:dyDescent="0.25">
      <c r="A167" s="22" t="s">
        <v>204</v>
      </c>
      <c r="B167" s="18">
        <v>100.19718305759277</v>
      </c>
      <c r="C167" s="18">
        <v>100.19718305759277</v>
      </c>
      <c r="D167" s="18"/>
      <c r="E167" s="18">
        <f t="shared" si="6"/>
        <v>0</v>
      </c>
      <c r="F167" s="18"/>
      <c r="G167" s="18">
        <v>1.8070018497343401</v>
      </c>
      <c r="H167" s="18">
        <v>1.8070018497343399</v>
      </c>
      <c r="I167" s="18"/>
      <c r="J167" s="18">
        <f t="shared" si="7"/>
        <v>0</v>
      </c>
      <c r="K167" s="92">
        <f t="shared" si="8"/>
        <v>0</v>
      </c>
      <c r="M167" s="62"/>
      <c r="N167" s="62"/>
      <c r="P167" s="62"/>
      <c r="Q167" s="62"/>
    </row>
    <row r="168" spans="1:17" x14ac:dyDescent="0.25">
      <c r="A168" s="21" t="s">
        <v>204</v>
      </c>
      <c r="B168" s="35">
        <v>100.19718305759277</v>
      </c>
      <c r="C168" s="35">
        <v>100.19718305759277</v>
      </c>
      <c r="D168" s="35"/>
      <c r="E168" s="35">
        <f t="shared" si="6"/>
        <v>0</v>
      </c>
      <c r="F168" s="35"/>
      <c r="G168" s="35">
        <v>1.8070018497343401</v>
      </c>
      <c r="H168" s="35">
        <v>1.8070018497343399</v>
      </c>
      <c r="I168" s="35"/>
      <c r="J168" s="35">
        <f t="shared" si="7"/>
        <v>0</v>
      </c>
      <c r="K168" s="91">
        <f t="shared" si="8"/>
        <v>0</v>
      </c>
      <c r="M168" s="62"/>
      <c r="N168" s="62"/>
      <c r="P168" s="62"/>
      <c r="Q168" s="62"/>
    </row>
    <row r="169" spans="1:17" x14ac:dyDescent="0.25">
      <c r="A169" s="22" t="s">
        <v>39</v>
      </c>
      <c r="B169" s="18">
        <v>109.86742051584203</v>
      </c>
      <c r="C169" s="18">
        <v>109.86761296403424</v>
      </c>
      <c r="D169" s="18"/>
      <c r="E169" s="18">
        <f t="shared" si="6"/>
        <v>1.751640215985617E-4</v>
      </c>
      <c r="F169" s="18"/>
      <c r="G169" s="18">
        <v>7.3135408470918843</v>
      </c>
      <c r="H169" s="18">
        <v>7.313553657784154</v>
      </c>
      <c r="I169" s="18"/>
      <c r="J169" s="18">
        <f t="shared" si="7"/>
        <v>1.2810692269660251E-5</v>
      </c>
      <c r="K169" s="92">
        <f t="shared" si="8"/>
        <v>1.2616376117027374E-7</v>
      </c>
      <c r="M169" s="62"/>
      <c r="N169" s="62"/>
      <c r="P169" s="62"/>
      <c r="Q169" s="62"/>
    </row>
    <row r="170" spans="1:17" x14ac:dyDescent="0.25">
      <c r="A170" s="21" t="s">
        <v>205</v>
      </c>
      <c r="B170" s="35">
        <v>101.12756653121363</v>
      </c>
      <c r="C170" s="35">
        <v>101.12756653121363</v>
      </c>
      <c r="D170" s="35"/>
      <c r="E170" s="35">
        <f t="shared" si="6"/>
        <v>0</v>
      </c>
      <c r="F170" s="35"/>
      <c r="G170" s="35">
        <v>3.0300696195454484</v>
      </c>
      <c r="H170" s="35">
        <v>3.030069619545448</v>
      </c>
      <c r="I170" s="35"/>
      <c r="J170" s="35">
        <f t="shared" si="7"/>
        <v>0</v>
      </c>
      <c r="K170" s="91">
        <f t="shared" si="8"/>
        <v>0</v>
      </c>
      <c r="M170" s="62"/>
      <c r="N170" s="62"/>
      <c r="P170" s="62"/>
      <c r="Q170" s="62"/>
    </row>
    <row r="171" spans="1:17" x14ac:dyDescent="0.25">
      <c r="A171" s="22" t="s">
        <v>206</v>
      </c>
      <c r="B171" s="18">
        <v>101.13793266665391</v>
      </c>
      <c r="C171" s="18">
        <v>101.13793266665391</v>
      </c>
      <c r="D171" s="18"/>
      <c r="E171" s="18">
        <f t="shared" si="6"/>
        <v>0</v>
      </c>
      <c r="F171" s="18"/>
      <c r="G171" s="18">
        <v>3.0121580653010196</v>
      </c>
      <c r="H171" s="18">
        <v>3.0121580653010196</v>
      </c>
      <c r="I171" s="18"/>
      <c r="J171" s="18">
        <f t="shared" si="7"/>
        <v>0</v>
      </c>
      <c r="K171" s="92">
        <f t="shared" si="8"/>
        <v>0</v>
      </c>
      <c r="M171" s="62"/>
      <c r="N171" s="62"/>
      <c r="P171" s="62"/>
      <c r="Q171" s="62"/>
    </row>
    <row r="172" spans="1:17" x14ac:dyDescent="0.25">
      <c r="A172" s="21" t="s">
        <v>206</v>
      </c>
      <c r="B172" s="35">
        <v>101.13793266665388</v>
      </c>
      <c r="C172" s="35">
        <v>101.13793266665388</v>
      </c>
      <c r="D172" s="35"/>
      <c r="E172" s="35">
        <f t="shared" si="6"/>
        <v>0</v>
      </c>
      <c r="F172" s="35"/>
      <c r="G172" s="35">
        <v>3.0121580653010196</v>
      </c>
      <c r="H172" s="35">
        <v>3.0121580653010196</v>
      </c>
      <c r="I172" s="35"/>
      <c r="J172" s="35">
        <f t="shared" si="7"/>
        <v>0</v>
      </c>
      <c r="K172" s="91">
        <f t="shared" si="8"/>
        <v>0</v>
      </c>
      <c r="M172" s="62"/>
      <c r="N172" s="62"/>
      <c r="P172" s="62"/>
      <c r="Q172" s="62"/>
    </row>
    <row r="173" spans="1:17" x14ac:dyDescent="0.25">
      <c r="A173" s="22" t="s">
        <v>207</v>
      </c>
      <c r="B173" s="18">
        <v>99.414009788535935</v>
      </c>
      <c r="C173" s="18">
        <v>99.414009788535935</v>
      </c>
      <c r="D173" s="18"/>
      <c r="E173" s="18">
        <f t="shared" si="6"/>
        <v>0</v>
      </c>
      <c r="F173" s="18"/>
      <c r="G173" s="18">
        <v>1.7911554244428286E-2</v>
      </c>
      <c r="H173" s="18">
        <v>1.7911554244428286E-2</v>
      </c>
      <c r="I173" s="18"/>
      <c r="J173" s="18">
        <f t="shared" si="7"/>
        <v>0</v>
      </c>
      <c r="K173" s="92">
        <f t="shared" si="8"/>
        <v>0</v>
      </c>
      <c r="M173" s="62"/>
      <c r="N173" s="62"/>
      <c r="P173" s="62"/>
      <c r="Q173" s="62"/>
    </row>
    <row r="174" spans="1:17" x14ac:dyDescent="0.25">
      <c r="A174" s="21" t="s">
        <v>207</v>
      </c>
      <c r="B174" s="35">
        <v>99.414009788535935</v>
      </c>
      <c r="C174" s="35">
        <v>99.414009788535935</v>
      </c>
      <c r="D174" s="35"/>
      <c r="E174" s="35">
        <f t="shared" si="6"/>
        <v>0</v>
      </c>
      <c r="F174" s="35"/>
      <c r="G174" s="35">
        <v>1.7911554244428286E-2</v>
      </c>
      <c r="H174" s="35">
        <v>1.7911554244428286E-2</v>
      </c>
      <c r="I174" s="35"/>
      <c r="J174" s="35">
        <f t="shared" si="7"/>
        <v>0</v>
      </c>
      <c r="K174" s="91">
        <f t="shared" si="8"/>
        <v>0</v>
      </c>
      <c r="M174" s="62"/>
      <c r="N174" s="62"/>
      <c r="P174" s="62"/>
      <c r="Q174" s="62"/>
    </row>
    <row r="175" spans="1:17" x14ac:dyDescent="0.25">
      <c r="A175" s="22" t="s">
        <v>208</v>
      </c>
      <c r="B175" s="18">
        <v>149.35972348324898</v>
      </c>
      <c r="C175" s="18">
        <v>149.35972348324898</v>
      </c>
      <c r="D175" s="18"/>
      <c r="E175" s="18">
        <f t="shared" si="6"/>
        <v>0</v>
      </c>
      <c r="F175" s="18"/>
      <c r="G175" s="18">
        <v>1.0141200209126529</v>
      </c>
      <c r="H175" s="18">
        <v>1.0141200209126529</v>
      </c>
      <c r="I175" s="18"/>
      <c r="J175" s="18">
        <f t="shared" si="7"/>
        <v>0</v>
      </c>
      <c r="K175" s="92">
        <f t="shared" si="8"/>
        <v>0</v>
      </c>
      <c r="M175" s="62"/>
      <c r="N175" s="62"/>
      <c r="P175" s="62"/>
      <c r="Q175" s="62"/>
    </row>
    <row r="176" spans="1:17" x14ac:dyDescent="0.25">
      <c r="A176" s="21" t="s">
        <v>209</v>
      </c>
      <c r="B176" s="35">
        <v>155.96940775165453</v>
      </c>
      <c r="C176" s="35">
        <v>155.96940775165453</v>
      </c>
      <c r="D176" s="35"/>
      <c r="E176" s="35">
        <f t="shared" si="6"/>
        <v>0</v>
      </c>
      <c r="F176" s="35"/>
      <c r="G176" s="35">
        <v>0.93393636401900049</v>
      </c>
      <c r="H176" s="35">
        <v>0.93393636401900049</v>
      </c>
      <c r="I176" s="35"/>
      <c r="J176" s="35">
        <f t="shared" si="7"/>
        <v>0</v>
      </c>
      <c r="K176" s="91">
        <f t="shared" si="8"/>
        <v>0</v>
      </c>
      <c r="M176" s="62"/>
      <c r="N176" s="62"/>
      <c r="P176" s="62"/>
      <c r="Q176" s="62"/>
    </row>
    <row r="177" spans="1:17" x14ac:dyDescent="0.25">
      <c r="A177" s="22" t="s">
        <v>210</v>
      </c>
      <c r="B177" s="18">
        <v>159.14728779037077</v>
      </c>
      <c r="C177" s="18">
        <v>159.14728779037077</v>
      </c>
      <c r="D177" s="18"/>
      <c r="E177" s="18">
        <f t="shared" si="6"/>
        <v>0</v>
      </c>
      <c r="F177" s="18"/>
      <c r="G177" s="18">
        <v>0.84781283817316022</v>
      </c>
      <c r="H177" s="18">
        <v>0.84781283817316022</v>
      </c>
      <c r="I177" s="18"/>
      <c r="J177" s="18">
        <f t="shared" si="7"/>
        <v>0</v>
      </c>
      <c r="K177" s="92">
        <f t="shared" si="8"/>
        <v>0</v>
      </c>
      <c r="M177" s="62"/>
      <c r="N177" s="62"/>
      <c r="P177" s="62"/>
      <c r="Q177" s="62"/>
    </row>
    <row r="178" spans="1:17" x14ac:dyDescent="0.25">
      <c r="A178" s="21" t="s">
        <v>211</v>
      </c>
      <c r="B178" s="35">
        <v>130.34712096365953</v>
      </c>
      <c r="C178" s="35">
        <v>130.34712096365953</v>
      </c>
      <c r="D178" s="35"/>
      <c r="E178" s="35">
        <f t="shared" si="6"/>
        <v>0</v>
      </c>
      <c r="F178" s="35"/>
      <c r="G178" s="35">
        <v>8.6123525845840265E-2</v>
      </c>
      <c r="H178" s="35">
        <v>8.6123525845840251E-2</v>
      </c>
      <c r="I178" s="35"/>
      <c r="J178" s="35">
        <f t="shared" si="7"/>
        <v>0</v>
      </c>
      <c r="K178" s="91">
        <f t="shared" si="8"/>
        <v>0</v>
      </c>
      <c r="M178" s="62"/>
      <c r="N178" s="62"/>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62"/>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62"/>
      <c r="P180" s="62"/>
      <c r="Q180" s="62"/>
    </row>
    <row r="181" spans="1:17" x14ac:dyDescent="0.25">
      <c r="A181" s="22" t="s">
        <v>213</v>
      </c>
      <c r="B181" s="18">
        <v>109.65724417549406</v>
      </c>
      <c r="C181" s="18">
        <v>109.65767385867021</v>
      </c>
      <c r="D181" s="18"/>
      <c r="E181" s="18">
        <f t="shared" si="6"/>
        <v>3.9184203413089591E-4</v>
      </c>
      <c r="F181" s="18"/>
      <c r="G181" s="18">
        <v>3.2693512066337829</v>
      </c>
      <c r="H181" s="18">
        <v>3.2693640173260534</v>
      </c>
      <c r="I181" s="18"/>
      <c r="J181" s="18">
        <f t="shared" si="7"/>
        <v>1.2810692270548429E-5</v>
      </c>
      <c r="K181" s="92">
        <f t="shared" si="8"/>
        <v>1.2616376117902081E-7</v>
      </c>
      <c r="M181" s="62"/>
      <c r="N181" s="62"/>
      <c r="P181" s="62"/>
      <c r="Q181" s="62"/>
    </row>
    <row r="182" spans="1:17" x14ac:dyDescent="0.25">
      <c r="A182" s="21" t="s">
        <v>40</v>
      </c>
      <c r="B182" s="35">
        <v>118.43262547405703</v>
      </c>
      <c r="C182" s="35">
        <v>118.43262547405703</v>
      </c>
      <c r="D182" s="35"/>
      <c r="E182" s="35">
        <f t="shared" si="6"/>
        <v>0</v>
      </c>
      <c r="F182" s="35"/>
      <c r="G182" s="35">
        <v>0.77945836990995809</v>
      </c>
      <c r="H182" s="35">
        <v>0.77945836990995809</v>
      </c>
      <c r="I182" s="35"/>
      <c r="J182" s="35">
        <f t="shared" si="7"/>
        <v>0</v>
      </c>
      <c r="K182" s="91">
        <f t="shared" si="8"/>
        <v>0</v>
      </c>
      <c r="M182" s="62"/>
      <c r="N182" s="62"/>
      <c r="P182" s="62"/>
      <c r="Q182" s="62"/>
    </row>
    <row r="183" spans="1:17" x14ac:dyDescent="0.25">
      <c r="A183" s="22" t="s">
        <v>214</v>
      </c>
      <c r="B183" s="18">
        <v>100</v>
      </c>
      <c r="C183" s="18">
        <v>100</v>
      </c>
      <c r="D183" s="18"/>
      <c r="E183" s="18">
        <f t="shared" si="6"/>
        <v>0</v>
      </c>
      <c r="F183" s="18"/>
      <c r="G183" s="18">
        <v>5.1577983184098661E-2</v>
      </c>
      <c r="H183" s="18">
        <v>5.1577983184098661E-2</v>
      </c>
      <c r="I183" s="18"/>
      <c r="J183" s="18">
        <f t="shared" si="7"/>
        <v>0</v>
      </c>
      <c r="K183" s="92">
        <f t="shared" si="8"/>
        <v>0</v>
      </c>
      <c r="M183" s="62"/>
      <c r="N183" s="62"/>
      <c r="P183" s="62"/>
      <c r="Q183" s="62"/>
    </row>
    <row r="184" spans="1:17" x14ac:dyDescent="0.25">
      <c r="A184" s="21" t="s">
        <v>215</v>
      </c>
      <c r="B184" s="35">
        <v>120</v>
      </c>
      <c r="C184" s="35">
        <v>120</v>
      </c>
      <c r="D184" s="35"/>
      <c r="E184" s="35">
        <f t="shared" si="6"/>
        <v>0</v>
      </c>
      <c r="F184" s="35"/>
      <c r="G184" s="35">
        <v>0.72788038672585953</v>
      </c>
      <c r="H184" s="35">
        <v>0.72788038672585942</v>
      </c>
      <c r="I184" s="35"/>
      <c r="J184" s="35">
        <f t="shared" si="7"/>
        <v>0</v>
      </c>
      <c r="K184" s="91">
        <f t="shared" si="8"/>
        <v>0</v>
      </c>
      <c r="M184" s="62"/>
      <c r="N184" s="62"/>
      <c r="P184" s="62"/>
      <c r="Q184" s="62"/>
    </row>
    <row r="185" spans="1:17" x14ac:dyDescent="0.25">
      <c r="A185" s="22" t="s">
        <v>41</v>
      </c>
      <c r="B185" s="18">
        <v>106.86693723720197</v>
      </c>
      <c r="C185" s="18">
        <v>106.86766239259217</v>
      </c>
      <c r="D185" s="18"/>
      <c r="E185" s="18">
        <f t="shared" si="6"/>
        <v>6.785591586622175E-4</v>
      </c>
      <c r="F185" s="18"/>
      <c r="G185" s="18">
        <v>1.8879256300941447</v>
      </c>
      <c r="H185" s="18">
        <v>1.8879384407864161</v>
      </c>
      <c r="I185" s="18"/>
      <c r="J185" s="18">
        <f t="shared" si="7"/>
        <v>1.2810692271436608E-5</v>
      </c>
      <c r="K185" s="92">
        <f t="shared" si="8"/>
        <v>1.2616376118776788E-7</v>
      </c>
      <c r="M185" s="62"/>
      <c r="N185" s="62"/>
      <c r="P185" s="62"/>
      <c r="Q185" s="62"/>
    </row>
    <row r="186" spans="1:17" x14ac:dyDescent="0.25">
      <c r="A186" s="21" t="s">
        <v>216</v>
      </c>
      <c r="B186" s="35">
        <v>117.70079493971475</v>
      </c>
      <c r="C186" s="35">
        <v>117.70079493971475</v>
      </c>
      <c r="D186" s="35"/>
      <c r="E186" s="35">
        <f t="shared" si="6"/>
        <v>0</v>
      </c>
      <c r="F186" s="35"/>
      <c r="G186" s="35">
        <v>0.87470338342464526</v>
      </c>
      <c r="H186" s="35">
        <v>0.87470338342464526</v>
      </c>
      <c r="I186" s="35"/>
      <c r="J186" s="35">
        <f t="shared" si="7"/>
        <v>0</v>
      </c>
      <c r="K186" s="91">
        <f t="shared" si="8"/>
        <v>0</v>
      </c>
      <c r="M186" s="62"/>
      <c r="N186" s="62"/>
      <c r="P186" s="62"/>
      <c r="Q186" s="62"/>
    </row>
    <row r="187" spans="1:17" x14ac:dyDescent="0.25">
      <c r="A187" s="22" t="s">
        <v>217</v>
      </c>
      <c r="B187" s="18">
        <v>99.000179051021192</v>
      </c>
      <c r="C187" s="18">
        <v>99.001430761426136</v>
      </c>
      <c r="D187" s="18"/>
      <c r="E187" s="18">
        <f t="shared" si="6"/>
        <v>1.2643516576815728E-3</v>
      </c>
      <c r="F187" s="18"/>
      <c r="G187" s="18">
        <v>1.0132222466694996</v>
      </c>
      <c r="H187" s="18">
        <v>1.0132350573617712</v>
      </c>
      <c r="I187" s="18"/>
      <c r="J187" s="18">
        <f t="shared" si="7"/>
        <v>1.2810692271658652E-5</v>
      </c>
      <c r="K187" s="92">
        <f t="shared" si="8"/>
        <v>1.2616376118995463E-7</v>
      </c>
      <c r="M187" s="62"/>
      <c r="N187" s="62"/>
      <c r="P187" s="62"/>
      <c r="Q187" s="62"/>
    </row>
    <row r="188" spans="1:17" x14ac:dyDescent="0.25">
      <c r="A188" s="21" t="s">
        <v>42</v>
      </c>
      <c r="B188" s="35">
        <v>108.13734761265353</v>
      </c>
      <c r="C188" s="35">
        <v>108.13734761265353</v>
      </c>
      <c r="D188" s="35"/>
      <c r="E188" s="35">
        <f t="shared" si="6"/>
        <v>0</v>
      </c>
      <c r="F188" s="35"/>
      <c r="G188" s="35">
        <v>0.60196720662967973</v>
      </c>
      <c r="H188" s="35">
        <v>0.60196720662967973</v>
      </c>
      <c r="I188" s="35"/>
      <c r="J188" s="35">
        <f t="shared" si="7"/>
        <v>0</v>
      </c>
      <c r="K188" s="91">
        <f t="shared" si="8"/>
        <v>0</v>
      </c>
      <c r="M188" s="62"/>
      <c r="N188" s="62"/>
      <c r="P188" s="62"/>
      <c r="Q188" s="62"/>
    </row>
    <row r="189" spans="1:17" x14ac:dyDescent="0.25">
      <c r="A189" s="22" t="s">
        <v>42</v>
      </c>
      <c r="B189" s="18">
        <v>108.13734761265353</v>
      </c>
      <c r="C189" s="18">
        <v>108.13734761265353</v>
      </c>
      <c r="D189" s="18"/>
      <c r="E189" s="18">
        <f t="shared" si="6"/>
        <v>0</v>
      </c>
      <c r="F189" s="18"/>
      <c r="G189" s="18">
        <v>0.60196720662967973</v>
      </c>
      <c r="H189" s="18">
        <v>0.60196720662967973</v>
      </c>
      <c r="I189" s="18"/>
      <c r="J189" s="18">
        <f t="shared" si="7"/>
        <v>0</v>
      </c>
      <c r="K189" s="92">
        <f t="shared" si="8"/>
        <v>0</v>
      </c>
      <c r="M189" s="62"/>
      <c r="N189" s="62"/>
      <c r="P189" s="62"/>
      <c r="Q189" s="62"/>
    </row>
    <row r="190" spans="1:17" x14ac:dyDescent="0.25">
      <c r="A190" s="21" t="s">
        <v>218</v>
      </c>
      <c r="B190" s="35">
        <v>76.153227759031296</v>
      </c>
      <c r="C190" s="35">
        <v>76.134834099798283</v>
      </c>
      <c r="D190" s="35"/>
      <c r="E190" s="35">
        <f t="shared" si="6"/>
        <v>-2.4153486036360139E-2</v>
      </c>
      <c r="F190" s="35"/>
      <c r="G190" s="35">
        <v>7.1030842461147135</v>
      </c>
      <c r="H190" s="35">
        <v>7.1013686036531789</v>
      </c>
      <c r="I190" s="35"/>
      <c r="J190" s="35">
        <f t="shared" si="7"/>
        <v>-1.71564246153455E-3</v>
      </c>
      <c r="K190" s="91">
        <f t="shared" si="8"/>
        <v>-1.689619118267728E-5</v>
      </c>
      <c r="M190" s="62"/>
      <c r="N190" s="62"/>
      <c r="P190" s="62"/>
      <c r="Q190" s="62"/>
    </row>
    <row r="191" spans="1:17" x14ac:dyDescent="0.25">
      <c r="A191" s="22" t="s">
        <v>219</v>
      </c>
      <c r="B191" s="18">
        <v>98.727534644274101</v>
      </c>
      <c r="C191" s="18">
        <v>98.870894804451325</v>
      </c>
      <c r="D191" s="18"/>
      <c r="E191" s="18">
        <f t="shared" si="6"/>
        <v>0.14520788014587005</v>
      </c>
      <c r="F191" s="18"/>
      <c r="G191" s="18">
        <v>1.8704573332349594</v>
      </c>
      <c r="H191" s="18">
        <v>1.8731733846775829</v>
      </c>
      <c r="I191" s="18"/>
      <c r="J191" s="18">
        <f t="shared" si="7"/>
        <v>2.716051442623435E-3</v>
      </c>
      <c r="K191" s="92">
        <f t="shared" si="8"/>
        <v>2.6748536169654497E-5</v>
      </c>
      <c r="M191" s="62"/>
      <c r="N191" s="62"/>
      <c r="P191" s="62"/>
      <c r="Q191" s="62"/>
    </row>
    <row r="192" spans="1:17" x14ac:dyDescent="0.25">
      <c r="A192" s="21" t="s">
        <v>220</v>
      </c>
      <c r="B192" s="35">
        <v>94.677299535932008</v>
      </c>
      <c r="C192" s="35">
        <v>94.677299535932008</v>
      </c>
      <c r="D192" s="35"/>
      <c r="E192" s="35">
        <f t="shared" si="6"/>
        <v>0</v>
      </c>
      <c r="F192" s="35"/>
      <c r="G192" s="35">
        <v>0.83555678566035496</v>
      </c>
      <c r="H192" s="35">
        <v>0.83555678566035474</v>
      </c>
      <c r="I192" s="35"/>
      <c r="J192" s="35">
        <f t="shared" si="7"/>
        <v>0</v>
      </c>
      <c r="K192" s="91">
        <f t="shared" si="8"/>
        <v>0</v>
      </c>
      <c r="M192" s="62"/>
      <c r="N192" s="62"/>
      <c r="P192" s="62"/>
      <c r="Q192" s="62"/>
    </row>
    <row r="193" spans="1:17" x14ac:dyDescent="0.25">
      <c r="A193" s="22" t="s">
        <v>220</v>
      </c>
      <c r="B193" s="18">
        <v>94.677299535932008</v>
      </c>
      <c r="C193" s="18">
        <v>94.677299535932008</v>
      </c>
      <c r="D193" s="18"/>
      <c r="E193" s="18">
        <f t="shared" si="6"/>
        <v>0</v>
      </c>
      <c r="F193" s="18"/>
      <c r="G193" s="18">
        <v>0.83555678566035496</v>
      </c>
      <c r="H193" s="18">
        <v>0.83555678566035474</v>
      </c>
      <c r="I193" s="18"/>
      <c r="J193" s="18">
        <f t="shared" si="7"/>
        <v>0</v>
      </c>
      <c r="K193" s="92">
        <f t="shared" si="8"/>
        <v>0</v>
      </c>
      <c r="M193" s="62"/>
      <c r="N193" s="62"/>
      <c r="P193" s="62"/>
      <c r="Q193" s="62"/>
    </row>
    <row r="194" spans="1:17" x14ac:dyDescent="0.25">
      <c r="A194" s="21" t="s">
        <v>43</v>
      </c>
      <c r="B194" s="35">
        <v>112.09782659744208</v>
      </c>
      <c r="C194" s="35">
        <v>112.72737103801038</v>
      </c>
      <c r="D194" s="35"/>
      <c r="E194" s="35">
        <f t="shared" si="6"/>
        <v>0.56160271762366598</v>
      </c>
      <c r="F194" s="35"/>
      <c r="G194" s="35">
        <v>0.4836250533324003</v>
      </c>
      <c r="H194" s="35">
        <v>0.48634110477502385</v>
      </c>
      <c r="I194" s="35"/>
      <c r="J194" s="35">
        <f t="shared" si="7"/>
        <v>2.716051442623546E-3</v>
      </c>
      <c r="K194" s="91">
        <f t="shared" si="8"/>
        <v>2.6748536169655592E-5</v>
      </c>
      <c r="M194" s="62"/>
      <c r="N194" s="62"/>
      <c r="P194" s="62"/>
      <c r="Q194" s="62"/>
    </row>
    <row r="195" spans="1:17" x14ac:dyDescent="0.25">
      <c r="A195" s="22" t="s">
        <v>221</v>
      </c>
      <c r="B195" s="18">
        <v>112.09782659744208</v>
      </c>
      <c r="C195" s="18">
        <v>112.72737103801038</v>
      </c>
      <c r="D195" s="18"/>
      <c r="E195" s="18">
        <f t="shared" si="6"/>
        <v>0.56160271762366598</v>
      </c>
      <c r="F195" s="18"/>
      <c r="G195" s="18">
        <v>0.4836250533324003</v>
      </c>
      <c r="H195" s="18">
        <v>0.48634110477502385</v>
      </c>
      <c r="I195" s="18"/>
      <c r="J195" s="18">
        <f t="shared" si="7"/>
        <v>2.716051442623546E-3</v>
      </c>
      <c r="K195" s="92">
        <f t="shared" si="8"/>
        <v>2.6748536169655592E-5</v>
      </c>
      <c r="M195" s="62"/>
      <c r="N195" s="62"/>
      <c r="P195" s="62"/>
      <c r="Q195" s="62"/>
    </row>
    <row r="196" spans="1:17" x14ac:dyDescent="0.25">
      <c r="A196" s="21" t="s">
        <v>222</v>
      </c>
      <c r="B196" s="35">
        <v>100.95810024992738</v>
      </c>
      <c r="C196" s="35">
        <v>100.95810024992738</v>
      </c>
      <c r="D196" s="35"/>
      <c r="E196" s="35">
        <f t="shared" si="6"/>
        <v>0</v>
      </c>
      <c r="F196" s="35"/>
      <c r="G196" s="35">
        <v>0.39328487081994246</v>
      </c>
      <c r="H196" s="35">
        <v>0.3932848708199424</v>
      </c>
      <c r="I196" s="35"/>
      <c r="J196" s="35">
        <f t="shared" si="7"/>
        <v>0</v>
      </c>
      <c r="K196" s="91">
        <f t="shared" si="8"/>
        <v>0</v>
      </c>
      <c r="M196" s="62"/>
      <c r="N196" s="62"/>
      <c r="P196" s="62"/>
      <c r="Q196" s="62"/>
    </row>
    <row r="197" spans="1:17" x14ac:dyDescent="0.25">
      <c r="A197" s="22" t="s">
        <v>222</v>
      </c>
      <c r="B197" s="18">
        <v>100.95810024992738</v>
      </c>
      <c r="C197" s="18">
        <v>100.95810024992738</v>
      </c>
      <c r="D197" s="18"/>
      <c r="E197" s="18">
        <f t="shared" si="6"/>
        <v>0</v>
      </c>
      <c r="F197" s="18"/>
      <c r="G197" s="18">
        <v>0.39328487081994246</v>
      </c>
      <c r="H197" s="18">
        <v>0.3932848708199424</v>
      </c>
      <c r="I197" s="18"/>
      <c r="J197" s="18">
        <f t="shared" si="7"/>
        <v>0</v>
      </c>
      <c r="K197" s="92">
        <f t="shared" si="8"/>
        <v>0</v>
      </c>
      <c r="M197" s="62"/>
      <c r="N197" s="62"/>
      <c r="P197" s="62"/>
      <c r="Q197" s="62"/>
    </row>
    <row r="198" spans="1:17" x14ac:dyDescent="0.25">
      <c r="A198" s="21" t="s">
        <v>223</v>
      </c>
      <c r="B198" s="35">
        <v>82.695990902525381</v>
      </c>
      <c r="C198" s="35">
        <v>82.695990902525381</v>
      </c>
      <c r="D198" s="35"/>
      <c r="E198" s="35">
        <f t="shared" si="6"/>
        <v>0</v>
      </c>
      <c r="F198" s="35"/>
      <c r="G198" s="35">
        <v>0.15799062342226167</v>
      </c>
      <c r="H198" s="35">
        <v>0.15799062342226164</v>
      </c>
      <c r="I198" s="35"/>
      <c r="J198" s="35">
        <f t="shared" si="7"/>
        <v>0</v>
      </c>
      <c r="K198" s="91">
        <f t="shared" si="8"/>
        <v>0</v>
      </c>
      <c r="M198" s="62"/>
      <c r="N198" s="62"/>
      <c r="P198" s="62"/>
      <c r="Q198" s="62"/>
    </row>
    <row r="199" spans="1:17" x14ac:dyDescent="0.25">
      <c r="A199" s="22" t="s">
        <v>223</v>
      </c>
      <c r="B199" s="18">
        <v>82.695990902525381</v>
      </c>
      <c r="C199" s="18">
        <v>82.695990902525381</v>
      </c>
      <c r="D199" s="18"/>
      <c r="E199" s="18">
        <f t="shared" ref="E199:E262" si="9">((C199/B199-1)*100)</f>
        <v>0</v>
      </c>
      <c r="F199" s="18"/>
      <c r="G199" s="18">
        <v>0.15799062342226167</v>
      </c>
      <c r="H199" s="18">
        <v>0.15799062342226164</v>
      </c>
      <c r="I199" s="18"/>
      <c r="J199" s="18">
        <f t="shared" si="7"/>
        <v>0</v>
      </c>
      <c r="K199" s="92">
        <f t="shared" si="8"/>
        <v>0</v>
      </c>
      <c r="M199" s="62"/>
      <c r="N199" s="62"/>
      <c r="P199" s="62"/>
      <c r="Q199" s="62"/>
    </row>
    <row r="200" spans="1:17" x14ac:dyDescent="0.25">
      <c r="A200" s="21" t="s">
        <v>224</v>
      </c>
      <c r="B200" s="35">
        <v>70.399200745179272</v>
      </c>
      <c r="C200" s="35">
        <v>70.339577211150484</v>
      </c>
      <c r="D200" s="35"/>
      <c r="E200" s="35">
        <f t="shared" si="9"/>
        <v>-8.4693481456710185E-2</v>
      </c>
      <c r="F200" s="35"/>
      <c r="G200" s="35">
        <v>5.2326269128797547</v>
      </c>
      <c r="H200" s="35">
        <v>5.2281952189755962</v>
      </c>
      <c r="I200" s="35"/>
      <c r="J200" s="35">
        <f t="shared" ref="J200:J263" si="10">H200-G200</f>
        <v>-4.4316939041584291E-3</v>
      </c>
      <c r="K200" s="91">
        <f t="shared" si="8"/>
        <v>-4.3644727352336154E-5</v>
      </c>
      <c r="M200" s="62"/>
      <c r="N200" s="62"/>
      <c r="P200" s="62"/>
      <c r="Q200" s="62"/>
    </row>
    <row r="201" spans="1:17" x14ac:dyDescent="0.25">
      <c r="A201" s="22" t="s">
        <v>225</v>
      </c>
      <c r="B201" s="18">
        <v>100.2125538950754</v>
      </c>
      <c r="C201" s="18">
        <v>96.573003425338911</v>
      </c>
      <c r="D201" s="18"/>
      <c r="E201" s="18">
        <f t="shared" si="9"/>
        <v>-3.6318308717560255</v>
      </c>
      <c r="F201" s="18"/>
      <c r="G201" s="18">
        <v>8.1246790416864847E-2</v>
      </c>
      <c r="H201" s="18">
        <v>7.8296044400194234E-2</v>
      </c>
      <c r="I201" s="18"/>
      <c r="J201" s="18">
        <f t="shared" si="10"/>
        <v>-2.9507460166706134E-3</v>
      </c>
      <c r="K201" s="92">
        <f t="shared" si="8"/>
        <v>-2.9059882782684383E-5</v>
      </c>
      <c r="M201" s="62"/>
      <c r="N201" s="62"/>
      <c r="P201" s="62"/>
      <c r="Q201" s="62"/>
    </row>
    <row r="202" spans="1:17" x14ac:dyDescent="0.25">
      <c r="A202" s="21" t="s">
        <v>225</v>
      </c>
      <c r="B202" s="35">
        <v>100.2125538950754</v>
      </c>
      <c r="C202" s="35">
        <v>96.573003425338911</v>
      </c>
      <c r="D202" s="35"/>
      <c r="E202" s="35">
        <f t="shared" si="9"/>
        <v>-3.6318308717560255</v>
      </c>
      <c r="F202" s="35"/>
      <c r="G202" s="35">
        <v>8.1246790416864847E-2</v>
      </c>
      <c r="H202" s="35">
        <v>7.8296044400194234E-2</v>
      </c>
      <c r="I202" s="35"/>
      <c r="J202" s="35">
        <f t="shared" si="10"/>
        <v>-2.9507460166706134E-3</v>
      </c>
      <c r="K202" s="91">
        <f t="shared" ref="K202:K265" si="11">J202/$G$5</f>
        <v>-2.9059882782684383E-5</v>
      </c>
      <c r="M202" s="62"/>
      <c r="N202" s="62"/>
      <c r="P202" s="62"/>
      <c r="Q202" s="62"/>
    </row>
    <row r="203" spans="1:17" x14ac:dyDescent="0.25">
      <c r="A203" s="22" t="s">
        <v>226</v>
      </c>
      <c r="B203" s="18">
        <v>55.750718628069357</v>
      </c>
      <c r="C203" s="18">
        <v>55.68927484374548</v>
      </c>
      <c r="D203" s="18"/>
      <c r="E203" s="18">
        <f t="shared" si="9"/>
        <v>-0.11021164540279127</v>
      </c>
      <c r="F203" s="18"/>
      <c r="G203" s="18">
        <v>2.7293012547933926</v>
      </c>
      <c r="H203" s="18">
        <v>2.7262932469724852</v>
      </c>
      <c r="I203" s="18"/>
      <c r="J203" s="18">
        <f t="shared" si="10"/>
        <v>-3.0080078209073768E-3</v>
      </c>
      <c r="K203" s="92">
        <f t="shared" si="11"/>
        <v>-2.9623815194909722E-5</v>
      </c>
      <c r="M203" s="62"/>
      <c r="N203" s="62"/>
      <c r="P203" s="62"/>
      <c r="Q203" s="62"/>
    </row>
    <row r="204" spans="1:17" x14ac:dyDescent="0.25">
      <c r="A204" s="21" t="s">
        <v>226</v>
      </c>
      <c r="B204" s="35">
        <v>55.750718628069357</v>
      </c>
      <c r="C204" s="35">
        <v>55.68927484374548</v>
      </c>
      <c r="D204" s="35"/>
      <c r="E204" s="35">
        <f t="shared" si="9"/>
        <v>-0.11021164540279127</v>
      </c>
      <c r="F204" s="35"/>
      <c r="G204" s="35">
        <v>2.7293012547933926</v>
      </c>
      <c r="H204" s="35">
        <v>2.7262932469724852</v>
      </c>
      <c r="I204" s="35"/>
      <c r="J204" s="35">
        <f t="shared" si="10"/>
        <v>-3.0080078209073768E-3</v>
      </c>
      <c r="K204" s="91">
        <f t="shared" si="11"/>
        <v>-2.9623815194909722E-5</v>
      </c>
      <c r="M204" s="62"/>
      <c r="N204" s="62"/>
      <c r="P204" s="62"/>
      <c r="Q204" s="62"/>
    </row>
    <row r="205" spans="1:17" x14ac:dyDescent="0.25">
      <c r="A205" s="22" t="s">
        <v>227</v>
      </c>
      <c r="B205" s="18">
        <v>95.755835098946747</v>
      </c>
      <c r="C205" s="18">
        <v>95.66409903971369</v>
      </c>
      <c r="D205" s="18"/>
      <c r="E205" s="18">
        <f t="shared" si="9"/>
        <v>-9.580205648904716E-2</v>
      </c>
      <c r="F205" s="18"/>
      <c r="G205" s="18">
        <v>1.2281730818367109</v>
      </c>
      <c r="H205" s="18">
        <v>1.2269964667670663</v>
      </c>
      <c r="I205" s="18"/>
      <c r="J205" s="18">
        <f t="shared" si="10"/>
        <v>-1.1766150696446154E-3</v>
      </c>
      <c r="K205" s="92">
        <f t="shared" si="11"/>
        <v>-1.1587678441668255E-5</v>
      </c>
      <c r="M205" s="62"/>
      <c r="N205" s="62"/>
      <c r="P205" s="62"/>
      <c r="Q205" s="62"/>
    </row>
    <row r="206" spans="1:17" x14ac:dyDescent="0.25">
      <c r="A206" s="21" t="s">
        <v>227</v>
      </c>
      <c r="B206" s="35">
        <v>95.755835098946747</v>
      </c>
      <c r="C206" s="35">
        <v>95.66409903971369</v>
      </c>
      <c r="D206" s="35"/>
      <c r="E206" s="35">
        <f t="shared" si="9"/>
        <v>-9.580205648904716E-2</v>
      </c>
      <c r="F206" s="35"/>
      <c r="G206" s="35">
        <v>1.2281730818367109</v>
      </c>
      <c r="H206" s="35">
        <v>1.2269964667670663</v>
      </c>
      <c r="I206" s="35"/>
      <c r="J206" s="35">
        <f t="shared" si="10"/>
        <v>-1.1766150696446154E-3</v>
      </c>
      <c r="K206" s="91">
        <f t="shared" si="11"/>
        <v>-1.1587678441668255E-5</v>
      </c>
      <c r="M206" s="62"/>
      <c r="N206" s="62"/>
      <c r="P206" s="62"/>
      <c r="Q206" s="62"/>
    </row>
    <row r="207" spans="1:17" x14ac:dyDescent="0.25">
      <c r="A207" s="22" t="s">
        <v>228</v>
      </c>
      <c r="B207" s="18">
        <v>101.73325192501899</v>
      </c>
      <c r="C207" s="18">
        <v>101.96363329469987</v>
      </c>
      <c r="D207" s="18"/>
      <c r="E207" s="18">
        <f t="shared" si="9"/>
        <v>0.22645631130584487</v>
      </c>
      <c r="F207" s="18"/>
      <c r="G207" s="18">
        <v>1.1939057858327871</v>
      </c>
      <c r="H207" s="18">
        <v>1.1966094608358508</v>
      </c>
      <c r="I207" s="18"/>
      <c r="J207" s="18">
        <f t="shared" si="10"/>
        <v>2.7036750030637879E-3</v>
      </c>
      <c r="K207" s="92">
        <f t="shared" si="11"/>
        <v>2.662664906692238E-5</v>
      </c>
      <c r="M207" s="62"/>
      <c r="N207" s="62"/>
      <c r="P207" s="62"/>
      <c r="Q207" s="62"/>
    </row>
    <row r="208" spans="1:17" x14ac:dyDescent="0.25">
      <c r="A208" s="21" t="s">
        <v>229</v>
      </c>
      <c r="B208" s="35">
        <v>101.73325192501899</v>
      </c>
      <c r="C208" s="35">
        <v>101.96363329469987</v>
      </c>
      <c r="D208" s="35"/>
      <c r="E208" s="35">
        <f t="shared" si="9"/>
        <v>0.22645631130584487</v>
      </c>
      <c r="F208" s="35"/>
      <c r="G208" s="35">
        <v>1.1939057858327871</v>
      </c>
      <c r="H208" s="35">
        <v>1.1966094608358508</v>
      </c>
      <c r="I208" s="35"/>
      <c r="J208" s="35">
        <f t="shared" si="10"/>
        <v>2.7036750030637879E-3</v>
      </c>
      <c r="K208" s="91">
        <f t="shared" si="11"/>
        <v>2.662664906692238E-5</v>
      </c>
      <c r="M208" s="62"/>
      <c r="N208" s="62"/>
      <c r="P208" s="62"/>
      <c r="Q208" s="62"/>
    </row>
    <row r="209" spans="1:17" x14ac:dyDescent="0.25">
      <c r="A209" s="22" t="s">
        <v>230</v>
      </c>
      <c r="B209" s="18">
        <v>104.19064722655874</v>
      </c>
      <c r="C209" s="18">
        <v>104.19064722655874</v>
      </c>
      <c r="D209" s="18"/>
      <c r="E209" s="18">
        <f t="shared" si="9"/>
        <v>0</v>
      </c>
      <c r="F209" s="18"/>
      <c r="G209" s="18">
        <v>2.5402863165087655</v>
      </c>
      <c r="H209" s="18">
        <v>2.5402863165087655</v>
      </c>
      <c r="I209" s="18"/>
      <c r="J209" s="18">
        <f t="shared" si="10"/>
        <v>0</v>
      </c>
      <c r="K209" s="92">
        <f t="shared" si="11"/>
        <v>0</v>
      </c>
      <c r="M209" s="62"/>
      <c r="N209" s="62"/>
      <c r="P209" s="62"/>
      <c r="Q209" s="62"/>
    </row>
    <row r="210" spans="1:17" x14ac:dyDescent="0.25">
      <c r="A210" s="21" t="s">
        <v>231</v>
      </c>
      <c r="B210" s="35">
        <v>96.67791439828784</v>
      </c>
      <c r="C210" s="35">
        <v>96.67791439828784</v>
      </c>
      <c r="D210" s="35"/>
      <c r="E210" s="35">
        <f t="shared" si="9"/>
        <v>0</v>
      </c>
      <c r="F210" s="35"/>
      <c r="G210" s="35">
        <v>0.40332973627267427</v>
      </c>
      <c r="H210" s="35">
        <v>0.40332973627267421</v>
      </c>
      <c r="I210" s="35"/>
      <c r="J210" s="35">
        <f t="shared" si="10"/>
        <v>0</v>
      </c>
      <c r="K210" s="91">
        <f t="shared" si="11"/>
        <v>0</v>
      </c>
      <c r="M210" s="62"/>
      <c r="N210" s="62"/>
      <c r="P210" s="62"/>
      <c r="Q210" s="62"/>
    </row>
    <row r="211" spans="1:17" x14ac:dyDescent="0.25">
      <c r="A211" s="22" t="s">
        <v>44</v>
      </c>
      <c r="B211" s="18">
        <v>96.67791439828784</v>
      </c>
      <c r="C211" s="18">
        <v>96.67791439828784</v>
      </c>
      <c r="D211" s="18"/>
      <c r="E211" s="18">
        <f t="shared" si="9"/>
        <v>0</v>
      </c>
      <c r="F211" s="18"/>
      <c r="G211" s="18">
        <v>0.40332973627267427</v>
      </c>
      <c r="H211" s="18">
        <v>0.40332973627267421</v>
      </c>
      <c r="I211" s="18"/>
      <c r="J211" s="18">
        <f t="shared" si="10"/>
        <v>0</v>
      </c>
      <c r="K211" s="92">
        <f t="shared" si="11"/>
        <v>0</v>
      </c>
      <c r="M211" s="62"/>
      <c r="N211" s="62"/>
      <c r="P211" s="62"/>
      <c r="Q211" s="62"/>
    </row>
    <row r="212" spans="1:17" x14ac:dyDescent="0.25">
      <c r="A212" s="21" t="s">
        <v>232</v>
      </c>
      <c r="B212" s="35">
        <v>72.596885904112852</v>
      </c>
      <c r="C212" s="35">
        <v>72.596885904112852</v>
      </c>
      <c r="D212" s="35"/>
      <c r="E212" s="35">
        <f t="shared" si="9"/>
        <v>0</v>
      </c>
      <c r="F212" s="35"/>
      <c r="G212" s="35">
        <v>6.3794815595438301E-2</v>
      </c>
      <c r="H212" s="35">
        <v>6.3794815595438287E-2</v>
      </c>
      <c r="I212" s="35"/>
      <c r="J212" s="35">
        <f t="shared" si="10"/>
        <v>0</v>
      </c>
      <c r="K212" s="91">
        <f t="shared" si="11"/>
        <v>0</v>
      </c>
      <c r="M212" s="62"/>
      <c r="N212" s="62"/>
      <c r="P212" s="62"/>
      <c r="Q212" s="62"/>
    </row>
    <row r="213" spans="1:17" x14ac:dyDescent="0.25">
      <c r="A213" s="22" t="s">
        <v>233</v>
      </c>
      <c r="B213" s="18">
        <v>103.10379465215721</v>
      </c>
      <c r="C213" s="18">
        <v>103.10379465215721</v>
      </c>
      <c r="D213" s="18"/>
      <c r="E213" s="18">
        <f t="shared" si="9"/>
        <v>0</v>
      </c>
      <c r="F213" s="18"/>
      <c r="G213" s="18">
        <v>0.33953492067723595</v>
      </c>
      <c r="H213" s="18">
        <v>0.33953492067723595</v>
      </c>
      <c r="I213" s="18"/>
      <c r="J213" s="18">
        <f t="shared" si="10"/>
        <v>0</v>
      </c>
      <c r="K213" s="92">
        <f t="shared" si="11"/>
        <v>0</v>
      </c>
      <c r="M213" s="62"/>
      <c r="N213" s="62"/>
      <c r="P213" s="62"/>
      <c r="Q213" s="62"/>
    </row>
    <row r="214" spans="1:17" x14ac:dyDescent="0.25">
      <c r="A214" s="21" t="s">
        <v>234</v>
      </c>
      <c r="B214" s="35">
        <v>124.81453978697509</v>
      </c>
      <c r="C214" s="35">
        <v>124.81453978697509</v>
      </c>
      <c r="D214" s="35"/>
      <c r="E214" s="35">
        <f t="shared" si="9"/>
        <v>0</v>
      </c>
      <c r="F214" s="35"/>
      <c r="G214" s="35">
        <v>7.0988120811705885E-2</v>
      </c>
      <c r="H214" s="35">
        <v>7.0988120811705885E-2</v>
      </c>
      <c r="I214" s="35"/>
      <c r="J214" s="35">
        <f t="shared" si="10"/>
        <v>0</v>
      </c>
      <c r="K214" s="91">
        <f t="shared" si="11"/>
        <v>0</v>
      </c>
      <c r="M214" s="62"/>
      <c r="N214" s="62"/>
      <c r="P214" s="62"/>
      <c r="Q214" s="62"/>
    </row>
    <row r="215" spans="1:17" x14ac:dyDescent="0.25">
      <c r="A215" s="22" t="s">
        <v>235</v>
      </c>
      <c r="B215" s="18">
        <v>124.81453978697509</v>
      </c>
      <c r="C215" s="18">
        <v>124.81453978697509</v>
      </c>
      <c r="D215" s="18"/>
      <c r="E215" s="18">
        <f t="shared" si="9"/>
        <v>0</v>
      </c>
      <c r="F215" s="18"/>
      <c r="G215" s="18">
        <v>7.0988120811705885E-2</v>
      </c>
      <c r="H215" s="18">
        <v>7.0988120811705885E-2</v>
      </c>
      <c r="I215" s="18"/>
      <c r="J215" s="18">
        <f t="shared" si="10"/>
        <v>0</v>
      </c>
      <c r="K215" s="92">
        <f t="shared" si="11"/>
        <v>0</v>
      </c>
      <c r="M215" s="62"/>
      <c r="N215" s="62"/>
      <c r="P215" s="62"/>
      <c r="Q215" s="62"/>
    </row>
    <row r="216" spans="1:17" x14ac:dyDescent="0.25">
      <c r="A216" s="21" t="s">
        <v>236</v>
      </c>
      <c r="B216" s="35">
        <v>124.81453978697509</v>
      </c>
      <c r="C216" s="35">
        <v>124.81453978697509</v>
      </c>
      <c r="D216" s="35"/>
      <c r="E216" s="35">
        <f t="shared" si="9"/>
        <v>0</v>
      </c>
      <c r="F216" s="35"/>
      <c r="G216" s="35">
        <v>7.0988120811705885E-2</v>
      </c>
      <c r="H216" s="35">
        <v>7.0988120811705885E-2</v>
      </c>
      <c r="I216" s="35"/>
      <c r="J216" s="35">
        <f t="shared" si="10"/>
        <v>0</v>
      </c>
      <c r="K216" s="91">
        <f t="shared" si="11"/>
        <v>0</v>
      </c>
      <c r="M216" s="62"/>
      <c r="N216" s="62"/>
      <c r="P216" s="62"/>
      <c r="Q216" s="62"/>
    </row>
    <row r="217" spans="1:17" x14ac:dyDescent="0.25">
      <c r="A217" s="22" t="s">
        <v>237</v>
      </c>
      <c r="B217" s="18">
        <v>99.244190760953188</v>
      </c>
      <c r="C217" s="18">
        <v>99.244190760953188</v>
      </c>
      <c r="D217" s="18"/>
      <c r="E217" s="18">
        <f t="shared" si="9"/>
        <v>0</v>
      </c>
      <c r="F217" s="18"/>
      <c r="G217" s="18">
        <v>0.30999254455984482</v>
      </c>
      <c r="H217" s="18">
        <v>0.30999254455984482</v>
      </c>
      <c r="I217" s="18"/>
      <c r="J217" s="18">
        <f t="shared" si="10"/>
        <v>0</v>
      </c>
      <c r="K217" s="92">
        <f t="shared" si="11"/>
        <v>0</v>
      </c>
      <c r="M217" s="62"/>
      <c r="N217" s="62"/>
      <c r="P217" s="62"/>
      <c r="Q217" s="62"/>
    </row>
    <row r="218" spans="1:17" x14ac:dyDescent="0.25">
      <c r="A218" s="21" t="s">
        <v>45</v>
      </c>
      <c r="B218" s="35">
        <v>99.244190760953188</v>
      </c>
      <c r="C218" s="35">
        <v>99.244190760953188</v>
      </c>
      <c r="D218" s="35"/>
      <c r="E218" s="35">
        <f t="shared" si="9"/>
        <v>0</v>
      </c>
      <c r="F218" s="35"/>
      <c r="G218" s="35">
        <v>0.30999254455984482</v>
      </c>
      <c r="H218" s="35">
        <v>0.30999254455984482</v>
      </c>
      <c r="I218" s="35"/>
      <c r="J218" s="35">
        <f t="shared" si="10"/>
        <v>0</v>
      </c>
      <c r="K218" s="91">
        <f t="shared" si="11"/>
        <v>0</v>
      </c>
      <c r="M218" s="62"/>
      <c r="N218" s="62"/>
      <c r="P218" s="62"/>
      <c r="Q218" s="62"/>
    </row>
    <row r="219" spans="1:17" x14ac:dyDescent="0.25">
      <c r="A219" s="22" t="s">
        <v>238</v>
      </c>
      <c r="B219" s="18">
        <v>99.244190760953188</v>
      </c>
      <c r="C219" s="18">
        <v>99.244190760953188</v>
      </c>
      <c r="D219" s="18"/>
      <c r="E219" s="18">
        <f t="shared" si="9"/>
        <v>0</v>
      </c>
      <c r="F219" s="18"/>
      <c r="G219" s="18">
        <v>0.30999254455984482</v>
      </c>
      <c r="H219" s="18">
        <v>0.30999254455984482</v>
      </c>
      <c r="I219" s="18"/>
      <c r="J219" s="18">
        <f t="shared" si="10"/>
        <v>0</v>
      </c>
      <c r="K219" s="92">
        <f t="shared" si="11"/>
        <v>0</v>
      </c>
      <c r="M219" s="62"/>
      <c r="N219" s="62"/>
      <c r="P219" s="62"/>
      <c r="Q219" s="62"/>
    </row>
    <row r="220" spans="1:17" x14ac:dyDescent="0.25">
      <c r="A220" s="21" t="s">
        <v>239</v>
      </c>
      <c r="B220" s="35">
        <v>111.99229942464144</v>
      </c>
      <c r="C220" s="35">
        <v>111.99229942464144</v>
      </c>
      <c r="D220" s="35"/>
      <c r="E220" s="35">
        <f t="shared" si="9"/>
        <v>0</v>
      </c>
      <c r="F220" s="35"/>
      <c r="G220" s="35">
        <v>1.1477633347173357</v>
      </c>
      <c r="H220" s="35">
        <v>1.1477633347173357</v>
      </c>
      <c r="I220" s="35"/>
      <c r="J220" s="35">
        <f t="shared" si="10"/>
        <v>0</v>
      </c>
      <c r="K220" s="91">
        <f t="shared" si="11"/>
        <v>0</v>
      </c>
      <c r="M220" s="62"/>
      <c r="N220" s="62"/>
      <c r="P220" s="62"/>
      <c r="Q220" s="62"/>
    </row>
    <row r="221" spans="1:17" x14ac:dyDescent="0.25">
      <c r="A221" s="22" t="s">
        <v>240</v>
      </c>
      <c r="B221" s="18">
        <v>104.08329997330664</v>
      </c>
      <c r="C221" s="18">
        <v>104.08329997330664</v>
      </c>
      <c r="D221" s="18"/>
      <c r="E221" s="18">
        <f t="shared" si="9"/>
        <v>0</v>
      </c>
      <c r="F221" s="18"/>
      <c r="G221" s="18">
        <v>0.59019927876627165</v>
      </c>
      <c r="H221" s="18">
        <v>0.59019927876627154</v>
      </c>
      <c r="I221" s="18"/>
      <c r="J221" s="18">
        <f t="shared" si="10"/>
        <v>0</v>
      </c>
      <c r="K221" s="92">
        <f t="shared" si="11"/>
        <v>0</v>
      </c>
      <c r="M221" s="62"/>
      <c r="N221" s="62"/>
      <c r="P221" s="62"/>
      <c r="Q221" s="62"/>
    </row>
    <row r="222" spans="1:17" x14ac:dyDescent="0.25">
      <c r="A222" s="21" t="s">
        <v>240</v>
      </c>
      <c r="B222" s="35">
        <v>104.08329997330664</v>
      </c>
      <c r="C222" s="35">
        <v>104.08329997330664</v>
      </c>
      <c r="D222" s="35"/>
      <c r="E222" s="35">
        <f t="shared" si="9"/>
        <v>0</v>
      </c>
      <c r="F222" s="35"/>
      <c r="G222" s="35">
        <v>0.59019927876627165</v>
      </c>
      <c r="H222" s="35">
        <v>0.59019927876627154</v>
      </c>
      <c r="I222" s="35"/>
      <c r="J222" s="35">
        <f t="shared" si="10"/>
        <v>0</v>
      </c>
      <c r="K222" s="91">
        <f t="shared" si="11"/>
        <v>0</v>
      </c>
      <c r="M222" s="62"/>
      <c r="N222" s="62"/>
      <c r="P222" s="62"/>
      <c r="Q222" s="62"/>
    </row>
    <row r="223" spans="1:17" x14ac:dyDescent="0.25">
      <c r="A223" s="22" t="s">
        <v>241</v>
      </c>
      <c r="B223" s="18">
        <v>121.78832856309067</v>
      </c>
      <c r="C223" s="18">
        <v>121.78832856309067</v>
      </c>
      <c r="D223" s="18"/>
      <c r="E223" s="18">
        <f t="shared" si="9"/>
        <v>0</v>
      </c>
      <c r="F223" s="18"/>
      <c r="G223" s="18">
        <v>0.55756405595106417</v>
      </c>
      <c r="H223" s="18">
        <v>0.55756405595106406</v>
      </c>
      <c r="I223" s="18"/>
      <c r="J223" s="18">
        <f t="shared" si="10"/>
        <v>0</v>
      </c>
      <c r="K223" s="92">
        <f t="shared" si="11"/>
        <v>0</v>
      </c>
      <c r="M223" s="62"/>
      <c r="N223" s="62"/>
      <c r="P223" s="62"/>
      <c r="Q223" s="62"/>
    </row>
    <row r="224" spans="1:17" x14ac:dyDescent="0.25">
      <c r="A224" s="21" t="s">
        <v>241</v>
      </c>
      <c r="B224" s="35">
        <v>121.78832856309067</v>
      </c>
      <c r="C224" s="35">
        <v>121.78832856309067</v>
      </c>
      <c r="D224" s="35"/>
      <c r="E224" s="35">
        <f t="shared" si="9"/>
        <v>0</v>
      </c>
      <c r="F224" s="35"/>
      <c r="G224" s="35">
        <v>0.55756405595106417</v>
      </c>
      <c r="H224" s="35">
        <v>0.55756405595106406</v>
      </c>
      <c r="I224" s="35"/>
      <c r="J224" s="35">
        <f t="shared" si="10"/>
        <v>0</v>
      </c>
      <c r="K224" s="91">
        <f t="shared" si="11"/>
        <v>0</v>
      </c>
      <c r="M224" s="62"/>
      <c r="N224" s="62"/>
      <c r="P224" s="62"/>
      <c r="Q224" s="62"/>
    </row>
    <row r="225" spans="1:17" x14ac:dyDescent="0.25">
      <c r="A225" s="22" t="s">
        <v>46</v>
      </c>
      <c r="B225" s="18">
        <v>97.028812573248601</v>
      </c>
      <c r="C225" s="18">
        <v>97.028812573248601</v>
      </c>
      <c r="D225" s="18"/>
      <c r="E225" s="18">
        <f t="shared" si="9"/>
        <v>0</v>
      </c>
      <c r="F225" s="18"/>
      <c r="G225" s="18">
        <v>0.60821258014720481</v>
      </c>
      <c r="H225" s="18">
        <v>0.6082125801472047</v>
      </c>
      <c r="I225" s="18"/>
      <c r="J225" s="18">
        <f t="shared" si="10"/>
        <v>0</v>
      </c>
      <c r="K225" s="92">
        <f t="shared" si="11"/>
        <v>0</v>
      </c>
      <c r="M225" s="62"/>
      <c r="N225" s="62"/>
      <c r="P225" s="62"/>
      <c r="Q225" s="62"/>
    </row>
    <row r="226" spans="1:17" x14ac:dyDescent="0.25">
      <c r="A226" s="21" t="s">
        <v>47</v>
      </c>
      <c r="B226" s="35">
        <v>94.427867136880081</v>
      </c>
      <c r="C226" s="35">
        <v>94.427867136880081</v>
      </c>
      <c r="D226" s="35"/>
      <c r="E226" s="35">
        <f t="shared" si="9"/>
        <v>0</v>
      </c>
      <c r="F226" s="35"/>
      <c r="G226" s="35">
        <v>0.30208978733615688</v>
      </c>
      <c r="H226" s="35">
        <v>0.30208978733615688</v>
      </c>
      <c r="I226" s="35"/>
      <c r="J226" s="35">
        <f t="shared" si="10"/>
        <v>0</v>
      </c>
      <c r="K226" s="91">
        <f t="shared" si="11"/>
        <v>0</v>
      </c>
      <c r="M226" s="62"/>
      <c r="N226" s="62"/>
      <c r="P226" s="62"/>
      <c r="Q226" s="62"/>
    </row>
    <row r="227" spans="1:17" x14ac:dyDescent="0.25">
      <c r="A227" s="22" t="s">
        <v>242</v>
      </c>
      <c r="B227" s="18">
        <v>86.937800514741753</v>
      </c>
      <c r="C227" s="18">
        <v>86.937800514741753</v>
      </c>
      <c r="D227" s="18"/>
      <c r="E227" s="18">
        <f t="shared" si="9"/>
        <v>0</v>
      </c>
      <c r="F227" s="18"/>
      <c r="G227" s="18">
        <v>0.11864506073621026</v>
      </c>
      <c r="H227" s="18">
        <v>0.11864506073621023</v>
      </c>
      <c r="I227" s="18"/>
      <c r="J227" s="18">
        <f t="shared" si="10"/>
        <v>0</v>
      </c>
      <c r="K227" s="92">
        <f t="shared" si="11"/>
        <v>0</v>
      </c>
      <c r="M227" s="62"/>
      <c r="N227" s="62"/>
      <c r="P227" s="62"/>
      <c r="Q227" s="62"/>
    </row>
    <row r="228" spans="1:17" x14ac:dyDescent="0.25">
      <c r="A228" s="21" t="s">
        <v>243</v>
      </c>
      <c r="B228" s="35">
        <v>100</v>
      </c>
      <c r="C228" s="35">
        <v>100</v>
      </c>
      <c r="D228" s="35"/>
      <c r="E228" s="35">
        <f t="shared" si="9"/>
        <v>0</v>
      </c>
      <c r="F228" s="35"/>
      <c r="G228" s="35">
        <v>0.18344472659994662</v>
      </c>
      <c r="H228" s="35">
        <v>0.18344472659994662</v>
      </c>
      <c r="I228" s="35"/>
      <c r="J228" s="35">
        <f t="shared" si="10"/>
        <v>0</v>
      </c>
      <c r="K228" s="91">
        <f t="shared" si="11"/>
        <v>0</v>
      </c>
      <c r="M228" s="62"/>
      <c r="N228" s="62"/>
      <c r="P228" s="62"/>
      <c r="Q228" s="62"/>
    </row>
    <row r="229" spans="1:17" x14ac:dyDescent="0.25">
      <c r="A229" s="22" t="s">
        <v>244</v>
      </c>
      <c r="B229" s="18">
        <v>99.739879744518532</v>
      </c>
      <c r="C229" s="18">
        <v>99.739879744518532</v>
      </c>
      <c r="D229" s="18"/>
      <c r="E229" s="18">
        <f t="shared" si="9"/>
        <v>0</v>
      </c>
      <c r="F229" s="18"/>
      <c r="G229" s="18">
        <v>0.30612279281104793</v>
      </c>
      <c r="H229" s="18">
        <v>0.30612279281104787</v>
      </c>
      <c r="I229" s="18"/>
      <c r="J229" s="18">
        <f t="shared" si="10"/>
        <v>0</v>
      </c>
      <c r="K229" s="92">
        <f t="shared" si="11"/>
        <v>0</v>
      </c>
      <c r="M229" s="62"/>
      <c r="N229" s="62"/>
      <c r="P229" s="62"/>
      <c r="Q229" s="62"/>
    </row>
    <row r="230" spans="1:17" x14ac:dyDescent="0.25">
      <c r="A230" s="21" t="s">
        <v>244</v>
      </c>
      <c r="B230" s="35">
        <v>99.739879744518532</v>
      </c>
      <c r="C230" s="35">
        <v>99.739879744518532</v>
      </c>
      <c r="D230" s="35"/>
      <c r="E230" s="35">
        <f t="shared" si="9"/>
        <v>0</v>
      </c>
      <c r="F230" s="35"/>
      <c r="G230" s="35">
        <v>0.30612279281104793</v>
      </c>
      <c r="H230" s="35">
        <v>0.30612279281104787</v>
      </c>
      <c r="I230" s="35"/>
      <c r="J230" s="35">
        <f t="shared" si="10"/>
        <v>0</v>
      </c>
      <c r="K230" s="91">
        <f t="shared" si="11"/>
        <v>0</v>
      </c>
      <c r="M230" s="62"/>
      <c r="N230" s="62"/>
      <c r="P230" s="62"/>
      <c r="Q230" s="62"/>
    </row>
    <row r="231" spans="1:17" x14ac:dyDescent="0.25">
      <c r="A231" s="22" t="s">
        <v>245</v>
      </c>
      <c r="B231" s="18">
        <v>101.16920328010345</v>
      </c>
      <c r="C231" s="18">
        <v>101.16920328010345</v>
      </c>
      <c r="D231" s="18"/>
      <c r="E231" s="18">
        <f t="shared" si="9"/>
        <v>0</v>
      </c>
      <c r="F231" s="18"/>
      <c r="G231" s="18">
        <v>5.2151539494506052</v>
      </c>
      <c r="H231" s="18">
        <v>5.2151539494506052</v>
      </c>
      <c r="I231" s="18"/>
      <c r="J231" s="18">
        <f t="shared" si="10"/>
        <v>0</v>
      </c>
      <c r="K231" s="92">
        <f t="shared" si="11"/>
        <v>0</v>
      </c>
      <c r="M231" s="62"/>
      <c r="N231" s="62"/>
      <c r="P231" s="62"/>
      <c r="Q231" s="62"/>
    </row>
    <row r="232" spans="1:17" x14ac:dyDescent="0.25">
      <c r="A232" s="21" t="s">
        <v>246</v>
      </c>
      <c r="B232" s="35">
        <v>108.80508895713932</v>
      </c>
      <c r="C232" s="35">
        <v>108.80508895713932</v>
      </c>
      <c r="D232" s="35"/>
      <c r="E232" s="35">
        <f t="shared" si="9"/>
        <v>0</v>
      </c>
      <c r="F232" s="35"/>
      <c r="G232" s="35">
        <v>0.63143804759459166</v>
      </c>
      <c r="H232" s="35">
        <v>0.63143804759459166</v>
      </c>
      <c r="I232" s="35"/>
      <c r="J232" s="35">
        <f t="shared" si="10"/>
        <v>0</v>
      </c>
      <c r="K232" s="91">
        <f t="shared" si="11"/>
        <v>0</v>
      </c>
      <c r="M232" s="62"/>
      <c r="N232" s="62"/>
      <c r="P232" s="62"/>
      <c r="Q232" s="62"/>
    </row>
    <row r="233" spans="1:17" x14ac:dyDescent="0.25">
      <c r="A233" s="22" t="s">
        <v>247</v>
      </c>
      <c r="B233" s="18">
        <v>108.80508895713932</v>
      </c>
      <c r="C233" s="18">
        <v>108.80508895713932</v>
      </c>
      <c r="D233" s="18"/>
      <c r="E233" s="18">
        <f t="shared" si="9"/>
        <v>0</v>
      </c>
      <c r="F233" s="18"/>
      <c r="G233" s="18">
        <v>0.63143804759459166</v>
      </c>
      <c r="H233" s="18">
        <v>0.63143804759459166</v>
      </c>
      <c r="I233" s="18"/>
      <c r="J233" s="18">
        <f t="shared" si="10"/>
        <v>0</v>
      </c>
      <c r="K233" s="92">
        <f t="shared" si="11"/>
        <v>0</v>
      </c>
      <c r="M233" s="62"/>
      <c r="N233" s="62"/>
      <c r="P233" s="62"/>
      <c r="Q233" s="62"/>
    </row>
    <row r="234" spans="1:17" x14ac:dyDescent="0.25">
      <c r="A234" s="21" t="s">
        <v>248</v>
      </c>
      <c r="B234" s="35">
        <v>103.67908978837302</v>
      </c>
      <c r="C234" s="35">
        <v>103.67908978837302</v>
      </c>
      <c r="D234" s="35"/>
      <c r="E234" s="35">
        <f t="shared" si="9"/>
        <v>0</v>
      </c>
      <c r="F234" s="35"/>
      <c r="G234" s="35">
        <v>9.3388856588150299E-2</v>
      </c>
      <c r="H234" s="35">
        <v>9.3388856588150299E-2</v>
      </c>
      <c r="I234" s="35"/>
      <c r="J234" s="35">
        <f t="shared" si="10"/>
        <v>0</v>
      </c>
      <c r="K234" s="91">
        <f t="shared" si="11"/>
        <v>0</v>
      </c>
      <c r="M234" s="62"/>
      <c r="N234" s="62"/>
      <c r="P234" s="62"/>
      <c r="Q234" s="62"/>
    </row>
    <row r="235" spans="1:17" x14ac:dyDescent="0.25">
      <c r="A235" s="22" t="s">
        <v>249</v>
      </c>
      <c r="B235" s="18">
        <v>109.74687575187015</v>
      </c>
      <c r="C235" s="18">
        <v>109.74687575187015</v>
      </c>
      <c r="D235" s="18"/>
      <c r="E235" s="18">
        <f t="shared" si="9"/>
        <v>0</v>
      </c>
      <c r="F235" s="18"/>
      <c r="G235" s="18">
        <v>0.53804919100644144</v>
      </c>
      <c r="H235" s="18">
        <v>0.53804919100644133</v>
      </c>
      <c r="I235" s="18"/>
      <c r="J235" s="18">
        <f t="shared" si="10"/>
        <v>0</v>
      </c>
      <c r="K235" s="92">
        <f t="shared" si="11"/>
        <v>0</v>
      </c>
      <c r="M235" s="62"/>
      <c r="N235" s="62"/>
      <c r="P235" s="62"/>
      <c r="Q235" s="62"/>
    </row>
    <row r="236" spans="1:17" x14ac:dyDescent="0.25">
      <c r="A236" s="21" t="s">
        <v>48</v>
      </c>
      <c r="B236" s="35">
        <v>107.417469836046</v>
      </c>
      <c r="C236" s="35">
        <v>107.417469836046</v>
      </c>
      <c r="D236" s="35"/>
      <c r="E236" s="35">
        <f t="shared" si="9"/>
        <v>0</v>
      </c>
      <c r="F236" s="35"/>
      <c r="G236" s="35">
        <v>0.27313468898654619</v>
      </c>
      <c r="H236" s="35">
        <v>0.27313468898654614</v>
      </c>
      <c r="I236" s="35"/>
      <c r="J236" s="35">
        <f t="shared" si="10"/>
        <v>0</v>
      </c>
      <c r="K236" s="91">
        <f t="shared" si="11"/>
        <v>0</v>
      </c>
      <c r="M236" s="62"/>
      <c r="N236" s="62"/>
      <c r="P236" s="62"/>
      <c r="Q236" s="62"/>
    </row>
    <row r="237" spans="1:17" x14ac:dyDescent="0.25">
      <c r="A237" s="22" t="s">
        <v>49</v>
      </c>
      <c r="B237" s="18">
        <v>107.417469836046</v>
      </c>
      <c r="C237" s="18">
        <v>107.417469836046</v>
      </c>
      <c r="D237" s="18"/>
      <c r="E237" s="18">
        <f t="shared" si="9"/>
        <v>0</v>
      </c>
      <c r="F237" s="18"/>
      <c r="G237" s="18">
        <v>0.27313468898654619</v>
      </c>
      <c r="H237" s="18">
        <v>0.27313468898654614</v>
      </c>
      <c r="I237" s="18"/>
      <c r="J237" s="18">
        <f t="shared" si="10"/>
        <v>0</v>
      </c>
      <c r="K237" s="92">
        <f t="shared" si="11"/>
        <v>0</v>
      </c>
      <c r="M237" s="62"/>
      <c r="N237" s="62"/>
      <c r="P237" s="62"/>
      <c r="Q237" s="62"/>
    </row>
    <row r="238" spans="1:17" x14ac:dyDescent="0.25">
      <c r="A238" s="21" t="s">
        <v>49</v>
      </c>
      <c r="B238" s="35">
        <v>107.417469836046</v>
      </c>
      <c r="C238" s="35">
        <v>107.417469836046</v>
      </c>
      <c r="D238" s="35"/>
      <c r="E238" s="35">
        <f t="shared" si="9"/>
        <v>0</v>
      </c>
      <c r="F238" s="35"/>
      <c r="G238" s="35">
        <v>0.27313468898654619</v>
      </c>
      <c r="H238" s="35">
        <v>0.27313468898654614</v>
      </c>
      <c r="I238" s="35"/>
      <c r="J238" s="35">
        <f t="shared" si="10"/>
        <v>0</v>
      </c>
      <c r="K238" s="91">
        <f t="shared" si="11"/>
        <v>0</v>
      </c>
      <c r="M238" s="62"/>
      <c r="N238" s="62"/>
      <c r="P238" s="62"/>
      <c r="Q238" s="62"/>
    </row>
    <row r="239" spans="1:17" x14ac:dyDescent="0.25">
      <c r="A239" s="22" t="s">
        <v>250</v>
      </c>
      <c r="B239" s="18">
        <v>99.999998715078419</v>
      </c>
      <c r="C239" s="18">
        <v>99.999998715078419</v>
      </c>
      <c r="D239" s="18"/>
      <c r="E239" s="18">
        <f t="shared" si="9"/>
        <v>0</v>
      </c>
      <c r="F239" s="18"/>
      <c r="G239" s="18">
        <v>1.5184182981919767</v>
      </c>
      <c r="H239" s="18">
        <v>1.5184182981919765</v>
      </c>
      <c r="I239" s="18"/>
      <c r="J239" s="18">
        <f t="shared" si="10"/>
        <v>0</v>
      </c>
      <c r="K239" s="92">
        <f t="shared" si="11"/>
        <v>0</v>
      </c>
      <c r="M239" s="62"/>
      <c r="N239" s="62"/>
      <c r="P239" s="62"/>
      <c r="Q239" s="62"/>
    </row>
    <row r="240" spans="1:17" x14ac:dyDescent="0.25">
      <c r="A240" s="21" t="s">
        <v>251</v>
      </c>
      <c r="B240" s="35">
        <v>111.74880119674899</v>
      </c>
      <c r="C240" s="35">
        <v>111.740132450811</v>
      </c>
      <c r="D240" s="35"/>
      <c r="E240" s="35">
        <f t="shared" si="9"/>
        <v>-7.7573502759276103E-3</v>
      </c>
      <c r="F240" s="35"/>
      <c r="G240" s="35">
        <v>1.696814267184344</v>
      </c>
      <c r="H240" s="35">
        <v>1.6966826393581067</v>
      </c>
      <c r="I240" s="35"/>
      <c r="J240" s="35">
        <f t="shared" si="10"/>
        <v>-1.3162782623732383E-4</v>
      </c>
      <c r="K240" s="91">
        <f t="shared" si="11"/>
        <v>-1.2963125866427855E-6</v>
      </c>
      <c r="M240" s="62"/>
      <c r="N240" s="62"/>
      <c r="P240" s="62"/>
      <c r="Q240" s="62"/>
    </row>
    <row r="241" spans="1:17" x14ac:dyDescent="0.25">
      <c r="A241" s="22" t="s">
        <v>251</v>
      </c>
      <c r="B241" s="18">
        <v>111.74880119674899</v>
      </c>
      <c r="C241" s="18">
        <v>111.740132450811</v>
      </c>
      <c r="D241" s="18"/>
      <c r="E241" s="18">
        <f t="shared" si="9"/>
        <v>-7.7573502759276103E-3</v>
      </c>
      <c r="F241" s="18"/>
      <c r="G241" s="18">
        <v>1.696814267184344</v>
      </c>
      <c r="H241" s="18">
        <v>1.6966826393581067</v>
      </c>
      <c r="I241" s="18"/>
      <c r="J241" s="18">
        <f t="shared" si="10"/>
        <v>-1.3162782623732383E-4</v>
      </c>
      <c r="K241" s="92">
        <f t="shared" si="11"/>
        <v>-1.2963125866427855E-6</v>
      </c>
      <c r="M241" s="62"/>
      <c r="N241" s="62"/>
      <c r="P241" s="62"/>
      <c r="Q241" s="62"/>
    </row>
    <row r="242" spans="1:17" x14ac:dyDescent="0.25">
      <c r="A242" s="21" t="s">
        <v>252</v>
      </c>
      <c r="B242" s="35">
        <v>99.654194536915924</v>
      </c>
      <c r="C242" s="35">
        <v>99.654194536915924</v>
      </c>
      <c r="D242" s="35"/>
      <c r="E242" s="35">
        <f t="shared" si="9"/>
        <v>0</v>
      </c>
      <c r="F242" s="35"/>
      <c r="G242" s="35">
        <v>2.7921629146774909</v>
      </c>
      <c r="H242" s="35">
        <v>2.7921629146774904</v>
      </c>
      <c r="I242" s="35"/>
      <c r="J242" s="35">
        <f t="shared" si="10"/>
        <v>0</v>
      </c>
      <c r="K242" s="91">
        <f t="shared" si="11"/>
        <v>0</v>
      </c>
      <c r="M242" s="62"/>
      <c r="N242" s="62"/>
      <c r="P242" s="62"/>
      <c r="Q242" s="62"/>
    </row>
    <row r="243" spans="1:17" x14ac:dyDescent="0.25">
      <c r="A243" s="22" t="s">
        <v>253</v>
      </c>
      <c r="B243" s="18">
        <v>99.654194536915924</v>
      </c>
      <c r="C243" s="18">
        <v>99.654194536915924</v>
      </c>
      <c r="D243" s="18"/>
      <c r="E243" s="18">
        <f t="shared" si="9"/>
        <v>0</v>
      </c>
      <c r="F243" s="18"/>
      <c r="G243" s="18">
        <v>2.7921629146774909</v>
      </c>
      <c r="H243" s="18">
        <v>2.7921629146774904</v>
      </c>
      <c r="I243" s="18"/>
      <c r="J243" s="18">
        <f t="shared" si="10"/>
        <v>0</v>
      </c>
      <c r="K243" s="92">
        <f t="shared" si="11"/>
        <v>0</v>
      </c>
      <c r="M243" s="62"/>
      <c r="N243" s="62"/>
      <c r="P243" s="62"/>
      <c r="Q243" s="62"/>
    </row>
    <row r="244" spans="1:17" x14ac:dyDescent="0.25">
      <c r="A244" s="21" t="s">
        <v>254</v>
      </c>
      <c r="B244" s="35">
        <v>97.386737614918033</v>
      </c>
      <c r="C244" s="35">
        <v>97.386737614918033</v>
      </c>
      <c r="D244" s="35"/>
      <c r="E244" s="35">
        <f t="shared" si="9"/>
        <v>0</v>
      </c>
      <c r="F244" s="35"/>
      <c r="G244" s="35">
        <v>2.4805804207182054</v>
      </c>
      <c r="H244" s="35">
        <v>2.4805804207182054</v>
      </c>
      <c r="I244" s="35"/>
      <c r="J244" s="35">
        <f t="shared" si="10"/>
        <v>0</v>
      </c>
      <c r="K244" s="91">
        <f t="shared" si="11"/>
        <v>0</v>
      </c>
      <c r="M244" s="62"/>
      <c r="N244" s="62"/>
      <c r="P244" s="62"/>
      <c r="Q244" s="62"/>
    </row>
    <row r="245" spans="1:17" x14ac:dyDescent="0.25">
      <c r="A245" s="22" t="s">
        <v>255</v>
      </c>
      <c r="B245" s="18">
        <v>122.32934259817236</v>
      </c>
      <c r="C245" s="18">
        <v>122.32934259817236</v>
      </c>
      <c r="D245" s="18"/>
      <c r="E245" s="18">
        <f t="shared" si="9"/>
        <v>0</v>
      </c>
      <c r="F245" s="18"/>
      <c r="G245" s="18">
        <v>0.31158249395928561</v>
      </c>
      <c r="H245" s="18">
        <v>0.31158249395928561</v>
      </c>
      <c r="I245" s="18"/>
      <c r="J245" s="18">
        <f t="shared" si="10"/>
        <v>0</v>
      </c>
      <c r="K245" s="92">
        <f t="shared" si="11"/>
        <v>0</v>
      </c>
      <c r="M245" s="62"/>
      <c r="N245" s="62"/>
      <c r="P245" s="62"/>
      <c r="Q245" s="62"/>
    </row>
    <row r="246" spans="1:17" x14ac:dyDescent="0.25">
      <c r="A246" s="21" t="s">
        <v>256</v>
      </c>
      <c r="B246" s="35">
        <v>104.54968452426276</v>
      </c>
      <c r="C246" s="35">
        <v>104.54968452426276</v>
      </c>
      <c r="D246" s="35"/>
      <c r="E246" s="35">
        <f t="shared" si="9"/>
        <v>0</v>
      </c>
      <c r="F246" s="35"/>
      <c r="G246" s="35">
        <v>5.7170271621575521</v>
      </c>
      <c r="H246" s="35">
        <v>5.7170271621575512</v>
      </c>
      <c r="I246" s="35"/>
      <c r="J246" s="35">
        <f t="shared" si="10"/>
        <v>0</v>
      </c>
      <c r="K246" s="91">
        <f t="shared" si="11"/>
        <v>0</v>
      </c>
      <c r="M246" s="62"/>
      <c r="N246" s="62"/>
      <c r="P246" s="62"/>
      <c r="Q246" s="62"/>
    </row>
    <row r="247" spans="1:17" x14ac:dyDescent="0.25">
      <c r="A247" s="22" t="s">
        <v>257</v>
      </c>
      <c r="B247" s="18">
        <v>104.6503014795356</v>
      </c>
      <c r="C247" s="18">
        <v>104.6503014795356</v>
      </c>
      <c r="D247" s="18"/>
      <c r="E247" s="18">
        <f t="shared" si="9"/>
        <v>0</v>
      </c>
      <c r="F247" s="18"/>
      <c r="G247" s="18">
        <v>5.6816040714830454</v>
      </c>
      <c r="H247" s="18">
        <v>5.6816040714830445</v>
      </c>
      <c r="I247" s="18"/>
      <c r="J247" s="18">
        <f t="shared" si="10"/>
        <v>0</v>
      </c>
      <c r="K247" s="92">
        <f t="shared" si="11"/>
        <v>0</v>
      </c>
      <c r="M247" s="62"/>
      <c r="N247" s="62"/>
      <c r="P247" s="62"/>
      <c r="Q247" s="62"/>
    </row>
    <row r="248" spans="1:17" x14ac:dyDescent="0.25">
      <c r="A248" s="21" t="s">
        <v>258</v>
      </c>
      <c r="B248" s="35">
        <v>104.6503014795356</v>
      </c>
      <c r="C248" s="35">
        <v>104.6503014795356</v>
      </c>
      <c r="D248" s="35"/>
      <c r="E248" s="35">
        <f t="shared" si="9"/>
        <v>0</v>
      </c>
      <c r="F248" s="35"/>
      <c r="G248" s="35">
        <v>5.6816040714830454</v>
      </c>
      <c r="H248" s="35">
        <v>5.6816040714830445</v>
      </c>
      <c r="I248" s="35"/>
      <c r="J248" s="35">
        <f t="shared" si="10"/>
        <v>0</v>
      </c>
      <c r="K248" s="91">
        <f t="shared" si="11"/>
        <v>0</v>
      </c>
      <c r="M248" s="62"/>
      <c r="N248" s="62"/>
      <c r="P248" s="62"/>
      <c r="Q248" s="62"/>
    </row>
    <row r="249" spans="1:17" x14ac:dyDescent="0.25">
      <c r="A249" s="22" t="s">
        <v>259</v>
      </c>
      <c r="B249" s="18">
        <v>104.6503014795356</v>
      </c>
      <c r="C249" s="18">
        <v>104.6503014795356</v>
      </c>
      <c r="D249" s="18"/>
      <c r="E249" s="18">
        <f t="shared" si="9"/>
        <v>0</v>
      </c>
      <c r="F249" s="18"/>
      <c r="G249" s="18">
        <v>5.6816040714830454</v>
      </c>
      <c r="H249" s="18">
        <v>5.6816040714830445</v>
      </c>
      <c r="I249" s="18"/>
      <c r="J249" s="18">
        <f t="shared" si="10"/>
        <v>0</v>
      </c>
      <c r="K249" s="92">
        <f t="shared" si="11"/>
        <v>0</v>
      </c>
      <c r="M249" s="62"/>
      <c r="N249" s="62"/>
      <c r="P249" s="62"/>
      <c r="Q249" s="62"/>
    </row>
    <row r="250" spans="1:17" x14ac:dyDescent="0.25">
      <c r="A250" s="21" t="s">
        <v>260</v>
      </c>
      <c r="B250" s="35">
        <v>90.581089047376111</v>
      </c>
      <c r="C250" s="35">
        <v>90.581089047376111</v>
      </c>
      <c r="D250" s="35"/>
      <c r="E250" s="35">
        <f t="shared" si="9"/>
        <v>0</v>
      </c>
      <c r="F250" s="35"/>
      <c r="G250" s="35">
        <v>3.542309067450692E-2</v>
      </c>
      <c r="H250" s="35">
        <v>3.542309067450692E-2</v>
      </c>
      <c r="I250" s="35"/>
      <c r="J250" s="35">
        <f t="shared" si="10"/>
        <v>0</v>
      </c>
      <c r="K250" s="91">
        <f t="shared" si="11"/>
        <v>0</v>
      </c>
      <c r="M250" s="62"/>
      <c r="N250" s="62"/>
      <c r="P250" s="62"/>
      <c r="Q250" s="62"/>
    </row>
    <row r="251" spans="1:17" x14ac:dyDescent="0.25">
      <c r="A251" s="22" t="s">
        <v>261</v>
      </c>
      <c r="B251" s="18">
        <v>90.581089047376111</v>
      </c>
      <c r="C251" s="18">
        <v>90.581089047376111</v>
      </c>
      <c r="D251" s="18"/>
      <c r="E251" s="18">
        <f t="shared" si="9"/>
        <v>0</v>
      </c>
      <c r="F251" s="18"/>
      <c r="G251" s="18">
        <v>3.542309067450692E-2</v>
      </c>
      <c r="H251" s="18">
        <v>3.542309067450692E-2</v>
      </c>
      <c r="I251" s="18"/>
      <c r="J251" s="18">
        <f t="shared" si="10"/>
        <v>0</v>
      </c>
      <c r="K251" s="92">
        <f t="shared" si="11"/>
        <v>0</v>
      </c>
      <c r="M251" s="62"/>
      <c r="N251" s="62"/>
      <c r="P251" s="62"/>
      <c r="Q251" s="62"/>
    </row>
    <row r="252" spans="1:17" x14ac:dyDescent="0.25">
      <c r="A252" s="21" t="s">
        <v>262</v>
      </c>
      <c r="B252" s="35">
        <v>90.581089047376111</v>
      </c>
      <c r="C252" s="35">
        <v>90.581089047376111</v>
      </c>
      <c r="D252" s="35"/>
      <c r="E252" s="35">
        <f t="shared" si="9"/>
        <v>0</v>
      </c>
      <c r="F252" s="35"/>
      <c r="G252" s="35">
        <v>3.542309067450692E-2</v>
      </c>
      <c r="H252" s="35">
        <v>3.542309067450692E-2</v>
      </c>
      <c r="I252" s="35"/>
      <c r="J252" s="35">
        <f t="shared" si="10"/>
        <v>0</v>
      </c>
      <c r="K252" s="91">
        <f t="shared" si="11"/>
        <v>0</v>
      </c>
      <c r="M252" s="62"/>
      <c r="N252" s="62"/>
      <c r="P252" s="62"/>
      <c r="Q252" s="62"/>
    </row>
    <row r="253" spans="1:17" x14ac:dyDescent="0.25">
      <c r="A253" s="22" t="s">
        <v>263</v>
      </c>
      <c r="B253" s="18">
        <v>100</v>
      </c>
      <c r="C253" s="18">
        <v>100</v>
      </c>
      <c r="D253" s="18"/>
      <c r="E253" s="18">
        <f t="shared" si="9"/>
        <v>0</v>
      </c>
      <c r="F253" s="18"/>
      <c r="G253" s="18">
        <v>0.13744789565095256</v>
      </c>
      <c r="H253" s="18">
        <v>0.13744789565095256</v>
      </c>
      <c r="I253" s="18"/>
      <c r="J253" s="18">
        <f t="shared" si="10"/>
        <v>0</v>
      </c>
      <c r="K253" s="92">
        <f t="shared" si="11"/>
        <v>0</v>
      </c>
      <c r="M253" s="62"/>
      <c r="N253" s="62"/>
      <c r="P253" s="62"/>
      <c r="Q253" s="62"/>
    </row>
    <row r="254" spans="1:17" x14ac:dyDescent="0.25">
      <c r="A254" s="21" t="s">
        <v>264</v>
      </c>
      <c r="B254" s="35">
        <v>100</v>
      </c>
      <c r="C254" s="35">
        <v>100</v>
      </c>
      <c r="D254" s="35"/>
      <c r="E254" s="35">
        <f t="shared" si="9"/>
        <v>0</v>
      </c>
      <c r="F254" s="35"/>
      <c r="G254" s="35">
        <v>0.13744789565095256</v>
      </c>
      <c r="H254" s="35">
        <v>0.13744789565095256</v>
      </c>
      <c r="I254" s="35"/>
      <c r="J254" s="35">
        <f t="shared" si="10"/>
        <v>0</v>
      </c>
      <c r="K254" s="91">
        <f t="shared" si="11"/>
        <v>0</v>
      </c>
      <c r="M254" s="62"/>
      <c r="N254" s="62"/>
      <c r="P254" s="62"/>
      <c r="Q254" s="62"/>
    </row>
    <row r="255" spans="1:17" x14ac:dyDescent="0.25">
      <c r="A255" s="22" t="s">
        <v>265</v>
      </c>
      <c r="B255" s="18">
        <v>100</v>
      </c>
      <c r="C255" s="18">
        <v>100</v>
      </c>
      <c r="D255" s="18"/>
      <c r="E255" s="18">
        <f t="shared" si="9"/>
        <v>0</v>
      </c>
      <c r="F255" s="18"/>
      <c r="G255" s="18">
        <v>9.8800146309281342E-2</v>
      </c>
      <c r="H255" s="18">
        <v>9.8800146309281328E-2</v>
      </c>
      <c r="I255" s="18"/>
      <c r="J255" s="18">
        <f t="shared" si="10"/>
        <v>0</v>
      </c>
      <c r="K255" s="92">
        <f t="shared" si="11"/>
        <v>0</v>
      </c>
      <c r="M255" s="62"/>
      <c r="N255" s="62"/>
      <c r="P255" s="62"/>
      <c r="Q255" s="62"/>
    </row>
    <row r="256" spans="1:17" x14ac:dyDescent="0.25">
      <c r="A256" s="21" t="s">
        <v>265</v>
      </c>
      <c r="B256" s="35">
        <v>100</v>
      </c>
      <c r="C256" s="35">
        <v>100</v>
      </c>
      <c r="D256" s="35"/>
      <c r="E256" s="35">
        <f t="shared" si="9"/>
        <v>0</v>
      </c>
      <c r="F256" s="35"/>
      <c r="G256" s="35">
        <v>9.8800146309281342E-2</v>
      </c>
      <c r="H256" s="35">
        <v>9.8800146309281328E-2</v>
      </c>
      <c r="I256" s="35"/>
      <c r="J256" s="35">
        <f t="shared" si="10"/>
        <v>0</v>
      </c>
      <c r="K256" s="91">
        <f t="shared" si="11"/>
        <v>0</v>
      </c>
      <c r="M256" s="62"/>
      <c r="N256" s="62"/>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2">
        <f t="shared" si="11"/>
        <v>0</v>
      </c>
      <c r="M257" s="62"/>
      <c r="N257" s="62"/>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1">
        <f t="shared" si="11"/>
        <v>0</v>
      </c>
      <c r="M258" s="62"/>
      <c r="N258" s="62"/>
      <c r="P258" s="62"/>
      <c r="Q258" s="62"/>
    </row>
    <row r="259" spans="1:17" x14ac:dyDescent="0.25">
      <c r="A259" s="22" t="s">
        <v>268</v>
      </c>
      <c r="B259" s="18">
        <v>103.06348847664077</v>
      </c>
      <c r="C259" s="18">
        <v>103.57170466810665</v>
      </c>
      <c r="D259" s="18"/>
      <c r="E259" s="18">
        <f t="shared" si="9"/>
        <v>0.49310982868686626</v>
      </c>
      <c r="F259" s="18"/>
      <c r="G259" s="18">
        <v>4.9348108930839958</v>
      </c>
      <c r="H259" s="18">
        <v>4.9591449306249009</v>
      </c>
      <c r="I259" s="18"/>
      <c r="J259" s="18">
        <f t="shared" si="10"/>
        <v>2.4334037540905129E-2</v>
      </c>
      <c r="K259" s="92">
        <f t="shared" si="11"/>
        <v>2.3964932073890577E-4</v>
      </c>
      <c r="M259" s="62"/>
      <c r="N259" s="62"/>
      <c r="P259" s="62"/>
      <c r="Q259" s="62"/>
    </row>
    <row r="260" spans="1:17" x14ac:dyDescent="0.25">
      <c r="A260" s="21" t="s">
        <v>50</v>
      </c>
      <c r="B260" s="35">
        <v>103.79082817458682</v>
      </c>
      <c r="C260" s="35">
        <v>104.35325447175968</v>
      </c>
      <c r="D260" s="35"/>
      <c r="E260" s="35">
        <f t="shared" si="9"/>
        <v>0.54188439100495422</v>
      </c>
      <c r="F260" s="35"/>
      <c r="G260" s="35">
        <v>4.4906326782688923</v>
      </c>
      <c r="H260" s="35">
        <v>4.5149667158097992</v>
      </c>
      <c r="I260" s="35"/>
      <c r="J260" s="35">
        <f t="shared" si="10"/>
        <v>2.4334037540906905E-2</v>
      </c>
      <c r="K260" s="91">
        <f t="shared" si="11"/>
        <v>2.3964932073892325E-4</v>
      </c>
      <c r="M260" s="62"/>
      <c r="N260" s="62"/>
      <c r="P260" s="62"/>
      <c r="Q260" s="62"/>
    </row>
    <row r="261" spans="1:17" x14ac:dyDescent="0.25">
      <c r="A261" s="22" t="s">
        <v>269</v>
      </c>
      <c r="B261" s="18">
        <v>112.45593503545534</v>
      </c>
      <c r="C261" s="18">
        <v>112.45593503545534</v>
      </c>
      <c r="D261" s="18"/>
      <c r="E261" s="18">
        <f t="shared" si="9"/>
        <v>0</v>
      </c>
      <c r="F261" s="18"/>
      <c r="G261" s="18">
        <v>2.8898390382237956E-2</v>
      </c>
      <c r="H261" s="18">
        <v>2.8898390382237953E-2</v>
      </c>
      <c r="I261" s="18"/>
      <c r="J261" s="18">
        <f t="shared" si="10"/>
        <v>0</v>
      </c>
      <c r="K261" s="92">
        <f t="shared" si="11"/>
        <v>0</v>
      </c>
      <c r="M261" s="62"/>
      <c r="N261" s="62"/>
      <c r="P261" s="62"/>
      <c r="Q261" s="62"/>
    </row>
    <row r="262" spans="1:17" x14ac:dyDescent="0.25">
      <c r="A262" s="21" t="s">
        <v>269</v>
      </c>
      <c r="B262" s="35">
        <v>112.45593503545534</v>
      </c>
      <c r="C262" s="35">
        <v>112.45593503545534</v>
      </c>
      <c r="D262" s="35"/>
      <c r="E262" s="35">
        <f t="shared" si="9"/>
        <v>0</v>
      </c>
      <c r="F262" s="35"/>
      <c r="G262" s="35">
        <v>2.8898390382237956E-2</v>
      </c>
      <c r="H262" s="35">
        <v>2.8898390382237953E-2</v>
      </c>
      <c r="I262" s="35"/>
      <c r="J262" s="35">
        <f t="shared" si="10"/>
        <v>0</v>
      </c>
      <c r="K262" s="91">
        <f t="shared" si="11"/>
        <v>0</v>
      </c>
      <c r="M262" s="62"/>
      <c r="N262" s="62"/>
      <c r="P262" s="62"/>
      <c r="Q262" s="62"/>
    </row>
    <row r="263" spans="1:17" x14ac:dyDescent="0.25">
      <c r="A263" s="22" t="s">
        <v>52</v>
      </c>
      <c r="B263" s="18">
        <v>103.70345128331955</v>
      </c>
      <c r="C263" s="18">
        <v>103.72964499352108</v>
      </c>
      <c r="D263" s="18"/>
      <c r="E263" s="18">
        <f t="shared" ref="E263:E275" si="12">((C263/B263-1)*100)</f>
        <v>2.5258282031481727E-2</v>
      </c>
      <c r="F263" s="18"/>
      <c r="G263" s="18">
        <v>4.2117284248843694</v>
      </c>
      <c r="H263" s="18">
        <v>4.2127922351283269</v>
      </c>
      <c r="I263" s="18"/>
      <c r="J263" s="18">
        <f t="shared" si="10"/>
        <v>1.0638102439575192E-3</v>
      </c>
      <c r="K263" s="92">
        <f t="shared" si="11"/>
        <v>1.0476740735315981E-5</v>
      </c>
      <c r="M263" s="62"/>
      <c r="N263" s="62"/>
      <c r="P263" s="62"/>
      <c r="Q263" s="62"/>
    </row>
    <row r="264" spans="1:17" x14ac:dyDescent="0.25">
      <c r="A264" s="21" t="s">
        <v>52</v>
      </c>
      <c r="B264" s="35">
        <v>103.70345128331955</v>
      </c>
      <c r="C264" s="35">
        <v>103.72964499352108</v>
      </c>
      <c r="D264" s="35"/>
      <c r="E264" s="35">
        <f t="shared" si="12"/>
        <v>2.5258282031481727E-2</v>
      </c>
      <c r="F264" s="35"/>
      <c r="G264" s="35">
        <v>4.2117284248843694</v>
      </c>
      <c r="H264" s="35">
        <v>4.2127922351283269</v>
      </c>
      <c r="I264" s="35"/>
      <c r="J264" s="35">
        <f t="shared" ref="J264:J275" si="13">H264-G264</f>
        <v>1.0638102439575192E-3</v>
      </c>
      <c r="K264" s="91">
        <f t="shared" si="11"/>
        <v>1.0476740735315981E-5</v>
      </c>
      <c r="M264" s="62"/>
      <c r="N264" s="62"/>
      <c r="P264" s="62"/>
      <c r="Q264" s="62"/>
    </row>
    <row r="265" spans="1:17" x14ac:dyDescent="0.25">
      <c r="A265" s="22" t="s">
        <v>51</v>
      </c>
      <c r="B265" s="18">
        <v>104.34255227154007</v>
      </c>
      <c r="C265" s="18">
        <v>114.05462413635232</v>
      </c>
      <c r="D265" s="18"/>
      <c r="E265" s="18">
        <f t="shared" si="12"/>
        <v>9.3078726304658854</v>
      </c>
      <c r="F265" s="18"/>
      <c r="G265" s="18">
        <v>0.25000586300228528</v>
      </c>
      <c r="H265" s="18">
        <v>0.27327609029923505</v>
      </c>
      <c r="I265" s="18"/>
      <c r="J265" s="18">
        <f t="shared" si="13"/>
        <v>2.3270227296949775E-2</v>
      </c>
      <c r="K265" s="92">
        <f t="shared" si="11"/>
        <v>2.2917258000361109E-4</v>
      </c>
      <c r="M265" s="62"/>
      <c r="N265" s="62"/>
      <c r="P265" s="62"/>
      <c r="Q265" s="62"/>
    </row>
    <row r="266" spans="1:17" x14ac:dyDescent="0.25">
      <c r="A266" s="21" t="s">
        <v>270</v>
      </c>
      <c r="B266" s="35">
        <v>105.59185723788369</v>
      </c>
      <c r="C266" s="35">
        <v>117.90958010610167</v>
      </c>
      <c r="D266" s="35"/>
      <c r="E266" s="35">
        <f t="shared" si="12"/>
        <v>11.665409805670791</v>
      </c>
      <c r="F266" s="35"/>
      <c r="G266" s="35">
        <v>0.12020578789565566</v>
      </c>
      <c r="H266" s="35">
        <v>0.13422828566381931</v>
      </c>
      <c r="I266" s="35"/>
      <c r="J266" s="35">
        <f t="shared" si="13"/>
        <v>1.4022497768163653E-2</v>
      </c>
      <c r="K266" s="91">
        <f t="shared" ref="K266:K277" si="14">J266/$G$5</f>
        <v>1.3809800611815136E-4</v>
      </c>
      <c r="M266" s="62"/>
      <c r="N266" s="62"/>
      <c r="P266" s="62"/>
      <c r="Q266" s="62"/>
    </row>
    <row r="267" spans="1:17" x14ac:dyDescent="0.25">
      <c r="A267" s="22" t="s">
        <v>271</v>
      </c>
      <c r="B267" s="18">
        <v>103.21167030216046</v>
      </c>
      <c r="C267" s="18">
        <v>110.56508369875928</v>
      </c>
      <c r="D267" s="18"/>
      <c r="E267" s="18">
        <f t="shared" si="12"/>
        <v>7.1245948981070839</v>
      </c>
      <c r="F267" s="18"/>
      <c r="G267" s="18">
        <v>0.12980007510662961</v>
      </c>
      <c r="H267" s="18">
        <v>0.13904780463541572</v>
      </c>
      <c r="I267" s="18"/>
      <c r="J267" s="18">
        <f t="shared" si="13"/>
        <v>9.2477295287861083E-3</v>
      </c>
      <c r="K267" s="92">
        <f t="shared" si="14"/>
        <v>9.1074573885459596E-5</v>
      </c>
      <c r="M267" s="62"/>
      <c r="N267" s="62"/>
      <c r="P267" s="62"/>
      <c r="Q267" s="62"/>
    </row>
    <row r="268" spans="1:17" x14ac:dyDescent="0.25">
      <c r="A268" s="21" t="s">
        <v>272</v>
      </c>
      <c r="B268" s="35">
        <v>94.317262627430026</v>
      </c>
      <c r="C268" s="35">
        <v>94.317262627430026</v>
      </c>
      <c r="D268" s="35"/>
      <c r="E268" s="35">
        <f t="shared" si="12"/>
        <v>0</v>
      </c>
      <c r="F268" s="35"/>
      <c r="G268" s="35">
        <v>0.28764411584603783</v>
      </c>
      <c r="H268" s="35">
        <v>0.28764411584603783</v>
      </c>
      <c r="I268" s="35"/>
      <c r="J268" s="35">
        <f t="shared" si="13"/>
        <v>0</v>
      </c>
      <c r="K268" s="91">
        <f t="shared" si="14"/>
        <v>0</v>
      </c>
      <c r="M268" s="62"/>
      <c r="N268" s="62"/>
      <c r="P268" s="62"/>
      <c r="Q268" s="62"/>
    </row>
    <row r="269" spans="1:17" x14ac:dyDescent="0.25">
      <c r="A269" s="22" t="s">
        <v>273</v>
      </c>
      <c r="B269" s="18">
        <v>100</v>
      </c>
      <c r="C269" s="18">
        <v>100</v>
      </c>
      <c r="D269" s="18"/>
      <c r="E269" s="18">
        <f t="shared" si="12"/>
        <v>0</v>
      </c>
      <c r="F269" s="18"/>
      <c r="G269" s="18">
        <v>0.10808107191305678</v>
      </c>
      <c r="H269" s="18">
        <v>0.10808107191305678</v>
      </c>
      <c r="I269" s="18"/>
      <c r="J269" s="18">
        <f t="shared" si="13"/>
        <v>0</v>
      </c>
      <c r="K269" s="92">
        <f t="shared" si="14"/>
        <v>0</v>
      </c>
      <c r="M269" s="62"/>
      <c r="N269" s="62"/>
      <c r="P269" s="62"/>
      <c r="Q269" s="62"/>
    </row>
    <row r="270" spans="1:17" x14ac:dyDescent="0.25">
      <c r="A270" s="21" t="s">
        <v>273</v>
      </c>
      <c r="B270" s="35">
        <v>100</v>
      </c>
      <c r="C270" s="35">
        <v>100</v>
      </c>
      <c r="D270" s="35"/>
      <c r="E270" s="35">
        <f t="shared" si="12"/>
        <v>0</v>
      </c>
      <c r="F270" s="35"/>
      <c r="G270" s="35">
        <v>0.10808107191305678</v>
      </c>
      <c r="H270" s="35">
        <v>0.10808107191305678</v>
      </c>
      <c r="I270" s="35"/>
      <c r="J270" s="35">
        <f t="shared" si="13"/>
        <v>0</v>
      </c>
      <c r="K270" s="91">
        <f t="shared" si="14"/>
        <v>0</v>
      </c>
      <c r="M270" s="62"/>
      <c r="N270" s="62"/>
      <c r="P270" s="62"/>
      <c r="Q270" s="62"/>
    </row>
    <row r="271" spans="1:17" x14ac:dyDescent="0.25">
      <c r="A271" s="22" t="s">
        <v>274</v>
      </c>
      <c r="B271" s="18">
        <v>91.19783580415907</v>
      </c>
      <c r="C271" s="18">
        <v>91.19783580415907</v>
      </c>
      <c r="D271" s="18"/>
      <c r="E271" s="18">
        <f t="shared" si="12"/>
        <v>0</v>
      </c>
      <c r="F271" s="18"/>
      <c r="G271" s="18">
        <v>0.17956304393298106</v>
      </c>
      <c r="H271" s="18">
        <v>0.17956304393298103</v>
      </c>
      <c r="I271" s="18"/>
      <c r="J271" s="18">
        <f t="shared" si="13"/>
        <v>0</v>
      </c>
      <c r="K271" s="92">
        <f t="shared" si="14"/>
        <v>0</v>
      </c>
      <c r="M271" s="62"/>
      <c r="N271" s="62"/>
      <c r="P271" s="62"/>
      <c r="Q271" s="62"/>
    </row>
    <row r="272" spans="1:17" x14ac:dyDescent="0.25">
      <c r="A272" s="21" t="s">
        <v>275</v>
      </c>
      <c r="B272" s="35">
        <v>91.19783580415907</v>
      </c>
      <c r="C272" s="35">
        <v>91.19783580415907</v>
      </c>
      <c r="D272" s="35"/>
      <c r="E272" s="35">
        <f t="shared" si="12"/>
        <v>0</v>
      </c>
      <c r="F272" s="35"/>
      <c r="G272" s="35">
        <v>0.17956304393298106</v>
      </c>
      <c r="H272" s="35">
        <v>0.17956304393298103</v>
      </c>
      <c r="I272" s="35"/>
      <c r="J272" s="35">
        <f t="shared" si="13"/>
        <v>0</v>
      </c>
      <c r="K272" s="91">
        <f t="shared" si="14"/>
        <v>0</v>
      </c>
      <c r="M272" s="62"/>
      <c r="N272" s="62"/>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2">
        <f t="shared" si="14"/>
        <v>0</v>
      </c>
      <c r="M273" s="62"/>
      <c r="N273" s="62"/>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1">
        <f t="shared" si="14"/>
        <v>0</v>
      </c>
      <c r="M274" s="62"/>
      <c r="N274" s="62"/>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2">
        <f t="shared" si="14"/>
        <v>0</v>
      </c>
      <c r="M275" s="62"/>
      <c r="N275" s="62"/>
      <c r="P275" s="62"/>
      <c r="Q275" s="62"/>
    </row>
    <row r="276" spans="1:17" ht="15.75" x14ac:dyDescent="0.25">
      <c r="A276" s="117"/>
      <c r="B276" s="12"/>
      <c r="C276" s="15"/>
      <c r="D276" s="12"/>
      <c r="E276" s="12"/>
      <c r="F276" s="12"/>
      <c r="G276" s="12"/>
      <c r="H276" s="15"/>
      <c r="I276" s="30"/>
      <c r="J276" s="12"/>
    </row>
    <row r="277" spans="1:17" x14ac:dyDescent="0.25">
      <c r="A277" s="135"/>
      <c r="B277" s="136"/>
      <c r="C277" s="136"/>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Normal="100" workbookViewId="0">
      <selection sqref="A1:XFD1048576"/>
    </sheetView>
  </sheetViews>
  <sheetFormatPr defaultRowHeight="15" x14ac:dyDescent="0.25"/>
  <cols>
    <col min="1" max="1" width="62.7109375" style="61"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9" t="s">
        <v>91</v>
      </c>
    </row>
    <row r="2" spans="1:14" x14ac:dyDescent="0.25">
      <c r="A2" s="30"/>
      <c r="B2" s="12"/>
      <c r="C2" s="15"/>
      <c r="D2" s="30"/>
      <c r="E2" s="30"/>
      <c r="F2" s="30"/>
      <c r="G2" s="30"/>
      <c r="H2" s="14"/>
      <c r="I2" s="30"/>
      <c r="J2" s="30"/>
    </row>
    <row r="3" spans="1:14" ht="45" x14ac:dyDescent="0.25">
      <c r="A3" s="132" t="s">
        <v>82</v>
      </c>
      <c r="B3" s="138" t="s">
        <v>84</v>
      </c>
      <c r="C3" s="138"/>
      <c r="D3" s="13"/>
      <c r="E3" s="19" t="s">
        <v>85</v>
      </c>
      <c r="F3" s="30"/>
      <c r="G3" s="137" t="s">
        <v>86</v>
      </c>
      <c r="H3" s="137"/>
      <c r="I3" s="19"/>
      <c r="J3" s="129" t="s">
        <v>87</v>
      </c>
      <c r="K3" s="128" t="s">
        <v>286</v>
      </c>
    </row>
    <row r="4" spans="1:14" ht="30" x14ac:dyDescent="0.25">
      <c r="A4" s="133"/>
      <c r="B4" s="113">
        <v>44805</v>
      </c>
      <c r="C4" s="113">
        <v>44835</v>
      </c>
      <c r="D4" s="114"/>
      <c r="E4" s="115" t="s">
        <v>292</v>
      </c>
      <c r="F4" s="114"/>
      <c r="G4" s="113">
        <v>44805</v>
      </c>
      <c r="H4" s="113">
        <v>44835</v>
      </c>
      <c r="I4" s="114"/>
      <c r="J4" s="86" t="s">
        <v>293</v>
      </c>
      <c r="K4" s="86" t="s">
        <v>292</v>
      </c>
    </row>
    <row r="5" spans="1:14" x14ac:dyDescent="0.25">
      <c r="A5" s="118" t="s">
        <v>83</v>
      </c>
      <c r="B5" s="9">
        <v>102.66078039533082</v>
      </c>
      <c r="C5" s="9">
        <v>102.68843803309926</v>
      </c>
      <c r="D5" s="9"/>
      <c r="E5" s="9">
        <f>((C5/B5-1)*100)</f>
        <v>2.694080218554884E-2</v>
      </c>
      <c r="F5" s="9"/>
      <c r="G5" s="9">
        <v>102.66078039533082</v>
      </c>
      <c r="H5" s="9">
        <v>102.68843803309926</v>
      </c>
      <c r="I5" s="9"/>
      <c r="J5" s="9">
        <f>H5-G5</f>
        <v>2.76576377684421E-2</v>
      </c>
      <c r="K5" s="96">
        <f>SUM(K7+K74+K82+K100+K119+K154+K169+K190+K209+K231+K246+K253+K259)</f>
        <v>2.6940802185538665E-4</v>
      </c>
    </row>
    <row r="6" spans="1:14" x14ac:dyDescent="0.25">
      <c r="A6" s="94"/>
      <c r="B6" s="95"/>
      <c r="C6" s="95"/>
      <c r="D6" s="95"/>
      <c r="E6" s="95"/>
      <c r="F6" s="95"/>
      <c r="G6" s="95"/>
      <c r="H6" s="95"/>
      <c r="I6" s="95"/>
      <c r="J6" s="95"/>
      <c r="K6" s="8"/>
    </row>
    <row r="7" spans="1:14" x14ac:dyDescent="0.25">
      <c r="A7" s="22" t="s">
        <v>0</v>
      </c>
      <c r="B7" s="18">
        <v>109.46948370485163</v>
      </c>
      <c r="C7" s="18">
        <v>109.44098850143916</v>
      </c>
      <c r="D7" s="18"/>
      <c r="E7" s="18">
        <f t="shared" ref="E7:E70" si="0">((C7/B7-1)*100)</f>
        <v>-2.6030271129517946E-2</v>
      </c>
      <c r="F7" s="18"/>
      <c r="G7" s="18">
        <v>29.213674634513936</v>
      </c>
      <c r="H7" s="18">
        <v>29.206070235799668</v>
      </c>
      <c r="I7" s="18"/>
      <c r="J7" s="18">
        <f>H7-G7</f>
        <v>-7.6043987142675462E-3</v>
      </c>
      <c r="K7" s="90">
        <f>J7/$G$5</f>
        <v>-7.4073065536655577E-5</v>
      </c>
      <c r="M7" s="88"/>
      <c r="N7" s="62"/>
    </row>
    <row r="8" spans="1:14" x14ac:dyDescent="0.25">
      <c r="A8" s="23" t="s">
        <v>1</v>
      </c>
      <c r="B8" s="35">
        <v>109.81687484476014</v>
      </c>
      <c r="C8" s="35">
        <v>109.7844464299568</v>
      </c>
      <c r="D8" s="35"/>
      <c r="E8" s="35">
        <f t="shared" si="0"/>
        <v>-2.9529537103634151E-2</v>
      </c>
      <c r="F8" s="35"/>
      <c r="G8" s="35">
        <v>26.777879445457682</v>
      </c>
      <c r="H8" s="35">
        <v>26.769972061611266</v>
      </c>
      <c r="I8" s="35"/>
      <c r="J8" s="35">
        <f t="shared" ref="J8:J71" si="1">H8-G8</f>
        <v>-7.9073838464154278E-3</v>
      </c>
      <c r="K8" s="91">
        <f>J8/$G$5</f>
        <v>-7.7024388631815517E-5</v>
      </c>
      <c r="M8" s="88"/>
      <c r="N8" s="62"/>
    </row>
    <row r="9" spans="1:14" x14ac:dyDescent="0.25">
      <c r="A9" s="22" t="s">
        <v>3</v>
      </c>
      <c r="B9" s="18">
        <v>104.34056042199008</v>
      </c>
      <c r="C9" s="18">
        <v>104.46522737154389</v>
      </c>
      <c r="D9" s="18"/>
      <c r="E9" s="18">
        <f t="shared" si="0"/>
        <v>0.11948081268646771</v>
      </c>
      <c r="F9" s="18"/>
      <c r="G9" s="18">
        <v>5.4861805930009666</v>
      </c>
      <c r="H9" s="18">
        <v>5.4927355261589303</v>
      </c>
      <c r="I9" s="18"/>
      <c r="J9" s="18">
        <f t="shared" si="1"/>
        <v>6.5549331579637382E-3</v>
      </c>
      <c r="K9" s="92">
        <f>J9/$G$5</f>
        <v>6.3850412326125927E-5</v>
      </c>
      <c r="M9" s="88"/>
      <c r="N9" s="62"/>
    </row>
    <row r="10" spans="1:14" x14ac:dyDescent="0.25">
      <c r="A10" s="23" t="s">
        <v>97</v>
      </c>
      <c r="B10" s="35">
        <v>100.08953771430734</v>
      </c>
      <c r="C10" s="35">
        <v>100.08953771430734</v>
      </c>
      <c r="D10" s="35"/>
      <c r="E10" s="35">
        <f t="shared" si="0"/>
        <v>0</v>
      </c>
      <c r="F10" s="35"/>
      <c r="G10" s="35">
        <v>1.5297091495031883</v>
      </c>
      <c r="H10" s="35">
        <v>1.5297091495031883</v>
      </c>
      <c r="I10" s="35"/>
      <c r="J10" s="35">
        <f t="shared" si="1"/>
        <v>0</v>
      </c>
      <c r="K10" s="91">
        <f t="shared" ref="K10:K73" si="2">J10/$G$5</f>
        <v>0</v>
      </c>
      <c r="M10" s="88"/>
      <c r="N10" s="62"/>
    </row>
    <row r="11" spans="1:14" x14ac:dyDescent="0.25">
      <c r="A11" s="22" t="s">
        <v>98</v>
      </c>
      <c r="B11" s="18">
        <v>98.369539092783327</v>
      </c>
      <c r="C11" s="18">
        <v>98.369539092783327</v>
      </c>
      <c r="D11" s="18"/>
      <c r="E11" s="18">
        <f t="shared" si="0"/>
        <v>0</v>
      </c>
      <c r="F11" s="18"/>
      <c r="G11" s="18">
        <v>0.80399901911698934</v>
      </c>
      <c r="H11" s="18">
        <v>0.80399901911698923</v>
      </c>
      <c r="I11" s="18"/>
      <c r="J11" s="18">
        <f t="shared" si="1"/>
        <v>0</v>
      </c>
      <c r="K11" s="92">
        <f t="shared" si="2"/>
        <v>0</v>
      </c>
      <c r="M11" s="88"/>
      <c r="N11" s="62"/>
    </row>
    <row r="12" spans="1:14" x14ac:dyDescent="0.25">
      <c r="A12" s="23" t="s">
        <v>99</v>
      </c>
      <c r="B12" s="35">
        <v>104.08226113780944</v>
      </c>
      <c r="C12" s="35">
        <v>103.91398718423643</v>
      </c>
      <c r="D12" s="35"/>
      <c r="E12" s="35">
        <f t="shared" si="0"/>
        <v>-0.16167399875200994</v>
      </c>
      <c r="F12" s="35"/>
      <c r="G12" s="35">
        <v>1.8264978297600636</v>
      </c>
      <c r="H12" s="35">
        <v>1.8235448576815718</v>
      </c>
      <c r="I12" s="35"/>
      <c r="J12" s="35">
        <f t="shared" si="1"/>
        <v>-2.9529720784917668E-3</v>
      </c>
      <c r="K12" s="91">
        <f t="shared" si="2"/>
        <v>-2.8764364220886762E-5</v>
      </c>
      <c r="M12" s="88"/>
      <c r="N12" s="62"/>
    </row>
    <row r="13" spans="1:14" x14ac:dyDescent="0.25">
      <c r="A13" s="22" t="s">
        <v>100</v>
      </c>
      <c r="B13" s="18">
        <v>106.63465147876538</v>
      </c>
      <c r="C13" s="18">
        <v>105.56296305276663</v>
      </c>
      <c r="D13" s="18"/>
      <c r="E13" s="18">
        <f t="shared" si="0"/>
        <v>-1.0050095453372876</v>
      </c>
      <c r="F13" s="18"/>
      <c r="G13" s="18">
        <v>0.12204566602732747</v>
      </c>
      <c r="H13" s="18">
        <v>0.12081909543408234</v>
      </c>
      <c r="I13" s="18"/>
      <c r="J13" s="18">
        <f t="shared" si="1"/>
        <v>-1.2265705932451298E-3</v>
      </c>
      <c r="K13" s="92">
        <f t="shared" si="2"/>
        <v>-1.1947801180955335E-5</v>
      </c>
      <c r="M13" s="88"/>
      <c r="N13" s="62"/>
    </row>
    <row r="14" spans="1:14" x14ac:dyDescent="0.25">
      <c r="A14" s="23" t="s">
        <v>101</v>
      </c>
      <c r="B14" s="35">
        <v>118.59304103711143</v>
      </c>
      <c r="C14" s="35">
        <v>120.19176142973086</v>
      </c>
      <c r="D14" s="35"/>
      <c r="E14" s="35">
        <f t="shared" si="0"/>
        <v>1.348072685073598</v>
      </c>
      <c r="F14" s="35"/>
      <c r="G14" s="35">
        <v>0.79628316399834964</v>
      </c>
      <c r="H14" s="35">
        <v>0.80701763982805119</v>
      </c>
      <c r="I14" s="35"/>
      <c r="J14" s="35">
        <f t="shared" si="1"/>
        <v>1.0734475829701551E-2</v>
      </c>
      <c r="K14" s="91">
        <f t="shared" si="2"/>
        <v>1.0456257772797696E-4</v>
      </c>
      <c r="M14" s="88"/>
      <c r="N14" s="62"/>
    </row>
    <row r="15" spans="1:14" x14ac:dyDescent="0.25">
      <c r="A15" s="22" t="s">
        <v>102</v>
      </c>
      <c r="B15" s="18">
        <v>109.71899296791975</v>
      </c>
      <c r="C15" s="18">
        <v>109.71899296791975</v>
      </c>
      <c r="D15" s="18"/>
      <c r="E15" s="18">
        <f t="shared" si="0"/>
        <v>0</v>
      </c>
      <c r="F15" s="18"/>
      <c r="G15" s="18">
        <v>0.40764576459504809</v>
      </c>
      <c r="H15" s="18">
        <v>0.40764576459504809</v>
      </c>
      <c r="I15" s="18"/>
      <c r="J15" s="18">
        <f t="shared" si="1"/>
        <v>0</v>
      </c>
      <c r="K15" s="92">
        <f t="shared" si="2"/>
        <v>0</v>
      </c>
      <c r="M15" s="88"/>
      <c r="N15" s="62"/>
    </row>
    <row r="16" spans="1:14" x14ac:dyDescent="0.25">
      <c r="A16" s="21" t="s">
        <v>4</v>
      </c>
      <c r="B16" s="35">
        <v>131.63162888148997</v>
      </c>
      <c r="C16" s="35">
        <v>128.10058612074309</v>
      </c>
      <c r="D16" s="35"/>
      <c r="E16" s="35">
        <f t="shared" si="0"/>
        <v>-2.6825184727645834</v>
      </c>
      <c r="F16" s="35"/>
      <c r="G16" s="35">
        <v>1.4595625428153234</v>
      </c>
      <c r="H16" s="35">
        <v>1.4204095079827499</v>
      </c>
      <c r="I16" s="35"/>
      <c r="J16" s="35">
        <f t="shared" si="1"/>
        <v>-3.9153034832573486E-2</v>
      </c>
      <c r="K16" s="91">
        <f t="shared" si="2"/>
        <v>-3.8138259500659541E-4</v>
      </c>
      <c r="M16" s="88"/>
      <c r="N16" s="62"/>
    </row>
    <row r="17" spans="1:14" x14ac:dyDescent="0.25">
      <c r="A17" s="22" t="s">
        <v>103</v>
      </c>
      <c r="B17" s="18">
        <v>137.07733842779953</v>
      </c>
      <c r="C17" s="18">
        <v>134.66536880280248</v>
      </c>
      <c r="D17" s="18"/>
      <c r="E17" s="18">
        <f t="shared" si="0"/>
        <v>-1.7595684689103219</v>
      </c>
      <c r="F17" s="18"/>
      <c r="G17" s="18">
        <v>1.1512194414172121</v>
      </c>
      <c r="H17" s="18">
        <v>1.1309629471180691</v>
      </c>
      <c r="I17" s="18"/>
      <c r="J17" s="18">
        <f t="shared" si="1"/>
        <v>-2.0256494299143002E-2</v>
      </c>
      <c r="K17" s="92">
        <f t="shared" si="2"/>
        <v>-1.9731482871198104E-4</v>
      </c>
      <c r="M17" s="88"/>
      <c r="N17" s="62"/>
    </row>
    <row r="18" spans="1:14" x14ac:dyDescent="0.25">
      <c r="A18" s="23" t="s">
        <v>104</v>
      </c>
      <c r="B18" s="35">
        <v>114.62930282136904</v>
      </c>
      <c r="C18" s="35">
        <v>107.60434504783294</v>
      </c>
      <c r="D18" s="35"/>
      <c r="E18" s="35">
        <f t="shared" si="0"/>
        <v>-6.1284135911420012</v>
      </c>
      <c r="F18" s="35"/>
      <c r="G18" s="35">
        <v>0.30834310139811133</v>
      </c>
      <c r="H18" s="35">
        <v>0.28944656086468074</v>
      </c>
      <c r="I18" s="35"/>
      <c r="J18" s="35">
        <f t="shared" si="1"/>
        <v>-1.8896540533430595E-2</v>
      </c>
      <c r="K18" s="91">
        <f t="shared" si="2"/>
        <v>-1.8406776629461546E-4</v>
      </c>
      <c r="M18" s="88"/>
      <c r="N18" s="62"/>
    </row>
    <row r="19" spans="1:14" x14ac:dyDescent="0.25">
      <c r="A19" s="22" t="s">
        <v>5</v>
      </c>
      <c r="B19" s="18">
        <v>108.2601303095018</v>
      </c>
      <c r="C19" s="18">
        <v>110.2538008173654</v>
      </c>
      <c r="D19" s="18"/>
      <c r="E19" s="18">
        <f t="shared" si="0"/>
        <v>1.8415556143928091</v>
      </c>
      <c r="F19" s="18"/>
      <c r="G19" s="18">
        <v>5.6665796232139876</v>
      </c>
      <c r="H19" s="18">
        <v>5.7709328384093217</v>
      </c>
      <c r="I19" s="18"/>
      <c r="J19" s="18">
        <f t="shared" si="1"/>
        <v>0.10435321519533414</v>
      </c>
      <c r="K19" s="92">
        <f t="shared" si="2"/>
        <v>1.0164856997334913E-3</v>
      </c>
      <c r="M19" s="88"/>
      <c r="N19" s="62"/>
    </row>
    <row r="20" spans="1:14" x14ac:dyDescent="0.25">
      <c r="A20" s="23" t="s">
        <v>105</v>
      </c>
      <c r="B20" s="35">
        <v>106.48003820898718</v>
      </c>
      <c r="C20" s="35">
        <v>108.43846564643441</v>
      </c>
      <c r="D20" s="35"/>
      <c r="E20" s="35">
        <f t="shared" si="0"/>
        <v>1.8392437403182083</v>
      </c>
      <c r="F20" s="35"/>
      <c r="G20" s="35">
        <v>2.6348947904460034</v>
      </c>
      <c r="H20" s="35">
        <v>2.6833569279432519</v>
      </c>
      <c r="I20" s="35"/>
      <c r="J20" s="35">
        <f t="shared" si="1"/>
        <v>4.8462137497248481E-2</v>
      </c>
      <c r="K20" s="91">
        <f t="shared" si="2"/>
        <v>4.7206087184052442E-4</v>
      </c>
      <c r="M20" s="88"/>
      <c r="N20" s="62"/>
    </row>
    <row r="21" spans="1:14" x14ac:dyDescent="0.25">
      <c r="A21" s="22" t="s">
        <v>106</v>
      </c>
      <c r="B21" s="18">
        <v>113.82959975321039</v>
      </c>
      <c r="C21" s="18">
        <v>117.08146789843087</v>
      </c>
      <c r="D21" s="18"/>
      <c r="E21" s="18">
        <f t="shared" si="0"/>
        <v>2.8567860664280076</v>
      </c>
      <c r="F21" s="18"/>
      <c r="G21" s="18">
        <v>1.9046513866891166</v>
      </c>
      <c r="H21" s="18">
        <v>1.9590632021180789</v>
      </c>
      <c r="I21" s="18"/>
      <c r="J21" s="18">
        <f t="shared" si="1"/>
        <v>5.441181542896234E-2</v>
      </c>
      <c r="K21" s="92">
        <f t="shared" si="2"/>
        <v>5.3001560303195477E-4</v>
      </c>
      <c r="M21" s="88"/>
      <c r="N21" s="62"/>
    </row>
    <row r="22" spans="1:14" x14ac:dyDescent="0.25">
      <c r="A22" s="23" t="s">
        <v>107</v>
      </c>
      <c r="B22" s="35">
        <v>103.73690486674857</v>
      </c>
      <c r="C22" s="35">
        <v>103.87306239589641</v>
      </c>
      <c r="D22" s="35"/>
      <c r="E22" s="35">
        <f t="shared" si="0"/>
        <v>0.13125273915077784</v>
      </c>
      <c r="F22" s="35"/>
      <c r="G22" s="35">
        <v>1.1270334460788671</v>
      </c>
      <c r="H22" s="35">
        <v>1.1285127083479911</v>
      </c>
      <c r="I22" s="35"/>
      <c r="J22" s="35">
        <f t="shared" si="1"/>
        <v>1.4792622691239821E-3</v>
      </c>
      <c r="K22" s="91">
        <f t="shared" si="2"/>
        <v>1.4409224861018701E-5</v>
      </c>
      <c r="M22" s="88"/>
      <c r="N22" s="62"/>
    </row>
    <row r="23" spans="1:14" x14ac:dyDescent="0.25">
      <c r="A23" s="24" t="s">
        <v>108</v>
      </c>
      <c r="B23" s="18">
        <v>106.87169131132204</v>
      </c>
      <c r="C23" s="18">
        <v>107.12869718531131</v>
      </c>
      <c r="D23" s="18"/>
      <c r="E23" s="18">
        <f t="shared" si="0"/>
        <v>0.24048077730949302</v>
      </c>
      <c r="F23" s="18"/>
      <c r="G23" s="18">
        <v>5.0410800267535034</v>
      </c>
      <c r="H23" s="18">
        <v>5.0532028551866333</v>
      </c>
      <c r="I23" s="18"/>
      <c r="J23" s="18">
        <f t="shared" si="1"/>
        <v>1.212282843312984E-2</v>
      </c>
      <c r="K23" s="92">
        <f t="shared" si="2"/>
        <v>1.1808626806114954E-4</v>
      </c>
      <c r="M23" s="88"/>
      <c r="N23" s="62"/>
    </row>
    <row r="24" spans="1:14" x14ac:dyDescent="0.25">
      <c r="A24" s="21" t="s">
        <v>109</v>
      </c>
      <c r="B24" s="35">
        <v>102.82486483850121</v>
      </c>
      <c r="C24" s="35">
        <v>102.97706219886255</v>
      </c>
      <c r="D24" s="35"/>
      <c r="E24" s="35">
        <f t="shared" si="0"/>
        <v>0.14801610544334931</v>
      </c>
      <c r="F24" s="35"/>
      <c r="G24" s="35">
        <v>0.16081212245124474</v>
      </c>
      <c r="H24" s="35">
        <v>0.16105015029197783</v>
      </c>
      <c r="I24" s="35"/>
      <c r="J24" s="35">
        <f t="shared" si="1"/>
        <v>2.3802784073309602E-4</v>
      </c>
      <c r="K24" s="91">
        <f t="shared" si="2"/>
        <v>2.3185859275225414E-6</v>
      </c>
      <c r="M24" s="88"/>
      <c r="N24" s="62"/>
    </row>
    <row r="25" spans="1:14" x14ac:dyDescent="0.25">
      <c r="A25" s="22" t="s">
        <v>110</v>
      </c>
      <c r="B25" s="18">
        <v>103.74065967936221</v>
      </c>
      <c r="C25" s="18">
        <v>103.74065967936221</v>
      </c>
      <c r="D25" s="18"/>
      <c r="E25" s="18">
        <f t="shared" si="0"/>
        <v>0</v>
      </c>
      <c r="F25" s="18"/>
      <c r="G25" s="18">
        <v>8.071418944559422E-2</v>
      </c>
      <c r="H25" s="18">
        <v>8.0714189445594206E-2</v>
      </c>
      <c r="I25" s="18"/>
      <c r="J25" s="18">
        <f t="shared" si="1"/>
        <v>0</v>
      </c>
      <c r="K25" s="92">
        <f t="shared" si="2"/>
        <v>0</v>
      </c>
      <c r="M25" s="88"/>
      <c r="N25" s="62"/>
    </row>
    <row r="26" spans="1:14" x14ac:dyDescent="0.25">
      <c r="A26" s="21" t="s">
        <v>111</v>
      </c>
      <c r="B26" s="35">
        <v>106.02794059258696</v>
      </c>
      <c r="C26" s="35">
        <v>106.09145495025453</v>
      </c>
      <c r="D26" s="35"/>
      <c r="E26" s="35">
        <f t="shared" si="0"/>
        <v>5.9903415375783808E-2</v>
      </c>
      <c r="F26" s="35"/>
      <c r="G26" s="35">
        <v>2.5652150692564808</v>
      </c>
      <c r="H26" s="35">
        <v>2.5667517206946995</v>
      </c>
      <c r="I26" s="35"/>
      <c r="J26" s="35">
        <f t="shared" si="1"/>
        <v>1.5366514382186836E-3</v>
      </c>
      <c r="K26" s="91">
        <f t="shared" si="2"/>
        <v>1.4968242324880798E-5</v>
      </c>
      <c r="M26" s="88"/>
      <c r="N26" s="62"/>
    </row>
    <row r="27" spans="1:14" x14ac:dyDescent="0.25">
      <c r="A27" s="22" t="s">
        <v>112</v>
      </c>
      <c r="B27" s="18">
        <v>107.92537600960442</v>
      </c>
      <c r="C27" s="18">
        <v>107.9894950210043</v>
      </c>
      <c r="D27" s="18"/>
      <c r="E27" s="18">
        <f t="shared" si="0"/>
        <v>5.9410505453483253E-2</v>
      </c>
      <c r="F27" s="18"/>
      <c r="G27" s="18">
        <v>9.4209826336975611E-2</v>
      </c>
      <c r="H27" s="18">
        <v>9.4265796870989252E-2</v>
      </c>
      <c r="I27" s="18"/>
      <c r="J27" s="18">
        <f t="shared" si="1"/>
        <v>5.5970534013641271E-5</v>
      </c>
      <c r="K27" s="92">
        <f t="shared" si="2"/>
        <v>5.4519879741910572E-7</v>
      </c>
      <c r="M27" s="88"/>
      <c r="N27" s="62"/>
    </row>
    <row r="28" spans="1:14" x14ac:dyDescent="0.25">
      <c r="A28" s="21" t="s">
        <v>113</v>
      </c>
      <c r="B28" s="35">
        <v>105.70662141488739</v>
      </c>
      <c r="C28" s="35">
        <v>105.70662141488739</v>
      </c>
      <c r="D28" s="35"/>
      <c r="E28" s="35">
        <f t="shared" si="0"/>
        <v>0</v>
      </c>
      <c r="F28" s="35"/>
      <c r="G28" s="35">
        <v>0.32941510492563336</v>
      </c>
      <c r="H28" s="35">
        <v>0.32941510492563331</v>
      </c>
      <c r="I28" s="35"/>
      <c r="J28" s="35">
        <f t="shared" si="1"/>
        <v>0</v>
      </c>
      <c r="K28" s="91">
        <f t="shared" si="2"/>
        <v>0</v>
      </c>
      <c r="M28" s="88"/>
      <c r="N28" s="62"/>
    </row>
    <row r="29" spans="1:14" x14ac:dyDescent="0.25">
      <c r="A29" s="24" t="s">
        <v>114</v>
      </c>
      <c r="B29" s="18">
        <v>111.82617636768909</v>
      </c>
      <c r="C29" s="18">
        <v>111.93023844297025</v>
      </c>
      <c r="D29" s="18"/>
      <c r="E29" s="18">
        <f t="shared" si="0"/>
        <v>9.3056991360418451E-2</v>
      </c>
      <c r="F29" s="18"/>
      <c r="G29" s="18">
        <v>1.2595245245930304</v>
      </c>
      <c r="H29" s="18">
        <v>1.2606966002210633</v>
      </c>
      <c r="I29" s="18"/>
      <c r="J29" s="18">
        <f t="shared" si="1"/>
        <v>1.1720756280328981E-3</v>
      </c>
      <c r="K29" s="92">
        <f t="shared" si="2"/>
        <v>1.1416975630999646E-5</v>
      </c>
      <c r="M29" s="88"/>
      <c r="N29" s="62"/>
    </row>
    <row r="30" spans="1:14" x14ac:dyDescent="0.25">
      <c r="A30" s="23" t="s">
        <v>115</v>
      </c>
      <c r="B30" s="35">
        <v>102.42773912502884</v>
      </c>
      <c r="C30" s="35">
        <v>104.12253203362025</v>
      </c>
      <c r="D30" s="35"/>
      <c r="E30" s="35">
        <f t="shared" si="0"/>
        <v>1.6546229791547518</v>
      </c>
      <c r="F30" s="35"/>
      <c r="G30" s="35">
        <v>0.55118918974454389</v>
      </c>
      <c r="H30" s="35">
        <v>0.56030929273667407</v>
      </c>
      <c r="I30" s="35"/>
      <c r="J30" s="35">
        <f t="shared" si="1"/>
        <v>9.1201029921301746E-3</v>
      </c>
      <c r="K30" s="91">
        <f t="shared" si="2"/>
        <v>8.8837265380314325E-5</v>
      </c>
      <c r="M30" s="88"/>
      <c r="N30" s="62"/>
    </row>
    <row r="31" spans="1:14" x14ac:dyDescent="0.25">
      <c r="A31" s="22" t="s">
        <v>6</v>
      </c>
      <c r="B31" s="18">
        <v>127.21118198757273</v>
      </c>
      <c r="C31" s="18">
        <v>128.61171621790626</v>
      </c>
      <c r="D31" s="18"/>
      <c r="E31" s="18">
        <f t="shared" si="0"/>
        <v>1.1009521399387268</v>
      </c>
      <c r="F31" s="18"/>
      <c r="G31" s="18">
        <v>1.2894218463131284</v>
      </c>
      <c r="H31" s="18">
        <v>1.3036177637229502</v>
      </c>
      <c r="I31" s="18"/>
      <c r="J31" s="18">
        <f t="shared" si="1"/>
        <v>1.4195917409821845E-2</v>
      </c>
      <c r="K31" s="92">
        <f t="shared" si="2"/>
        <v>1.3827985093387718E-4</v>
      </c>
      <c r="M31" s="88"/>
      <c r="N31" s="62"/>
    </row>
    <row r="32" spans="1:14" x14ac:dyDescent="0.25">
      <c r="A32" s="23" t="s">
        <v>116</v>
      </c>
      <c r="B32" s="35">
        <v>127.72693976895584</v>
      </c>
      <c r="C32" s="35">
        <v>129.35923297311621</v>
      </c>
      <c r="D32" s="35"/>
      <c r="E32" s="35">
        <f t="shared" si="0"/>
        <v>1.2779553061499804</v>
      </c>
      <c r="F32" s="35"/>
      <c r="G32" s="35">
        <v>1.1746917036034799</v>
      </c>
      <c r="H32" s="35">
        <v>1.1897037385605838</v>
      </c>
      <c r="I32" s="35"/>
      <c r="J32" s="35">
        <f t="shared" si="1"/>
        <v>1.5012034957103904E-2</v>
      </c>
      <c r="K32" s="91">
        <f t="shared" si="2"/>
        <v>1.4622950360687766E-4</v>
      </c>
      <c r="M32" s="88"/>
      <c r="N32" s="62"/>
    </row>
    <row r="33" spans="1:14" x14ac:dyDescent="0.25">
      <c r="A33" s="22" t="s">
        <v>117</v>
      </c>
      <c r="B33" s="18">
        <v>122.16060690879459</v>
      </c>
      <c r="C33" s="18">
        <v>121.2916337468136</v>
      </c>
      <c r="D33" s="18"/>
      <c r="E33" s="18">
        <f t="shared" si="0"/>
        <v>-0.71133664441416222</v>
      </c>
      <c r="F33" s="18"/>
      <c r="G33" s="18">
        <v>0.11473014270964874</v>
      </c>
      <c r="H33" s="18">
        <v>0.11391402516236634</v>
      </c>
      <c r="I33" s="18"/>
      <c r="J33" s="18">
        <f t="shared" si="1"/>
        <v>-8.1611754728239116E-4</v>
      </c>
      <c r="K33" s="92">
        <f t="shared" si="2"/>
        <v>-7.9496526730037363E-6</v>
      </c>
      <c r="M33" s="88"/>
      <c r="N33" s="62"/>
    </row>
    <row r="34" spans="1:14" x14ac:dyDescent="0.25">
      <c r="A34" s="21" t="s">
        <v>7</v>
      </c>
      <c r="B34" s="35">
        <v>118.42438018711323</v>
      </c>
      <c r="C34" s="35">
        <v>115.58274313906769</v>
      </c>
      <c r="D34" s="35"/>
      <c r="E34" s="35">
        <f t="shared" si="0"/>
        <v>-2.399537192895318</v>
      </c>
      <c r="F34" s="35"/>
      <c r="G34" s="35">
        <v>2.3983944423445673</v>
      </c>
      <c r="H34" s="35">
        <v>2.340844075668175</v>
      </c>
      <c r="I34" s="35"/>
      <c r="J34" s="35">
        <f t="shared" si="1"/>
        <v>-5.755036667639235E-2</v>
      </c>
      <c r="K34" s="91">
        <f t="shared" si="2"/>
        <v>-5.6058766020260871E-4</v>
      </c>
      <c r="M34" s="88"/>
      <c r="N34" s="62"/>
    </row>
    <row r="35" spans="1:14" x14ac:dyDescent="0.25">
      <c r="A35" s="22" t="s">
        <v>118</v>
      </c>
      <c r="B35" s="18">
        <v>117.18084592444974</v>
      </c>
      <c r="C35" s="18">
        <v>117.35789050131946</v>
      </c>
      <c r="D35" s="18"/>
      <c r="E35" s="18">
        <f t="shared" si="0"/>
        <v>0.15108661784526412</v>
      </c>
      <c r="F35" s="18"/>
      <c r="G35" s="18">
        <v>1.0124869734276487</v>
      </c>
      <c r="H35" s="18">
        <v>1.014016705751924</v>
      </c>
      <c r="I35" s="18"/>
      <c r="J35" s="18">
        <f t="shared" si="1"/>
        <v>1.5297323242753347E-3</v>
      </c>
      <c r="K35" s="92">
        <f>J35/$G$5</f>
        <v>1.4900844493725566E-5</v>
      </c>
      <c r="M35" s="88"/>
      <c r="N35" s="62"/>
    </row>
    <row r="36" spans="1:14" x14ac:dyDescent="0.25">
      <c r="A36" s="21" t="s">
        <v>119</v>
      </c>
      <c r="B36" s="35">
        <v>134.30660496800795</v>
      </c>
      <c r="C36" s="35">
        <v>123.02041345603463</v>
      </c>
      <c r="D36" s="35"/>
      <c r="E36" s="35">
        <f t="shared" si="0"/>
        <v>-8.4033034076482664</v>
      </c>
      <c r="F36" s="35"/>
      <c r="G36" s="35">
        <v>0.72352697676549704</v>
      </c>
      <c r="H36" s="35">
        <v>0.6627268096717075</v>
      </c>
      <c r="I36" s="35"/>
      <c r="J36" s="35">
        <f t="shared" si="1"/>
        <v>-6.0800167093789548E-2</v>
      </c>
      <c r="K36" s="91">
        <f t="shared" si="2"/>
        <v>-5.9224337531487185E-4</v>
      </c>
      <c r="M36" s="88"/>
      <c r="N36" s="62"/>
    </row>
    <row r="37" spans="1:14" x14ac:dyDescent="0.25">
      <c r="A37" s="24" t="s">
        <v>120</v>
      </c>
      <c r="B37" s="18">
        <v>101.7090926135277</v>
      </c>
      <c r="C37" s="18">
        <v>102.08932884742693</v>
      </c>
      <c r="D37" s="18"/>
      <c r="E37" s="18">
        <f t="shared" si="0"/>
        <v>0.37384684508399157</v>
      </c>
      <c r="F37" s="18"/>
      <c r="G37" s="18">
        <v>0.27946230298861913</v>
      </c>
      <c r="H37" s="18">
        <v>0.28050706399154107</v>
      </c>
      <c r="I37" s="18"/>
      <c r="J37" s="18">
        <f t="shared" si="1"/>
        <v>1.0447610029219456E-3</v>
      </c>
      <c r="K37" s="92">
        <f t="shared" si="2"/>
        <v>1.0176827011237713E-5</v>
      </c>
      <c r="M37" s="88"/>
      <c r="N37" s="62"/>
    </row>
    <row r="38" spans="1:14" x14ac:dyDescent="0.25">
      <c r="A38" s="23" t="s">
        <v>121</v>
      </c>
      <c r="B38" s="35">
        <v>113.76369679443876</v>
      </c>
      <c r="C38" s="35">
        <v>114.08754673387112</v>
      </c>
      <c r="D38" s="35"/>
      <c r="E38" s="35">
        <f t="shared" si="0"/>
        <v>0.28466896607406422</v>
      </c>
      <c r="F38" s="35"/>
      <c r="G38" s="35">
        <v>0.23722539885996524</v>
      </c>
      <c r="H38" s="35">
        <v>0.23790070595016499</v>
      </c>
      <c r="I38" s="35"/>
      <c r="J38" s="35">
        <f t="shared" si="1"/>
        <v>6.7530709019975044E-4</v>
      </c>
      <c r="K38" s="91">
        <f t="shared" si="2"/>
        <v>6.578043607298202E-6</v>
      </c>
      <c r="M38" s="88"/>
      <c r="N38" s="62"/>
    </row>
    <row r="39" spans="1:14" x14ac:dyDescent="0.25">
      <c r="A39" s="24" t="s">
        <v>122</v>
      </c>
      <c r="B39" s="18">
        <v>99.946856576589454</v>
      </c>
      <c r="C39" s="18">
        <v>99.946856576589454</v>
      </c>
      <c r="D39" s="18"/>
      <c r="E39" s="18">
        <f t="shared" si="0"/>
        <v>0</v>
      </c>
      <c r="F39" s="18"/>
      <c r="G39" s="18">
        <v>4.8965671173583691E-2</v>
      </c>
      <c r="H39" s="18">
        <v>4.8965671173583691E-2</v>
      </c>
      <c r="I39" s="18"/>
      <c r="J39" s="18">
        <f t="shared" si="1"/>
        <v>0</v>
      </c>
      <c r="K39" s="92">
        <f t="shared" si="2"/>
        <v>0</v>
      </c>
      <c r="M39" s="88"/>
      <c r="N39" s="62"/>
    </row>
    <row r="40" spans="1:14" x14ac:dyDescent="0.25">
      <c r="A40" s="23" t="s">
        <v>123</v>
      </c>
      <c r="B40" s="35">
        <v>107.21198029923488</v>
      </c>
      <c r="C40" s="35">
        <v>107.21198029923488</v>
      </c>
      <c r="D40" s="35"/>
      <c r="E40" s="35">
        <f t="shared" si="0"/>
        <v>0</v>
      </c>
      <c r="F40" s="35"/>
      <c r="G40" s="35">
        <v>9.6727119129253761E-2</v>
      </c>
      <c r="H40" s="35">
        <v>9.6727119129253761E-2</v>
      </c>
      <c r="I40" s="35"/>
      <c r="J40" s="35">
        <f t="shared" si="1"/>
        <v>0</v>
      </c>
      <c r="K40" s="91">
        <f t="shared" si="2"/>
        <v>0</v>
      </c>
      <c r="M40" s="88"/>
      <c r="N40" s="62"/>
    </row>
    <row r="41" spans="1:14" x14ac:dyDescent="0.25">
      <c r="A41" s="22" t="s">
        <v>8</v>
      </c>
      <c r="B41" s="18">
        <v>111.06619170878943</v>
      </c>
      <c r="C41" s="18">
        <v>108.99466485364174</v>
      </c>
      <c r="D41" s="18"/>
      <c r="E41" s="18">
        <f t="shared" si="0"/>
        <v>-1.8651281936263198</v>
      </c>
      <c r="F41" s="18"/>
      <c r="G41" s="18">
        <v>2.8632751028037902</v>
      </c>
      <c r="H41" s="18">
        <v>2.8098713516003135</v>
      </c>
      <c r="I41" s="18"/>
      <c r="J41" s="18">
        <f t="shared" si="1"/>
        <v>-5.3403751203476624E-2</v>
      </c>
      <c r="K41" s="92">
        <f t="shared" si="2"/>
        <v>-5.2019623265892804E-4</v>
      </c>
      <c r="M41" s="88"/>
      <c r="N41" s="62"/>
    </row>
    <row r="42" spans="1:14" x14ac:dyDescent="0.25">
      <c r="A42" s="21" t="s">
        <v>124</v>
      </c>
      <c r="B42" s="35">
        <v>100.90504187363668</v>
      </c>
      <c r="C42" s="35">
        <v>90.725457615332857</v>
      </c>
      <c r="D42" s="35"/>
      <c r="E42" s="35">
        <f t="shared" si="0"/>
        <v>-10.088281090108175</v>
      </c>
      <c r="F42" s="35"/>
      <c r="G42" s="35">
        <v>2.4863458672467469E-2</v>
      </c>
      <c r="H42" s="35">
        <v>2.2355163072866072E-2</v>
      </c>
      <c r="I42" s="35"/>
      <c r="J42" s="35">
        <f t="shared" si="1"/>
        <v>-2.508295599601397E-3</v>
      </c>
      <c r="K42" s="91">
        <f t="shared" si="2"/>
        <v>-2.4432851473974169E-5</v>
      </c>
      <c r="M42" s="88"/>
      <c r="N42" s="62"/>
    </row>
    <row r="43" spans="1:14" x14ac:dyDescent="0.25">
      <c r="A43" s="22" t="s">
        <v>125</v>
      </c>
      <c r="B43" s="18">
        <v>102.21279262365242</v>
      </c>
      <c r="C43" s="18">
        <v>99.184594903568566</v>
      </c>
      <c r="D43" s="18"/>
      <c r="E43" s="18">
        <f t="shared" si="0"/>
        <v>-2.9626406268280725</v>
      </c>
      <c r="F43" s="18"/>
      <c r="G43" s="18">
        <v>0.85271467112825905</v>
      </c>
      <c r="H43" s="18">
        <v>0.82745179985048978</v>
      </c>
      <c r="I43" s="18"/>
      <c r="J43" s="18">
        <f t="shared" si="1"/>
        <v>-2.5262871277769272E-2</v>
      </c>
      <c r="K43" s="92">
        <f t="shared" si="2"/>
        <v>-2.4608103679404984E-4</v>
      </c>
      <c r="M43" s="88"/>
      <c r="N43" s="62"/>
    </row>
    <row r="44" spans="1:14" x14ac:dyDescent="0.25">
      <c r="A44" s="23" t="s">
        <v>126</v>
      </c>
      <c r="B44" s="35">
        <v>117.1581407512144</v>
      </c>
      <c r="C44" s="35">
        <v>112.74802138184765</v>
      </c>
      <c r="D44" s="35"/>
      <c r="E44" s="35">
        <f t="shared" si="0"/>
        <v>-3.7642449266343747</v>
      </c>
      <c r="F44" s="35"/>
      <c r="G44" s="35">
        <v>0.10128338401782573</v>
      </c>
      <c r="H44" s="35">
        <v>9.7470829373411116E-2</v>
      </c>
      <c r="I44" s="35"/>
      <c r="J44" s="35">
        <f t="shared" si="1"/>
        <v>-3.8125546444146147E-3</v>
      </c>
      <c r="K44" s="91">
        <f t="shared" si="2"/>
        <v>-3.7137401739330788E-5</v>
      </c>
      <c r="M44" s="88"/>
      <c r="N44" s="62"/>
    </row>
    <row r="45" spans="1:14" x14ac:dyDescent="0.25">
      <c r="A45" s="24" t="s">
        <v>127</v>
      </c>
      <c r="B45" s="18">
        <v>118.14993450215003</v>
      </c>
      <c r="C45" s="18">
        <v>115.33853266973377</v>
      </c>
      <c r="D45" s="18"/>
      <c r="E45" s="18">
        <f t="shared" si="0"/>
        <v>-2.3795204324595809</v>
      </c>
      <c r="F45" s="18"/>
      <c r="G45" s="18">
        <v>1.0415648275017155</v>
      </c>
      <c r="H45" s="18">
        <v>1.0167805796139999</v>
      </c>
      <c r="I45" s="18"/>
      <c r="J45" s="18">
        <f t="shared" si="1"/>
        <v>-2.4784247887715605E-2</v>
      </c>
      <c r="K45" s="92">
        <f t="shared" si="2"/>
        <v>-2.4141885335641607E-4</v>
      </c>
      <c r="M45" s="88"/>
      <c r="N45" s="62"/>
    </row>
    <row r="46" spans="1:14" x14ac:dyDescent="0.25">
      <c r="A46" s="23" t="s">
        <v>128</v>
      </c>
      <c r="B46" s="35">
        <v>118.97277524538322</v>
      </c>
      <c r="C46" s="35">
        <v>119.2590832098938</v>
      </c>
      <c r="D46" s="35"/>
      <c r="E46" s="35">
        <f t="shared" si="0"/>
        <v>0.24064998393125148</v>
      </c>
      <c r="F46" s="35"/>
      <c r="G46" s="35">
        <v>0.27683943903914082</v>
      </c>
      <c r="H46" s="35">
        <v>0.27750565310470388</v>
      </c>
      <c r="I46" s="35"/>
      <c r="J46" s="35">
        <f t="shared" si="1"/>
        <v>6.6621406556305329E-4</v>
      </c>
      <c r="K46" s="91">
        <f t="shared" si="2"/>
        <v>6.4894701072558162E-6</v>
      </c>
      <c r="M46" s="88"/>
      <c r="N46" s="62"/>
    </row>
    <row r="47" spans="1:14" x14ac:dyDescent="0.25">
      <c r="A47" s="22" t="s">
        <v>129</v>
      </c>
      <c r="B47" s="18">
        <v>103.98082243454296</v>
      </c>
      <c r="C47" s="18">
        <v>104.45272858676093</v>
      </c>
      <c r="D47" s="18"/>
      <c r="E47" s="18">
        <f t="shared" si="0"/>
        <v>0.45383960346634389</v>
      </c>
      <c r="F47" s="18"/>
      <c r="G47" s="18">
        <v>8.9817940785338557E-2</v>
      </c>
      <c r="H47" s="18">
        <v>9.022557017164036E-2</v>
      </c>
      <c r="I47" s="18"/>
      <c r="J47" s="18">
        <f t="shared" si="1"/>
        <v>4.0762938630180268E-4</v>
      </c>
      <c r="K47" s="92">
        <f t="shared" si="2"/>
        <v>3.9706437524835178E-6</v>
      </c>
      <c r="M47" s="88"/>
      <c r="N47" s="62"/>
    </row>
    <row r="48" spans="1:14" x14ac:dyDescent="0.25">
      <c r="A48" s="21" t="s">
        <v>130</v>
      </c>
      <c r="B48" s="35">
        <v>110.22637654621167</v>
      </c>
      <c r="C48" s="35">
        <v>110.66395094904834</v>
      </c>
      <c r="D48" s="35"/>
      <c r="E48" s="35">
        <f t="shared" si="0"/>
        <v>0.39697794352626659</v>
      </c>
      <c r="F48" s="35"/>
      <c r="G48" s="35">
        <v>0.47619138165904318</v>
      </c>
      <c r="H48" s="35">
        <v>0.4780817564132025</v>
      </c>
      <c r="I48" s="35"/>
      <c r="J48" s="35">
        <f t="shared" si="1"/>
        <v>1.8903747541593185E-3</v>
      </c>
      <c r="K48" s="91">
        <f t="shared" si="2"/>
        <v>1.8413796845102649E-5</v>
      </c>
      <c r="M48" s="88"/>
      <c r="N48" s="62"/>
    </row>
    <row r="49" spans="1:14" x14ac:dyDescent="0.25">
      <c r="A49" s="24" t="s">
        <v>9</v>
      </c>
      <c r="B49" s="18">
        <v>101.41292736254915</v>
      </c>
      <c r="C49" s="18">
        <v>101.49549310189617</v>
      </c>
      <c r="D49" s="18"/>
      <c r="E49" s="18">
        <f t="shared" si="0"/>
        <v>8.1415398898654345E-2</v>
      </c>
      <c r="F49" s="18"/>
      <c r="G49" s="18">
        <v>1.3413394949622988</v>
      </c>
      <c r="H49" s="18">
        <v>1.3424315518627072</v>
      </c>
      <c r="I49" s="18"/>
      <c r="J49" s="18">
        <f t="shared" si="1"/>
        <v>1.0920569004084779E-3</v>
      </c>
      <c r="K49" s="92">
        <f t="shared" si="2"/>
        <v>1.0637527751134711E-5</v>
      </c>
      <c r="M49" s="88"/>
      <c r="N49" s="62"/>
    </row>
    <row r="50" spans="1:14" x14ac:dyDescent="0.25">
      <c r="A50" s="23" t="s">
        <v>131</v>
      </c>
      <c r="B50" s="35">
        <v>100.72164804912369</v>
      </c>
      <c r="C50" s="35">
        <v>100.72164804912369</v>
      </c>
      <c r="D50" s="35"/>
      <c r="E50" s="35">
        <f t="shared" si="0"/>
        <v>0</v>
      </c>
      <c r="F50" s="35"/>
      <c r="G50" s="35">
        <v>0.65775807194936087</v>
      </c>
      <c r="H50" s="35">
        <v>0.65775807194936076</v>
      </c>
      <c r="I50" s="35"/>
      <c r="J50" s="35">
        <f t="shared" si="1"/>
        <v>0</v>
      </c>
      <c r="K50" s="91">
        <f t="shared" si="2"/>
        <v>0</v>
      </c>
      <c r="M50" s="88"/>
      <c r="N50" s="62"/>
    </row>
    <row r="51" spans="1:14" x14ac:dyDescent="0.25">
      <c r="A51" s="24" t="s">
        <v>132</v>
      </c>
      <c r="B51" s="18">
        <v>100.37117452196654</v>
      </c>
      <c r="C51" s="18">
        <v>101.15155848009971</v>
      </c>
      <c r="D51" s="18"/>
      <c r="E51" s="18">
        <f t="shared" si="0"/>
        <v>0.77749808333904546</v>
      </c>
      <c r="F51" s="18"/>
      <c r="G51" s="18">
        <v>0.16977086715562187</v>
      </c>
      <c r="H51" s="18">
        <v>0.17109083239382489</v>
      </c>
      <c r="I51" s="18"/>
      <c r="J51" s="18">
        <f t="shared" si="1"/>
        <v>1.3199652382030191E-3</v>
      </c>
      <c r="K51" s="92">
        <f t="shared" si="2"/>
        <v>1.285754144007124E-5</v>
      </c>
      <c r="M51" s="88"/>
      <c r="N51" s="62"/>
    </row>
    <row r="52" spans="1:14" x14ac:dyDescent="0.25">
      <c r="A52" s="23" t="s">
        <v>133</v>
      </c>
      <c r="B52" s="35">
        <v>98.816890889700829</v>
      </c>
      <c r="C52" s="35">
        <v>98.816890889700829</v>
      </c>
      <c r="D52" s="35"/>
      <c r="E52" s="35">
        <f t="shared" si="0"/>
        <v>0</v>
      </c>
      <c r="F52" s="35"/>
      <c r="G52" s="35">
        <v>5.8923733542473052E-2</v>
      </c>
      <c r="H52" s="35">
        <v>5.8923733542473045E-2</v>
      </c>
      <c r="I52" s="35"/>
      <c r="J52" s="35">
        <f t="shared" si="1"/>
        <v>0</v>
      </c>
      <c r="K52" s="91">
        <f t="shared" si="2"/>
        <v>0</v>
      </c>
      <c r="M52" s="88"/>
      <c r="N52" s="62"/>
    </row>
    <row r="53" spans="1:14" x14ac:dyDescent="0.25">
      <c r="A53" s="24" t="s">
        <v>134</v>
      </c>
      <c r="B53" s="18">
        <v>101.00292178511344</v>
      </c>
      <c r="C53" s="18">
        <v>100.91171544758204</v>
      </c>
      <c r="D53" s="18"/>
      <c r="E53" s="18">
        <f t="shared" si="0"/>
        <v>-9.0300692217049061E-2</v>
      </c>
      <c r="F53" s="18"/>
      <c r="G53" s="18">
        <v>0.25238825107380664</v>
      </c>
      <c r="H53" s="18">
        <v>0.25216034273601245</v>
      </c>
      <c r="I53" s="18"/>
      <c r="J53" s="18">
        <f t="shared" si="1"/>
        <v>-2.279083377941804E-4</v>
      </c>
      <c r="K53" s="92">
        <f t="shared" si="2"/>
        <v>-2.220013688933014E-6</v>
      </c>
      <c r="M53" s="88"/>
      <c r="N53" s="62"/>
    </row>
    <row r="54" spans="1:14" x14ac:dyDescent="0.25">
      <c r="A54" s="23" t="s">
        <v>135</v>
      </c>
      <c r="B54" s="35">
        <v>106.04705777490209</v>
      </c>
      <c r="C54" s="35">
        <v>106.04705777490209</v>
      </c>
      <c r="D54" s="35"/>
      <c r="E54" s="35">
        <f t="shared" si="0"/>
        <v>0</v>
      </c>
      <c r="F54" s="35"/>
      <c r="G54" s="35">
        <v>0.20249857124103604</v>
      </c>
      <c r="H54" s="35">
        <v>0.20249857124103607</v>
      </c>
      <c r="I54" s="35"/>
      <c r="J54" s="35">
        <f t="shared" si="1"/>
        <v>0</v>
      </c>
      <c r="K54" s="91">
        <f t="shared" si="2"/>
        <v>0</v>
      </c>
      <c r="M54" s="88"/>
      <c r="N54" s="62"/>
    </row>
    <row r="55" spans="1:14" x14ac:dyDescent="0.25">
      <c r="A55" s="22" t="s">
        <v>10</v>
      </c>
      <c r="B55" s="18">
        <v>109.35313128835027</v>
      </c>
      <c r="C55" s="18">
        <v>109.69758243152516</v>
      </c>
      <c r="D55" s="18"/>
      <c r="E55" s="18">
        <f t="shared" si="0"/>
        <v>0.3149897393121881</v>
      </c>
      <c r="F55" s="18"/>
      <c r="G55" s="18">
        <v>1.2320457732501129</v>
      </c>
      <c r="H55" s="18">
        <v>1.2359265910194801</v>
      </c>
      <c r="I55" s="18"/>
      <c r="J55" s="18">
        <f t="shared" si="1"/>
        <v>3.8808177693672175E-3</v>
      </c>
      <c r="K55" s="92">
        <f t="shared" si="2"/>
        <v>3.7802340430520662E-5</v>
      </c>
      <c r="M55" s="88"/>
      <c r="N55" s="62"/>
    </row>
    <row r="56" spans="1:14" x14ac:dyDescent="0.25">
      <c r="A56" s="23" t="s">
        <v>136</v>
      </c>
      <c r="B56" s="35">
        <v>105.74081488618353</v>
      </c>
      <c r="C56" s="35">
        <v>104.800840972188</v>
      </c>
      <c r="D56" s="35"/>
      <c r="E56" s="35">
        <f t="shared" si="0"/>
        <v>-0.88894143194119257</v>
      </c>
      <c r="F56" s="35"/>
      <c r="G56" s="35">
        <v>5.4261559606020679E-2</v>
      </c>
      <c r="H56" s="35">
        <v>5.3779206121065286E-2</v>
      </c>
      <c r="I56" s="35"/>
      <c r="J56" s="35">
        <f t="shared" si="1"/>
        <v>-4.8235348495539315E-4</v>
      </c>
      <c r="K56" s="91">
        <f t="shared" si="2"/>
        <v>-4.6985176140092095E-6</v>
      </c>
      <c r="M56" s="88"/>
      <c r="N56" s="62"/>
    </row>
    <row r="57" spans="1:14" x14ac:dyDescent="0.25">
      <c r="A57" s="24" t="s">
        <v>137</v>
      </c>
      <c r="B57" s="18">
        <v>106.07425688446453</v>
      </c>
      <c r="C57" s="18">
        <v>106.6465182711985</v>
      </c>
      <c r="D57" s="18"/>
      <c r="E57" s="18">
        <f t="shared" si="0"/>
        <v>0.5394912993425649</v>
      </c>
      <c r="F57" s="18"/>
      <c r="G57" s="18">
        <v>0.11942895739239252</v>
      </c>
      <c r="H57" s="18">
        <v>0.12007326622642001</v>
      </c>
      <c r="I57" s="18"/>
      <c r="J57" s="18">
        <f t="shared" si="1"/>
        <v>6.4430883402748218E-4</v>
      </c>
      <c r="K57" s="92">
        <f t="shared" si="2"/>
        <v>6.276095228833721E-6</v>
      </c>
      <c r="M57" s="88"/>
      <c r="N57" s="62"/>
    </row>
    <row r="58" spans="1:14" x14ac:dyDescent="0.25">
      <c r="A58" s="23" t="s">
        <v>138</v>
      </c>
      <c r="B58" s="35">
        <v>114.7288727173362</v>
      </c>
      <c r="C58" s="35">
        <v>115.71633662685807</v>
      </c>
      <c r="D58" s="35"/>
      <c r="E58" s="35">
        <f t="shared" si="0"/>
        <v>0.86069346463006902</v>
      </c>
      <c r="F58" s="35"/>
      <c r="G58" s="35">
        <v>0.36434875147554252</v>
      </c>
      <c r="H58" s="35">
        <v>0.3674846773679537</v>
      </c>
      <c r="I58" s="35"/>
      <c r="J58" s="35">
        <f t="shared" si="1"/>
        <v>3.1359258924111844E-3</v>
      </c>
      <c r="K58" s="91">
        <f t="shared" si="2"/>
        <v>3.0546484064656606E-5</v>
      </c>
      <c r="M58" s="88"/>
      <c r="N58" s="62"/>
    </row>
    <row r="59" spans="1:14" x14ac:dyDescent="0.25">
      <c r="A59" s="24" t="s">
        <v>139</v>
      </c>
      <c r="B59" s="18">
        <v>107.81124107729693</v>
      </c>
      <c r="C59" s="18">
        <v>107.72502977077546</v>
      </c>
      <c r="D59" s="18"/>
      <c r="E59" s="18">
        <f t="shared" si="0"/>
        <v>-7.9965044145680064E-2</v>
      </c>
      <c r="F59" s="18"/>
      <c r="G59" s="18">
        <v>0.61041925016357013</v>
      </c>
      <c r="H59" s="18">
        <v>0.60993112814070305</v>
      </c>
      <c r="I59" s="18"/>
      <c r="J59" s="18">
        <f t="shared" si="1"/>
        <v>-4.8812202286707684E-4</v>
      </c>
      <c r="K59" s="92">
        <f t="shared" si="2"/>
        <v>-4.7547078931934303E-6</v>
      </c>
      <c r="M59" s="88"/>
      <c r="N59" s="62"/>
    </row>
    <row r="60" spans="1:14" x14ac:dyDescent="0.25">
      <c r="A60" s="23" t="s">
        <v>140</v>
      </c>
      <c r="B60" s="35">
        <v>105.81303392492156</v>
      </c>
      <c r="C60" s="35">
        <v>107.16888602571677</v>
      </c>
      <c r="D60" s="35"/>
      <c r="E60" s="35">
        <f t="shared" si="0"/>
        <v>1.2813658681757989</v>
      </c>
      <c r="F60" s="35"/>
      <c r="G60" s="35">
        <v>8.3587254612587078E-2</v>
      </c>
      <c r="H60" s="35">
        <v>8.4658313163337967E-2</v>
      </c>
      <c r="I60" s="35"/>
      <c r="J60" s="35">
        <f t="shared" si="1"/>
        <v>1.0710585507508891E-3</v>
      </c>
      <c r="K60" s="91">
        <f t="shared" si="2"/>
        <v>1.0432986644231691E-5</v>
      </c>
      <c r="M60" s="88"/>
      <c r="N60" s="62"/>
    </row>
    <row r="61" spans="1:14" x14ac:dyDescent="0.25">
      <c r="A61" s="22" t="s">
        <v>11</v>
      </c>
      <c r="B61" s="18">
        <v>105.79046826536212</v>
      </c>
      <c r="C61" s="18">
        <v>105.80362739267804</v>
      </c>
      <c r="D61" s="18"/>
      <c r="E61" s="18">
        <f t="shared" si="0"/>
        <v>1.2438859125674107E-2</v>
      </c>
      <c r="F61" s="18"/>
      <c r="G61" s="18">
        <v>2.4357951890562517</v>
      </c>
      <c r="H61" s="18">
        <v>2.4360981741884085</v>
      </c>
      <c r="I61" s="18"/>
      <c r="J61" s="18">
        <f t="shared" si="1"/>
        <v>3.0298513215676337E-4</v>
      </c>
      <c r="K61" s="92">
        <f t="shared" si="2"/>
        <v>2.9513230952464456E-6</v>
      </c>
      <c r="M61" s="88"/>
      <c r="N61" s="62"/>
    </row>
    <row r="62" spans="1:14" x14ac:dyDescent="0.25">
      <c r="A62" s="21" t="s">
        <v>141</v>
      </c>
      <c r="B62" s="35">
        <v>102.83291148741411</v>
      </c>
      <c r="C62" s="35">
        <v>102.78421270905389</v>
      </c>
      <c r="D62" s="35"/>
      <c r="E62" s="35">
        <f t="shared" si="0"/>
        <v>-4.7357191054708814E-2</v>
      </c>
      <c r="F62" s="35"/>
      <c r="G62" s="35">
        <v>0.56927445008928157</v>
      </c>
      <c r="H62" s="35">
        <v>0.56900485770032705</v>
      </c>
      <c r="I62" s="35"/>
      <c r="J62" s="35">
        <f t="shared" si="1"/>
        <v>-2.6959238895452042E-4</v>
      </c>
      <c r="K62" s="91">
        <f t="shared" si="2"/>
        <v>-2.6260504538964322E-6</v>
      </c>
      <c r="M62" s="88"/>
      <c r="N62" s="62"/>
    </row>
    <row r="63" spans="1:14" x14ac:dyDescent="0.25">
      <c r="A63" s="22" t="s">
        <v>141</v>
      </c>
      <c r="B63" s="18">
        <v>102.83291148741411</v>
      </c>
      <c r="C63" s="18">
        <v>102.78421270905389</v>
      </c>
      <c r="D63" s="18"/>
      <c r="E63" s="18">
        <f t="shared" si="0"/>
        <v>-4.7357191054708814E-2</v>
      </c>
      <c r="F63" s="18"/>
      <c r="G63" s="18">
        <v>0.56927445008928157</v>
      </c>
      <c r="H63" s="18">
        <v>0.56900485770032705</v>
      </c>
      <c r="I63" s="18"/>
      <c r="J63" s="18">
        <f t="shared" si="1"/>
        <v>-2.6959238895452042E-4</v>
      </c>
      <c r="K63" s="92">
        <f t="shared" si="2"/>
        <v>-2.6260504538964322E-6</v>
      </c>
      <c r="M63" s="88"/>
      <c r="N63" s="62"/>
    </row>
    <row r="64" spans="1:14" x14ac:dyDescent="0.25">
      <c r="A64" s="23" t="s">
        <v>142</v>
      </c>
      <c r="B64" s="35">
        <v>106.81648212248636</v>
      </c>
      <c r="C64" s="35">
        <v>106.91985122917639</v>
      </c>
      <c r="D64" s="35"/>
      <c r="E64" s="35">
        <f t="shared" si="0"/>
        <v>9.6772618453666581E-2</v>
      </c>
      <c r="F64" s="35"/>
      <c r="G64" s="35">
        <v>0.5916730685399465</v>
      </c>
      <c r="H64" s="35">
        <v>0.59224564606105767</v>
      </c>
      <c r="I64" s="35"/>
      <c r="J64" s="35">
        <f t="shared" si="1"/>
        <v>5.7257752111117277E-4</v>
      </c>
      <c r="K64" s="91">
        <f t="shared" si="2"/>
        <v>5.5773735491417965E-6</v>
      </c>
      <c r="M64" s="88"/>
      <c r="N64" s="62"/>
    </row>
    <row r="65" spans="1:14" x14ac:dyDescent="0.25">
      <c r="A65" s="24" t="s">
        <v>142</v>
      </c>
      <c r="B65" s="18">
        <v>106.81648212248636</v>
      </c>
      <c r="C65" s="18">
        <v>106.91985122917639</v>
      </c>
      <c r="D65" s="18"/>
      <c r="E65" s="18">
        <f t="shared" si="0"/>
        <v>9.6772618453666581E-2</v>
      </c>
      <c r="F65" s="18"/>
      <c r="G65" s="18">
        <v>0.5916730685399465</v>
      </c>
      <c r="H65" s="18">
        <v>0.59224564606105767</v>
      </c>
      <c r="I65" s="18"/>
      <c r="J65" s="18">
        <f t="shared" si="1"/>
        <v>5.7257752111117277E-4</v>
      </c>
      <c r="K65" s="92">
        <f t="shared" si="2"/>
        <v>5.5773735491417965E-6</v>
      </c>
      <c r="M65" s="88"/>
      <c r="N65" s="62"/>
    </row>
    <row r="66" spans="1:14" x14ac:dyDescent="0.25">
      <c r="A66" s="21" t="s">
        <v>143</v>
      </c>
      <c r="B66" s="35">
        <v>102.04313555871748</v>
      </c>
      <c r="C66" s="35">
        <v>102.04313555871748</v>
      </c>
      <c r="D66" s="35"/>
      <c r="E66" s="35">
        <f t="shared" si="0"/>
        <v>0</v>
      </c>
      <c r="F66" s="35"/>
      <c r="G66" s="35">
        <v>0.15662186689938462</v>
      </c>
      <c r="H66" s="35">
        <v>0.15662186689938459</v>
      </c>
      <c r="I66" s="35"/>
      <c r="J66" s="35">
        <f t="shared" si="1"/>
        <v>0</v>
      </c>
      <c r="K66" s="91">
        <f t="shared" si="2"/>
        <v>0</v>
      </c>
      <c r="M66" s="88"/>
      <c r="N66" s="62"/>
    </row>
    <row r="67" spans="1:14" x14ac:dyDescent="0.25">
      <c r="A67" s="22" t="s">
        <v>143</v>
      </c>
      <c r="B67" s="18">
        <v>102.04313555871748</v>
      </c>
      <c r="C67" s="18">
        <v>102.04313555871748</v>
      </c>
      <c r="D67" s="18"/>
      <c r="E67" s="18">
        <f t="shared" si="0"/>
        <v>0</v>
      </c>
      <c r="F67" s="18"/>
      <c r="G67" s="18">
        <v>0.15662186689938462</v>
      </c>
      <c r="H67" s="18">
        <v>0.15662186689938459</v>
      </c>
      <c r="I67" s="18"/>
      <c r="J67" s="18">
        <f t="shared" si="1"/>
        <v>0</v>
      </c>
      <c r="K67" s="92">
        <f t="shared" si="2"/>
        <v>0</v>
      </c>
      <c r="M67" s="88"/>
      <c r="N67" s="62"/>
    </row>
    <row r="68" spans="1:14" x14ac:dyDescent="0.25">
      <c r="A68" s="23" t="s">
        <v>144</v>
      </c>
      <c r="B68" s="35">
        <v>99.122188097661208</v>
      </c>
      <c r="C68" s="35">
        <v>99.122188097661208</v>
      </c>
      <c r="D68" s="35"/>
      <c r="E68" s="35">
        <f t="shared" si="0"/>
        <v>0</v>
      </c>
      <c r="F68" s="35"/>
      <c r="G68" s="35">
        <v>0.5992452524209132</v>
      </c>
      <c r="H68" s="35">
        <v>0.59924525242091309</v>
      </c>
      <c r="I68" s="35"/>
      <c r="J68" s="35">
        <f t="shared" si="1"/>
        <v>0</v>
      </c>
      <c r="K68" s="91">
        <f t="shared" si="2"/>
        <v>0</v>
      </c>
      <c r="M68" s="88"/>
      <c r="N68" s="62"/>
    </row>
    <row r="69" spans="1:14" x14ac:dyDescent="0.25">
      <c r="A69" s="24" t="s">
        <v>144</v>
      </c>
      <c r="B69" s="18">
        <v>99.122188097661208</v>
      </c>
      <c r="C69" s="18">
        <v>99.122188097661208</v>
      </c>
      <c r="D69" s="18"/>
      <c r="E69" s="18">
        <f t="shared" si="0"/>
        <v>0</v>
      </c>
      <c r="F69" s="18"/>
      <c r="G69" s="18">
        <v>0.5992452524209132</v>
      </c>
      <c r="H69" s="18">
        <v>0.59924525242091309</v>
      </c>
      <c r="I69" s="18"/>
      <c r="J69" s="18">
        <f t="shared" si="1"/>
        <v>0</v>
      </c>
      <c r="K69" s="92">
        <f t="shared" si="2"/>
        <v>0</v>
      </c>
      <c r="M69" s="88"/>
      <c r="N69" s="62"/>
    </row>
    <row r="70" spans="1:14" x14ac:dyDescent="0.25">
      <c r="A70" s="23" t="s">
        <v>145</v>
      </c>
      <c r="B70" s="35">
        <v>117.52077070360055</v>
      </c>
      <c r="C70" s="35">
        <v>117.52077070360055</v>
      </c>
      <c r="D70" s="35"/>
      <c r="E70" s="35">
        <f t="shared" si="0"/>
        <v>0</v>
      </c>
      <c r="F70" s="35"/>
      <c r="G70" s="35">
        <v>0.28726925499645301</v>
      </c>
      <c r="H70" s="35">
        <v>0.28726925499645295</v>
      </c>
      <c r="I70" s="35"/>
      <c r="J70" s="35">
        <f t="shared" si="1"/>
        <v>0</v>
      </c>
      <c r="K70" s="91">
        <f t="shared" si="2"/>
        <v>0</v>
      </c>
      <c r="M70" s="88"/>
      <c r="N70" s="62"/>
    </row>
    <row r="71" spans="1:14" x14ac:dyDescent="0.25">
      <c r="A71" s="24" t="s">
        <v>145</v>
      </c>
      <c r="B71" s="18">
        <v>117.52077070360055</v>
      </c>
      <c r="C71" s="18">
        <v>117.52077070360055</v>
      </c>
      <c r="D71" s="18"/>
      <c r="E71" s="18">
        <f t="shared" ref="E71:E134" si="3">((C71/B71-1)*100)</f>
        <v>0</v>
      </c>
      <c r="F71" s="18"/>
      <c r="G71" s="18">
        <v>0.28726925499645301</v>
      </c>
      <c r="H71" s="18">
        <v>0.28726925499645295</v>
      </c>
      <c r="I71" s="18"/>
      <c r="J71" s="18">
        <f t="shared" si="1"/>
        <v>0</v>
      </c>
      <c r="K71" s="92">
        <f t="shared" si="2"/>
        <v>0</v>
      </c>
      <c r="M71" s="88"/>
      <c r="N71" s="62"/>
    </row>
    <row r="72" spans="1:14" x14ac:dyDescent="0.25">
      <c r="A72" s="23" t="s">
        <v>146</v>
      </c>
      <c r="B72" s="35">
        <v>120.3789919024497</v>
      </c>
      <c r="C72" s="35">
        <v>120.3789919024497</v>
      </c>
      <c r="D72" s="35"/>
      <c r="E72" s="35">
        <f t="shared" si="3"/>
        <v>0</v>
      </c>
      <c r="F72" s="35"/>
      <c r="G72" s="35">
        <v>0.23171129611027316</v>
      </c>
      <c r="H72" s="35">
        <v>0.23171129611027313</v>
      </c>
      <c r="I72" s="35"/>
      <c r="J72" s="35">
        <f t="shared" ref="J72:J135" si="4">H72-G72</f>
        <v>0</v>
      </c>
      <c r="K72" s="91">
        <f t="shared" si="2"/>
        <v>0</v>
      </c>
      <c r="M72" s="88"/>
      <c r="N72" s="62"/>
    </row>
    <row r="73" spans="1:14" x14ac:dyDescent="0.25">
      <c r="A73" s="24" t="s">
        <v>146</v>
      </c>
      <c r="B73" s="18">
        <v>120.3789919024497</v>
      </c>
      <c r="C73" s="18">
        <v>120.3789919024497</v>
      </c>
      <c r="D73" s="18"/>
      <c r="E73" s="18">
        <f t="shared" si="3"/>
        <v>0</v>
      </c>
      <c r="F73" s="18"/>
      <c r="G73" s="18">
        <v>0.23171129611027316</v>
      </c>
      <c r="H73" s="18">
        <v>0.23171129611027313</v>
      </c>
      <c r="I73" s="18"/>
      <c r="J73" s="18">
        <f t="shared" si="4"/>
        <v>0</v>
      </c>
      <c r="K73" s="92">
        <f t="shared" si="2"/>
        <v>0</v>
      </c>
      <c r="M73" s="88"/>
      <c r="N73" s="62"/>
    </row>
    <row r="74" spans="1:14" x14ac:dyDescent="0.25">
      <c r="A74" s="23" t="s">
        <v>147</v>
      </c>
      <c r="B74" s="35">
        <v>146.66363524243783</v>
      </c>
      <c r="C74" s="35">
        <v>146.00787574471232</v>
      </c>
      <c r="D74" s="35"/>
      <c r="E74" s="35">
        <f t="shared" si="3"/>
        <v>-0.44711798984221618</v>
      </c>
      <c r="F74" s="35"/>
      <c r="G74" s="35">
        <v>3.5136175330659745</v>
      </c>
      <c r="H74" s="35">
        <v>3.4979075169813858</v>
      </c>
      <c r="I74" s="35"/>
      <c r="J74" s="35">
        <f t="shared" si="4"/>
        <v>-1.5710016084588663E-2</v>
      </c>
      <c r="K74" s="91">
        <f t="shared" ref="K74:K137" si="5">J74/$G$5</f>
        <v>-1.5302841088964857E-4</v>
      </c>
      <c r="M74" s="88"/>
      <c r="N74" s="62"/>
    </row>
    <row r="75" spans="1:14" x14ac:dyDescent="0.25">
      <c r="A75" s="24" t="s">
        <v>12</v>
      </c>
      <c r="B75" s="18">
        <v>145.89487994052573</v>
      </c>
      <c r="C75" s="18">
        <v>145.89487994052573</v>
      </c>
      <c r="D75" s="18"/>
      <c r="E75" s="18">
        <f t="shared" si="3"/>
        <v>0</v>
      </c>
      <c r="F75" s="18"/>
      <c r="G75" s="18">
        <v>2.6148239108758027</v>
      </c>
      <c r="H75" s="18">
        <v>2.6148239108758022</v>
      </c>
      <c r="I75" s="18"/>
      <c r="J75" s="18">
        <f t="shared" si="4"/>
        <v>0</v>
      </c>
      <c r="K75" s="92">
        <f t="shared" si="5"/>
        <v>0</v>
      </c>
      <c r="M75" s="88"/>
      <c r="N75" s="62"/>
    </row>
    <row r="76" spans="1:14" x14ac:dyDescent="0.25">
      <c r="A76" s="21" t="s">
        <v>13</v>
      </c>
      <c r="B76" s="35">
        <v>145.89487994052573</v>
      </c>
      <c r="C76" s="35">
        <v>145.89487994052573</v>
      </c>
      <c r="D76" s="35"/>
      <c r="E76" s="35">
        <f t="shared" si="3"/>
        <v>0</v>
      </c>
      <c r="F76" s="35"/>
      <c r="G76" s="35">
        <v>2.6148239108758027</v>
      </c>
      <c r="H76" s="35">
        <v>2.6148239108758022</v>
      </c>
      <c r="I76" s="35"/>
      <c r="J76" s="35">
        <f t="shared" si="4"/>
        <v>0</v>
      </c>
      <c r="K76" s="91">
        <f t="shared" si="5"/>
        <v>0</v>
      </c>
      <c r="M76" s="88"/>
      <c r="N76" s="62"/>
    </row>
    <row r="77" spans="1:14" x14ac:dyDescent="0.25">
      <c r="A77" s="22" t="s">
        <v>148</v>
      </c>
      <c r="B77" s="18">
        <v>146.34877194760946</v>
      </c>
      <c r="C77" s="18">
        <v>146.34877194760946</v>
      </c>
      <c r="D77" s="18"/>
      <c r="E77" s="18">
        <f t="shared" si="3"/>
        <v>0</v>
      </c>
      <c r="F77" s="18"/>
      <c r="G77" s="18">
        <v>2.4998596922729681</v>
      </c>
      <c r="H77" s="18">
        <v>2.4998596922729681</v>
      </c>
      <c r="I77" s="18"/>
      <c r="J77" s="18">
        <f t="shared" si="4"/>
        <v>0</v>
      </c>
      <c r="K77" s="92">
        <f t="shared" si="5"/>
        <v>0</v>
      </c>
      <c r="M77" s="88"/>
      <c r="N77" s="62"/>
    </row>
    <row r="78" spans="1:14" x14ac:dyDescent="0.25">
      <c r="A78" s="23" t="s">
        <v>149</v>
      </c>
      <c r="B78" s="35">
        <v>136.67738206071326</v>
      </c>
      <c r="C78" s="35">
        <v>136.67738206071326</v>
      </c>
      <c r="D78" s="35"/>
      <c r="E78" s="35">
        <f t="shared" si="3"/>
        <v>0</v>
      </c>
      <c r="F78" s="35"/>
      <c r="G78" s="35">
        <v>0.11496421860283412</v>
      </c>
      <c r="H78" s="35">
        <v>0.11496421860283412</v>
      </c>
      <c r="I78" s="35"/>
      <c r="J78" s="35">
        <f t="shared" si="4"/>
        <v>0</v>
      </c>
      <c r="K78" s="91">
        <f t="shared" si="5"/>
        <v>0</v>
      </c>
      <c r="M78" s="88"/>
      <c r="N78" s="62"/>
    </row>
    <row r="79" spans="1:14" x14ac:dyDescent="0.25">
      <c r="A79" s="24" t="s">
        <v>14</v>
      </c>
      <c r="B79" s="18">
        <v>148.94693061620586</v>
      </c>
      <c r="C79" s="18">
        <v>146.34348682448348</v>
      </c>
      <c r="D79" s="18"/>
      <c r="E79" s="18">
        <f t="shared" si="3"/>
        <v>-1.7479002628330242</v>
      </c>
      <c r="F79" s="18"/>
      <c r="G79" s="18">
        <v>0.89879362219017223</v>
      </c>
      <c r="H79" s="18">
        <v>0.88308360610558367</v>
      </c>
      <c r="I79" s="18"/>
      <c r="J79" s="18">
        <f t="shared" si="4"/>
        <v>-1.5710016084588552E-2</v>
      </c>
      <c r="K79" s="92">
        <f t="shared" si="5"/>
        <v>-1.5302841088964749E-4</v>
      </c>
      <c r="M79" s="88"/>
      <c r="N79" s="62"/>
    </row>
    <row r="80" spans="1:14" x14ac:dyDescent="0.25">
      <c r="A80" s="23" t="s">
        <v>15</v>
      </c>
      <c r="B80" s="35">
        <v>148.94693061620586</v>
      </c>
      <c r="C80" s="35">
        <v>146.34348682448348</v>
      </c>
      <c r="D80" s="35"/>
      <c r="E80" s="35">
        <f t="shared" si="3"/>
        <v>-1.7479002628330242</v>
      </c>
      <c r="F80" s="35"/>
      <c r="G80" s="35">
        <v>0.89879362219017223</v>
      </c>
      <c r="H80" s="35">
        <v>0.88308360610558367</v>
      </c>
      <c r="I80" s="35"/>
      <c r="J80" s="35">
        <f t="shared" si="4"/>
        <v>-1.5710016084588552E-2</v>
      </c>
      <c r="K80" s="91">
        <f t="shared" si="5"/>
        <v>-1.5302841088964749E-4</v>
      </c>
      <c r="M80" s="88"/>
      <c r="N80" s="62"/>
    </row>
    <row r="81" spans="1:14" x14ac:dyDescent="0.25">
      <c r="A81" s="22" t="s">
        <v>15</v>
      </c>
      <c r="B81" s="18">
        <v>148.94693061620586</v>
      </c>
      <c r="C81" s="18">
        <v>146.34348682448348</v>
      </c>
      <c r="D81" s="18"/>
      <c r="E81" s="18">
        <f t="shared" si="3"/>
        <v>-1.7479002628330242</v>
      </c>
      <c r="F81" s="18"/>
      <c r="G81" s="18">
        <v>0.89879362219017223</v>
      </c>
      <c r="H81" s="18">
        <v>0.88308360610558367</v>
      </c>
      <c r="I81" s="18"/>
      <c r="J81" s="18">
        <f t="shared" si="4"/>
        <v>-1.5710016084588552E-2</v>
      </c>
      <c r="K81" s="92">
        <f t="shared" si="5"/>
        <v>-1.5302841088964749E-4</v>
      </c>
      <c r="M81" s="88"/>
      <c r="N81" s="62"/>
    </row>
    <row r="82" spans="1:14" x14ac:dyDescent="0.25">
      <c r="A82" s="21" t="s">
        <v>16</v>
      </c>
      <c r="B82" s="35">
        <v>97.938365354838467</v>
      </c>
      <c r="C82" s="35">
        <v>98.97566445218105</v>
      </c>
      <c r="D82" s="35"/>
      <c r="E82" s="35">
        <f t="shared" si="3"/>
        <v>1.0591345828413257</v>
      </c>
      <c r="F82" s="35"/>
      <c r="G82" s="35">
        <v>4.9695589679859324</v>
      </c>
      <c r="H82" s="35">
        <v>5.0221932856305633</v>
      </c>
      <c r="I82" s="35"/>
      <c r="J82" s="35">
        <f t="shared" si="4"/>
        <v>5.263431764463089E-2</v>
      </c>
      <c r="K82" s="91">
        <f t="shared" si="5"/>
        <v>5.127013202310002E-4</v>
      </c>
      <c r="M82" s="88"/>
      <c r="N82" s="62"/>
    </row>
    <row r="83" spans="1:14" x14ac:dyDescent="0.25">
      <c r="A83" s="22" t="s">
        <v>17</v>
      </c>
      <c r="B83" s="18">
        <v>100.37769803176829</v>
      </c>
      <c r="C83" s="18">
        <v>100.42066971105753</v>
      </c>
      <c r="D83" s="18"/>
      <c r="E83" s="18">
        <f t="shared" si="3"/>
        <v>4.2809986811653822E-2</v>
      </c>
      <c r="F83" s="18"/>
      <c r="G83" s="18">
        <v>3.9501065363192702</v>
      </c>
      <c r="H83" s="18">
        <v>3.951797576406515</v>
      </c>
      <c r="I83" s="18"/>
      <c r="J83" s="18">
        <f t="shared" si="4"/>
        <v>1.691040087244744E-3</v>
      </c>
      <c r="K83" s="92">
        <f t="shared" si="5"/>
        <v>1.6472114090043047E-5</v>
      </c>
      <c r="M83" s="88"/>
      <c r="N83" s="62"/>
    </row>
    <row r="84" spans="1:14" x14ac:dyDescent="0.25">
      <c r="A84" s="23" t="s">
        <v>18</v>
      </c>
      <c r="B84" s="35">
        <v>96.657865179806024</v>
      </c>
      <c r="C84" s="35">
        <v>96.917019608156622</v>
      </c>
      <c r="D84" s="35"/>
      <c r="E84" s="35">
        <f t="shared" si="3"/>
        <v>0.26811519980138865</v>
      </c>
      <c r="F84" s="35"/>
      <c r="G84" s="35">
        <v>0.63071399476699574</v>
      </c>
      <c r="H84" s="35">
        <v>0.63240503485424049</v>
      </c>
      <c r="I84" s="35"/>
      <c r="J84" s="35">
        <f t="shared" si="4"/>
        <v>1.691040087244744E-3</v>
      </c>
      <c r="K84" s="91">
        <f t="shared" si="5"/>
        <v>1.6472114090043047E-5</v>
      </c>
      <c r="M84" s="88"/>
      <c r="N84" s="62"/>
    </row>
    <row r="85" spans="1:14" x14ac:dyDescent="0.25">
      <c r="A85" s="22" t="s">
        <v>18</v>
      </c>
      <c r="B85" s="18">
        <v>96.657865179806024</v>
      </c>
      <c r="C85" s="18">
        <v>96.917019608156622</v>
      </c>
      <c r="D85" s="18"/>
      <c r="E85" s="18">
        <f t="shared" si="3"/>
        <v>0.26811519980138865</v>
      </c>
      <c r="F85" s="18"/>
      <c r="G85" s="18">
        <v>0.63071399476699574</v>
      </c>
      <c r="H85" s="18">
        <v>0.63240503485424049</v>
      </c>
      <c r="I85" s="18"/>
      <c r="J85" s="18">
        <f t="shared" si="4"/>
        <v>1.691040087244744E-3</v>
      </c>
      <c r="K85" s="92">
        <f t="shared" si="5"/>
        <v>1.6472114090043047E-5</v>
      </c>
      <c r="M85" s="88"/>
      <c r="N85" s="62"/>
    </row>
    <row r="86" spans="1:14" x14ac:dyDescent="0.25">
      <c r="A86" s="21" t="s">
        <v>19</v>
      </c>
      <c r="B86" s="35">
        <v>98.717524579969165</v>
      </c>
      <c r="C86" s="35">
        <v>98.717524579969165</v>
      </c>
      <c r="D86" s="35"/>
      <c r="E86" s="35">
        <f t="shared" si="3"/>
        <v>0</v>
      </c>
      <c r="F86" s="35"/>
      <c r="G86" s="35">
        <v>2.7545919230048241</v>
      </c>
      <c r="H86" s="35">
        <v>2.7545919230048237</v>
      </c>
      <c r="I86" s="35"/>
      <c r="J86" s="35">
        <f t="shared" si="4"/>
        <v>0</v>
      </c>
      <c r="K86" s="91">
        <f t="shared" si="5"/>
        <v>0</v>
      </c>
      <c r="M86" s="88"/>
      <c r="N86" s="62"/>
    </row>
    <row r="87" spans="1:14" x14ac:dyDescent="0.25">
      <c r="A87" s="24" t="s">
        <v>150</v>
      </c>
      <c r="B87" s="18">
        <v>98.297449749090674</v>
      </c>
      <c r="C87" s="18">
        <v>98.297449749090674</v>
      </c>
      <c r="D87" s="18"/>
      <c r="E87" s="18">
        <f t="shared" si="3"/>
        <v>0</v>
      </c>
      <c r="F87" s="18"/>
      <c r="G87" s="18">
        <v>1.4147351727536499</v>
      </c>
      <c r="H87" s="18">
        <v>1.4147351727536497</v>
      </c>
      <c r="I87" s="18"/>
      <c r="J87" s="18">
        <f t="shared" si="4"/>
        <v>0</v>
      </c>
      <c r="K87" s="92">
        <f t="shared" si="5"/>
        <v>0</v>
      </c>
      <c r="M87" s="88"/>
      <c r="N87" s="62"/>
    </row>
    <row r="88" spans="1:14" x14ac:dyDescent="0.25">
      <c r="A88" s="23" t="s">
        <v>151</v>
      </c>
      <c r="B88" s="35">
        <v>99.002468362887129</v>
      </c>
      <c r="C88" s="35">
        <v>99.002468362887129</v>
      </c>
      <c r="D88" s="35"/>
      <c r="E88" s="35">
        <f t="shared" si="3"/>
        <v>0</v>
      </c>
      <c r="F88" s="35"/>
      <c r="G88" s="35">
        <v>0.65203648997943897</v>
      </c>
      <c r="H88" s="35">
        <v>0.65203648997943897</v>
      </c>
      <c r="I88" s="35"/>
      <c r="J88" s="35">
        <f t="shared" si="4"/>
        <v>0</v>
      </c>
      <c r="K88" s="91">
        <f t="shared" si="5"/>
        <v>0</v>
      </c>
      <c r="M88" s="88"/>
      <c r="N88" s="62"/>
    </row>
    <row r="89" spans="1:14" x14ac:dyDescent="0.25">
      <c r="A89" s="22" t="s">
        <v>152</v>
      </c>
      <c r="B89" s="18">
        <v>106.73711309601761</v>
      </c>
      <c r="C89" s="18">
        <v>106.73711309601761</v>
      </c>
      <c r="D89" s="18"/>
      <c r="E89" s="18">
        <f t="shared" si="3"/>
        <v>0</v>
      </c>
      <c r="F89" s="18"/>
      <c r="G89" s="18">
        <v>0.4849848101136906</v>
      </c>
      <c r="H89" s="18">
        <v>0.48498481011369055</v>
      </c>
      <c r="I89" s="18"/>
      <c r="J89" s="18">
        <f t="shared" si="4"/>
        <v>0</v>
      </c>
      <c r="K89" s="92">
        <f t="shared" si="5"/>
        <v>0</v>
      </c>
      <c r="M89" s="88"/>
      <c r="N89" s="62"/>
    </row>
    <row r="90" spans="1:14" x14ac:dyDescent="0.25">
      <c r="A90" s="23" t="s">
        <v>153</v>
      </c>
      <c r="B90" s="35">
        <v>85.167930013751814</v>
      </c>
      <c r="C90" s="35">
        <v>85.167930013751814</v>
      </c>
      <c r="D90" s="35"/>
      <c r="E90" s="35">
        <f t="shared" si="3"/>
        <v>0</v>
      </c>
      <c r="F90" s="35"/>
      <c r="G90" s="35">
        <v>0.20283545015804472</v>
      </c>
      <c r="H90" s="35">
        <v>0.20283545015804472</v>
      </c>
      <c r="I90" s="35"/>
      <c r="J90" s="35">
        <f t="shared" si="4"/>
        <v>0</v>
      </c>
      <c r="K90" s="91">
        <f t="shared" si="5"/>
        <v>0</v>
      </c>
      <c r="M90" s="88"/>
      <c r="N90" s="62"/>
    </row>
    <row r="91" spans="1:14" x14ac:dyDescent="0.25">
      <c r="A91" s="22" t="s">
        <v>20</v>
      </c>
      <c r="B91" s="18">
        <v>131.33531929087027</v>
      </c>
      <c r="C91" s="18">
        <v>131.33531929087027</v>
      </c>
      <c r="D91" s="18"/>
      <c r="E91" s="18">
        <f t="shared" si="3"/>
        <v>0</v>
      </c>
      <c r="F91" s="18"/>
      <c r="G91" s="18">
        <v>0.28161058988529802</v>
      </c>
      <c r="H91" s="18">
        <v>0.28161058988529797</v>
      </c>
      <c r="I91" s="18"/>
      <c r="J91" s="18">
        <f t="shared" si="4"/>
        <v>0</v>
      </c>
      <c r="K91" s="92">
        <f t="shared" si="5"/>
        <v>0</v>
      </c>
      <c r="M91" s="88"/>
      <c r="N91" s="62"/>
    </row>
    <row r="92" spans="1:14" x14ac:dyDescent="0.25">
      <c r="A92" s="21" t="s">
        <v>154</v>
      </c>
      <c r="B92" s="35">
        <v>131.33531929087027</v>
      </c>
      <c r="C92" s="35">
        <v>131.33531929087027</v>
      </c>
      <c r="D92" s="35"/>
      <c r="E92" s="35">
        <f t="shared" si="3"/>
        <v>0</v>
      </c>
      <c r="F92" s="35"/>
      <c r="G92" s="35">
        <v>0.28161058988529802</v>
      </c>
      <c r="H92" s="35">
        <v>0.28161058988529797</v>
      </c>
      <c r="I92" s="35"/>
      <c r="J92" s="35">
        <f t="shared" si="4"/>
        <v>0</v>
      </c>
      <c r="K92" s="91">
        <f t="shared" si="5"/>
        <v>0</v>
      </c>
      <c r="M92" s="88"/>
      <c r="N92" s="62"/>
    </row>
    <row r="93" spans="1:14" x14ac:dyDescent="0.25">
      <c r="A93" s="22" t="s">
        <v>155</v>
      </c>
      <c r="B93" s="18">
        <v>101.89545577492984</v>
      </c>
      <c r="C93" s="18">
        <v>101.89545577492984</v>
      </c>
      <c r="D93" s="18"/>
      <c r="E93" s="18">
        <f t="shared" si="3"/>
        <v>0</v>
      </c>
      <c r="F93" s="18"/>
      <c r="G93" s="18">
        <v>0.28319002866215243</v>
      </c>
      <c r="H93" s="18">
        <v>0.28319002866215237</v>
      </c>
      <c r="I93" s="18"/>
      <c r="J93" s="18">
        <f t="shared" si="4"/>
        <v>0</v>
      </c>
      <c r="K93" s="92">
        <f t="shared" si="5"/>
        <v>0</v>
      </c>
      <c r="M93" s="88"/>
      <c r="N93" s="62"/>
    </row>
    <row r="94" spans="1:14" x14ac:dyDescent="0.25">
      <c r="A94" s="23" t="s">
        <v>156</v>
      </c>
      <c r="B94" s="35">
        <v>101.89545577492984</v>
      </c>
      <c r="C94" s="35">
        <v>101.89545577492984</v>
      </c>
      <c r="D94" s="35"/>
      <c r="E94" s="35">
        <f t="shared" si="3"/>
        <v>0</v>
      </c>
      <c r="F94" s="35"/>
      <c r="G94" s="35">
        <v>0.28319002866215243</v>
      </c>
      <c r="H94" s="35">
        <v>0.28319002866215237</v>
      </c>
      <c r="I94" s="35"/>
      <c r="J94" s="35">
        <f t="shared" si="4"/>
        <v>0</v>
      </c>
      <c r="K94" s="91">
        <f t="shared" si="5"/>
        <v>0</v>
      </c>
      <c r="M94" s="88"/>
      <c r="N94" s="62"/>
    </row>
    <row r="95" spans="1:14" x14ac:dyDescent="0.25">
      <c r="A95" s="22" t="s">
        <v>21</v>
      </c>
      <c r="B95" s="18">
        <v>89.509931739368611</v>
      </c>
      <c r="C95" s="18">
        <v>93.982851863053583</v>
      </c>
      <c r="D95" s="18"/>
      <c r="E95" s="18">
        <f t="shared" si="3"/>
        <v>4.9971215894891285</v>
      </c>
      <c r="F95" s="18"/>
      <c r="G95" s="18">
        <v>1.019452431666662</v>
      </c>
      <c r="H95" s="18">
        <v>1.0703957092240486</v>
      </c>
      <c r="I95" s="18"/>
      <c r="J95" s="18">
        <f t="shared" si="4"/>
        <v>5.094327755738659E-2</v>
      </c>
      <c r="K95" s="92">
        <f t="shared" si="5"/>
        <v>4.9622920614096145E-4</v>
      </c>
      <c r="M95" s="88"/>
      <c r="N95" s="62"/>
    </row>
    <row r="96" spans="1:14" x14ac:dyDescent="0.25">
      <c r="A96" s="23" t="s">
        <v>22</v>
      </c>
      <c r="B96" s="35">
        <v>89.509931739368611</v>
      </c>
      <c r="C96" s="35">
        <v>93.982851863053583</v>
      </c>
      <c r="D96" s="35"/>
      <c r="E96" s="35">
        <f t="shared" si="3"/>
        <v>4.9971215894891285</v>
      </c>
      <c r="F96" s="35"/>
      <c r="G96" s="35">
        <v>1.019452431666662</v>
      </c>
      <c r="H96" s="35">
        <v>1.0703957092240486</v>
      </c>
      <c r="I96" s="35"/>
      <c r="J96" s="35">
        <f t="shared" si="4"/>
        <v>5.094327755738659E-2</v>
      </c>
      <c r="K96" s="91">
        <f t="shared" si="5"/>
        <v>4.9622920614096145E-4</v>
      </c>
      <c r="M96" s="88"/>
      <c r="N96" s="62"/>
    </row>
    <row r="97" spans="1:14" x14ac:dyDescent="0.25">
      <c r="A97" s="24" t="s">
        <v>157</v>
      </c>
      <c r="B97" s="18">
        <v>86.586357038972821</v>
      </c>
      <c r="C97" s="18">
        <v>93.821562493182867</v>
      </c>
      <c r="D97" s="18"/>
      <c r="E97" s="18">
        <f t="shared" si="3"/>
        <v>8.3560571222016655</v>
      </c>
      <c r="F97" s="18"/>
      <c r="G97" s="18">
        <v>0.31161584785887225</v>
      </c>
      <c r="H97" s="18">
        <v>0.33765464610779267</v>
      </c>
      <c r="I97" s="18"/>
      <c r="J97" s="18">
        <f t="shared" si="4"/>
        <v>2.6038798248920414E-2</v>
      </c>
      <c r="K97" s="92">
        <f t="shared" si="5"/>
        <v>2.5363920037086237E-4</v>
      </c>
      <c r="M97" s="88"/>
      <c r="N97" s="62"/>
    </row>
    <row r="98" spans="1:14" x14ac:dyDescent="0.25">
      <c r="A98" s="21" t="s">
        <v>158</v>
      </c>
      <c r="B98" s="35">
        <v>92.085217135091497</v>
      </c>
      <c r="C98" s="35">
        <v>90.501220518619448</v>
      </c>
      <c r="D98" s="35"/>
      <c r="E98" s="35">
        <f t="shared" si="3"/>
        <v>-1.7201421311178411</v>
      </c>
      <c r="F98" s="35"/>
      <c r="G98" s="35">
        <v>0.3742615640896198</v>
      </c>
      <c r="H98" s="35">
        <v>0.36782373324513362</v>
      </c>
      <c r="I98" s="35"/>
      <c r="J98" s="35">
        <f t="shared" si="4"/>
        <v>-6.4378308444861809E-3</v>
      </c>
      <c r="K98" s="91">
        <f t="shared" si="5"/>
        <v>-6.2709739977575551E-5</v>
      </c>
      <c r="M98" s="88"/>
      <c r="N98" s="62"/>
    </row>
    <row r="99" spans="1:14" x14ac:dyDescent="0.25">
      <c r="A99" s="22" t="s">
        <v>159</v>
      </c>
      <c r="B99" s="18">
        <v>89.524676049034142</v>
      </c>
      <c r="C99" s="18">
        <v>97.936307607782325</v>
      </c>
      <c r="D99" s="18"/>
      <c r="E99" s="18">
        <f t="shared" si="3"/>
        <v>9.3958804767313442</v>
      </c>
      <c r="F99" s="18"/>
      <c r="G99" s="18">
        <v>0.33357501971817005</v>
      </c>
      <c r="H99" s="18">
        <v>0.3649173298711223</v>
      </c>
      <c r="I99" s="18"/>
      <c r="J99" s="18">
        <f t="shared" si="4"/>
        <v>3.1342310152952246E-2</v>
      </c>
      <c r="K99" s="92">
        <f t="shared" si="5"/>
        <v>3.0529974574767355E-4</v>
      </c>
      <c r="M99" s="88"/>
      <c r="N99" s="62"/>
    </row>
    <row r="100" spans="1:14" x14ac:dyDescent="0.25">
      <c r="A100" s="21" t="s">
        <v>23</v>
      </c>
      <c r="B100" s="35">
        <v>102.29973290991236</v>
      </c>
      <c r="C100" s="35">
        <v>102.34918306226004</v>
      </c>
      <c r="D100" s="35"/>
      <c r="E100" s="35">
        <f t="shared" si="3"/>
        <v>4.8338496045952084E-2</v>
      </c>
      <c r="F100" s="35"/>
      <c r="G100" s="35">
        <v>12.412901149966524</v>
      </c>
      <c r="H100" s="35">
        <v>12.418901359698088</v>
      </c>
      <c r="I100" s="35"/>
      <c r="J100" s="35">
        <f t="shared" si="4"/>
        <v>6.0002097315638991E-3</v>
      </c>
      <c r="K100" s="91">
        <f t="shared" si="5"/>
        <v>5.8446952268023071E-5</v>
      </c>
      <c r="M100" s="88"/>
      <c r="N100" s="62"/>
    </row>
    <row r="101" spans="1:14" x14ac:dyDescent="0.25">
      <c r="A101" s="22" t="s">
        <v>24</v>
      </c>
      <c r="B101" s="18">
        <v>94.154440970367432</v>
      </c>
      <c r="C101" s="18">
        <v>93.444075263810106</v>
      </c>
      <c r="D101" s="18"/>
      <c r="E101" s="18">
        <f t="shared" si="3"/>
        <v>-0.75446861479523397</v>
      </c>
      <c r="F101" s="18"/>
      <c r="G101" s="18">
        <v>0.96288630065863834</v>
      </c>
      <c r="H101" s="18">
        <v>0.95562162572400589</v>
      </c>
      <c r="I101" s="18"/>
      <c r="J101" s="18">
        <f t="shared" si="4"/>
        <v>-7.2646749346324535E-3</v>
      </c>
      <c r="K101" s="92">
        <f t="shared" si="5"/>
        <v>-7.0763877954729276E-5</v>
      </c>
      <c r="M101" s="88"/>
      <c r="N101" s="62"/>
    </row>
    <row r="102" spans="1:14" x14ac:dyDescent="0.25">
      <c r="A102" s="21" t="s">
        <v>160</v>
      </c>
      <c r="B102" s="35">
        <v>94.154440970367432</v>
      </c>
      <c r="C102" s="35">
        <v>93.444075263810106</v>
      </c>
      <c r="D102" s="35"/>
      <c r="E102" s="35">
        <f t="shared" si="3"/>
        <v>-0.75446861479523397</v>
      </c>
      <c r="F102" s="35"/>
      <c r="G102" s="35">
        <v>0.96288630065863834</v>
      </c>
      <c r="H102" s="35">
        <v>0.95562162572400589</v>
      </c>
      <c r="I102" s="35"/>
      <c r="J102" s="35">
        <f t="shared" si="4"/>
        <v>-7.2646749346324535E-3</v>
      </c>
      <c r="K102" s="91">
        <f t="shared" si="5"/>
        <v>-7.0763877954729276E-5</v>
      </c>
      <c r="M102" s="88"/>
      <c r="N102" s="62"/>
    </row>
    <row r="103" spans="1:14" x14ac:dyDescent="0.25">
      <c r="A103" s="22" t="s">
        <v>160</v>
      </c>
      <c r="B103" s="18">
        <v>94.154440970367432</v>
      </c>
      <c r="C103" s="18">
        <v>93.444075263810106</v>
      </c>
      <c r="D103" s="18"/>
      <c r="E103" s="18">
        <f t="shared" si="3"/>
        <v>-0.75446861479523397</v>
      </c>
      <c r="F103" s="18"/>
      <c r="G103" s="18">
        <v>0.96288630065863834</v>
      </c>
      <c r="H103" s="18">
        <v>0.95562162572400589</v>
      </c>
      <c r="I103" s="18"/>
      <c r="J103" s="18">
        <f t="shared" si="4"/>
        <v>-7.2646749346324535E-3</v>
      </c>
      <c r="K103" s="92">
        <f t="shared" si="5"/>
        <v>-7.0763877954729276E-5</v>
      </c>
      <c r="M103" s="88"/>
      <c r="N103" s="62"/>
    </row>
    <row r="104" spans="1:14" x14ac:dyDescent="0.25">
      <c r="A104" s="21" t="s">
        <v>161</v>
      </c>
      <c r="B104" s="35">
        <v>110.21113629564547</v>
      </c>
      <c r="C104" s="35">
        <v>110.60451451303253</v>
      </c>
      <c r="D104" s="35"/>
      <c r="E104" s="35">
        <f t="shared" si="3"/>
        <v>0.35693145956847694</v>
      </c>
      <c r="F104" s="35"/>
      <c r="G104" s="35">
        <v>3.7163674735296088</v>
      </c>
      <c r="H104" s="35">
        <v>3.729632358195806</v>
      </c>
      <c r="I104" s="35"/>
      <c r="J104" s="35">
        <f t="shared" si="4"/>
        <v>1.326488466619713E-2</v>
      </c>
      <c r="K104" s="91">
        <f t="shared" si="5"/>
        <v>1.2921083022275992E-4</v>
      </c>
      <c r="M104" s="88"/>
      <c r="N104" s="62"/>
    </row>
    <row r="105" spans="1:14" x14ac:dyDescent="0.25">
      <c r="A105" s="22" t="s">
        <v>162</v>
      </c>
      <c r="B105" s="18">
        <v>109.89681799947338</v>
      </c>
      <c r="C105" s="18">
        <v>110.40793093989076</v>
      </c>
      <c r="D105" s="18"/>
      <c r="E105" s="18">
        <f t="shared" si="3"/>
        <v>0.46508438526384754</v>
      </c>
      <c r="F105" s="18"/>
      <c r="G105" s="18">
        <v>2.8521457796679939</v>
      </c>
      <c r="H105" s="18">
        <v>2.865410664334191</v>
      </c>
      <c r="I105" s="18"/>
      <c r="J105" s="18">
        <f t="shared" si="4"/>
        <v>1.326488466619713E-2</v>
      </c>
      <c r="K105" s="92">
        <f t="shared" si="5"/>
        <v>1.2921083022275992E-4</v>
      </c>
      <c r="M105" s="88"/>
      <c r="N105" s="62"/>
    </row>
    <row r="106" spans="1:14" x14ac:dyDescent="0.25">
      <c r="A106" s="23" t="s">
        <v>25</v>
      </c>
      <c r="B106" s="35">
        <v>109.89681799947338</v>
      </c>
      <c r="C106" s="35">
        <v>110.40793093989076</v>
      </c>
      <c r="D106" s="35"/>
      <c r="E106" s="35">
        <f t="shared" si="3"/>
        <v>0.46508438526384754</v>
      </c>
      <c r="F106" s="35"/>
      <c r="G106" s="35">
        <v>2.8521457796679939</v>
      </c>
      <c r="H106" s="35">
        <v>2.865410664334191</v>
      </c>
      <c r="I106" s="35"/>
      <c r="J106" s="35">
        <f t="shared" si="4"/>
        <v>1.326488466619713E-2</v>
      </c>
      <c r="K106" s="91">
        <f t="shared" si="5"/>
        <v>1.2921083022275992E-4</v>
      </c>
      <c r="M106" s="88"/>
      <c r="N106" s="62"/>
    </row>
    <row r="107" spans="1:14" x14ac:dyDescent="0.25">
      <c r="A107" s="24" t="s">
        <v>163</v>
      </c>
      <c r="B107" s="18">
        <v>111.26134449130673</v>
      </c>
      <c r="C107" s="18">
        <v>111.26134449130673</v>
      </c>
      <c r="D107" s="18"/>
      <c r="E107" s="18">
        <f t="shared" si="3"/>
        <v>0</v>
      </c>
      <c r="F107" s="18"/>
      <c r="G107" s="18">
        <v>0.86422169386161507</v>
      </c>
      <c r="H107" s="18">
        <v>0.86422169386161496</v>
      </c>
      <c r="I107" s="18"/>
      <c r="J107" s="18">
        <f t="shared" si="4"/>
        <v>0</v>
      </c>
      <c r="K107" s="92">
        <f t="shared" si="5"/>
        <v>0</v>
      </c>
      <c r="M107" s="88"/>
      <c r="N107" s="62"/>
    </row>
    <row r="108" spans="1:14" x14ac:dyDescent="0.25">
      <c r="A108" s="23" t="s">
        <v>163</v>
      </c>
      <c r="B108" s="35">
        <v>111.26134449130673</v>
      </c>
      <c r="C108" s="35">
        <v>111.26134449130673</v>
      </c>
      <c r="D108" s="35"/>
      <c r="E108" s="35">
        <f t="shared" si="3"/>
        <v>0</v>
      </c>
      <c r="F108" s="35"/>
      <c r="G108" s="35">
        <v>0.86422169386161507</v>
      </c>
      <c r="H108" s="35">
        <v>0.86422169386161496</v>
      </c>
      <c r="I108" s="35"/>
      <c r="J108" s="35">
        <f t="shared" si="4"/>
        <v>0</v>
      </c>
      <c r="K108" s="91">
        <f t="shared" si="5"/>
        <v>0</v>
      </c>
      <c r="M108" s="88"/>
      <c r="N108" s="62"/>
    </row>
    <row r="109" spans="1:14" x14ac:dyDescent="0.25">
      <c r="A109" s="22" t="s">
        <v>26</v>
      </c>
      <c r="B109" s="18">
        <v>100.00000000000006</v>
      </c>
      <c r="C109" s="18">
        <v>100.00000000000006</v>
      </c>
      <c r="D109" s="18"/>
      <c r="E109" s="18">
        <f t="shared" si="3"/>
        <v>0</v>
      </c>
      <c r="F109" s="18"/>
      <c r="G109" s="18">
        <v>0.38751312168952085</v>
      </c>
      <c r="H109" s="18">
        <v>0.38751312168952085</v>
      </c>
      <c r="I109" s="18"/>
      <c r="J109" s="18">
        <f t="shared" si="4"/>
        <v>0</v>
      </c>
      <c r="K109" s="92">
        <f t="shared" si="5"/>
        <v>0</v>
      </c>
      <c r="M109" s="88"/>
      <c r="N109" s="62"/>
    </row>
    <row r="110" spans="1:14" x14ac:dyDescent="0.25">
      <c r="A110" s="21" t="s">
        <v>164</v>
      </c>
      <c r="B110" s="35">
        <v>100.00000000000006</v>
      </c>
      <c r="C110" s="35">
        <v>100.00000000000006</v>
      </c>
      <c r="D110" s="35"/>
      <c r="E110" s="35">
        <f t="shared" si="3"/>
        <v>0</v>
      </c>
      <c r="F110" s="35"/>
      <c r="G110" s="35">
        <v>0.17574859045368227</v>
      </c>
      <c r="H110" s="35">
        <v>0.17574859045368224</v>
      </c>
      <c r="I110" s="35"/>
      <c r="J110" s="35">
        <f t="shared" si="4"/>
        <v>0</v>
      </c>
      <c r="K110" s="91">
        <f t="shared" si="5"/>
        <v>0</v>
      </c>
      <c r="M110" s="88"/>
      <c r="N110" s="62"/>
    </row>
    <row r="111" spans="1:14" x14ac:dyDescent="0.25">
      <c r="A111" s="24" t="s">
        <v>165</v>
      </c>
      <c r="B111" s="18">
        <v>100.00000000000006</v>
      </c>
      <c r="C111" s="18">
        <v>100.00000000000006</v>
      </c>
      <c r="D111" s="18"/>
      <c r="E111" s="18">
        <f t="shared" si="3"/>
        <v>0</v>
      </c>
      <c r="F111" s="18"/>
      <c r="G111" s="18">
        <v>0.17574859045368227</v>
      </c>
      <c r="H111" s="18">
        <v>0.17574859045368224</v>
      </c>
      <c r="I111" s="18"/>
      <c r="J111" s="18">
        <f t="shared" si="4"/>
        <v>0</v>
      </c>
      <c r="K111" s="92">
        <f t="shared" si="5"/>
        <v>0</v>
      </c>
      <c r="M111" s="88"/>
      <c r="N111" s="62"/>
    </row>
    <row r="112" spans="1:14" x14ac:dyDescent="0.25">
      <c r="A112" s="23" t="s">
        <v>166</v>
      </c>
      <c r="B112" s="35">
        <v>99.999999999999986</v>
      </c>
      <c r="C112" s="35">
        <v>99.999999999999986</v>
      </c>
      <c r="D112" s="35"/>
      <c r="E112" s="35">
        <f t="shared" si="3"/>
        <v>0</v>
      </c>
      <c r="F112" s="35"/>
      <c r="G112" s="35">
        <v>0.21176453123583855</v>
      </c>
      <c r="H112" s="35">
        <v>0.21176453123583855</v>
      </c>
      <c r="I112" s="35"/>
      <c r="J112" s="35">
        <f t="shared" si="4"/>
        <v>0</v>
      </c>
      <c r="K112" s="91">
        <f t="shared" si="5"/>
        <v>0</v>
      </c>
      <c r="M112" s="88"/>
      <c r="N112" s="62"/>
    </row>
    <row r="113" spans="1:14" x14ac:dyDescent="0.25">
      <c r="A113" s="24" t="s">
        <v>166</v>
      </c>
      <c r="B113" s="18">
        <v>99.999999999999986</v>
      </c>
      <c r="C113" s="18">
        <v>99.999999999999986</v>
      </c>
      <c r="D113" s="18"/>
      <c r="E113" s="18">
        <f t="shared" si="3"/>
        <v>0</v>
      </c>
      <c r="F113" s="18"/>
      <c r="G113" s="18">
        <v>0.21176453123583855</v>
      </c>
      <c r="H113" s="18">
        <v>0.21176453123583855</v>
      </c>
      <c r="I113" s="18"/>
      <c r="J113" s="18">
        <f t="shared" si="4"/>
        <v>0</v>
      </c>
      <c r="K113" s="92">
        <f t="shared" si="5"/>
        <v>0</v>
      </c>
      <c r="M113" s="88"/>
      <c r="N113" s="62"/>
    </row>
    <row r="114" spans="1:14" x14ac:dyDescent="0.25">
      <c r="A114" s="23" t="s">
        <v>27</v>
      </c>
      <c r="B114" s="35">
        <v>99.92522601503002</v>
      </c>
      <c r="C114" s="35">
        <v>99.92522601503002</v>
      </c>
      <c r="D114" s="35"/>
      <c r="E114" s="35">
        <f t="shared" si="3"/>
        <v>0</v>
      </c>
      <c r="F114" s="35"/>
      <c r="G114" s="35">
        <v>7.3461342540887582</v>
      </c>
      <c r="H114" s="35">
        <v>7.3461342540887573</v>
      </c>
      <c r="I114" s="35"/>
      <c r="J114" s="35">
        <f t="shared" si="4"/>
        <v>0</v>
      </c>
      <c r="K114" s="91">
        <f t="shared" si="5"/>
        <v>0</v>
      </c>
      <c r="M114" s="88"/>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2">
        <f t="shared" si="5"/>
        <v>0</v>
      </c>
      <c r="M115" s="88"/>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1">
        <f t="shared" si="5"/>
        <v>0</v>
      </c>
      <c r="M116" s="88"/>
      <c r="N116" s="62"/>
    </row>
    <row r="117" spans="1:14" x14ac:dyDescent="0.25">
      <c r="A117" s="24" t="s">
        <v>28</v>
      </c>
      <c r="B117" s="18">
        <v>99.595563838944273</v>
      </c>
      <c r="C117" s="18">
        <v>99.595563838944273</v>
      </c>
      <c r="D117" s="18"/>
      <c r="E117" s="18">
        <f t="shared" si="3"/>
        <v>0</v>
      </c>
      <c r="F117" s="18"/>
      <c r="G117" s="18">
        <v>1.3537057180487535</v>
      </c>
      <c r="H117" s="18">
        <v>1.3537057180487535</v>
      </c>
      <c r="I117" s="18"/>
      <c r="J117" s="18">
        <f t="shared" si="4"/>
        <v>0</v>
      </c>
      <c r="K117" s="92">
        <f t="shared" si="5"/>
        <v>0</v>
      </c>
      <c r="M117" s="88"/>
      <c r="N117" s="62"/>
    </row>
    <row r="118" spans="1:14" x14ac:dyDescent="0.25">
      <c r="A118" s="23" t="s">
        <v>168</v>
      </c>
      <c r="B118" s="35">
        <v>99.595563838944273</v>
      </c>
      <c r="C118" s="35">
        <v>99.595563838944273</v>
      </c>
      <c r="D118" s="35"/>
      <c r="E118" s="35">
        <f t="shared" si="3"/>
        <v>0</v>
      </c>
      <c r="F118" s="35"/>
      <c r="G118" s="35">
        <v>1.3537057180487535</v>
      </c>
      <c r="H118" s="35">
        <v>1.3537057180487535</v>
      </c>
      <c r="I118" s="35"/>
      <c r="J118" s="35">
        <f t="shared" si="4"/>
        <v>0</v>
      </c>
      <c r="K118" s="91">
        <f t="shared" si="5"/>
        <v>0</v>
      </c>
      <c r="M118" s="88"/>
      <c r="N118" s="62"/>
    </row>
    <row r="119" spans="1:14" x14ac:dyDescent="0.25">
      <c r="A119" s="24" t="s">
        <v>29</v>
      </c>
      <c r="B119" s="18">
        <v>101.94269307503453</v>
      </c>
      <c r="C119" s="18">
        <v>102.02369926167117</v>
      </c>
      <c r="D119" s="18"/>
      <c r="E119" s="18">
        <f t="shared" si="3"/>
        <v>7.9462474644476089E-2</v>
      </c>
      <c r="F119" s="18"/>
      <c r="G119" s="18">
        <v>8.6089062389810778</v>
      </c>
      <c r="H119" s="18">
        <v>8.6157470889183934</v>
      </c>
      <c r="I119" s="18"/>
      <c r="J119" s="18">
        <f t="shared" si="4"/>
        <v>6.8408499373155962E-3</v>
      </c>
      <c r="K119" s="92">
        <f t="shared" si="5"/>
        <v>6.663547569941061E-5</v>
      </c>
      <c r="M119" s="88"/>
      <c r="N119" s="62"/>
    </row>
    <row r="120" spans="1:14" x14ac:dyDescent="0.25">
      <c r="A120" s="21" t="s">
        <v>169</v>
      </c>
      <c r="B120" s="35">
        <v>102.49474521463469</v>
      </c>
      <c r="C120" s="35">
        <v>103.06157559199832</v>
      </c>
      <c r="D120" s="35"/>
      <c r="E120" s="35">
        <f t="shared" si="3"/>
        <v>0.55303359813874131</v>
      </c>
      <c r="F120" s="35"/>
      <c r="G120" s="35">
        <v>1.5075823494298892</v>
      </c>
      <c r="H120" s="35">
        <v>1.5159197863418457</v>
      </c>
      <c r="I120" s="35"/>
      <c r="J120" s="35">
        <f t="shared" si="4"/>
        <v>8.3374369119564307E-3</v>
      </c>
      <c r="K120" s="91">
        <f t="shared" si="5"/>
        <v>8.1213457367557967E-5</v>
      </c>
      <c r="M120" s="88"/>
      <c r="N120" s="62"/>
    </row>
    <row r="121" spans="1:14" x14ac:dyDescent="0.25">
      <c r="A121" s="22" t="s">
        <v>170</v>
      </c>
      <c r="B121" s="18">
        <v>102.49474521463469</v>
      </c>
      <c r="C121" s="18">
        <v>103.06157559199832</v>
      </c>
      <c r="D121" s="18"/>
      <c r="E121" s="18">
        <f t="shared" si="3"/>
        <v>0.55303359813874131</v>
      </c>
      <c r="F121" s="18"/>
      <c r="G121" s="18">
        <v>1.5075823494298892</v>
      </c>
      <c r="H121" s="18">
        <v>1.5159197863418457</v>
      </c>
      <c r="I121" s="18"/>
      <c r="J121" s="18">
        <f t="shared" si="4"/>
        <v>8.3374369119564307E-3</v>
      </c>
      <c r="K121" s="92">
        <f t="shared" si="5"/>
        <v>8.1213457367557967E-5</v>
      </c>
      <c r="M121" s="88"/>
      <c r="N121" s="62"/>
    </row>
    <row r="122" spans="1:14" x14ac:dyDescent="0.25">
      <c r="A122" s="21" t="s">
        <v>171</v>
      </c>
      <c r="B122" s="35">
        <v>102.49474521463469</v>
      </c>
      <c r="C122" s="35">
        <v>103.06157559199832</v>
      </c>
      <c r="D122" s="35"/>
      <c r="E122" s="35">
        <f t="shared" si="3"/>
        <v>0.55303359813874131</v>
      </c>
      <c r="F122" s="35"/>
      <c r="G122" s="35">
        <v>1.5075823494298892</v>
      </c>
      <c r="H122" s="35">
        <v>1.5159197863418457</v>
      </c>
      <c r="I122" s="35"/>
      <c r="J122" s="35">
        <f t="shared" si="4"/>
        <v>8.3374369119564307E-3</v>
      </c>
      <c r="K122" s="91">
        <f t="shared" si="5"/>
        <v>8.1213457367557967E-5</v>
      </c>
      <c r="M122" s="88"/>
      <c r="N122" s="62"/>
    </row>
    <row r="123" spans="1:14" x14ac:dyDescent="0.25">
      <c r="A123" s="22" t="s">
        <v>30</v>
      </c>
      <c r="B123" s="18">
        <v>100.13611545309536</v>
      </c>
      <c r="C123" s="18">
        <v>100.91292545018264</v>
      </c>
      <c r="D123" s="18"/>
      <c r="E123" s="18">
        <f t="shared" si="3"/>
        <v>0.77575407591194967</v>
      </c>
      <c r="F123" s="18"/>
      <c r="G123" s="18">
        <v>0.52376384547558885</v>
      </c>
      <c r="H123" s="18">
        <v>0.5278269648550189</v>
      </c>
      <c r="I123" s="18"/>
      <c r="J123" s="18">
        <f t="shared" si="4"/>
        <v>4.0631193794300469E-3</v>
      </c>
      <c r="K123" s="92">
        <f t="shared" si="5"/>
        <v>3.9578107275082087E-5</v>
      </c>
      <c r="M123" s="88"/>
      <c r="N123" s="62"/>
    </row>
    <row r="124" spans="1:14" x14ac:dyDescent="0.25">
      <c r="A124" s="21" t="s">
        <v>31</v>
      </c>
      <c r="B124" s="35">
        <v>100.13611545309536</v>
      </c>
      <c r="C124" s="35">
        <v>100.91292545018264</v>
      </c>
      <c r="D124" s="35"/>
      <c r="E124" s="35">
        <f t="shared" si="3"/>
        <v>0.77575407591194967</v>
      </c>
      <c r="F124" s="35"/>
      <c r="G124" s="35">
        <v>0.52376384547558885</v>
      </c>
      <c r="H124" s="35">
        <v>0.5278269648550189</v>
      </c>
      <c r="I124" s="35"/>
      <c r="J124" s="35">
        <f t="shared" si="4"/>
        <v>4.0631193794300469E-3</v>
      </c>
      <c r="K124" s="91">
        <f t="shared" si="5"/>
        <v>3.9578107275082087E-5</v>
      </c>
      <c r="M124" s="88"/>
      <c r="N124" s="62"/>
    </row>
    <row r="125" spans="1:14" x14ac:dyDescent="0.25">
      <c r="A125" s="24" t="s">
        <v>172</v>
      </c>
      <c r="B125" s="18">
        <v>98.887884953218517</v>
      </c>
      <c r="C125" s="18">
        <v>98.887884953218517</v>
      </c>
      <c r="D125" s="18"/>
      <c r="E125" s="18">
        <f t="shared" si="3"/>
        <v>0</v>
      </c>
      <c r="F125" s="18"/>
      <c r="G125" s="18">
        <v>0.10331105350651143</v>
      </c>
      <c r="H125" s="18">
        <v>0.10331105350651143</v>
      </c>
      <c r="I125" s="18"/>
      <c r="J125" s="18">
        <f t="shared" si="4"/>
        <v>0</v>
      </c>
      <c r="K125" s="92">
        <f t="shared" si="5"/>
        <v>0</v>
      </c>
      <c r="M125" s="88"/>
      <c r="N125" s="62"/>
    </row>
    <row r="126" spans="1:14" x14ac:dyDescent="0.25">
      <c r="A126" s="23" t="s">
        <v>173</v>
      </c>
      <c r="B126" s="35">
        <v>98.495291833278017</v>
      </c>
      <c r="C126" s="35">
        <v>98.495291833278017</v>
      </c>
      <c r="D126" s="35"/>
      <c r="E126" s="35">
        <f t="shared" si="3"/>
        <v>0</v>
      </c>
      <c r="F126" s="35"/>
      <c r="G126" s="35">
        <v>0.33030631439592889</v>
      </c>
      <c r="H126" s="35">
        <v>0.33030631439592889</v>
      </c>
      <c r="I126" s="35"/>
      <c r="J126" s="35">
        <f t="shared" si="4"/>
        <v>0</v>
      </c>
      <c r="K126" s="91">
        <f t="shared" si="5"/>
        <v>0</v>
      </c>
      <c r="M126" s="88"/>
      <c r="N126" s="62"/>
    </row>
    <row r="127" spans="1:14" x14ac:dyDescent="0.25">
      <c r="A127" s="22" t="s">
        <v>174</v>
      </c>
      <c r="B127" s="18">
        <v>108.31451615636168</v>
      </c>
      <c r="C127" s="18">
        <v>113.19651289673787</v>
      </c>
      <c r="D127" s="18"/>
      <c r="E127" s="18">
        <f t="shared" si="3"/>
        <v>4.5072414239736736</v>
      </c>
      <c r="F127" s="18"/>
      <c r="G127" s="18">
        <v>9.0146477573148476E-2</v>
      </c>
      <c r="H127" s="18">
        <v>9.4209596952578564E-2</v>
      </c>
      <c r="I127" s="18"/>
      <c r="J127" s="18">
        <f t="shared" si="4"/>
        <v>4.0631193794300885E-3</v>
      </c>
      <c r="K127" s="92">
        <f t="shared" si="5"/>
        <v>3.9578107275082487E-5</v>
      </c>
      <c r="M127" s="88"/>
      <c r="N127" s="62"/>
    </row>
    <row r="128" spans="1:14" x14ac:dyDescent="0.25">
      <c r="A128" s="21" t="s">
        <v>32</v>
      </c>
      <c r="B128" s="35">
        <v>99.542813910100904</v>
      </c>
      <c r="C128" s="35">
        <v>99.366896931258651</v>
      </c>
      <c r="D128" s="35"/>
      <c r="E128" s="35">
        <f t="shared" si="3"/>
        <v>-0.17672494068846634</v>
      </c>
      <c r="F128" s="35"/>
      <c r="G128" s="35">
        <v>2.9169405575789535</v>
      </c>
      <c r="H128" s="35">
        <v>2.9117855961086541</v>
      </c>
      <c r="I128" s="35"/>
      <c r="J128" s="35">
        <f t="shared" si="4"/>
        <v>-5.1549614702994795E-3</v>
      </c>
      <c r="K128" s="91">
        <f t="shared" si="5"/>
        <v>-5.0213542605545356E-5</v>
      </c>
      <c r="M128" s="88"/>
      <c r="N128" s="62"/>
    </row>
    <row r="129" spans="1:14" x14ac:dyDescent="0.25">
      <c r="A129" s="24" t="s">
        <v>175</v>
      </c>
      <c r="B129" s="18">
        <v>100.03440836515396</v>
      </c>
      <c r="C129" s="18">
        <v>99.7635024212383</v>
      </c>
      <c r="D129" s="18"/>
      <c r="E129" s="18">
        <f t="shared" si="3"/>
        <v>-0.27081276167174595</v>
      </c>
      <c r="F129" s="18"/>
      <c r="G129" s="18">
        <v>1.9035149741383686</v>
      </c>
      <c r="H129" s="18">
        <v>1.8983600126680691</v>
      </c>
      <c r="I129" s="18"/>
      <c r="J129" s="18">
        <f t="shared" si="4"/>
        <v>-5.1549614702994795E-3</v>
      </c>
      <c r="K129" s="92">
        <f t="shared" si="5"/>
        <v>-5.0213542605545356E-5</v>
      </c>
      <c r="M129" s="88"/>
      <c r="N129" s="62"/>
    </row>
    <row r="130" spans="1:14" x14ac:dyDescent="0.25">
      <c r="A130" s="23" t="s">
        <v>176</v>
      </c>
      <c r="B130" s="35">
        <v>95.763073366963539</v>
      </c>
      <c r="C130" s="35">
        <v>95.005890888126373</v>
      </c>
      <c r="D130" s="35"/>
      <c r="E130" s="35">
        <f t="shared" si="3"/>
        <v>-0.79068314352824798</v>
      </c>
      <c r="F130" s="35"/>
      <c r="G130" s="35">
        <v>0.65196299080017439</v>
      </c>
      <c r="H130" s="35">
        <v>0.6468080293298748</v>
      </c>
      <c r="I130" s="35"/>
      <c r="J130" s="35">
        <f t="shared" si="4"/>
        <v>-5.1549614702995905E-3</v>
      </c>
      <c r="K130" s="91">
        <f t="shared" si="5"/>
        <v>-5.021354260554644E-5</v>
      </c>
      <c r="M130" s="88"/>
      <c r="N130" s="62"/>
    </row>
    <row r="131" spans="1:14" x14ac:dyDescent="0.25">
      <c r="A131" s="22" t="s">
        <v>177</v>
      </c>
      <c r="B131" s="18">
        <v>115.22912038334371</v>
      </c>
      <c r="C131" s="18">
        <v>115.22912038334371</v>
      </c>
      <c r="D131" s="18"/>
      <c r="E131" s="18">
        <f t="shared" si="3"/>
        <v>0</v>
      </c>
      <c r="F131" s="18"/>
      <c r="G131" s="18">
        <v>0.57764051556112228</v>
      </c>
      <c r="H131" s="18">
        <v>0.57764051556112228</v>
      </c>
      <c r="I131" s="18"/>
      <c r="J131" s="18">
        <f t="shared" si="4"/>
        <v>0</v>
      </c>
      <c r="K131" s="92">
        <f t="shared" si="5"/>
        <v>0</v>
      </c>
      <c r="M131" s="88"/>
      <c r="N131" s="62"/>
    </row>
    <row r="132" spans="1:14" x14ac:dyDescent="0.25">
      <c r="A132" s="23" t="s">
        <v>178</v>
      </c>
      <c r="B132" s="35">
        <v>93.500827376787541</v>
      </c>
      <c r="C132" s="35">
        <v>93.500827376787541</v>
      </c>
      <c r="D132" s="35"/>
      <c r="E132" s="35">
        <f t="shared" si="3"/>
        <v>0</v>
      </c>
      <c r="F132" s="35"/>
      <c r="G132" s="35">
        <v>0.67391146777707212</v>
      </c>
      <c r="H132" s="35">
        <v>0.67391146777707212</v>
      </c>
      <c r="I132" s="35"/>
      <c r="J132" s="35">
        <f t="shared" si="4"/>
        <v>0</v>
      </c>
      <c r="K132" s="91">
        <f t="shared" si="5"/>
        <v>0</v>
      </c>
      <c r="M132" s="88"/>
      <c r="N132" s="62"/>
    </row>
    <row r="133" spans="1:14" x14ac:dyDescent="0.25">
      <c r="A133" s="24" t="s">
        <v>179</v>
      </c>
      <c r="B133" s="18">
        <v>95.883035248068481</v>
      </c>
      <c r="C133" s="18">
        <v>95.883035248068481</v>
      </c>
      <c r="D133" s="18"/>
      <c r="E133" s="18">
        <f t="shared" si="3"/>
        <v>0</v>
      </c>
      <c r="F133" s="18"/>
      <c r="G133" s="18">
        <v>0.61018934030808536</v>
      </c>
      <c r="H133" s="18">
        <v>0.61018934030808536</v>
      </c>
      <c r="I133" s="18"/>
      <c r="J133" s="18">
        <f t="shared" si="4"/>
        <v>0</v>
      </c>
      <c r="K133" s="92">
        <f t="shared" si="5"/>
        <v>0</v>
      </c>
      <c r="M133" s="88"/>
      <c r="N133" s="62"/>
    </row>
    <row r="134" spans="1:14" x14ac:dyDescent="0.25">
      <c r="A134" s="23" t="s">
        <v>180</v>
      </c>
      <c r="B134" s="35">
        <v>93.976564915681294</v>
      </c>
      <c r="C134" s="35">
        <v>93.976564915681294</v>
      </c>
      <c r="D134" s="35"/>
      <c r="E134" s="35">
        <f t="shared" si="3"/>
        <v>0</v>
      </c>
      <c r="F134" s="35"/>
      <c r="G134" s="35">
        <v>0.41581817814532979</v>
      </c>
      <c r="H134" s="35">
        <v>0.41581817814532979</v>
      </c>
      <c r="I134" s="35"/>
      <c r="J134" s="35">
        <f t="shared" si="4"/>
        <v>0</v>
      </c>
      <c r="K134" s="91">
        <f t="shared" si="5"/>
        <v>0</v>
      </c>
      <c r="M134" s="88"/>
      <c r="N134" s="62"/>
    </row>
    <row r="135" spans="1:14" x14ac:dyDescent="0.25">
      <c r="A135" s="22" t="s">
        <v>181</v>
      </c>
      <c r="B135" s="18">
        <v>100.23307451070305</v>
      </c>
      <c r="C135" s="18">
        <v>100.23307451070305</v>
      </c>
      <c r="D135" s="18"/>
      <c r="E135" s="18">
        <f t="shared" ref="E135:E198" si="6">((C135/B135-1)*100)</f>
        <v>0</v>
      </c>
      <c r="F135" s="18"/>
      <c r="G135" s="18">
        <v>0.19437116216275549</v>
      </c>
      <c r="H135" s="18">
        <v>0.19437116216275546</v>
      </c>
      <c r="I135" s="18"/>
      <c r="J135" s="18">
        <f t="shared" si="4"/>
        <v>0</v>
      </c>
      <c r="K135" s="92">
        <f t="shared" si="5"/>
        <v>0</v>
      </c>
      <c r="M135" s="88"/>
      <c r="N135" s="62"/>
    </row>
    <row r="136" spans="1:14" x14ac:dyDescent="0.25">
      <c r="A136" s="21" t="s">
        <v>182</v>
      </c>
      <c r="B136" s="35">
        <v>103.10622605840007</v>
      </c>
      <c r="C136" s="35">
        <v>103.10622605840007</v>
      </c>
      <c r="D136" s="35"/>
      <c r="E136" s="35">
        <f t="shared" si="6"/>
        <v>0</v>
      </c>
      <c r="F136" s="35"/>
      <c r="G136" s="35">
        <v>0.40323624313249951</v>
      </c>
      <c r="H136" s="35">
        <v>0.40323624313249939</v>
      </c>
      <c r="I136" s="35"/>
      <c r="J136" s="35">
        <f t="shared" ref="J136:J199" si="7">H136-G136</f>
        <v>0</v>
      </c>
      <c r="K136" s="91">
        <f t="shared" si="5"/>
        <v>0</v>
      </c>
      <c r="M136" s="88"/>
      <c r="N136" s="62"/>
    </row>
    <row r="137" spans="1:14" x14ac:dyDescent="0.25">
      <c r="A137" s="22" t="s">
        <v>182</v>
      </c>
      <c r="B137" s="18">
        <v>103.10622605840007</v>
      </c>
      <c r="C137" s="18">
        <v>103.10622605840007</v>
      </c>
      <c r="D137" s="18"/>
      <c r="E137" s="18">
        <f t="shared" si="6"/>
        <v>0</v>
      </c>
      <c r="F137" s="18"/>
      <c r="G137" s="18">
        <v>0.40323624313249951</v>
      </c>
      <c r="H137" s="18">
        <v>0.40323624313249939</v>
      </c>
      <c r="I137" s="18"/>
      <c r="J137" s="18">
        <f t="shared" si="7"/>
        <v>0</v>
      </c>
      <c r="K137" s="92">
        <f t="shared" si="5"/>
        <v>0</v>
      </c>
      <c r="M137" s="88"/>
      <c r="N137" s="62"/>
    </row>
    <row r="138" spans="1:14" x14ac:dyDescent="0.25">
      <c r="A138" s="21" t="s">
        <v>33</v>
      </c>
      <c r="B138" s="35">
        <v>98.131308041641233</v>
      </c>
      <c r="C138" s="35">
        <v>98.131308041641233</v>
      </c>
      <c r="D138" s="35"/>
      <c r="E138" s="35">
        <f t="shared" si="6"/>
        <v>0</v>
      </c>
      <c r="F138" s="35"/>
      <c r="G138" s="35">
        <v>0.42171603742448588</v>
      </c>
      <c r="H138" s="35">
        <v>0.42171603742448588</v>
      </c>
      <c r="I138" s="35"/>
      <c r="J138" s="35">
        <f t="shared" si="7"/>
        <v>0</v>
      </c>
      <c r="K138" s="91">
        <f t="shared" ref="K138:K201" si="8">J138/$G$5</f>
        <v>0</v>
      </c>
      <c r="M138" s="88"/>
      <c r="N138" s="62"/>
    </row>
    <row r="139" spans="1:14" x14ac:dyDescent="0.25">
      <c r="A139" s="22" t="s">
        <v>34</v>
      </c>
      <c r="B139" s="18">
        <v>98.131308041641233</v>
      </c>
      <c r="C139" s="18">
        <v>98.131308041641233</v>
      </c>
      <c r="D139" s="18"/>
      <c r="E139" s="18">
        <f t="shared" si="6"/>
        <v>0</v>
      </c>
      <c r="F139" s="18"/>
      <c r="G139" s="18">
        <v>0.42171603742448588</v>
      </c>
      <c r="H139" s="18">
        <v>0.42171603742448588</v>
      </c>
      <c r="I139" s="18"/>
      <c r="J139" s="18">
        <f t="shared" si="7"/>
        <v>0</v>
      </c>
      <c r="K139" s="92">
        <f t="shared" si="8"/>
        <v>0</v>
      </c>
      <c r="M139" s="88"/>
      <c r="N139" s="62"/>
    </row>
    <row r="140" spans="1:14" x14ac:dyDescent="0.25">
      <c r="A140" s="21" t="s">
        <v>183</v>
      </c>
      <c r="B140" s="35">
        <v>97.464534935746045</v>
      </c>
      <c r="C140" s="35">
        <v>97.464534935746045</v>
      </c>
      <c r="D140" s="35"/>
      <c r="E140" s="35">
        <f t="shared" si="6"/>
        <v>0</v>
      </c>
      <c r="F140" s="35"/>
      <c r="G140" s="35">
        <v>0.18688126655147136</v>
      </c>
      <c r="H140" s="35">
        <v>0.18688126655147136</v>
      </c>
      <c r="I140" s="35"/>
      <c r="J140" s="35">
        <f t="shared" si="7"/>
        <v>0</v>
      </c>
      <c r="K140" s="91">
        <f t="shared" si="8"/>
        <v>0</v>
      </c>
      <c r="M140" s="88"/>
      <c r="N140" s="62"/>
    </row>
    <row r="141" spans="1:14" x14ac:dyDescent="0.25">
      <c r="A141" s="22" t="s">
        <v>184</v>
      </c>
      <c r="B141" s="18">
        <v>96.823322837001214</v>
      </c>
      <c r="C141" s="18">
        <v>96.823322837001214</v>
      </c>
      <c r="D141" s="18"/>
      <c r="E141" s="18">
        <f t="shared" si="6"/>
        <v>0</v>
      </c>
      <c r="F141" s="18"/>
      <c r="G141" s="18">
        <v>6.716413543807373E-2</v>
      </c>
      <c r="H141" s="18">
        <v>6.7164135438073716E-2</v>
      </c>
      <c r="I141" s="18"/>
      <c r="J141" s="18">
        <f t="shared" si="7"/>
        <v>0</v>
      </c>
      <c r="K141" s="92">
        <f t="shared" si="8"/>
        <v>0</v>
      </c>
      <c r="M141" s="88"/>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1">
        <f t="shared" si="8"/>
        <v>0</v>
      </c>
      <c r="M142" s="88"/>
      <c r="N142" s="62"/>
    </row>
    <row r="143" spans="1:14" x14ac:dyDescent="0.25">
      <c r="A143" s="22" t="s">
        <v>35</v>
      </c>
      <c r="B143" s="18">
        <v>114.39957196490468</v>
      </c>
      <c r="C143" s="18">
        <v>114.39957196490468</v>
      </c>
      <c r="D143" s="18"/>
      <c r="E143" s="18">
        <f t="shared" si="6"/>
        <v>0</v>
      </c>
      <c r="F143" s="18"/>
      <c r="G143" s="18">
        <v>0.69487289646660388</v>
      </c>
      <c r="H143" s="18">
        <v>0.69487289646660377</v>
      </c>
      <c r="I143" s="18"/>
      <c r="J143" s="18">
        <f t="shared" si="7"/>
        <v>0</v>
      </c>
      <c r="K143" s="92">
        <f t="shared" si="8"/>
        <v>0</v>
      </c>
      <c r="M143" s="88"/>
      <c r="N143" s="62"/>
    </row>
    <row r="144" spans="1:14" x14ac:dyDescent="0.25">
      <c r="A144" s="21" t="s">
        <v>186</v>
      </c>
      <c r="B144" s="35">
        <v>112.47213335688659</v>
      </c>
      <c r="C144" s="35">
        <v>112.47213335688659</v>
      </c>
      <c r="D144" s="35"/>
      <c r="E144" s="35">
        <f t="shared" si="6"/>
        <v>0</v>
      </c>
      <c r="F144" s="35"/>
      <c r="G144" s="35">
        <v>0.28177866619785907</v>
      </c>
      <c r="H144" s="35">
        <v>0.28177866619785902</v>
      </c>
      <c r="I144" s="35"/>
      <c r="J144" s="35">
        <f t="shared" si="7"/>
        <v>0</v>
      </c>
      <c r="K144" s="91">
        <f t="shared" si="8"/>
        <v>0</v>
      </c>
      <c r="M144" s="88"/>
      <c r="N144" s="62"/>
    </row>
    <row r="145" spans="1:14" x14ac:dyDescent="0.25">
      <c r="A145" s="22" t="s">
        <v>186</v>
      </c>
      <c r="B145" s="18">
        <v>112.47213335688659</v>
      </c>
      <c r="C145" s="18">
        <v>112.47213335688659</v>
      </c>
      <c r="D145" s="18"/>
      <c r="E145" s="18">
        <f t="shared" si="6"/>
        <v>0</v>
      </c>
      <c r="F145" s="18"/>
      <c r="G145" s="18">
        <v>0.28177866619785907</v>
      </c>
      <c r="H145" s="18">
        <v>0.28177866619785902</v>
      </c>
      <c r="I145" s="18"/>
      <c r="J145" s="18">
        <f t="shared" si="7"/>
        <v>0</v>
      </c>
      <c r="K145" s="92">
        <f t="shared" si="8"/>
        <v>0</v>
      </c>
      <c r="M145" s="88"/>
      <c r="N145" s="62"/>
    </row>
    <row r="146" spans="1:14" x14ac:dyDescent="0.25">
      <c r="A146" s="21" t="s">
        <v>187</v>
      </c>
      <c r="B146" s="35">
        <v>115.75265850939205</v>
      </c>
      <c r="C146" s="35">
        <v>115.75265850939205</v>
      </c>
      <c r="D146" s="35"/>
      <c r="E146" s="35">
        <f t="shared" si="6"/>
        <v>0</v>
      </c>
      <c r="F146" s="35"/>
      <c r="G146" s="35">
        <v>0.41309423026874476</v>
      </c>
      <c r="H146" s="35">
        <v>0.41309423026874476</v>
      </c>
      <c r="I146" s="35"/>
      <c r="J146" s="35">
        <f t="shared" si="7"/>
        <v>0</v>
      </c>
      <c r="K146" s="91">
        <f t="shared" si="8"/>
        <v>0</v>
      </c>
      <c r="M146" s="88"/>
      <c r="N146" s="62"/>
    </row>
    <row r="147" spans="1:14" x14ac:dyDescent="0.25">
      <c r="A147" s="22" t="s">
        <v>188</v>
      </c>
      <c r="B147" s="18">
        <v>115.75265850939205</v>
      </c>
      <c r="C147" s="18">
        <v>115.75265850939205</v>
      </c>
      <c r="D147" s="18"/>
      <c r="E147" s="18">
        <f t="shared" si="6"/>
        <v>0</v>
      </c>
      <c r="F147" s="18"/>
      <c r="G147" s="18">
        <v>0.41309423026874476</v>
      </c>
      <c r="H147" s="18">
        <v>0.41309423026874476</v>
      </c>
      <c r="I147" s="18"/>
      <c r="J147" s="18">
        <f t="shared" si="7"/>
        <v>0</v>
      </c>
      <c r="K147" s="92">
        <f t="shared" si="8"/>
        <v>0</v>
      </c>
      <c r="M147" s="88"/>
      <c r="N147" s="62"/>
    </row>
    <row r="148" spans="1:14" x14ac:dyDescent="0.25">
      <c r="A148" s="21" t="s">
        <v>36</v>
      </c>
      <c r="B148" s="35">
        <v>102.44075598940368</v>
      </c>
      <c r="C148" s="35">
        <v>102.42445808298359</v>
      </c>
      <c r="D148" s="35"/>
      <c r="E148" s="35">
        <f t="shared" si="6"/>
        <v>-1.5909592098073411E-2</v>
      </c>
      <c r="F148" s="35"/>
      <c r="G148" s="35">
        <v>2.5440305526055567</v>
      </c>
      <c r="H148" s="35">
        <v>2.5436258077217868</v>
      </c>
      <c r="I148" s="35"/>
      <c r="J148" s="35">
        <f t="shared" si="7"/>
        <v>-4.0474488376984752E-4</v>
      </c>
      <c r="K148" s="91">
        <f t="shared" si="8"/>
        <v>-3.9425463376689466E-6</v>
      </c>
      <c r="M148" s="88"/>
      <c r="N148" s="62"/>
    </row>
    <row r="149" spans="1:14" x14ac:dyDescent="0.25">
      <c r="A149" s="22" t="s">
        <v>37</v>
      </c>
      <c r="B149" s="18">
        <v>103.05168338674824</v>
      </c>
      <c r="C149" s="18">
        <v>103.02745992005318</v>
      </c>
      <c r="D149" s="18"/>
      <c r="E149" s="18">
        <f t="shared" si="6"/>
        <v>-2.3506133911610494E-2</v>
      </c>
      <c r="F149" s="18"/>
      <c r="G149" s="18">
        <v>1.7218692163148084</v>
      </c>
      <c r="H149" s="18">
        <v>1.7214644714310381</v>
      </c>
      <c r="I149" s="18"/>
      <c r="J149" s="18">
        <f t="shared" si="7"/>
        <v>-4.0474488377029161E-4</v>
      </c>
      <c r="K149" s="92">
        <f t="shared" si="8"/>
        <v>-3.9425463376732724E-6</v>
      </c>
      <c r="M149" s="88"/>
      <c r="N149" s="62"/>
    </row>
    <row r="150" spans="1:14" x14ac:dyDescent="0.25">
      <c r="A150" s="21" t="s">
        <v>189</v>
      </c>
      <c r="B150" s="35">
        <v>103.63453773190676</v>
      </c>
      <c r="C150" s="35">
        <v>103.60374966009464</v>
      </c>
      <c r="D150" s="35"/>
      <c r="E150" s="35">
        <f t="shared" si="6"/>
        <v>-2.9708312002874049E-2</v>
      </c>
      <c r="F150" s="35"/>
      <c r="G150" s="35">
        <v>1.3623960988790127</v>
      </c>
      <c r="H150" s="35">
        <v>1.3619913539952424</v>
      </c>
      <c r="I150" s="35"/>
      <c r="J150" s="35">
        <f t="shared" si="7"/>
        <v>-4.0474488377029161E-4</v>
      </c>
      <c r="K150" s="91">
        <f t="shared" si="8"/>
        <v>-3.9425463376732724E-6</v>
      </c>
      <c r="M150" s="88"/>
      <c r="N150" s="62"/>
    </row>
    <row r="151" spans="1:14" x14ac:dyDescent="0.25">
      <c r="A151" s="22" t="s">
        <v>190</v>
      </c>
      <c r="B151" s="18">
        <v>100.90094429943719</v>
      </c>
      <c r="C151" s="18">
        <v>100.90094429943719</v>
      </c>
      <c r="D151" s="18"/>
      <c r="E151" s="18">
        <f t="shared" si="6"/>
        <v>0</v>
      </c>
      <c r="F151" s="18"/>
      <c r="G151" s="18">
        <v>0.35947311743579585</v>
      </c>
      <c r="H151" s="18">
        <v>0.35947311743579585</v>
      </c>
      <c r="I151" s="18"/>
      <c r="J151" s="18">
        <f t="shared" si="7"/>
        <v>0</v>
      </c>
      <c r="K151" s="92">
        <f t="shared" si="8"/>
        <v>0</v>
      </c>
      <c r="M151" s="88"/>
      <c r="N151" s="62"/>
    </row>
    <row r="152" spans="1:14" x14ac:dyDescent="0.25">
      <c r="A152" s="21" t="s">
        <v>191</v>
      </c>
      <c r="B152" s="35">
        <v>101.18446151860883</v>
      </c>
      <c r="C152" s="35">
        <v>101.18446151860883</v>
      </c>
      <c r="D152" s="35"/>
      <c r="E152" s="35">
        <f t="shared" si="6"/>
        <v>0</v>
      </c>
      <c r="F152" s="35"/>
      <c r="G152" s="35">
        <v>0.82216133629074883</v>
      </c>
      <c r="H152" s="35">
        <v>0.82216133629074861</v>
      </c>
      <c r="I152" s="35"/>
      <c r="J152" s="35">
        <f t="shared" si="7"/>
        <v>0</v>
      </c>
      <c r="K152" s="91">
        <f t="shared" si="8"/>
        <v>0</v>
      </c>
      <c r="M152" s="88"/>
      <c r="N152" s="62"/>
    </row>
    <row r="153" spans="1:14" x14ac:dyDescent="0.25">
      <c r="A153" s="22" t="s">
        <v>192</v>
      </c>
      <c r="B153" s="18">
        <v>101.18446151860883</v>
      </c>
      <c r="C153" s="18">
        <v>101.18446151860883</v>
      </c>
      <c r="D153" s="18"/>
      <c r="E153" s="18">
        <f t="shared" si="6"/>
        <v>0</v>
      </c>
      <c r="F153" s="18"/>
      <c r="G153" s="18">
        <v>0.82216133629074883</v>
      </c>
      <c r="H153" s="18">
        <v>0.82216133629074861</v>
      </c>
      <c r="I153" s="18"/>
      <c r="J153" s="18">
        <f t="shared" si="7"/>
        <v>0</v>
      </c>
      <c r="K153" s="92">
        <f t="shared" si="8"/>
        <v>0</v>
      </c>
      <c r="M153" s="88"/>
      <c r="N153" s="62"/>
    </row>
    <row r="154" spans="1:14" x14ac:dyDescent="0.25">
      <c r="A154" s="21" t="s">
        <v>38</v>
      </c>
      <c r="B154" s="35">
        <v>101.05517408137405</v>
      </c>
      <c r="C154" s="35">
        <v>101.05517408137405</v>
      </c>
      <c r="D154" s="35"/>
      <c r="E154" s="35">
        <f t="shared" si="6"/>
        <v>0</v>
      </c>
      <c r="F154" s="35"/>
      <c r="G154" s="35">
        <v>8.628963780209375</v>
      </c>
      <c r="H154" s="35">
        <v>8.6289637802093715</v>
      </c>
      <c r="I154" s="35"/>
      <c r="J154" s="35">
        <f t="shared" si="7"/>
        <v>0</v>
      </c>
      <c r="K154" s="91">
        <f t="shared" si="8"/>
        <v>0</v>
      </c>
      <c r="M154" s="88"/>
      <c r="N154" s="62"/>
    </row>
    <row r="155" spans="1:14" x14ac:dyDescent="0.25">
      <c r="A155" s="22" t="s">
        <v>193</v>
      </c>
      <c r="B155" s="18">
        <v>102.04630209915884</v>
      </c>
      <c r="C155" s="18">
        <v>102.04630209915884</v>
      </c>
      <c r="D155" s="18"/>
      <c r="E155" s="18">
        <f t="shared" si="6"/>
        <v>0</v>
      </c>
      <c r="F155" s="18"/>
      <c r="G155" s="18">
        <v>3.9855059419180283</v>
      </c>
      <c r="H155" s="18">
        <v>3.9855059419180274</v>
      </c>
      <c r="I155" s="18"/>
      <c r="J155" s="18">
        <f t="shared" si="7"/>
        <v>0</v>
      </c>
      <c r="K155" s="92">
        <f t="shared" si="8"/>
        <v>0</v>
      </c>
      <c r="M155" s="88"/>
      <c r="N155" s="62"/>
    </row>
    <row r="156" spans="1:14" x14ac:dyDescent="0.25">
      <c r="A156" s="21" t="s">
        <v>194</v>
      </c>
      <c r="B156" s="35">
        <v>100.44327758685982</v>
      </c>
      <c r="C156" s="35">
        <v>100.44327758685982</v>
      </c>
      <c r="D156" s="35"/>
      <c r="E156" s="35">
        <f t="shared" si="6"/>
        <v>0</v>
      </c>
      <c r="F156" s="35"/>
      <c r="G156" s="35">
        <v>3.1906416015396588</v>
      </c>
      <c r="H156" s="35">
        <v>3.1906416015396588</v>
      </c>
      <c r="I156" s="35"/>
      <c r="J156" s="35">
        <f t="shared" si="7"/>
        <v>0</v>
      </c>
      <c r="K156" s="91">
        <f t="shared" si="8"/>
        <v>0</v>
      </c>
      <c r="M156" s="88"/>
      <c r="N156" s="62"/>
    </row>
    <row r="157" spans="1:14" x14ac:dyDescent="0.25">
      <c r="A157" s="22" t="s">
        <v>195</v>
      </c>
      <c r="B157" s="18">
        <v>100.44327758685982</v>
      </c>
      <c r="C157" s="18">
        <v>100.44327758685982</v>
      </c>
      <c r="D157" s="18"/>
      <c r="E157" s="18">
        <f t="shared" si="6"/>
        <v>0</v>
      </c>
      <c r="F157" s="18"/>
      <c r="G157" s="18">
        <v>3.1906416015396588</v>
      </c>
      <c r="H157" s="18">
        <v>3.1906416015396588</v>
      </c>
      <c r="I157" s="18"/>
      <c r="J157" s="18">
        <f t="shared" si="7"/>
        <v>0</v>
      </c>
      <c r="K157" s="92">
        <f t="shared" si="8"/>
        <v>0</v>
      </c>
      <c r="M157" s="88"/>
      <c r="N157" s="62"/>
    </row>
    <row r="158" spans="1:14" x14ac:dyDescent="0.25">
      <c r="A158" s="21" t="s">
        <v>196</v>
      </c>
      <c r="B158" s="35">
        <v>109.03111453875717</v>
      </c>
      <c r="C158" s="35">
        <v>109.03111453875717</v>
      </c>
      <c r="D158" s="35"/>
      <c r="E158" s="35">
        <f t="shared" si="6"/>
        <v>0</v>
      </c>
      <c r="F158" s="35"/>
      <c r="G158" s="35">
        <v>0.79486434037836895</v>
      </c>
      <c r="H158" s="35">
        <v>0.79486434037836895</v>
      </c>
      <c r="I158" s="35"/>
      <c r="J158" s="35">
        <f t="shared" si="7"/>
        <v>0</v>
      </c>
      <c r="K158" s="91">
        <f t="shared" si="8"/>
        <v>0</v>
      </c>
      <c r="M158" s="88"/>
      <c r="N158" s="62"/>
    </row>
    <row r="159" spans="1:14" x14ac:dyDescent="0.25">
      <c r="A159" s="22" t="s">
        <v>197</v>
      </c>
      <c r="B159" s="18">
        <v>109.03111453875717</v>
      </c>
      <c r="C159" s="18">
        <v>109.03111453875717</v>
      </c>
      <c r="D159" s="18"/>
      <c r="E159" s="18">
        <f t="shared" si="6"/>
        <v>0</v>
      </c>
      <c r="F159" s="18"/>
      <c r="G159" s="18">
        <v>0.79486434037836895</v>
      </c>
      <c r="H159" s="18">
        <v>0.79486434037836895</v>
      </c>
      <c r="I159" s="18"/>
      <c r="J159" s="18">
        <f t="shared" si="7"/>
        <v>0</v>
      </c>
      <c r="K159" s="92">
        <f t="shared" si="8"/>
        <v>0</v>
      </c>
      <c r="M159" s="88"/>
      <c r="N159" s="62"/>
    </row>
    <row r="160" spans="1:14" x14ac:dyDescent="0.25">
      <c r="A160" s="21" t="s">
        <v>198</v>
      </c>
      <c r="B160" s="35">
        <v>100.4020072418941</v>
      </c>
      <c r="C160" s="35">
        <v>100.4020072418941</v>
      </c>
      <c r="D160" s="35"/>
      <c r="E160" s="35">
        <f t="shared" si="6"/>
        <v>0</v>
      </c>
      <c r="F160" s="35"/>
      <c r="G160" s="35">
        <v>1.1796232207314041</v>
      </c>
      <c r="H160" s="35">
        <v>1.1796232207314039</v>
      </c>
      <c r="I160" s="35"/>
      <c r="J160" s="35">
        <f t="shared" si="7"/>
        <v>0</v>
      </c>
      <c r="K160" s="91">
        <f t="shared" si="8"/>
        <v>0</v>
      </c>
      <c r="M160" s="88"/>
      <c r="N160" s="62"/>
    </row>
    <row r="161" spans="1:14" x14ac:dyDescent="0.25">
      <c r="A161" s="22" t="s">
        <v>199</v>
      </c>
      <c r="B161" s="18">
        <v>100.4020072418941</v>
      </c>
      <c r="C161" s="18">
        <v>100.4020072418941</v>
      </c>
      <c r="D161" s="18"/>
      <c r="E161" s="18">
        <f t="shared" si="6"/>
        <v>0</v>
      </c>
      <c r="F161" s="18"/>
      <c r="G161" s="18">
        <v>1.1796232207314041</v>
      </c>
      <c r="H161" s="18">
        <v>1.1796232207314039</v>
      </c>
      <c r="I161" s="18"/>
      <c r="J161" s="18">
        <f t="shared" si="7"/>
        <v>0</v>
      </c>
      <c r="K161" s="92">
        <f t="shared" si="8"/>
        <v>0</v>
      </c>
      <c r="M161" s="88"/>
      <c r="N161" s="62"/>
    </row>
    <row r="162" spans="1:14" x14ac:dyDescent="0.25">
      <c r="A162" s="21" t="s">
        <v>200</v>
      </c>
      <c r="B162" s="35">
        <v>100.4020072418941</v>
      </c>
      <c r="C162" s="35">
        <v>100.4020072418941</v>
      </c>
      <c r="D162" s="35"/>
      <c r="E162" s="35">
        <f t="shared" si="6"/>
        <v>0</v>
      </c>
      <c r="F162" s="35"/>
      <c r="G162" s="35">
        <v>1.1796232207314041</v>
      </c>
      <c r="H162" s="35">
        <v>1.1796232207314039</v>
      </c>
      <c r="I162" s="35"/>
      <c r="J162" s="35">
        <f t="shared" si="7"/>
        <v>0</v>
      </c>
      <c r="K162" s="91">
        <f t="shared" si="8"/>
        <v>0</v>
      </c>
      <c r="M162" s="88"/>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2">
        <f t="shared" si="8"/>
        <v>0</v>
      </c>
      <c r="M163" s="88"/>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1">
        <f t="shared" si="8"/>
        <v>0</v>
      </c>
      <c r="M164" s="88"/>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2">
        <f t="shared" si="8"/>
        <v>0</v>
      </c>
      <c r="M165" s="88"/>
      <c r="N165" s="62"/>
    </row>
    <row r="166" spans="1:14" x14ac:dyDescent="0.25">
      <c r="A166" s="21" t="s">
        <v>203</v>
      </c>
      <c r="B166" s="35">
        <v>100.17381724940965</v>
      </c>
      <c r="C166" s="35">
        <v>100.17381724940965</v>
      </c>
      <c r="D166" s="35"/>
      <c r="E166" s="35">
        <f t="shared" si="6"/>
        <v>0</v>
      </c>
      <c r="F166" s="35"/>
      <c r="G166" s="35">
        <v>3.1447365998427439</v>
      </c>
      <c r="H166" s="35">
        <v>3.1447365998427435</v>
      </c>
      <c r="I166" s="35"/>
      <c r="J166" s="35">
        <f t="shared" si="7"/>
        <v>0</v>
      </c>
      <c r="K166" s="91">
        <f t="shared" si="8"/>
        <v>0</v>
      </c>
      <c r="M166" s="88"/>
      <c r="N166" s="62"/>
    </row>
    <row r="167" spans="1:14" x14ac:dyDescent="0.25">
      <c r="A167" s="22" t="s">
        <v>204</v>
      </c>
      <c r="B167" s="18">
        <v>100.17381724940965</v>
      </c>
      <c r="C167" s="18">
        <v>100.17381724940965</v>
      </c>
      <c r="D167" s="18"/>
      <c r="E167" s="18">
        <f t="shared" si="6"/>
        <v>0</v>
      </c>
      <c r="F167" s="18"/>
      <c r="G167" s="18">
        <v>3.1447365998427439</v>
      </c>
      <c r="H167" s="18">
        <v>3.1447365998427435</v>
      </c>
      <c r="I167" s="18"/>
      <c r="J167" s="18">
        <f t="shared" si="7"/>
        <v>0</v>
      </c>
      <c r="K167" s="92">
        <f t="shared" si="8"/>
        <v>0</v>
      </c>
      <c r="M167" s="88"/>
      <c r="N167" s="62"/>
    </row>
    <row r="168" spans="1:14" x14ac:dyDescent="0.25">
      <c r="A168" s="21" t="s">
        <v>204</v>
      </c>
      <c r="B168" s="35">
        <v>100.17381724940965</v>
      </c>
      <c r="C168" s="35">
        <v>100.17381724940965</v>
      </c>
      <c r="D168" s="35"/>
      <c r="E168" s="35">
        <f t="shared" si="6"/>
        <v>0</v>
      </c>
      <c r="F168" s="35"/>
      <c r="G168" s="35">
        <v>3.1447365998427439</v>
      </c>
      <c r="H168" s="35">
        <v>3.1447365998427435</v>
      </c>
      <c r="I168" s="35"/>
      <c r="J168" s="35">
        <f t="shared" si="7"/>
        <v>0</v>
      </c>
      <c r="K168" s="91">
        <f t="shared" si="8"/>
        <v>0</v>
      </c>
      <c r="M168" s="88"/>
      <c r="N168" s="62"/>
    </row>
    <row r="169" spans="1:14" x14ac:dyDescent="0.25">
      <c r="A169" s="22" t="s">
        <v>39</v>
      </c>
      <c r="B169" s="18">
        <v>110.11458557490353</v>
      </c>
      <c r="C169" s="18">
        <v>110.05692569081428</v>
      </c>
      <c r="D169" s="18"/>
      <c r="E169" s="18">
        <f t="shared" si="6"/>
        <v>-5.2363530033927574E-2</v>
      </c>
      <c r="F169" s="18"/>
      <c r="G169" s="18">
        <v>11.019757345235945</v>
      </c>
      <c r="H169" s="18">
        <v>11.013987011288807</v>
      </c>
      <c r="I169" s="18"/>
      <c r="J169" s="18">
        <f t="shared" si="7"/>
        <v>-5.7703339471384396E-3</v>
      </c>
      <c r="K169" s="92">
        <f t="shared" si="8"/>
        <v>-5.6207774039100176E-5</v>
      </c>
      <c r="M169" s="88"/>
      <c r="N169" s="62"/>
    </row>
    <row r="170" spans="1:14" x14ac:dyDescent="0.25">
      <c r="A170" s="21" t="s">
        <v>205</v>
      </c>
      <c r="B170" s="35">
        <v>96.121316476976929</v>
      </c>
      <c r="C170" s="35">
        <v>95.918672807140325</v>
      </c>
      <c r="D170" s="35"/>
      <c r="E170" s="35">
        <f t="shared" si="6"/>
        <v>-0.21082073910748678</v>
      </c>
      <c r="F170" s="35"/>
      <c r="G170" s="35">
        <v>3.061192226644732</v>
      </c>
      <c r="H170" s="35">
        <v>3.0547385985670181</v>
      </c>
      <c r="I170" s="35"/>
      <c r="J170" s="35">
        <f t="shared" si="7"/>
        <v>-6.4536280777138799E-3</v>
      </c>
      <c r="K170" s="91">
        <f t="shared" si="8"/>
        <v>-6.2863617954801775E-5</v>
      </c>
      <c r="M170" s="88"/>
      <c r="N170" s="62"/>
    </row>
    <row r="171" spans="1:14" x14ac:dyDescent="0.25">
      <c r="A171" s="22" t="s">
        <v>206</v>
      </c>
      <c r="B171" s="18">
        <v>95.937096351924183</v>
      </c>
      <c r="C171" s="18">
        <v>95.937096351924183</v>
      </c>
      <c r="D171" s="18"/>
      <c r="E171" s="18">
        <f t="shared" si="6"/>
        <v>0</v>
      </c>
      <c r="F171" s="18"/>
      <c r="G171" s="18">
        <v>2.8770823200100573</v>
      </c>
      <c r="H171" s="18">
        <v>2.8770823200100573</v>
      </c>
      <c r="I171" s="18"/>
      <c r="J171" s="18">
        <f t="shared" si="7"/>
        <v>0</v>
      </c>
      <c r="K171" s="92">
        <f t="shared" si="8"/>
        <v>0</v>
      </c>
      <c r="M171" s="88"/>
      <c r="N171" s="62"/>
    </row>
    <row r="172" spans="1:14" x14ac:dyDescent="0.25">
      <c r="A172" s="21" t="s">
        <v>206</v>
      </c>
      <c r="B172" s="35">
        <v>95.937096351924183</v>
      </c>
      <c r="C172" s="35">
        <v>95.937096351924183</v>
      </c>
      <c r="D172" s="35"/>
      <c r="E172" s="35">
        <f t="shared" si="6"/>
        <v>0</v>
      </c>
      <c r="F172" s="35"/>
      <c r="G172" s="35">
        <v>2.8770823200100573</v>
      </c>
      <c r="H172" s="35">
        <v>2.8770823200100573</v>
      </c>
      <c r="I172" s="35"/>
      <c r="J172" s="35">
        <f t="shared" si="7"/>
        <v>0</v>
      </c>
      <c r="K172" s="91">
        <f t="shared" si="8"/>
        <v>0</v>
      </c>
      <c r="M172" s="88"/>
      <c r="N172" s="62"/>
    </row>
    <row r="173" spans="1:14" x14ac:dyDescent="0.25">
      <c r="A173" s="22" t="s">
        <v>207</v>
      </c>
      <c r="B173" s="18">
        <v>99.094877380177962</v>
      </c>
      <c r="C173" s="18">
        <v>95.62129198378048</v>
      </c>
      <c r="D173" s="18"/>
      <c r="E173" s="18">
        <f t="shared" si="6"/>
        <v>-3.5053127752215252</v>
      </c>
      <c r="F173" s="18"/>
      <c r="G173" s="18">
        <v>0.18410990663467441</v>
      </c>
      <c r="H173" s="18">
        <v>0.17765627855696073</v>
      </c>
      <c r="I173" s="18"/>
      <c r="J173" s="18">
        <f t="shared" si="7"/>
        <v>-6.4536280777136856E-3</v>
      </c>
      <c r="K173" s="92">
        <f t="shared" si="8"/>
        <v>-6.2863617954799877E-5</v>
      </c>
      <c r="M173" s="88"/>
      <c r="N173" s="62"/>
    </row>
    <row r="174" spans="1:14" x14ac:dyDescent="0.25">
      <c r="A174" s="21" t="s">
        <v>207</v>
      </c>
      <c r="B174" s="35">
        <v>99.094877380177962</v>
      </c>
      <c r="C174" s="35">
        <v>95.62129198378048</v>
      </c>
      <c r="D174" s="35"/>
      <c r="E174" s="35">
        <f t="shared" si="6"/>
        <v>-3.5053127752215252</v>
      </c>
      <c r="F174" s="35"/>
      <c r="G174" s="35">
        <v>0.18410990663467441</v>
      </c>
      <c r="H174" s="35">
        <v>0.17765627855696073</v>
      </c>
      <c r="I174" s="35"/>
      <c r="J174" s="35">
        <f t="shared" si="7"/>
        <v>-6.4536280777136856E-3</v>
      </c>
      <c r="K174" s="91">
        <f t="shared" si="8"/>
        <v>-6.2863617954799877E-5</v>
      </c>
      <c r="M174" s="88"/>
      <c r="N174" s="62"/>
    </row>
    <row r="175" spans="1:14" x14ac:dyDescent="0.25">
      <c r="A175" s="22" t="s">
        <v>208</v>
      </c>
      <c r="B175" s="18">
        <v>136.63635291215249</v>
      </c>
      <c r="C175" s="18">
        <v>136.71527234689376</v>
      </c>
      <c r="D175" s="18"/>
      <c r="E175" s="18">
        <f t="shared" si="6"/>
        <v>5.7758739207569576E-2</v>
      </c>
      <c r="F175" s="18"/>
      <c r="G175" s="18">
        <v>1.168900379813123</v>
      </c>
      <c r="H175" s="18">
        <v>1.1695755219350954</v>
      </c>
      <c r="I175" s="18"/>
      <c r="J175" s="18">
        <f t="shared" si="7"/>
        <v>6.7514212197239409E-4</v>
      </c>
      <c r="K175" s="92">
        <f t="shared" si="8"/>
        <v>6.5764366817836959E-6</v>
      </c>
      <c r="M175" s="88"/>
      <c r="N175" s="62"/>
    </row>
    <row r="176" spans="1:14" x14ac:dyDescent="0.25">
      <c r="A176" s="21" t="s">
        <v>209</v>
      </c>
      <c r="B176" s="35">
        <v>140.91954709637238</v>
      </c>
      <c r="C176" s="35">
        <v>141.0081948674609</v>
      </c>
      <c r="D176" s="35"/>
      <c r="E176" s="35">
        <f t="shared" si="6"/>
        <v>6.2906653416860969E-2</v>
      </c>
      <c r="F176" s="35"/>
      <c r="G176" s="35">
        <v>1.0732443792532145</v>
      </c>
      <c r="H176" s="35">
        <v>1.0739195213751871</v>
      </c>
      <c r="I176" s="35"/>
      <c r="J176" s="35">
        <f t="shared" si="7"/>
        <v>6.7514212197261614E-4</v>
      </c>
      <c r="K176" s="91">
        <f t="shared" si="8"/>
        <v>6.5764366817858583E-6</v>
      </c>
      <c r="M176" s="88"/>
      <c r="N176" s="62"/>
    </row>
    <row r="177" spans="1:14" x14ac:dyDescent="0.25">
      <c r="A177" s="22" t="s">
        <v>210</v>
      </c>
      <c r="B177" s="18">
        <v>148.89288354627854</v>
      </c>
      <c r="C177" s="18">
        <v>149.0026477584519</v>
      </c>
      <c r="D177" s="18"/>
      <c r="E177" s="18">
        <f t="shared" si="6"/>
        <v>7.3720254157905174E-2</v>
      </c>
      <c r="F177" s="18"/>
      <c r="G177" s="18">
        <v>0.91581632440731242</v>
      </c>
      <c r="H177" s="18">
        <v>0.91649146652928482</v>
      </c>
      <c r="I177" s="18"/>
      <c r="J177" s="18">
        <f t="shared" si="7"/>
        <v>6.7514212197239409E-4</v>
      </c>
      <c r="K177" s="92">
        <f t="shared" si="8"/>
        <v>6.5764366817836959E-6</v>
      </c>
      <c r="M177" s="88"/>
      <c r="N177" s="62"/>
    </row>
    <row r="178" spans="1:14" x14ac:dyDescent="0.25">
      <c r="A178" s="21" t="s">
        <v>211</v>
      </c>
      <c r="B178" s="35">
        <v>107.44712143604417</v>
      </c>
      <c r="C178" s="35">
        <v>107.44712143604417</v>
      </c>
      <c r="D178" s="35"/>
      <c r="E178" s="35">
        <f t="shared" si="6"/>
        <v>0</v>
      </c>
      <c r="F178" s="35"/>
      <c r="G178" s="35">
        <v>0.15742805484590222</v>
      </c>
      <c r="H178" s="35">
        <v>0.15742805484590222</v>
      </c>
      <c r="I178" s="35"/>
      <c r="J178" s="35">
        <f t="shared" si="7"/>
        <v>0</v>
      </c>
      <c r="K178" s="91">
        <f t="shared" si="8"/>
        <v>0</v>
      </c>
      <c r="M178" s="88"/>
      <c r="N178" s="62"/>
    </row>
    <row r="179" spans="1:14" x14ac:dyDescent="0.25">
      <c r="A179" s="22" t="s">
        <v>212</v>
      </c>
      <c r="B179" s="18">
        <v>101.88968587263916</v>
      </c>
      <c r="C179" s="18">
        <v>101.88968587263916</v>
      </c>
      <c r="D179" s="18"/>
      <c r="E179" s="18">
        <f t="shared" si="6"/>
        <v>0</v>
      </c>
      <c r="F179" s="18"/>
      <c r="G179" s="18">
        <v>9.5656000559908277E-2</v>
      </c>
      <c r="H179" s="18">
        <v>9.5656000559908264E-2</v>
      </c>
      <c r="I179" s="18"/>
      <c r="J179" s="18">
        <f t="shared" si="7"/>
        <v>0</v>
      </c>
      <c r="K179" s="92">
        <f t="shared" si="8"/>
        <v>0</v>
      </c>
      <c r="M179" s="88"/>
      <c r="N179" s="62"/>
    </row>
    <row r="180" spans="1:14" x14ac:dyDescent="0.25">
      <c r="A180" s="21" t="s">
        <v>212</v>
      </c>
      <c r="B180" s="35">
        <v>101.88968587263916</v>
      </c>
      <c r="C180" s="35">
        <v>101.88968587263916</v>
      </c>
      <c r="D180" s="35"/>
      <c r="E180" s="35">
        <f t="shared" si="6"/>
        <v>0</v>
      </c>
      <c r="F180" s="35"/>
      <c r="G180" s="35">
        <v>9.5656000559908277E-2</v>
      </c>
      <c r="H180" s="35">
        <v>9.5656000559908264E-2</v>
      </c>
      <c r="I180" s="35"/>
      <c r="J180" s="35">
        <f t="shared" si="7"/>
        <v>0</v>
      </c>
      <c r="K180" s="91">
        <f t="shared" si="8"/>
        <v>0</v>
      </c>
      <c r="M180" s="88"/>
      <c r="N180" s="62"/>
    </row>
    <row r="181" spans="1:14" x14ac:dyDescent="0.25">
      <c r="A181" s="22" t="s">
        <v>213</v>
      </c>
      <c r="B181" s="18">
        <v>113.78049134603776</v>
      </c>
      <c r="C181" s="18">
        <v>113.78062795654505</v>
      </c>
      <c r="D181" s="18"/>
      <c r="E181" s="18">
        <f t="shared" si="6"/>
        <v>1.2006496514782583E-4</v>
      </c>
      <c r="F181" s="18"/>
      <c r="G181" s="18">
        <v>6.7896647387780922</v>
      </c>
      <c r="H181" s="18">
        <v>6.7896728907866928</v>
      </c>
      <c r="I181" s="18"/>
      <c r="J181" s="18">
        <f t="shared" si="7"/>
        <v>8.1520086006037218E-6</v>
      </c>
      <c r="K181" s="92">
        <f t="shared" si="8"/>
        <v>7.9407233894108301E-8</v>
      </c>
      <c r="M181" s="88"/>
      <c r="N181" s="62"/>
    </row>
    <row r="182" spans="1:14" x14ac:dyDescent="0.25">
      <c r="A182" s="21" t="s">
        <v>40</v>
      </c>
      <c r="B182" s="35">
        <v>122.43342990235887</v>
      </c>
      <c r="C182" s="35">
        <v>122.43342990235887</v>
      </c>
      <c r="D182" s="35"/>
      <c r="E182" s="35">
        <f t="shared" si="6"/>
        <v>0</v>
      </c>
      <c r="F182" s="35"/>
      <c r="G182" s="35">
        <v>0.51994558962640425</v>
      </c>
      <c r="H182" s="35">
        <v>0.51994558962640425</v>
      </c>
      <c r="I182" s="35"/>
      <c r="J182" s="35">
        <f t="shared" si="7"/>
        <v>0</v>
      </c>
      <c r="K182" s="91">
        <f t="shared" si="8"/>
        <v>0</v>
      </c>
      <c r="M182" s="88"/>
      <c r="N182" s="62"/>
    </row>
    <row r="183" spans="1:14" x14ac:dyDescent="0.25">
      <c r="A183" s="22" t="s">
        <v>214</v>
      </c>
      <c r="B183" s="18">
        <v>100</v>
      </c>
      <c r="C183" s="18">
        <v>100</v>
      </c>
      <c r="D183" s="18"/>
      <c r="E183" s="18">
        <f t="shared" si="6"/>
        <v>0</v>
      </c>
      <c r="F183" s="18"/>
      <c r="G183" s="18">
        <v>3.9301394720359643E-2</v>
      </c>
      <c r="H183" s="18">
        <v>3.9301394720359643E-2</v>
      </c>
      <c r="I183" s="18"/>
      <c r="J183" s="18">
        <f t="shared" si="7"/>
        <v>0</v>
      </c>
      <c r="K183" s="92">
        <f t="shared" si="8"/>
        <v>0</v>
      </c>
      <c r="M183" s="88"/>
      <c r="N183" s="62"/>
    </row>
    <row r="184" spans="1:14" x14ac:dyDescent="0.25">
      <c r="A184" s="21" t="s">
        <v>215</v>
      </c>
      <c r="B184" s="35">
        <v>124.72124208198886</v>
      </c>
      <c r="C184" s="35">
        <v>124.72124208198886</v>
      </c>
      <c r="D184" s="35"/>
      <c r="E184" s="35">
        <f t="shared" si="6"/>
        <v>0</v>
      </c>
      <c r="F184" s="35"/>
      <c r="G184" s="35">
        <v>0.4806441949060446</v>
      </c>
      <c r="H184" s="35">
        <v>0.48064419490604449</v>
      </c>
      <c r="I184" s="35"/>
      <c r="J184" s="35">
        <f t="shared" si="7"/>
        <v>0</v>
      </c>
      <c r="K184" s="91">
        <f t="shared" si="8"/>
        <v>0</v>
      </c>
      <c r="M184" s="88"/>
      <c r="N184" s="62"/>
    </row>
    <row r="185" spans="1:14" x14ac:dyDescent="0.25">
      <c r="A185" s="22" t="s">
        <v>41</v>
      </c>
      <c r="B185" s="18">
        <v>124.3809004539465</v>
      </c>
      <c r="C185" s="18">
        <v>124.38112718584561</v>
      </c>
      <c r="D185" s="18"/>
      <c r="E185" s="18">
        <f t="shared" si="6"/>
        <v>1.8228835640954344E-4</v>
      </c>
      <c r="F185" s="18"/>
      <c r="G185" s="18">
        <v>4.4720402130571451</v>
      </c>
      <c r="H185" s="18">
        <v>4.4720483650657465</v>
      </c>
      <c r="I185" s="18"/>
      <c r="J185" s="18">
        <f t="shared" si="7"/>
        <v>8.1520086014919002E-6</v>
      </c>
      <c r="K185" s="92">
        <f t="shared" si="8"/>
        <v>7.9407233902759883E-8</v>
      </c>
      <c r="M185" s="88"/>
      <c r="N185" s="62"/>
    </row>
    <row r="186" spans="1:14" x14ac:dyDescent="0.25">
      <c r="A186" s="21" t="s">
        <v>216</v>
      </c>
      <c r="B186" s="35">
        <v>122.0433482497708</v>
      </c>
      <c r="C186" s="35">
        <v>122.0433482497708</v>
      </c>
      <c r="D186" s="35"/>
      <c r="E186" s="35">
        <f t="shared" si="6"/>
        <v>0</v>
      </c>
      <c r="F186" s="35"/>
      <c r="G186" s="35">
        <v>2.8979273094841367</v>
      </c>
      <c r="H186" s="35">
        <v>2.8979273094841367</v>
      </c>
      <c r="I186" s="35"/>
      <c r="J186" s="35">
        <f t="shared" si="7"/>
        <v>0</v>
      </c>
      <c r="K186" s="91">
        <f t="shared" si="8"/>
        <v>0</v>
      </c>
      <c r="M186" s="88"/>
      <c r="N186" s="62"/>
    </row>
    <row r="187" spans="1:14" x14ac:dyDescent="0.25">
      <c r="A187" s="22" t="s">
        <v>217</v>
      </c>
      <c r="B187" s="18">
        <v>128.92704068090384</v>
      </c>
      <c r="C187" s="18">
        <v>128.927708367664</v>
      </c>
      <c r="D187" s="18"/>
      <c r="E187" s="18">
        <f t="shared" si="6"/>
        <v>5.1787953607718151E-4</v>
      </c>
      <c r="F187" s="18"/>
      <c r="G187" s="18">
        <v>1.5741129035730073</v>
      </c>
      <c r="H187" s="18">
        <v>1.5741210555816096</v>
      </c>
      <c r="I187" s="18"/>
      <c r="J187" s="18">
        <f t="shared" si="7"/>
        <v>8.1520086023800786E-6</v>
      </c>
      <c r="K187" s="92">
        <f t="shared" si="8"/>
        <v>7.9407233911411464E-8</v>
      </c>
      <c r="M187" s="88"/>
      <c r="N187" s="62"/>
    </row>
    <row r="188" spans="1:14" x14ac:dyDescent="0.25">
      <c r="A188" s="21" t="s">
        <v>42</v>
      </c>
      <c r="B188" s="35">
        <v>92.320248465510531</v>
      </c>
      <c r="C188" s="35">
        <v>92.320248465510531</v>
      </c>
      <c r="D188" s="35"/>
      <c r="E188" s="35">
        <f t="shared" si="6"/>
        <v>0</v>
      </c>
      <c r="F188" s="35"/>
      <c r="G188" s="35">
        <v>1.7976789360945427</v>
      </c>
      <c r="H188" s="35">
        <v>1.7976789360945424</v>
      </c>
      <c r="I188" s="35"/>
      <c r="J188" s="35">
        <f t="shared" si="7"/>
        <v>0</v>
      </c>
      <c r="K188" s="91">
        <f t="shared" si="8"/>
        <v>0</v>
      </c>
      <c r="M188" s="88"/>
      <c r="N188" s="62"/>
    </row>
    <row r="189" spans="1:14" x14ac:dyDescent="0.25">
      <c r="A189" s="22" t="s">
        <v>42</v>
      </c>
      <c r="B189" s="18">
        <v>92.320248465510531</v>
      </c>
      <c r="C189" s="18">
        <v>92.320248465510531</v>
      </c>
      <c r="D189" s="18"/>
      <c r="E189" s="18">
        <f t="shared" si="6"/>
        <v>0</v>
      </c>
      <c r="F189" s="18"/>
      <c r="G189" s="18">
        <v>1.7976789360945427</v>
      </c>
      <c r="H189" s="18">
        <v>1.7976789360945424</v>
      </c>
      <c r="I189" s="18"/>
      <c r="J189" s="18">
        <f t="shared" si="7"/>
        <v>0</v>
      </c>
      <c r="K189" s="92">
        <f t="shared" si="8"/>
        <v>0</v>
      </c>
      <c r="M189" s="88"/>
      <c r="N189" s="62"/>
    </row>
    <row r="190" spans="1:14" x14ac:dyDescent="0.25">
      <c r="A190" s="21" t="s">
        <v>218</v>
      </c>
      <c r="B190" s="35">
        <v>74.139037200060287</v>
      </c>
      <c r="C190" s="35">
        <v>74.10036143340686</v>
      </c>
      <c r="D190" s="35"/>
      <c r="E190" s="35">
        <f t="shared" si="6"/>
        <v>-5.2166534816278087E-2</v>
      </c>
      <c r="F190" s="35"/>
      <c r="G190" s="35">
        <v>8.2661793340921701</v>
      </c>
      <c r="H190" s="35">
        <v>8.2618671547718741</v>
      </c>
      <c r="I190" s="35"/>
      <c r="J190" s="35">
        <f t="shared" si="7"/>
        <v>-4.312179320296039E-3</v>
      </c>
      <c r="K190" s="91">
        <f t="shared" si="8"/>
        <v>-4.2004154884567431E-5</v>
      </c>
      <c r="M190" s="88"/>
      <c r="N190" s="62"/>
    </row>
    <row r="191" spans="1:14" x14ac:dyDescent="0.25">
      <c r="A191" s="22" t="s">
        <v>219</v>
      </c>
      <c r="B191" s="18">
        <v>96.35753188871</v>
      </c>
      <c r="C191" s="18">
        <v>96.421828849793172</v>
      </c>
      <c r="D191" s="18"/>
      <c r="E191" s="18">
        <f t="shared" si="6"/>
        <v>6.6727488576012739E-2</v>
      </c>
      <c r="F191" s="18"/>
      <c r="G191" s="18">
        <v>2.5826566770465411</v>
      </c>
      <c r="H191" s="18">
        <v>2.5843800189856752</v>
      </c>
      <c r="I191" s="18"/>
      <c r="J191" s="18">
        <f t="shared" si="7"/>
        <v>1.7233419391340377E-3</v>
      </c>
      <c r="K191" s="92">
        <f t="shared" si="8"/>
        <v>1.6786760557417486E-5</v>
      </c>
      <c r="M191" s="88"/>
      <c r="N191" s="62"/>
    </row>
    <row r="192" spans="1:14" x14ac:dyDescent="0.25">
      <c r="A192" s="21" t="s">
        <v>220</v>
      </c>
      <c r="B192" s="35">
        <v>96.05167447835521</v>
      </c>
      <c r="C192" s="35">
        <v>96.05167447835521</v>
      </c>
      <c r="D192" s="35"/>
      <c r="E192" s="35">
        <f t="shared" si="6"/>
        <v>0</v>
      </c>
      <c r="F192" s="35"/>
      <c r="G192" s="35">
        <v>0.91521931974572779</v>
      </c>
      <c r="H192" s="35">
        <v>0.91521931974572768</v>
      </c>
      <c r="I192" s="35"/>
      <c r="J192" s="35">
        <f t="shared" si="7"/>
        <v>0</v>
      </c>
      <c r="K192" s="91">
        <f t="shared" si="8"/>
        <v>0</v>
      </c>
      <c r="M192" s="88"/>
      <c r="N192" s="62"/>
    </row>
    <row r="193" spans="1:14" x14ac:dyDescent="0.25">
      <c r="A193" s="22" t="s">
        <v>220</v>
      </c>
      <c r="B193" s="18">
        <v>96.05167447835521</v>
      </c>
      <c r="C193" s="18">
        <v>96.05167447835521</v>
      </c>
      <c r="D193" s="18"/>
      <c r="E193" s="18">
        <f t="shared" si="6"/>
        <v>0</v>
      </c>
      <c r="F193" s="18"/>
      <c r="G193" s="18">
        <v>0.91521931974572779</v>
      </c>
      <c r="H193" s="18">
        <v>0.91521931974572768</v>
      </c>
      <c r="I193" s="18"/>
      <c r="J193" s="18">
        <f t="shared" si="7"/>
        <v>0</v>
      </c>
      <c r="K193" s="92">
        <f t="shared" si="8"/>
        <v>0</v>
      </c>
      <c r="M193" s="88"/>
      <c r="N193" s="62"/>
    </row>
    <row r="194" spans="1:14" x14ac:dyDescent="0.25">
      <c r="A194" s="21" t="s">
        <v>43</v>
      </c>
      <c r="B194" s="35">
        <v>103.66777328421975</v>
      </c>
      <c r="C194" s="35">
        <v>103.92766100646092</v>
      </c>
      <c r="D194" s="35"/>
      <c r="E194" s="35">
        <f t="shared" si="6"/>
        <v>0.2506928759129945</v>
      </c>
      <c r="F194" s="35"/>
      <c r="G194" s="35">
        <v>0.68743155658411548</v>
      </c>
      <c r="H194" s="35">
        <v>0.68915489852324963</v>
      </c>
      <c r="I194" s="35"/>
      <c r="J194" s="35">
        <f t="shared" si="7"/>
        <v>1.7233419391341487E-3</v>
      </c>
      <c r="K194" s="91">
        <f t="shared" si="8"/>
        <v>1.6786760557418566E-5</v>
      </c>
      <c r="M194" s="88"/>
      <c r="N194" s="62"/>
    </row>
    <row r="195" spans="1:14" x14ac:dyDescent="0.25">
      <c r="A195" s="22" t="s">
        <v>221</v>
      </c>
      <c r="B195" s="18">
        <v>103.66777328421975</v>
      </c>
      <c r="C195" s="18">
        <v>103.92766100646092</v>
      </c>
      <c r="D195" s="18"/>
      <c r="E195" s="18">
        <f t="shared" si="6"/>
        <v>0.2506928759129945</v>
      </c>
      <c r="F195" s="18"/>
      <c r="G195" s="18">
        <v>0.68743155658411548</v>
      </c>
      <c r="H195" s="18">
        <v>0.68915489852324963</v>
      </c>
      <c r="I195" s="18"/>
      <c r="J195" s="18">
        <f t="shared" si="7"/>
        <v>1.7233419391341487E-3</v>
      </c>
      <c r="K195" s="92">
        <f t="shared" si="8"/>
        <v>1.6786760557418566E-5</v>
      </c>
      <c r="M195" s="88"/>
      <c r="N195" s="62"/>
    </row>
    <row r="196" spans="1:14" x14ac:dyDescent="0.25">
      <c r="A196" s="21" t="s">
        <v>222</v>
      </c>
      <c r="B196" s="35">
        <v>91.70134748346031</v>
      </c>
      <c r="C196" s="35">
        <v>91.70134748346031</v>
      </c>
      <c r="D196" s="35"/>
      <c r="E196" s="35">
        <f t="shared" si="6"/>
        <v>0</v>
      </c>
      <c r="F196" s="35"/>
      <c r="G196" s="35">
        <v>0.79799792053360019</v>
      </c>
      <c r="H196" s="35">
        <v>0.79799792053360008</v>
      </c>
      <c r="I196" s="35"/>
      <c r="J196" s="35">
        <f t="shared" si="7"/>
        <v>0</v>
      </c>
      <c r="K196" s="91">
        <f t="shared" si="8"/>
        <v>0</v>
      </c>
      <c r="M196" s="88"/>
      <c r="N196" s="62"/>
    </row>
    <row r="197" spans="1:14" x14ac:dyDescent="0.25">
      <c r="A197" s="22" t="s">
        <v>222</v>
      </c>
      <c r="B197" s="18">
        <v>91.70134748346031</v>
      </c>
      <c r="C197" s="18">
        <v>91.70134748346031</v>
      </c>
      <c r="D197" s="18"/>
      <c r="E197" s="18">
        <f t="shared" si="6"/>
        <v>0</v>
      </c>
      <c r="F197" s="18"/>
      <c r="G197" s="18">
        <v>0.79799792053360019</v>
      </c>
      <c r="H197" s="18">
        <v>0.79799792053360008</v>
      </c>
      <c r="I197" s="18"/>
      <c r="J197" s="18">
        <f t="shared" si="7"/>
        <v>0</v>
      </c>
      <c r="K197" s="92">
        <f t="shared" si="8"/>
        <v>0</v>
      </c>
      <c r="M197" s="88"/>
      <c r="N197" s="62"/>
    </row>
    <row r="198" spans="1:14" x14ac:dyDescent="0.25">
      <c r="A198" s="21" t="s">
        <v>223</v>
      </c>
      <c r="B198" s="35">
        <v>93.760251023238027</v>
      </c>
      <c r="C198" s="35">
        <v>93.760251023238027</v>
      </c>
      <c r="D198" s="35"/>
      <c r="E198" s="35">
        <f t="shared" si="6"/>
        <v>0</v>
      </c>
      <c r="F198" s="35"/>
      <c r="G198" s="35">
        <v>0.18200788018309746</v>
      </c>
      <c r="H198" s="35">
        <v>0.18200788018309746</v>
      </c>
      <c r="I198" s="35"/>
      <c r="J198" s="35">
        <f t="shared" si="7"/>
        <v>0</v>
      </c>
      <c r="K198" s="91">
        <f t="shared" si="8"/>
        <v>0</v>
      </c>
      <c r="M198" s="88"/>
      <c r="N198" s="62"/>
    </row>
    <row r="199" spans="1:14" x14ac:dyDescent="0.25">
      <c r="A199" s="22" t="s">
        <v>223</v>
      </c>
      <c r="B199" s="18">
        <v>93.760251023238027</v>
      </c>
      <c r="C199" s="18">
        <v>93.760251023238027</v>
      </c>
      <c r="D199" s="18"/>
      <c r="E199" s="18">
        <f t="shared" ref="E199:E262" si="9">((C199/B199-1)*100)</f>
        <v>0</v>
      </c>
      <c r="F199" s="18"/>
      <c r="G199" s="18">
        <v>0.18200788018309746</v>
      </c>
      <c r="H199" s="18">
        <v>0.18200788018309746</v>
      </c>
      <c r="I199" s="18"/>
      <c r="J199" s="18">
        <f t="shared" si="7"/>
        <v>0</v>
      </c>
      <c r="K199" s="92">
        <f t="shared" si="8"/>
        <v>0</v>
      </c>
      <c r="M199" s="88"/>
      <c r="N199" s="62"/>
    </row>
    <row r="200" spans="1:14" x14ac:dyDescent="0.25">
      <c r="A200" s="21" t="s">
        <v>224</v>
      </c>
      <c r="B200" s="35">
        <v>67.107517178917846</v>
      </c>
      <c r="C200" s="35">
        <v>67.036253480144921</v>
      </c>
      <c r="D200" s="35"/>
      <c r="E200" s="35">
        <f t="shared" si="9"/>
        <v>-0.10619331748323857</v>
      </c>
      <c r="F200" s="35"/>
      <c r="G200" s="35">
        <v>5.6835226570456285</v>
      </c>
      <c r="H200" s="35">
        <v>5.6774871357861993</v>
      </c>
      <c r="I200" s="35"/>
      <c r="J200" s="35">
        <f t="shared" ref="J200:J263" si="10">H200-G200</f>
        <v>-6.0355212594291885E-3</v>
      </c>
      <c r="K200" s="91">
        <f t="shared" si="8"/>
        <v>-5.8790915441976263E-5</v>
      </c>
      <c r="M200" s="88"/>
      <c r="N200" s="62"/>
    </row>
    <row r="201" spans="1:14" x14ac:dyDescent="0.25">
      <c r="A201" s="22" t="s">
        <v>225</v>
      </c>
      <c r="B201" s="18">
        <v>100.2125342879002</v>
      </c>
      <c r="C201" s="18">
        <v>96.572984530263156</v>
      </c>
      <c r="D201" s="18"/>
      <c r="E201" s="18">
        <f t="shared" si="9"/>
        <v>-3.6318308717560144</v>
      </c>
      <c r="F201" s="18"/>
      <c r="G201" s="18">
        <v>3.7704194639640878E-2</v>
      </c>
      <c r="H201" s="18">
        <v>3.6334842058771424E-2</v>
      </c>
      <c r="I201" s="18"/>
      <c r="J201" s="18">
        <f t="shared" si="10"/>
        <v>-1.369352580869454E-3</v>
      </c>
      <c r="K201" s="92">
        <f t="shared" si="8"/>
        <v>-1.3338614567279623E-5</v>
      </c>
      <c r="M201" s="88"/>
      <c r="N201" s="62"/>
    </row>
    <row r="202" spans="1:14" x14ac:dyDescent="0.25">
      <c r="A202" s="21" t="s">
        <v>225</v>
      </c>
      <c r="B202" s="35">
        <v>100.2125342879002</v>
      </c>
      <c r="C202" s="35">
        <v>96.572984530263156</v>
      </c>
      <c r="D202" s="35"/>
      <c r="E202" s="35">
        <f t="shared" si="9"/>
        <v>-3.6318308717560144</v>
      </c>
      <c r="F202" s="35"/>
      <c r="G202" s="35">
        <v>3.7704194639640878E-2</v>
      </c>
      <c r="H202" s="35">
        <v>3.6334842058771424E-2</v>
      </c>
      <c r="I202" s="35"/>
      <c r="J202" s="35">
        <f t="shared" si="10"/>
        <v>-1.369352580869454E-3</v>
      </c>
      <c r="K202" s="91">
        <f t="shared" ref="K202:K265" si="11">J202/$G$5</f>
        <v>-1.3338614567279623E-5</v>
      </c>
      <c r="M202" s="88"/>
      <c r="N202" s="62"/>
    </row>
    <row r="203" spans="1:14" x14ac:dyDescent="0.25">
      <c r="A203" s="22" t="s">
        <v>226</v>
      </c>
      <c r="B203" s="18">
        <v>55.744639619244829</v>
      </c>
      <c r="C203" s="18">
        <v>55.683202534696612</v>
      </c>
      <c r="D203" s="18"/>
      <c r="E203" s="18">
        <f t="shared" si="9"/>
        <v>-0.11021164540278017</v>
      </c>
      <c r="F203" s="18"/>
      <c r="G203" s="18">
        <v>3.4592890846943893</v>
      </c>
      <c r="H203" s="18">
        <v>3.4554765452749083</v>
      </c>
      <c r="I203" s="18"/>
      <c r="J203" s="18">
        <f t="shared" si="10"/>
        <v>-3.8125394194810092E-3</v>
      </c>
      <c r="K203" s="92">
        <f t="shared" si="11"/>
        <v>-3.7137253436020149E-5</v>
      </c>
      <c r="M203" s="88"/>
      <c r="N203" s="62"/>
    </row>
    <row r="204" spans="1:14" x14ac:dyDescent="0.25">
      <c r="A204" s="21" t="s">
        <v>226</v>
      </c>
      <c r="B204" s="35">
        <v>55.744639619244829</v>
      </c>
      <c r="C204" s="35">
        <v>55.683202534696612</v>
      </c>
      <c r="D204" s="35"/>
      <c r="E204" s="35">
        <f t="shared" si="9"/>
        <v>-0.11021164540278017</v>
      </c>
      <c r="F204" s="35"/>
      <c r="G204" s="35">
        <v>3.4592890846943893</v>
      </c>
      <c r="H204" s="35">
        <v>3.4554765452749083</v>
      </c>
      <c r="I204" s="35"/>
      <c r="J204" s="35">
        <f t="shared" si="10"/>
        <v>-3.8125394194810092E-3</v>
      </c>
      <c r="K204" s="91">
        <f t="shared" si="11"/>
        <v>-3.7137253436020149E-5</v>
      </c>
      <c r="M204" s="88"/>
      <c r="N204" s="62"/>
    </row>
    <row r="205" spans="1:14" x14ac:dyDescent="0.25">
      <c r="A205" s="22" t="s">
        <v>227</v>
      </c>
      <c r="B205" s="18">
        <v>95.752495403785204</v>
      </c>
      <c r="C205" s="18">
        <v>95.660762544048794</v>
      </c>
      <c r="D205" s="18"/>
      <c r="E205" s="18">
        <f t="shared" si="9"/>
        <v>-9.580205648904716E-2</v>
      </c>
      <c r="F205" s="18"/>
      <c r="G205" s="18">
        <v>0.89103437897108062</v>
      </c>
      <c r="H205" s="18">
        <v>0.89018074971200167</v>
      </c>
      <c r="I205" s="18"/>
      <c r="J205" s="18">
        <f t="shared" si="10"/>
        <v>-8.5362925907894738E-4</v>
      </c>
      <c r="K205" s="92">
        <f t="shared" si="11"/>
        <v>-8.3150474386786542E-6</v>
      </c>
      <c r="M205" s="88"/>
      <c r="N205" s="62"/>
    </row>
    <row r="206" spans="1:14" x14ac:dyDescent="0.25">
      <c r="A206" s="21" t="s">
        <v>227</v>
      </c>
      <c r="B206" s="35">
        <v>95.752495403785204</v>
      </c>
      <c r="C206" s="35">
        <v>95.660762544048794</v>
      </c>
      <c r="D206" s="35"/>
      <c r="E206" s="35">
        <f t="shared" si="9"/>
        <v>-9.580205648904716E-2</v>
      </c>
      <c r="F206" s="35"/>
      <c r="G206" s="35">
        <v>0.89103437897108062</v>
      </c>
      <c r="H206" s="35">
        <v>0.89018074971200167</v>
      </c>
      <c r="I206" s="35"/>
      <c r="J206" s="35">
        <f t="shared" si="10"/>
        <v>-8.5362925907894738E-4</v>
      </c>
      <c r="K206" s="91">
        <f t="shared" si="11"/>
        <v>-8.3150474386786542E-6</v>
      </c>
      <c r="M206" s="88"/>
      <c r="N206" s="62"/>
    </row>
    <row r="207" spans="1:14" x14ac:dyDescent="0.25">
      <c r="A207" s="22" t="s">
        <v>228</v>
      </c>
      <c r="B207" s="18">
        <v>100</v>
      </c>
      <c r="C207" s="18">
        <v>100</v>
      </c>
      <c r="D207" s="18"/>
      <c r="E207" s="18">
        <f t="shared" si="9"/>
        <v>0</v>
      </c>
      <c r="F207" s="18"/>
      <c r="G207" s="18">
        <v>1.295494998740518</v>
      </c>
      <c r="H207" s="18">
        <v>1.2954949987405175</v>
      </c>
      <c r="I207" s="18"/>
      <c r="J207" s="18">
        <f t="shared" si="10"/>
        <v>0</v>
      </c>
      <c r="K207" s="92">
        <f t="shared" si="11"/>
        <v>0</v>
      </c>
      <c r="M207" s="88"/>
      <c r="N207" s="62"/>
    </row>
    <row r="208" spans="1:14" x14ac:dyDescent="0.25">
      <c r="A208" s="21" t="s">
        <v>229</v>
      </c>
      <c r="B208" s="35">
        <v>100</v>
      </c>
      <c r="C208" s="35">
        <v>100</v>
      </c>
      <c r="D208" s="35"/>
      <c r="E208" s="35">
        <f t="shared" si="9"/>
        <v>0</v>
      </c>
      <c r="F208" s="35"/>
      <c r="G208" s="35">
        <v>1.295494998740518</v>
      </c>
      <c r="H208" s="35">
        <v>1.2954949987405175</v>
      </c>
      <c r="I208" s="35"/>
      <c r="J208" s="35">
        <f t="shared" si="10"/>
        <v>0</v>
      </c>
      <c r="K208" s="91">
        <f t="shared" si="11"/>
        <v>0</v>
      </c>
      <c r="M208" s="88"/>
      <c r="N208" s="62"/>
    </row>
    <row r="209" spans="1:14" x14ac:dyDescent="0.25">
      <c r="A209" s="22" t="s">
        <v>230</v>
      </c>
      <c r="B209" s="18">
        <v>107.49114194386672</v>
      </c>
      <c r="C209" s="18">
        <v>107.49114194386672</v>
      </c>
      <c r="D209" s="18"/>
      <c r="E209" s="18">
        <f t="shared" si="9"/>
        <v>0</v>
      </c>
      <c r="F209" s="18"/>
      <c r="G209" s="18">
        <v>2.8575173114910761</v>
      </c>
      <c r="H209" s="18">
        <v>2.8575173114910757</v>
      </c>
      <c r="I209" s="18"/>
      <c r="J209" s="18">
        <f t="shared" si="10"/>
        <v>0</v>
      </c>
      <c r="K209" s="92">
        <f t="shared" si="11"/>
        <v>0</v>
      </c>
      <c r="M209" s="88"/>
      <c r="N209" s="62"/>
    </row>
    <row r="210" spans="1:14" x14ac:dyDescent="0.25">
      <c r="A210" s="21" t="s">
        <v>231</v>
      </c>
      <c r="B210" s="35">
        <v>93.664653050130781</v>
      </c>
      <c r="C210" s="35">
        <v>93.664653050130781</v>
      </c>
      <c r="D210" s="35"/>
      <c r="E210" s="35">
        <f t="shared" si="9"/>
        <v>0</v>
      </c>
      <c r="F210" s="35"/>
      <c r="G210" s="35">
        <v>0.38761348846181354</v>
      </c>
      <c r="H210" s="35">
        <v>0.38761348846181348</v>
      </c>
      <c r="I210" s="35"/>
      <c r="J210" s="35">
        <f t="shared" si="10"/>
        <v>0</v>
      </c>
      <c r="K210" s="91">
        <f t="shared" si="11"/>
        <v>0</v>
      </c>
      <c r="M210" s="88"/>
      <c r="N210" s="62"/>
    </row>
    <row r="211" spans="1:14" x14ac:dyDescent="0.25">
      <c r="A211" s="22" t="s">
        <v>44</v>
      </c>
      <c r="B211" s="18">
        <v>93.664653050130781</v>
      </c>
      <c r="C211" s="18">
        <v>93.664653050130781</v>
      </c>
      <c r="D211" s="18"/>
      <c r="E211" s="18">
        <f t="shared" si="9"/>
        <v>0</v>
      </c>
      <c r="F211" s="18"/>
      <c r="G211" s="18">
        <v>0.38761348846181354</v>
      </c>
      <c r="H211" s="18">
        <v>0.38761348846181348</v>
      </c>
      <c r="I211" s="18"/>
      <c r="J211" s="18">
        <f t="shared" si="10"/>
        <v>0</v>
      </c>
      <c r="K211" s="92">
        <f t="shared" si="11"/>
        <v>0</v>
      </c>
      <c r="M211" s="88"/>
      <c r="N211" s="62"/>
    </row>
    <row r="212" spans="1:14" x14ac:dyDescent="0.25">
      <c r="A212" s="21" t="s">
        <v>232</v>
      </c>
      <c r="B212" s="35">
        <v>46.666666666666664</v>
      </c>
      <c r="C212" s="35">
        <v>46.666666666666664</v>
      </c>
      <c r="D212" s="35"/>
      <c r="E212" s="35">
        <f t="shared" si="9"/>
        <v>0</v>
      </c>
      <c r="F212" s="35"/>
      <c r="G212" s="35">
        <v>1.1219552757192185E-2</v>
      </c>
      <c r="H212" s="35">
        <v>1.1219552757192185E-2</v>
      </c>
      <c r="I212" s="35"/>
      <c r="J212" s="35">
        <f t="shared" si="10"/>
        <v>0</v>
      </c>
      <c r="K212" s="91">
        <f t="shared" si="11"/>
        <v>0</v>
      </c>
      <c r="M212" s="88"/>
      <c r="N212" s="62"/>
    </row>
    <row r="213" spans="1:14" x14ac:dyDescent="0.25">
      <c r="A213" s="22" t="s">
        <v>233</v>
      </c>
      <c r="B213" s="18">
        <v>96.563452584886505</v>
      </c>
      <c r="C213" s="18">
        <v>96.563452584886505</v>
      </c>
      <c r="D213" s="18"/>
      <c r="E213" s="18">
        <f t="shared" si="9"/>
        <v>0</v>
      </c>
      <c r="F213" s="18"/>
      <c r="G213" s="18">
        <v>0.37639393570462132</v>
      </c>
      <c r="H213" s="18">
        <v>0.37639393570462126</v>
      </c>
      <c r="I213" s="18"/>
      <c r="J213" s="18">
        <f t="shared" si="10"/>
        <v>0</v>
      </c>
      <c r="K213" s="92">
        <f t="shared" si="11"/>
        <v>0</v>
      </c>
      <c r="M213" s="88"/>
      <c r="N213" s="62"/>
    </row>
    <row r="214" spans="1:14" x14ac:dyDescent="0.25">
      <c r="A214" s="21" t="s">
        <v>234</v>
      </c>
      <c r="B214" s="35">
        <v>148.62068339756584</v>
      </c>
      <c r="C214" s="35">
        <v>148.62068339756584</v>
      </c>
      <c r="D214" s="35"/>
      <c r="E214" s="35">
        <f t="shared" si="9"/>
        <v>0</v>
      </c>
      <c r="F214" s="35"/>
      <c r="G214" s="35">
        <v>0.15261826243504775</v>
      </c>
      <c r="H214" s="35">
        <v>0.15261826243504772</v>
      </c>
      <c r="I214" s="35"/>
      <c r="J214" s="35">
        <f t="shared" si="10"/>
        <v>0</v>
      </c>
      <c r="K214" s="91">
        <f t="shared" si="11"/>
        <v>0</v>
      </c>
      <c r="M214" s="88"/>
      <c r="N214" s="62"/>
    </row>
    <row r="215" spans="1:14" x14ac:dyDescent="0.25">
      <c r="A215" s="22" t="s">
        <v>235</v>
      </c>
      <c r="B215" s="18">
        <v>148.62068339756584</v>
      </c>
      <c r="C215" s="18">
        <v>148.62068339756584</v>
      </c>
      <c r="D215" s="18"/>
      <c r="E215" s="18">
        <f t="shared" si="9"/>
        <v>0</v>
      </c>
      <c r="F215" s="18"/>
      <c r="G215" s="18">
        <v>0.15261826243504775</v>
      </c>
      <c r="H215" s="18">
        <v>0.15261826243504772</v>
      </c>
      <c r="I215" s="18"/>
      <c r="J215" s="18">
        <f t="shared" si="10"/>
        <v>0</v>
      </c>
      <c r="K215" s="92">
        <f t="shared" si="11"/>
        <v>0</v>
      </c>
      <c r="M215" s="88"/>
      <c r="N215" s="62"/>
    </row>
    <row r="216" spans="1:14" x14ac:dyDescent="0.25">
      <c r="A216" s="21" t="s">
        <v>236</v>
      </c>
      <c r="B216" s="35">
        <v>148.62068339756584</v>
      </c>
      <c r="C216" s="35">
        <v>148.62068339756584</v>
      </c>
      <c r="D216" s="35"/>
      <c r="E216" s="35">
        <f t="shared" si="9"/>
        <v>0</v>
      </c>
      <c r="F216" s="35"/>
      <c r="G216" s="35">
        <v>0.15261826243504775</v>
      </c>
      <c r="H216" s="35">
        <v>0.15261826243504772</v>
      </c>
      <c r="I216" s="35"/>
      <c r="J216" s="35">
        <f t="shared" si="10"/>
        <v>0</v>
      </c>
      <c r="K216" s="91">
        <f t="shared" si="11"/>
        <v>0</v>
      </c>
      <c r="M216" s="88"/>
      <c r="N216" s="62"/>
    </row>
    <row r="217" spans="1:14" x14ac:dyDescent="0.25">
      <c r="A217" s="22" t="s">
        <v>237</v>
      </c>
      <c r="B217" s="18">
        <v>103.9717643141519</v>
      </c>
      <c r="C217" s="18">
        <v>103.9717643141519</v>
      </c>
      <c r="D217" s="18"/>
      <c r="E217" s="18">
        <f t="shared" si="9"/>
        <v>0</v>
      </c>
      <c r="F217" s="18"/>
      <c r="G217" s="18">
        <v>4.1563680133892951E-2</v>
      </c>
      <c r="H217" s="18">
        <v>4.1563680133892937E-2</v>
      </c>
      <c r="I217" s="18"/>
      <c r="J217" s="18">
        <f t="shared" si="10"/>
        <v>0</v>
      </c>
      <c r="K217" s="92">
        <f t="shared" si="11"/>
        <v>0</v>
      </c>
      <c r="M217" s="88"/>
      <c r="N217" s="62"/>
    </row>
    <row r="218" spans="1:14" x14ac:dyDescent="0.25">
      <c r="A218" s="21" t="s">
        <v>45</v>
      </c>
      <c r="B218" s="35">
        <v>103.9717643141519</v>
      </c>
      <c r="C218" s="35">
        <v>103.9717643141519</v>
      </c>
      <c r="D218" s="35"/>
      <c r="E218" s="35">
        <f t="shared" si="9"/>
        <v>0</v>
      </c>
      <c r="F218" s="35"/>
      <c r="G218" s="35">
        <v>4.1563680133892951E-2</v>
      </c>
      <c r="H218" s="35">
        <v>4.1563680133892937E-2</v>
      </c>
      <c r="I218" s="35"/>
      <c r="J218" s="35">
        <f t="shared" si="10"/>
        <v>0</v>
      </c>
      <c r="K218" s="91">
        <f t="shared" si="11"/>
        <v>0</v>
      </c>
      <c r="M218" s="88"/>
      <c r="N218" s="62"/>
    </row>
    <row r="219" spans="1:14" x14ac:dyDescent="0.25">
      <c r="A219" s="22" t="s">
        <v>238</v>
      </c>
      <c r="B219" s="18">
        <v>103.9717643141519</v>
      </c>
      <c r="C219" s="18">
        <v>103.9717643141519</v>
      </c>
      <c r="D219" s="18"/>
      <c r="E219" s="18">
        <f t="shared" si="9"/>
        <v>0</v>
      </c>
      <c r="F219" s="18"/>
      <c r="G219" s="18">
        <v>4.1563680133892951E-2</v>
      </c>
      <c r="H219" s="18">
        <v>4.1563680133892937E-2</v>
      </c>
      <c r="I219" s="18"/>
      <c r="J219" s="18">
        <f t="shared" si="10"/>
        <v>0</v>
      </c>
      <c r="K219" s="92">
        <f t="shared" si="11"/>
        <v>0</v>
      </c>
      <c r="M219" s="88"/>
      <c r="N219" s="62"/>
    </row>
    <row r="220" spans="1:14" x14ac:dyDescent="0.25">
      <c r="A220" s="21" t="s">
        <v>239</v>
      </c>
      <c r="B220" s="35">
        <v>111.83753952196014</v>
      </c>
      <c r="C220" s="35">
        <v>111.83753952196014</v>
      </c>
      <c r="D220" s="35"/>
      <c r="E220" s="35">
        <f t="shared" si="9"/>
        <v>0</v>
      </c>
      <c r="F220" s="35"/>
      <c r="G220" s="35">
        <v>1.0372795868349896</v>
      </c>
      <c r="H220" s="35">
        <v>1.0372795868349896</v>
      </c>
      <c r="I220" s="35"/>
      <c r="J220" s="35">
        <f t="shared" si="10"/>
        <v>0</v>
      </c>
      <c r="K220" s="91">
        <f t="shared" si="11"/>
        <v>0</v>
      </c>
      <c r="M220" s="88"/>
      <c r="N220" s="62"/>
    </row>
    <row r="221" spans="1:14" x14ac:dyDescent="0.25">
      <c r="A221" s="22" t="s">
        <v>240</v>
      </c>
      <c r="B221" s="18">
        <v>104.08329997330664</v>
      </c>
      <c r="C221" s="18">
        <v>104.08329997330664</v>
      </c>
      <c r="D221" s="18"/>
      <c r="E221" s="18">
        <f t="shared" si="9"/>
        <v>0</v>
      </c>
      <c r="F221" s="18"/>
      <c r="G221" s="18">
        <v>0.17463650006956177</v>
      </c>
      <c r="H221" s="18">
        <v>0.17463650006956175</v>
      </c>
      <c r="I221" s="18"/>
      <c r="J221" s="18">
        <f t="shared" si="10"/>
        <v>0</v>
      </c>
      <c r="K221" s="92">
        <f t="shared" si="11"/>
        <v>0</v>
      </c>
      <c r="M221" s="88"/>
      <c r="N221" s="62"/>
    </row>
    <row r="222" spans="1:14" x14ac:dyDescent="0.25">
      <c r="A222" s="21" t="s">
        <v>240</v>
      </c>
      <c r="B222" s="35">
        <v>104.08329997330664</v>
      </c>
      <c r="C222" s="35">
        <v>104.08329997330664</v>
      </c>
      <c r="D222" s="35"/>
      <c r="E222" s="35">
        <f t="shared" si="9"/>
        <v>0</v>
      </c>
      <c r="F222" s="35"/>
      <c r="G222" s="35">
        <v>0.17463650006956177</v>
      </c>
      <c r="H222" s="35">
        <v>0.17463650006956175</v>
      </c>
      <c r="I222" s="35"/>
      <c r="J222" s="35">
        <f t="shared" si="10"/>
        <v>0</v>
      </c>
      <c r="K222" s="91">
        <f t="shared" si="11"/>
        <v>0</v>
      </c>
      <c r="M222" s="88"/>
      <c r="N222" s="62"/>
    </row>
    <row r="223" spans="1:14" x14ac:dyDescent="0.25">
      <c r="A223" s="22" t="s">
        <v>241</v>
      </c>
      <c r="B223" s="18">
        <v>113.55011456050386</v>
      </c>
      <c r="C223" s="18">
        <v>113.55011456050386</v>
      </c>
      <c r="D223" s="18"/>
      <c r="E223" s="18">
        <f t="shared" si="9"/>
        <v>0</v>
      </c>
      <c r="F223" s="18"/>
      <c r="G223" s="18">
        <v>0.86264308676542767</v>
      </c>
      <c r="H223" s="18">
        <v>0.86264308676542767</v>
      </c>
      <c r="I223" s="18"/>
      <c r="J223" s="18">
        <f t="shared" si="10"/>
        <v>0</v>
      </c>
      <c r="K223" s="92">
        <f t="shared" si="11"/>
        <v>0</v>
      </c>
      <c r="M223" s="88"/>
      <c r="N223" s="62"/>
    </row>
    <row r="224" spans="1:14" x14ac:dyDescent="0.25">
      <c r="A224" s="21" t="s">
        <v>241</v>
      </c>
      <c r="B224" s="35">
        <v>113.55011456050386</v>
      </c>
      <c r="C224" s="35">
        <v>113.55011456050386</v>
      </c>
      <c r="D224" s="35"/>
      <c r="E224" s="35">
        <f t="shared" si="9"/>
        <v>0</v>
      </c>
      <c r="F224" s="35"/>
      <c r="G224" s="35">
        <v>0.86264308676542767</v>
      </c>
      <c r="H224" s="35">
        <v>0.86264308676542767</v>
      </c>
      <c r="I224" s="35"/>
      <c r="J224" s="35">
        <f t="shared" si="10"/>
        <v>0</v>
      </c>
      <c r="K224" s="91">
        <f t="shared" si="11"/>
        <v>0</v>
      </c>
      <c r="M224" s="88"/>
      <c r="N224" s="62"/>
    </row>
    <row r="225" spans="1:14" x14ac:dyDescent="0.25">
      <c r="A225" s="22" t="s">
        <v>46</v>
      </c>
      <c r="B225" s="18">
        <v>105.45409045848956</v>
      </c>
      <c r="C225" s="18">
        <v>105.45409045848956</v>
      </c>
      <c r="D225" s="18"/>
      <c r="E225" s="18">
        <f t="shared" si="9"/>
        <v>0</v>
      </c>
      <c r="F225" s="18"/>
      <c r="G225" s="18">
        <v>1.2384422936253325</v>
      </c>
      <c r="H225" s="18">
        <v>1.2384422936253325</v>
      </c>
      <c r="I225" s="18"/>
      <c r="J225" s="18">
        <f t="shared" si="10"/>
        <v>0</v>
      </c>
      <c r="K225" s="92">
        <f t="shared" si="11"/>
        <v>0</v>
      </c>
      <c r="M225" s="88"/>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1">
        <f t="shared" si="11"/>
        <v>0</v>
      </c>
      <c r="M226" s="88"/>
      <c r="N226" s="62"/>
    </row>
    <row r="227" spans="1:14" x14ac:dyDescent="0.25">
      <c r="A227" s="22" t="s">
        <v>242</v>
      </c>
      <c r="B227" s="18">
        <v>104.71466318882979</v>
      </c>
      <c r="C227" s="18">
        <v>104.71466318882979</v>
      </c>
      <c r="D227" s="18"/>
      <c r="E227" s="18">
        <f t="shared" si="9"/>
        <v>0</v>
      </c>
      <c r="F227" s="18"/>
      <c r="G227" s="18">
        <v>0.32864624070614934</v>
      </c>
      <c r="H227" s="18">
        <v>0.32864624070614928</v>
      </c>
      <c r="I227" s="18"/>
      <c r="J227" s="18">
        <f t="shared" si="10"/>
        <v>0</v>
      </c>
      <c r="K227" s="92">
        <f t="shared" si="11"/>
        <v>0</v>
      </c>
      <c r="M227" s="88"/>
      <c r="N227" s="62"/>
    </row>
    <row r="228" spans="1:14" x14ac:dyDescent="0.25">
      <c r="A228" s="21" t="s">
        <v>243</v>
      </c>
      <c r="B228" s="35">
        <v>99.197298196393618</v>
      </c>
      <c r="C228" s="35">
        <v>99.197298196393618</v>
      </c>
      <c r="D228" s="35"/>
      <c r="E228" s="35">
        <f t="shared" si="9"/>
        <v>0</v>
      </c>
      <c r="F228" s="35"/>
      <c r="G228" s="35">
        <v>0.17972940609802066</v>
      </c>
      <c r="H228" s="35">
        <v>0.17972940609802063</v>
      </c>
      <c r="I228" s="35"/>
      <c r="J228" s="35">
        <f t="shared" si="10"/>
        <v>0</v>
      </c>
      <c r="K228" s="91">
        <f t="shared" si="11"/>
        <v>0</v>
      </c>
      <c r="M228" s="88"/>
      <c r="N228" s="62"/>
    </row>
    <row r="229" spans="1:14" x14ac:dyDescent="0.25">
      <c r="A229" s="22" t="s">
        <v>244</v>
      </c>
      <c r="B229" s="18">
        <v>107.46437091718877</v>
      </c>
      <c r="C229" s="18">
        <v>107.46437091718877</v>
      </c>
      <c r="D229" s="18"/>
      <c r="E229" s="18">
        <f t="shared" si="9"/>
        <v>0</v>
      </c>
      <c r="F229" s="18"/>
      <c r="G229" s="18">
        <v>0.73006664682116262</v>
      </c>
      <c r="H229" s="18">
        <v>0.73006664682116262</v>
      </c>
      <c r="I229" s="18"/>
      <c r="J229" s="18">
        <f t="shared" si="10"/>
        <v>0</v>
      </c>
      <c r="K229" s="92">
        <f t="shared" si="11"/>
        <v>0</v>
      </c>
      <c r="M229" s="88"/>
      <c r="N229" s="62"/>
    </row>
    <row r="230" spans="1:14" x14ac:dyDescent="0.25">
      <c r="A230" s="21" t="s">
        <v>244</v>
      </c>
      <c r="B230" s="35">
        <v>107.46437091718877</v>
      </c>
      <c r="C230" s="35">
        <v>107.46437091718877</v>
      </c>
      <c r="D230" s="35"/>
      <c r="E230" s="35">
        <f t="shared" si="9"/>
        <v>0</v>
      </c>
      <c r="F230" s="35"/>
      <c r="G230" s="35">
        <v>0.73006664682116262</v>
      </c>
      <c r="H230" s="35">
        <v>0.73006664682116262</v>
      </c>
      <c r="I230" s="35"/>
      <c r="J230" s="35">
        <f t="shared" si="10"/>
        <v>0</v>
      </c>
      <c r="K230" s="91">
        <f t="shared" si="11"/>
        <v>0</v>
      </c>
      <c r="M230" s="88"/>
      <c r="N230" s="62"/>
    </row>
    <row r="231" spans="1:14" x14ac:dyDescent="0.25">
      <c r="A231" s="22" t="s">
        <v>245</v>
      </c>
      <c r="B231" s="18">
        <v>103.65692935844288</v>
      </c>
      <c r="C231" s="18">
        <v>103.65692935844288</v>
      </c>
      <c r="D231" s="18"/>
      <c r="E231" s="18">
        <f t="shared" si="9"/>
        <v>0</v>
      </c>
      <c r="F231" s="18"/>
      <c r="G231" s="18">
        <v>2.381928676646222</v>
      </c>
      <c r="H231" s="18">
        <v>2.3819286766462215</v>
      </c>
      <c r="I231" s="18"/>
      <c r="J231" s="18">
        <f t="shared" si="10"/>
        <v>0</v>
      </c>
      <c r="K231" s="92">
        <f t="shared" si="11"/>
        <v>0</v>
      </c>
      <c r="M231" s="88"/>
      <c r="N231" s="62"/>
    </row>
    <row r="232" spans="1:14" x14ac:dyDescent="0.25">
      <c r="A232" s="21" t="s">
        <v>246</v>
      </c>
      <c r="B232" s="35">
        <v>101.08159095064573</v>
      </c>
      <c r="C232" s="35">
        <v>101.08159095064573</v>
      </c>
      <c r="D232" s="35"/>
      <c r="E232" s="35">
        <f t="shared" si="9"/>
        <v>0</v>
      </c>
      <c r="F232" s="35"/>
      <c r="G232" s="35">
        <v>0.1126547428246048</v>
      </c>
      <c r="H232" s="35">
        <v>0.1126547428246048</v>
      </c>
      <c r="I232" s="35"/>
      <c r="J232" s="35">
        <f t="shared" si="10"/>
        <v>0</v>
      </c>
      <c r="K232" s="91">
        <f t="shared" si="11"/>
        <v>0</v>
      </c>
      <c r="M232" s="88"/>
      <c r="N232" s="62"/>
    </row>
    <row r="233" spans="1:14" x14ac:dyDescent="0.25">
      <c r="A233" s="22" t="s">
        <v>247</v>
      </c>
      <c r="B233" s="18">
        <v>101.08159095064573</v>
      </c>
      <c r="C233" s="18">
        <v>101.08159095064573</v>
      </c>
      <c r="D233" s="18"/>
      <c r="E233" s="18">
        <f t="shared" si="9"/>
        <v>0</v>
      </c>
      <c r="F233" s="18"/>
      <c r="G233" s="18">
        <v>0.1126547428246048</v>
      </c>
      <c r="H233" s="18">
        <v>0.1126547428246048</v>
      </c>
      <c r="I233" s="18"/>
      <c r="J233" s="18">
        <f t="shared" si="10"/>
        <v>0</v>
      </c>
      <c r="K233" s="92">
        <f t="shared" si="11"/>
        <v>0</v>
      </c>
      <c r="M233" s="88"/>
      <c r="N233" s="62"/>
    </row>
    <row r="234" spans="1:14" x14ac:dyDescent="0.25">
      <c r="A234" s="21" t="s">
        <v>248</v>
      </c>
      <c r="B234" s="35">
        <v>100.57396499017443</v>
      </c>
      <c r="C234" s="35">
        <v>100.57396499017443</v>
      </c>
      <c r="D234" s="35"/>
      <c r="E234" s="35">
        <f t="shared" si="9"/>
        <v>0</v>
      </c>
      <c r="F234" s="35"/>
      <c r="G234" s="35">
        <v>6.7662418098420385E-2</v>
      </c>
      <c r="H234" s="35">
        <v>6.7662418098420371E-2</v>
      </c>
      <c r="I234" s="35"/>
      <c r="J234" s="35">
        <f t="shared" si="10"/>
        <v>0</v>
      </c>
      <c r="K234" s="91">
        <f t="shared" si="11"/>
        <v>0</v>
      </c>
      <c r="M234" s="88"/>
      <c r="N234" s="62"/>
    </row>
    <row r="235" spans="1:14" x14ac:dyDescent="0.25">
      <c r="A235" s="22" t="s">
        <v>249</v>
      </c>
      <c r="B235" s="18">
        <v>101.8547137231365</v>
      </c>
      <c r="C235" s="18">
        <v>101.8547137231365</v>
      </c>
      <c r="D235" s="18"/>
      <c r="E235" s="18">
        <f t="shared" si="9"/>
        <v>0</v>
      </c>
      <c r="F235" s="18"/>
      <c r="G235" s="18">
        <v>4.4992324726184439E-2</v>
      </c>
      <c r="H235" s="18">
        <v>4.4992324726184425E-2</v>
      </c>
      <c r="I235" s="18"/>
      <c r="J235" s="18">
        <f t="shared" si="10"/>
        <v>0</v>
      </c>
      <c r="K235" s="92">
        <f t="shared" si="11"/>
        <v>0</v>
      </c>
      <c r="M235" s="88"/>
      <c r="N235" s="62"/>
    </row>
    <row r="236" spans="1:14" x14ac:dyDescent="0.25">
      <c r="A236" s="21" t="s">
        <v>48</v>
      </c>
      <c r="B236" s="35">
        <v>106.78830232902035</v>
      </c>
      <c r="C236" s="35">
        <v>106.78830232902035</v>
      </c>
      <c r="D236" s="35"/>
      <c r="E236" s="35">
        <f t="shared" si="9"/>
        <v>0</v>
      </c>
      <c r="F236" s="35"/>
      <c r="G236" s="35">
        <v>2.1164865399282133E-2</v>
      </c>
      <c r="H236" s="35">
        <v>2.1164865399282133E-2</v>
      </c>
      <c r="I236" s="35"/>
      <c r="J236" s="35">
        <f t="shared" si="10"/>
        <v>0</v>
      </c>
      <c r="K236" s="91">
        <f t="shared" si="11"/>
        <v>0</v>
      </c>
      <c r="M236" s="88"/>
      <c r="N236" s="62"/>
    </row>
    <row r="237" spans="1:14" x14ac:dyDescent="0.25">
      <c r="A237" s="22" t="s">
        <v>49</v>
      </c>
      <c r="B237" s="18">
        <v>106.78830232902035</v>
      </c>
      <c r="C237" s="18">
        <v>106.78830232902035</v>
      </c>
      <c r="D237" s="18"/>
      <c r="E237" s="18">
        <f t="shared" si="9"/>
        <v>0</v>
      </c>
      <c r="F237" s="18"/>
      <c r="G237" s="18">
        <v>2.1164865399282133E-2</v>
      </c>
      <c r="H237" s="18">
        <v>2.1164865399282133E-2</v>
      </c>
      <c r="I237" s="18"/>
      <c r="J237" s="18">
        <f t="shared" si="10"/>
        <v>0</v>
      </c>
      <c r="K237" s="92">
        <f t="shared" si="11"/>
        <v>0</v>
      </c>
      <c r="M237" s="88"/>
      <c r="N237" s="62"/>
    </row>
    <row r="238" spans="1:14" x14ac:dyDescent="0.25">
      <c r="A238" s="21" t="s">
        <v>49</v>
      </c>
      <c r="B238" s="35">
        <v>106.78830232902035</v>
      </c>
      <c r="C238" s="35">
        <v>106.78830232902035</v>
      </c>
      <c r="D238" s="35"/>
      <c r="E238" s="35">
        <f t="shared" si="9"/>
        <v>0</v>
      </c>
      <c r="F238" s="35"/>
      <c r="G238" s="35">
        <v>2.1164865399282133E-2</v>
      </c>
      <c r="H238" s="35">
        <v>2.1164865399282133E-2</v>
      </c>
      <c r="I238" s="35"/>
      <c r="J238" s="35">
        <f t="shared" si="10"/>
        <v>0</v>
      </c>
      <c r="K238" s="91">
        <f t="shared" si="11"/>
        <v>0</v>
      </c>
      <c r="M238" s="88"/>
      <c r="N238" s="62"/>
    </row>
    <row r="239" spans="1:14" x14ac:dyDescent="0.25">
      <c r="A239" s="22" t="s">
        <v>250</v>
      </c>
      <c r="B239" s="18">
        <v>100</v>
      </c>
      <c r="C239" s="18">
        <v>100</v>
      </c>
      <c r="D239" s="18"/>
      <c r="E239" s="18">
        <f t="shared" si="9"/>
        <v>0</v>
      </c>
      <c r="F239" s="18"/>
      <c r="G239" s="18">
        <v>0.5610836855501482</v>
      </c>
      <c r="H239" s="18">
        <v>0.56108368555014809</v>
      </c>
      <c r="I239" s="18"/>
      <c r="J239" s="18">
        <f t="shared" si="10"/>
        <v>0</v>
      </c>
      <c r="K239" s="92">
        <f t="shared" si="11"/>
        <v>0</v>
      </c>
      <c r="M239" s="88"/>
      <c r="N239" s="62"/>
    </row>
    <row r="240" spans="1:14" x14ac:dyDescent="0.25">
      <c r="A240" s="21" t="s">
        <v>251</v>
      </c>
      <c r="B240" s="35">
        <v>100</v>
      </c>
      <c r="C240" s="35">
        <v>100</v>
      </c>
      <c r="D240" s="35"/>
      <c r="E240" s="35">
        <f t="shared" si="9"/>
        <v>0</v>
      </c>
      <c r="F240" s="35"/>
      <c r="G240" s="35">
        <v>0.5610836855501482</v>
      </c>
      <c r="H240" s="35">
        <v>0.56108368555014809</v>
      </c>
      <c r="I240" s="35"/>
      <c r="J240" s="35">
        <f t="shared" si="10"/>
        <v>0</v>
      </c>
      <c r="K240" s="91">
        <f t="shared" si="11"/>
        <v>0</v>
      </c>
      <c r="M240" s="88"/>
      <c r="N240" s="62"/>
    </row>
    <row r="241" spans="1:14" x14ac:dyDescent="0.25">
      <c r="A241" s="22" t="s">
        <v>251</v>
      </c>
      <c r="B241" s="18">
        <v>100</v>
      </c>
      <c r="C241" s="18">
        <v>100</v>
      </c>
      <c r="D241" s="18"/>
      <c r="E241" s="18">
        <f t="shared" si="9"/>
        <v>0</v>
      </c>
      <c r="F241" s="18"/>
      <c r="G241" s="18">
        <v>0.5610836855501482</v>
      </c>
      <c r="H241" s="18">
        <v>0.56108368555014809</v>
      </c>
      <c r="I241" s="18"/>
      <c r="J241" s="18">
        <f t="shared" si="10"/>
        <v>0</v>
      </c>
      <c r="K241" s="92">
        <f t="shared" si="11"/>
        <v>0</v>
      </c>
      <c r="M241" s="88"/>
      <c r="N241" s="62"/>
    </row>
    <row r="242" spans="1:14" x14ac:dyDescent="0.25">
      <c r="A242" s="21" t="s">
        <v>252</v>
      </c>
      <c r="B242" s="35">
        <v>105.07501650538295</v>
      </c>
      <c r="C242" s="35">
        <v>105.07501650538295</v>
      </c>
      <c r="D242" s="35"/>
      <c r="E242" s="35">
        <f t="shared" si="9"/>
        <v>0</v>
      </c>
      <c r="F242" s="35"/>
      <c r="G242" s="35">
        <v>1.6870253828721866</v>
      </c>
      <c r="H242" s="35">
        <v>1.6870253828721862</v>
      </c>
      <c r="I242" s="35"/>
      <c r="J242" s="35">
        <f t="shared" si="10"/>
        <v>0</v>
      </c>
      <c r="K242" s="91">
        <f t="shared" si="11"/>
        <v>0</v>
      </c>
      <c r="M242" s="88"/>
      <c r="N242" s="62"/>
    </row>
    <row r="243" spans="1:14" x14ac:dyDescent="0.25">
      <c r="A243" s="22" t="s">
        <v>253</v>
      </c>
      <c r="B243" s="18">
        <v>105.07501650538295</v>
      </c>
      <c r="C243" s="18">
        <v>105.07501650538295</v>
      </c>
      <c r="D243" s="18"/>
      <c r="E243" s="18">
        <f t="shared" si="9"/>
        <v>0</v>
      </c>
      <c r="F243" s="18"/>
      <c r="G243" s="18">
        <v>1.6870253828721866</v>
      </c>
      <c r="H243" s="18">
        <v>1.6870253828721862</v>
      </c>
      <c r="I243" s="18"/>
      <c r="J243" s="18">
        <f t="shared" si="10"/>
        <v>0</v>
      </c>
      <c r="K243" s="92">
        <f t="shared" si="11"/>
        <v>0</v>
      </c>
      <c r="M243" s="88"/>
      <c r="N243" s="62"/>
    </row>
    <row r="244" spans="1:14" x14ac:dyDescent="0.25">
      <c r="A244" s="21" t="s">
        <v>254</v>
      </c>
      <c r="B244" s="35">
        <v>105.62706981606544</v>
      </c>
      <c r="C244" s="35">
        <v>105.62706981606544</v>
      </c>
      <c r="D244" s="35"/>
      <c r="E244" s="35">
        <f t="shared" si="9"/>
        <v>0</v>
      </c>
      <c r="F244" s="35"/>
      <c r="G244" s="35">
        <v>1.4111181012520062</v>
      </c>
      <c r="H244" s="35">
        <v>1.411118101252006</v>
      </c>
      <c r="I244" s="35"/>
      <c r="J244" s="35">
        <f t="shared" si="10"/>
        <v>0</v>
      </c>
      <c r="K244" s="91">
        <f t="shared" si="11"/>
        <v>0</v>
      </c>
      <c r="M244" s="88"/>
      <c r="N244" s="62"/>
    </row>
    <row r="245" spans="1:14" x14ac:dyDescent="0.25">
      <c r="A245" s="22" t="s">
        <v>255</v>
      </c>
      <c r="B245" s="18">
        <v>102.33943903051916</v>
      </c>
      <c r="C245" s="18">
        <v>102.33943903051916</v>
      </c>
      <c r="D245" s="18"/>
      <c r="E245" s="18">
        <f t="shared" si="9"/>
        <v>0</v>
      </c>
      <c r="F245" s="18"/>
      <c r="G245" s="18">
        <v>0.27590728162018036</v>
      </c>
      <c r="H245" s="18">
        <v>0.27590728162018036</v>
      </c>
      <c r="I245" s="18"/>
      <c r="J245" s="18">
        <f t="shared" si="10"/>
        <v>0</v>
      </c>
      <c r="K245" s="92">
        <f t="shared" si="11"/>
        <v>0</v>
      </c>
      <c r="M245" s="88"/>
      <c r="N245" s="62"/>
    </row>
    <row r="246" spans="1:14" x14ac:dyDescent="0.25">
      <c r="A246" s="21" t="s">
        <v>256</v>
      </c>
      <c r="B246" s="35">
        <v>103.62148716203357</v>
      </c>
      <c r="C246" s="35">
        <v>103.62148716203357</v>
      </c>
      <c r="D246" s="35"/>
      <c r="E246" s="35">
        <f t="shared" si="9"/>
        <v>0</v>
      </c>
      <c r="F246" s="35"/>
      <c r="G246" s="35">
        <v>4.3311343510000961</v>
      </c>
      <c r="H246" s="35">
        <v>4.3311343510000953</v>
      </c>
      <c r="I246" s="35"/>
      <c r="J246" s="35">
        <f t="shared" si="10"/>
        <v>0</v>
      </c>
      <c r="K246" s="91">
        <f t="shared" si="11"/>
        <v>0</v>
      </c>
      <c r="M246" s="88"/>
      <c r="N246" s="62"/>
    </row>
    <row r="247" spans="1:14" x14ac:dyDescent="0.25">
      <c r="A247" s="22" t="s">
        <v>257</v>
      </c>
      <c r="B247" s="18">
        <v>104.098322716228</v>
      </c>
      <c r="C247" s="18">
        <v>104.098322716228</v>
      </c>
      <c r="D247" s="18"/>
      <c r="E247" s="18">
        <f t="shared" si="9"/>
        <v>0</v>
      </c>
      <c r="F247" s="18"/>
      <c r="G247" s="18">
        <v>3.9145478305358221</v>
      </c>
      <c r="H247" s="18">
        <v>3.9145478305358212</v>
      </c>
      <c r="I247" s="18"/>
      <c r="J247" s="18">
        <f t="shared" si="10"/>
        <v>0</v>
      </c>
      <c r="K247" s="92">
        <f t="shared" si="11"/>
        <v>0</v>
      </c>
      <c r="M247" s="88"/>
      <c r="N247" s="62"/>
    </row>
    <row r="248" spans="1:14" x14ac:dyDescent="0.25">
      <c r="A248" s="21" t="s">
        <v>258</v>
      </c>
      <c r="B248" s="35">
        <v>104.098322716228</v>
      </c>
      <c r="C248" s="35">
        <v>104.098322716228</v>
      </c>
      <c r="D248" s="35"/>
      <c r="E248" s="35">
        <f t="shared" si="9"/>
        <v>0</v>
      </c>
      <c r="F248" s="35"/>
      <c r="G248" s="35">
        <v>3.9145478305358221</v>
      </c>
      <c r="H248" s="35">
        <v>3.9145478305358212</v>
      </c>
      <c r="I248" s="35"/>
      <c r="J248" s="35">
        <f t="shared" si="10"/>
        <v>0</v>
      </c>
      <c r="K248" s="91">
        <f t="shared" si="11"/>
        <v>0</v>
      </c>
      <c r="M248" s="88"/>
      <c r="N248" s="62"/>
    </row>
    <row r="249" spans="1:14" x14ac:dyDescent="0.25">
      <c r="A249" s="22" t="s">
        <v>259</v>
      </c>
      <c r="B249" s="18">
        <v>104.098322716228</v>
      </c>
      <c r="C249" s="18">
        <v>104.098322716228</v>
      </c>
      <c r="D249" s="18"/>
      <c r="E249" s="18">
        <f t="shared" si="9"/>
        <v>0</v>
      </c>
      <c r="F249" s="18"/>
      <c r="G249" s="18">
        <v>3.9145478305358221</v>
      </c>
      <c r="H249" s="18">
        <v>3.9145478305358212</v>
      </c>
      <c r="I249" s="18"/>
      <c r="J249" s="18">
        <f t="shared" si="10"/>
        <v>0</v>
      </c>
      <c r="K249" s="92">
        <f t="shared" si="11"/>
        <v>0</v>
      </c>
      <c r="M249" s="88"/>
      <c r="N249" s="62"/>
    </row>
    <row r="250" spans="1:14" x14ac:dyDescent="0.25">
      <c r="A250" s="21" t="s">
        <v>260</v>
      </c>
      <c r="B250" s="35">
        <v>99.345376378118914</v>
      </c>
      <c r="C250" s="35">
        <v>99.345376378118914</v>
      </c>
      <c r="D250" s="35"/>
      <c r="E250" s="35">
        <f t="shared" si="9"/>
        <v>0</v>
      </c>
      <c r="F250" s="35"/>
      <c r="G250" s="35">
        <v>0.41658652046427352</v>
      </c>
      <c r="H250" s="35">
        <v>0.41658652046427352</v>
      </c>
      <c r="I250" s="35"/>
      <c r="J250" s="35">
        <f t="shared" si="10"/>
        <v>0</v>
      </c>
      <c r="K250" s="91">
        <f t="shared" si="11"/>
        <v>0</v>
      </c>
      <c r="M250" s="88"/>
      <c r="N250" s="62"/>
    </row>
    <row r="251" spans="1:14" x14ac:dyDescent="0.25">
      <c r="A251" s="22" t="s">
        <v>261</v>
      </c>
      <c r="B251" s="18">
        <v>99.345376378118914</v>
      </c>
      <c r="C251" s="18">
        <v>99.345376378118914</v>
      </c>
      <c r="D251" s="18"/>
      <c r="E251" s="18">
        <f t="shared" si="9"/>
        <v>0</v>
      </c>
      <c r="F251" s="18"/>
      <c r="G251" s="18">
        <v>0.41658652046427352</v>
      </c>
      <c r="H251" s="18">
        <v>0.41658652046427352</v>
      </c>
      <c r="I251" s="18"/>
      <c r="J251" s="18">
        <f t="shared" si="10"/>
        <v>0</v>
      </c>
      <c r="K251" s="92">
        <f t="shared" si="11"/>
        <v>0</v>
      </c>
      <c r="M251" s="88"/>
      <c r="N251" s="62"/>
    </row>
    <row r="252" spans="1:14" x14ac:dyDescent="0.25">
      <c r="A252" s="21" t="s">
        <v>262</v>
      </c>
      <c r="B252" s="35">
        <v>99.345376378118914</v>
      </c>
      <c r="C252" s="35">
        <v>99.345376378118914</v>
      </c>
      <c r="D252" s="35"/>
      <c r="E252" s="35">
        <f t="shared" si="9"/>
        <v>0</v>
      </c>
      <c r="F252" s="35"/>
      <c r="G252" s="35">
        <v>0.41658652046427352</v>
      </c>
      <c r="H252" s="35">
        <v>0.41658652046427352</v>
      </c>
      <c r="I252" s="35"/>
      <c r="J252" s="35">
        <f t="shared" si="10"/>
        <v>0</v>
      </c>
      <c r="K252" s="91">
        <f t="shared" si="11"/>
        <v>0</v>
      </c>
      <c r="M252" s="88"/>
      <c r="N252" s="62"/>
    </row>
    <row r="253" spans="1:14" x14ac:dyDescent="0.25">
      <c r="A253" s="22" t="s">
        <v>263</v>
      </c>
      <c r="B253" s="18">
        <v>100</v>
      </c>
      <c r="C253" s="18">
        <v>100</v>
      </c>
      <c r="D253" s="18"/>
      <c r="E253" s="18">
        <f t="shared" si="9"/>
        <v>0</v>
      </c>
      <c r="F253" s="18"/>
      <c r="G253" s="18">
        <v>7.4611915913581836E-2</v>
      </c>
      <c r="H253" s="18">
        <v>7.4611915913581822E-2</v>
      </c>
      <c r="I253" s="18"/>
      <c r="J253" s="18">
        <f t="shared" si="10"/>
        <v>0</v>
      </c>
      <c r="K253" s="92">
        <f t="shared" si="11"/>
        <v>0</v>
      </c>
      <c r="M253" s="88"/>
      <c r="N253" s="62"/>
    </row>
    <row r="254" spans="1:14" x14ac:dyDescent="0.25">
      <c r="A254" s="21" t="s">
        <v>264</v>
      </c>
      <c r="B254" s="35">
        <v>100</v>
      </c>
      <c r="C254" s="35">
        <v>100</v>
      </c>
      <c r="D254" s="35"/>
      <c r="E254" s="35">
        <f t="shared" si="9"/>
        <v>0</v>
      </c>
      <c r="F254" s="35"/>
      <c r="G254" s="35">
        <v>7.4611915913581836E-2</v>
      </c>
      <c r="H254" s="35">
        <v>7.4611915913581822E-2</v>
      </c>
      <c r="I254" s="35"/>
      <c r="J254" s="35">
        <f t="shared" si="10"/>
        <v>0</v>
      </c>
      <c r="K254" s="91">
        <f t="shared" si="11"/>
        <v>0</v>
      </c>
      <c r="M254" s="88"/>
      <c r="N254" s="62"/>
    </row>
    <row r="255" spans="1:14" x14ac:dyDescent="0.25">
      <c r="A255" s="22" t="s">
        <v>265</v>
      </c>
      <c r="B255" s="18">
        <v>100</v>
      </c>
      <c r="C255" s="18">
        <v>100</v>
      </c>
      <c r="D255" s="18"/>
      <c r="E255" s="18">
        <f t="shared" si="9"/>
        <v>0</v>
      </c>
      <c r="F255" s="18"/>
      <c r="G255" s="18">
        <v>3.2097431235565375E-2</v>
      </c>
      <c r="H255" s="18">
        <v>3.2097431235565368E-2</v>
      </c>
      <c r="I255" s="18"/>
      <c r="J255" s="18">
        <f t="shared" si="10"/>
        <v>0</v>
      </c>
      <c r="K255" s="92">
        <f t="shared" si="11"/>
        <v>0</v>
      </c>
      <c r="M255" s="88"/>
      <c r="N255" s="62"/>
    </row>
    <row r="256" spans="1:14" x14ac:dyDescent="0.25">
      <c r="A256" s="21" t="s">
        <v>265</v>
      </c>
      <c r="B256" s="35">
        <v>100</v>
      </c>
      <c r="C256" s="35">
        <v>100</v>
      </c>
      <c r="D256" s="35"/>
      <c r="E256" s="35">
        <f t="shared" si="9"/>
        <v>0</v>
      </c>
      <c r="F256" s="35"/>
      <c r="G256" s="35">
        <v>3.2097431235565375E-2</v>
      </c>
      <c r="H256" s="35">
        <v>3.2097431235565368E-2</v>
      </c>
      <c r="I256" s="35"/>
      <c r="J256" s="35">
        <f t="shared" si="10"/>
        <v>0</v>
      </c>
      <c r="K256" s="91">
        <f t="shared" si="11"/>
        <v>0</v>
      </c>
      <c r="M256" s="88"/>
      <c r="N256" s="62"/>
    </row>
    <row r="257" spans="1:14" x14ac:dyDescent="0.25">
      <c r="A257" s="22" t="s">
        <v>266</v>
      </c>
      <c r="B257" s="18">
        <v>100</v>
      </c>
      <c r="C257" s="18">
        <v>100</v>
      </c>
      <c r="D257" s="18"/>
      <c r="E257" s="18">
        <f t="shared" si="9"/>
        <v>0</v>
      </c>
      <c r="F257" s="18"/>
      <c r="G257" s="18">
        <v>4.2514484678016461E-2</v>
      </c>
      <c r="H257" s="18">
        <v>4.2514484678016454E-2</v>
      </c>
      <c r="I257" s="18"/>
      <c r="J257" s="18">
        <f t="shared" si="10"/>
        <v>0</v>
      </c>
      <c r="K257" s="92">
        <f t="shared" si="11"/>
        <v>0</v>
      </c>
      <c r="M257" s="88"/>
      <c r="N257" s="62"/>
    </row>
    <row r="258" spans="1:14" x14ac:dyDescent="0.25">
      <c r="A258" s="21" t="s">
        <v>267</v>
      </c>
      <c r="B258" s="35">
        <v>100</v>
      </c>
      <c r="C258" s="35">
        <v>100</v>
      </c>
      <c r="D258" s="35"/>
      <c r="E258" s="35">
        <f t="shared" si="9"/>
        <v>0</v>
      </c>
      <c r="F258" s="35"/>
      <c r="G258" s="35">
        <v>4.2514484678016461E-2</v>
      </c>
      <c r="H258" s="35">
        <v>4.2514484678016454E-2</v>
      </c>
      <c r="I258" s="35"/>
      <c r="J258" s="35">
        <f t="shared" si="10"/>
        <v>0</v>
      </c>
      <c r="K258" s="91">
        <f t="shared" si="11"/>
        <v>0</v>
      </c>
      <c r="M258" s="88"/>
      <c r="N258" s="62"/>
    </row>
    <row r="259" spans="1:14" x14ac:dyDescent="0.25">
      <c r="A259" s="22" t="s">
        <v>268</v>
      </c>
      <c r="B259" s="18">
        <v>100.37438824564448</v>
      </c>
      <c r="C259" s="18">
        <v>100.30485922331165</v>
      </c>
      <c r="D259" s="18"/>
      <c r="E259" s="18">
        <f t="shared" si="9"/>
        <v>-6.9269684775241647E-2</v>
      </c>
      <c r="F259" s="18"/>
      <c r="G259" s="18">
        <v>6.3820291562289073</v>
      </c>
      <c r="H259" s="18">
        <v>6.3776083447501239</v>
      </c>
      <c r="I259" s="18"/>
      <c r="J259" s="18">
        <f t="shared" si="10"/>
        <v>-4.4208114787833708E-3</v>
      </c>
      <c r="K259" s="92">
        <f t="shared" si="11"/>
        <v>-4.3062320993075526E-5</v>
      </c>
      <c r="M259" s="88"/>
      <c r="N259" s="62"/>
    </row>
    <row r="260" spans="1:14" x14ac:dyDescent="0.25">
      <c r="A260" s="21" t="s">
        <v>50</v>
      </c>
      <c r="B260" s="35">
        <v>100.61285395181748</v>
      </c>
      <c r="C260" s="35">
        <v>100.53756245195967</v>
      </c>
      <c r="D260" s="35"/>
      <c r="E260" s="35">
        <f t="shared" si="9"/>
        <v>-7.4832883573572317E-2</v>
      </c>
      <c r="F260" s="35"/>
      <c r="G260" s="35">
        <v>5.9075786842244185</v>
      </c>
      <c r="H260" s="35">
        <v>5.903157872745636</v>
      </c>
      <c r="I260" s="35"/>
      <c r="J260" s="35">
        <f t="shared" si="10"/>
        <v>-4.4208114787824826E-3</v>
      </c>
      <c r="K260" s="91">
        <f t="shared" si="11"/>
        <v>-4.3062320993066873E-5</v>
      </c>
      <c r="M260" s="88"/>
      <c r="N260" s="62"/>
    </row>
    <row r="261" spans="1:14" x14ac:dyDescent="0.25">
      <c r="A261" s="22" t="s">
        <v>269</v>
      </c>
      <c r="B261" s="18">
        <v>100.35581682413108</v>
      </c>
      <c r="C261" s="18">
        <v>100.35581682413108</v>
      </c>
      <c r="D261" s="18"/>
      <c r="E261" s="18">
        <f t="shared" si="9"/>
        <v>0</v>
      </c>
      <c r="F261" s="18"/>
      <c r="G261" s="18">
        <v>3.6810912213602942E-2</v>
      </c>
      <c r="H261" s="18">
        <v>3.6810912213602935E-2</v>
      </c>
      <c r="I261" s="18"/>
      <c r="J261" s="18">
        <f t="shared" si="10"/>
        <v>0</v>
      </c>
      <c r="K261" s="92">
        <f t="shared" si="11"/>
        <v>0</v>
      </c>
      <c r="M261" s="88"/>
      <c r="N261" s="62"/>
    </row>
    <row r="262" spans="1:14" x14ac:dyDescent="0.25">
      <c r="A262" s="21" t="s">
        <v>269</v>
      </c>
      <c r="B262" s="35">
        <v>100.35581682413108</v>
      </c>
      <c r="C262" s="35">
        <v>100.35581682413108</v>
      </c>
      <c r="D262" s="35"/>
      <c r="E262" s="35">
        <f t="shared" si="9"/>
        <v>0</v>
      </c>
      <c r="F262" s="35"/>
      <c r="G262" s="35">
        <v>3.6810912213602942E-2</v>
      </c>
      <c r="H262" s="35">
        <v>3.6810912213602935E-2</v>
      </c>
      <c r="I262" s="35"/>
      <c r="J262" s="35">
        <f t="shared" si="10"/>
        <v>0</v>
      </c>
      <c r="K262" s="91">
        <f t="shared" si="11"/>
        <v>0</v>
      </c>
      <c r="M262" s="88"/>
      <c r="N262" s="62"/>
    </row>
    <row r="263" spans="1:14" x14ac:dyDescent="0.25">
      <c r="A263" s="22" t="s">
        <v>52</v>
      </c>
      <c r="B263" s="18">
        <v>100.56116949794014</v>
      </c>
      <c r="C263" s="18">
        <v>100.46854372050922</v>
      </c>
      <c r="D263" s="18"/>
      <c r="E263" s="18">
        <f t="shared" ref="E263:E275" si="12">((C263/B263-1)*100)</f>
        <v>-9.2108890432929247E-2</v>
      </c>
      <c r="F263" s="18"/>
      <c r="G263" s="18">
        <v>5.7481334341477091</v>
      </c>
      <c r="H263" s="18">
        <v>5.7428388922209113</v>
      </c>
      <c r="I263" s="18"/>
      <c r="J263" s="18">
        <f t="shared" si="10"/>
        <v>-5.2945419267977911E-3</v>
      </c>
      <c r="K263" s="92">
        <f t="shared" si="11"/>
        <v>-5.1573170459150297E-5</v>
      </c>
      <c r="M263" s="88"/>
      <c r="N263" s="62"/>
    </row>
    <row r="264" spans="1:14" x14ac:dyDescent="0.25">
      <c r="A264" s="21" t="s">
        <v>52</v>
      </c>
      <c r="B264" s="35">
        <v>100.56116949794014</v>
      </c>
      <c r="C264" s="35">
        <v>100.46854372050922</v>
      </c>
      <c r="D264" s="35"/>
      <c r="E264" s="35">
        <f t="shared" si="12"/>
        <v>-9.2108890432929247E-2</v>
      </c>
      <c r="F264" s="35"/>
      <c r="G264" s="35">
        <v>5.7481334341477091</v>
      </c>
      <c r="H264" s="35">
        <v>5.7428388922209113</v>
      </c>
      <c r="I264" s="35"/>
      <c r="J264" s="35">
        <f t="shared" ref="J264:J275" si="13">H264-G264</f>
        <v>-5.2945419267977911E-3</v>
      </c>
      <c r="K264" s="91">
        <f t="shared" si="11"/>
        <v>-5.1573170459150297E-5</v>
      </c>
      <c r="M264" s="88"/>
      <c r="N264" s="62"/>
    </row>
    <row r="265" spans="1:14" x14ac:dyDescent="0.25">
      <c r="A265" s="22" t="s">
        <v>51</v>
      </c>
      <c r="B265" s="18">
        <v>103.1777737073248</v>
      </c>
      <c r="C265" s="18">
        <v>103.91288235647897</v>
      </c>
      <c r="D265" s="18"/>
      <c r="E265" s="18">
        <f t="shared" si="12"/>
        <v>0.71246802750308813</v>
      </c>
      <c r="F265" s="18"/>
      <c r="G265" s="18">
        <v>0.12263433786310732</v>
      </c>
      <c r="H265" s="18">
        <v>0.12350806831112207</v>
      </c>
      <c r="I265" s="18"/>
      <c r="J265" s="18">
        <f t="shared" si="13"/>
        <v>8.7373044801475341E-4</v>
      </c>
      <c r="K265" s="92">
        <f t="shared" si="11"/>
        <v>8.510849466078013E-6</v>
      </c>
      <c r="M265" s="88"/>
      <c r="N265" s="62"/>
    </row>
    <row r="266" spans="1:14" x14ac:dyDescent="0.25">
      <c r="A266" s="21" t="s">
        <v>270</v>
      </c>
      <c r="B266" s="35">
        <v>103.68236928985198</v>
      </c>
      <c r="C266" s="35">
        <v>103.68236928985198</v>
      </c>
      <c r="D266" s="35"/>
      <c r="E266" s="35">
        <f t="shared" si="12"/>
        <v>0</v>
      </c>
      <c r="F266" s="35"/>
      <c r="G266" s="35">
        <v>9.790922433837615E-2</v>
      </c>
      <c r="H266" s="35">
        <v>9.7909224338376136E-2</v>
      </c>
      <c r="I266" s="35"/>
      <c r="J266" s="35">
        <f t="shared" si="13"/>
        <v>0</v>
      </c>
      <c r="K266" s="91">
        <f t="shared" ref="K266:K277" si="14">J266/$G$5</f>
        <v>0</v>
      </c>
      <c r="M266" s="88"/>
      <c r="N266" s="62"/>
    </row>
    <row r="267" spans="1:14" x14ac:dyDescent="0.25">
      <c r="A267" s="22" t="s">
        <v>271</v>
      </c>
      <c r="B267" s="18">
        <v>101.22694130114111</v>
      </c>
      <c r="C267" s="18">
        <v>104.80407596973396</v>
      </c>
      <c r="D267" s="18"/>
      <c r="E267" s="18">
        <f t="shared" si="12"/>
        <v>3.5337772954644464</v>
      </c>
      <c r="F267" s="18"/>
      <c r="G267" s="18">
        <v>2.4725113524731168E-2</v>
      </c>
      <c r="H267" s="18">
        <v>2.5598843972745929E-2</v>
      </c>
      <c r="I267" s="18"/>
      <c r="J267" s="18">
        <f t="shared" si="13"/>
        <v>8.7373044801476035E-4</v>
      </c>
      <c r="K267" s="92">
        <f t="shared" si="14"/>
        <v>8.5108494660780807E-6</v>
      </c>
      <c r="M267" s="88"/>
      <c r="N267" s="62"/>
    </row>
    <row r="268" spans="1:14" x14ac:dyDescent="0.25">
      <c r="A268" s="21" t="s">
        <v>272</v>
      </c>
      <c r="B268" s="35">
        <v>95.516399220145729</v>
      </c>
      <c r="C268" s="35">
        <v>95.516399220145729</v>
      </c>
      <c r="D268" s="35"/>
      <c r="E268" s="35">
        <f t="shared" si="12"/>
        <v>0</v>
      </c>
      <c r="F268" s="35"/>
      <c r="G268" s="35">
        <v>0.32924342963748593</v>
      </c>
      <c r="H268" s="35">
        <v>0.32924342963748587</v>
      </c>
      <c r="I268" s="35"/>
      <c r="J268" s="35">
        <f t="shared" si="13"/>
        <v>0</v>
      </c>
      <c r="K268" s="91">
        <f t="shared" si="14"/>
        <v>0</v>
      </c>
      <c r="M268" s="88"/>
      <c r="N268" s="62"/>
    </row>
    <row r="269" spans="1:14" x14ac:dyDescent="0.25">
      <c r="A269" s="22" t="s">
        <v>273</v>
      </c>
      <c r="B269" s="18">
        <v>101.19787155219051</v>
      </c>
      <c r="C269" s="18">
        <v>101.19787155219051</v>
      </c>
      <c r="D269" s="18"/>
      <c r="E269" s="18">
        <f t="shared" si="12"/>
        <v>0</v>
      </c>
      <c r="F269" s="18"/>
      <c r="G269" s="18">
        <v>9.5254973614563504E-2</v>
      </c>
      <c r="H269" s="18">
        <v>9.5254973614563504E-2</v>
      </c>
      <c r="I269" s="18"/>
      <c r="J269" s="18">
        <f t="shared" si="13"/>
        <v>0</v>
      </c>
      <c r="K269" s="92">
        <f t="shared" si="14"/>
        <v>0</v>
      </c>
      <c r="M269" s="88"/>
      <c r="N269" s="62"/>
    </row>
    <row r="270" spans="1:14" x14ac:dyDescent="0.25">
      <c r="A270" s="21" t="s">
        <v>273</v>
      </c>
      <c r="B270" s="35">
        <v>101.19787155219051</v>
      </c>
      <c r="C270" s="35">
        <v>101.19787155219051</v>
      </c>
      <c r="D270" s="35"/>
      <c r="E270" s="35">
        <f t="shared" si="12"/>
        <v>0</v>
      </c>
      <c r="F270" s="35"/>
      <c r="G270" s="35">
        <v>9.5254973614563504E-2</v>
      </c>
      <c r="H270" s="35">
        <v>9.5254973614563504E-2</v>
      </c>
      <c r="I270" s="35"/>
      <c r="J270" s="35">
        <f t="shared" si="13"/>
        <v>0</v>
      </c>
      <c r="K270" s="91">
        <f t="shared" si="14"/>
        <v>0</v>
      </c>
      <c r="M270" s="88"/>
      <c r="N270" s="62"/>
    </row>
    <row r="271" spans="1:14" x14ac:dyDescent="0.25">
      <c r="A271" s="22" t="s">
        <v>274</v>
      </c>
      <c r="B271" s="18">
        <v>93.38214286785734</v>
      </c>
      <c r="C271" s="18">
        <v>93.38214286785734</v>
      </c>
      <c r="D271" s="18"/>
      <c r="E271" s="18">
        <f t="shared" si="12"/>
        <v>0</v>
      </c>
      <c r="F271" s="18"/>
      <c r="G271" s="18">
        <v>0.23398845602292243</v>
      </c>
      <c r="H271" s="18">
        <v>0.23398845602292243</v>
      </c>
      <c r="I271" s="18"/>
      <c r="J271" s="18">
        <f t="shared" si="13"/>
        <v>0</v>
      </c>
      <c r="K271" s="92">
        <f t="shared" si="14"/>
        <v>0</v>
      </c>
      <c r="M271" s="88"/>
      <c r="N271" s="62"/>
    </row>
    <row r="272" spans="1:14" x14ac:dyDescent="0.25">
      <c r="A272" s="21" t="s">
        <v>275</v>
      </c>
      <c r="B272" s="35">
        <v>93.38214286785734</v>
      </c>
      <c r="C272" s="35">
        <v>93.38214286785734</v>
      </c>
      <c r="D272" s="35"/>
      <c r="E272" s="35">
        <f t="shared" si="12"/>
        <v>0</v>
      </c>
      <c r="F272" s="35"/>
      <c r="G272" s="35">
        <v>0.23398845602292243</v>
      </c>
      <c r="H272" s="35">
        <v>0.23398845602292243</v>
      </c>
      <c r="I272" s="35"/>
      <c r="J272" s="35">
        <f t="shared" si="13"/>
        <v>0</v>
      </c>
      <c r="K272" s="91">
        <f t="shared" si="14"/>
        <v>0</v>
      </c>
      <c r="M272" s="88"/>
      <c r="N272" s="62"/>
    </row>
    <row r="273" spans="1:14" x14ac:dyDescent="0.25">
      <c r="A273" s="22" t="s">
        <v>276</v>
      </c>
      <c r="B273" s="18">
        <v>102.30747444080862</v>
      </c>
      <c r="C273" s="18">
        <v>102.30747444080862</v>
      </c>
      <c r="D273" s="18"/>
      <c r="E273" s="18">
        <f t="shared" si="12"/>
        <v>0</v>
      </c>
      <c r="F273" s="18"/>
      <c r="G273" s="18">
        <v>0.14520704236700158</v>
      </c>
      <c r="H273" s="18">
        <v>0.14520704236700155</v>
      </c>
      <c r="I273" s="18"/>
      <c r="J273" s="18">
        <f t="shared" si="13"/>
        <v>0</v>
      </c>
      <c r="K273" s="92">
        <f t="shared" si="14"/>
        <v>0</v>
      </c>
      <c r="M273" s="88"/>
      <c r="N273" s="62"/>
    </row>
    <row r="274" spans="1:14" x14ac:dyDescent="0.25">
      <c r="A274" s="21" t="s">
        <v>277</v>
      </c>
      <c r="B274" s="35">
        <v>102.30747444080862</v>
      </c>
      <c r="C274" s="35">
        <v>102.30747444080862</v>
      </c>
      <c r="D274" s="35"/>
      <c r="E274" s="35">
        <f t="shared" si="12"/>
        <v>0</v>
      </c>
      <c r="F274" s="35"/>
      <c r="G274" s="35">
        <v>0.14520704236700158</v>
      </c>
      <c r="H274" s="35">
        <v>0.14520704236700155</v>
      </c>
      <c r="I274" s="35"/>
      <c r="J274" s="35">
        <f t="shared" si="13"/>
        <v>0</v>
      </c>
      <c r="K274" s="91">
        <f t="shared" si="14"/>
        <v>0</v>
      </c>
      <c r="M274" s="88"/>
      <c r="N274" s="62"/>
    </row>
    <row r="275" spans="1:14" x14ac:dyDescent="0.25">
      <c r="A275" s="22" t="s">
        <v>278</v>
      </c>
      <c r="B275" s="18">
        <v>102.30747444080862</v>
      </c>
      <c r="C275" s="18">
        <v>102.30747444080862</v>
      </c>
      <c r="D275" s="18"/>
      <c r="E275" s="18">
        <f t="shared" si="12"/>
        <v>0</v>
      </c>
      <c r="F275" s="18"/>
      <c r="G275" s="18">
        <v>0.14520704236700158</v>
      </c>
      <c r="H275" s="18">
        <v>0.14520704236700155</v>
      </c>
      <c r="I275" s="18"/>
      <c r="J275" s="18">
        <f t="shared" si="13"/>
        <v>0</v>
      </c>
      <c r="K275" s="92">
        <f t="shared" si="14"/>
        <v>0</v>
      </c>
      <c r="M275" s="88"/>
      <c r="N275" s="62"/>
    </row>
    <row r="276" spans="1:14" ht="15.75" x14ac:dyDescent="0.25">
      <c r="A276" s="117"/>
      <c r="B276" s="15"/>
      <c r="C276" s="15"/>
      <c r="D276" s="12"/>
      <c r="E276" s="12"/>
      <c r="F276" s="12"/>
      <c r="G276" s="15"/>
      <c r="H276" s="15"/>
      <c r="I276" s="30"/>
      <c r="J276" s="12"/>
    </row>
    <row r="277" spans="1:14" x14ac:dyDescent="0.25">
      <c r="A277" s="135"/>
      <c r="B277" s="136"/>
      <c r="C277" s="136"/>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3.28515625" style="61" customWidth="1"/>
    <col min="10" max="10" width="12.7109375" style="61" customWidth="1"/>
    <col min="11" max="16384" width="9.140625" style="61"/>
  </cols>
  <sheetData>
    <row r="1" spans="1:15" ht="15.75" x14ac:dyDescent="0.25">
      <c r="A1" s="112" t="s">
        <v>94</v>
      </c>
    </row>
    <row r="2" spans="1:15" ht="6" customHeight="1" x14ac:dyDescent="0.25">
      <c r="A2" s="30"/>
      <c r="B2" s="30"/>
      <c r="C2" s="30"/>
      <c r="D2" s="30"/>
      <c r="E2" s="30"/>
      <c r="F2" s="30"/>
      <c r="G2" s="30"/>
      <c r="H2" s="30"/>
      <c r="I2" s="30"/>
      <c r="J2" s="30"/>
    </row>
    <row r="3" spans="1:15" ht="60" customHeight="1" x14ac:dyDescent="0.25">
      <c r="A3" s="143"/>
      <c r="B3" s="139" t="s">
        <v>84</v>
      </c>
      <c r="C3" s="139"/>
      <c r="D3" s="30"/>
      <c r="E3" s="87" t="s">
        <v>85</v>
      </c>
      <c r="G3" s="142" t="s">
        <v>86</v>
      </c>
      <c r="H3" s="142"/>
      <c r="I3" s="130" t="s">
        <v>87</v>
      </c>
      <c r="J3" s="130" t="s">
        <v>286</v>
      </c>
    </row>
    <row r="4" spans="1:15" ht="30" x14ac:dyDescent="0.25">
      <c r="A4" s="144"/>
      <c r="B4" s="110">
        <v>44805</v>
      </c>
      <c r="C4" s="110">
        <v>44835</v>
      </c>
      <c r="D4" s="14"/>
      <c r="E4" s="115" t="s">
        <v>294</v>
      </c>
      <c r="F4" s="14"/>
      <c r="G4" s="110">
        <v>44805</v>
      </c>
      <c r="H4" s="110">
        <v>44835</v>
      </c>
      <c r="I4" s="115" t="s">
        <v>295</v>
      </c>
      <c r="J4" s="115" t="s">
        <v>296</v>
      </c>
    </row>
    <row r="5" spans="1:15" ht="15.75" x14ac:dyDescent="0.25">
      <c r="A5" s="31" t="s">
        <v>66</v>
      </c>
      <c r="B5" s="72"/>
      <c r="C5" s="72"/>
      <c r="D5" s="72"/>
      <c r="E5" s="72"/>
      <c r="F5" s="72"/>
      <c r="G5" s="72"/>
      <c r="H5" s="72"/>
      <c r="I5" s="72"/>
      <c r="J5" s="72"/>
    </row>
    <row r="6" spans="1:15" ht="1.5" customHeight="1" x14ac:dyDescent="0.25">
      <c r="A6" s="119"/>
      <c r="B6" s="72"/>
      <c r="C6" s="72"/>
      <c r="D6" s="72"/>
      <c r="E6" s="72"/>
      <c r="F6" s="72"/>
      <c r="G6" s="72"/>
      <c r="H6" s="72"/>
    </row>
    <row r="7" spans="1:15" ht="15.75" x14ac:dyDescent="0.25">
      <c r="A7" s="112" t="s">
        <v>83</v>
      </c>
      <c r="B7" s="53">
        <v>102.02081733161938</v>
      </c>
      <c r="C7" s="53">
        <v>101.94641908498606</v>
      </c>
      <c r="D7" s="35"/>
      <c r="E7" s="35">
        <f>((C7/B7-1)*100)</f>
        <v>-7.2924574198895975E-2</v>
      </c>
      <c r="F7" s="38"/>
      <c r="G7" s="53">
        <v>102.02081733161938</v>
      </c>
      <c r="H7" s="53">
        <v>101.94641908498606</v>
      </c>
      <c r="I7" s="35">
        <f t="shared" ref="I7:I21" si="0">H7-G7</f>
        <v>-7.4398246633322174E-2</v>
      </c>
      <c r="J7" s="97">
        <f t="shared" ref="J7:J19" si="1">I7/$G$7</f>
        <v>-7.2924574198901147E-4</v>
      </c>
      <c r="L7" s="62"/>
      <c r="M7" s="62"/>
      <c r="O7" s="62"/>
    </row>
    <row r="8" spans="1:15" x14ac:dyDescent="0.25">
      <c r="A8" s="61" t="s">
        <v>53</v>
      </c>
      <c r="B8" s="53">
        <v>101.66150403390117</v>
      </c>
      <c r="C8" s="53">
        <v>101.48876001514653</v>
      </c>
      <c r="D8" s="35"/>
      <c r="E8" s="35">
        <f>((C8/B8-1)*100)</f>
        <v>-0.16992077817089557</v>
      </c>
      <c r="F8" s="38"/>
      <c r="G8" s="53">
        <v>97.489614738725507</v>
      </c>
      <c r="H8" s="53">
        <v>97.323959626725667</v>
      </c>
      <c r="I8" s="35">
        <f>H8-G8</f>
        <v>-0.16565511199983973</v>
      </c>
      <c r="J8" s="97">
        <f t="shared" si="1"/>
        <v>-1.6237383343183443E-3</v>
      </c>
      <c r="K8" s="62"/>
      <c r="M8" s="62"/>
      <c r="O8" s="62"/>
    </row>
    <row r="9" spans="1:15" x14ac:dyDescent="0.25">
      <c r="A9" s="61" t="s">
        <v>54</v>
      </c>
      <c r="B9" s="53">
        <v>112.05319936198437</v>
      </c>
      <c r="C9" s="53">
        <v>111.46782578532449</v>
      </c>
      <c r="D9" s="35"/>
      <c r="E9" s="35">
        <f>((C9/B9-1)*100)</f>
        <v>-0.5224068388880565</v>
      </c>
      <c r="F9" s="38"/>
      <c r="G9" s="53">
        <v>20.014410226829391</v>
      </c>
      <c r="H9" s="53">
        <v>19.909853579041329</v>
      </c>
      <c r="I9" s="35">
        <f t="shared" si="0"/>
        <v>-0.10455664778806195</v>
      </c>
      <c r="J9" s="97">
        <f t="shared" si="1"/>
        <v>-1.0248560100062699E-3</v>
      </c>
      <c r="K9" s="62"/>
      <c r="M9" s="62"/>
      <c r="O9" s="62"/>
    </row>
    <row r="10" spans="1:15" x14ac:dyDescent="0.25">
      <c r="A10" s="61" t="s">
        <v>55</v>
      </c>
      <c r="B10" s="53">
        <v>99.282929348423892</v>
      </c>
      <c r="C10" s="53">
        <v>99.204632885137968</v>
      </c>
      <c r="D10" s="72"/>
      <c r="E10" s="72">
        <f>((C10/B10-1)*100)</f>
        <v>-7.8861959250975389E-2</v>
      </c>
      <c r="F10" s="72"/>
      <c r="G10" s="53">
        <v>77.475204511896109</v>
      </c>
      <c r="H10" s="53">
        <v>77.414106047684342</v>
      </c>
      <c r="I10" s="72">
        <f t="shared" si="0"/>
        <v>-6.1098464211767123E-2</v>
      </c>
      <c r="J10" s="97">
        <f t="shared" si="1"/>
        <v>-5.9888232431196998E-4</v>
      </c>
      <c r="K10" s="62"/>
      <c r="M10" s="62"/>
      <c r="N10" s="62"/>
      <c r="O10" s="62"/>
    </row>
    <row r="11" spans="1:15" x14ac:dyDescent="0.25">
      <c r="A11" s="61" t="s">
        <v>56</v>
      </c>
      <c r="B11" s="53">
        <v>101.27192179706485</v>
      </c>
      <c r="C11" s="53">
        <v>101.20305351147587</v>
      </c>
      <c r="D11" s="72"/>
      <c r="E11" s="72">
        <f t="shared" ref="E11:E22" si="2">((C11/B11-1)*100)</f>
        <v>-6.8003336331445841E-2</v>
      </c>
      <c r="F11" s="72"/>
      <c r="G11" s="53">
        <v>99.495316014190195</v>
      </c>
      <c r="H11" s="53">
        <v>99.427655879807048</v>
      </c>
      <c r="I11" s="72">
        <f t="shared" si="0"/>
        <v>-6.7660134383146442E-2</v>
      </c>
      <c r="J11" s="97">
        <f t="shared" si="1"/>
        <v>-6.6319929748471531E-4</v>
      </c>
      <c r="K11" s="62"/>
      <c r="L11" s="62"/>
      <c r="M11" s="62"/>
      <c r="N11" s="62"/>
      <c r="O11" s="62"/>
    </row>
    <row r="12" spans="1:15" ht="15.75" x14ac:dyDescent="0.25">
      <c r="A12" s="61" t="s">
        <v>57</v>
      </c>
      <c r="B12" s="53">
        <v>102.1043848410946</v>
      </c>
      <c r="C12" s="53">
        <v>102.00122055965956</v>
      </c>
      <c r="D12" s="72"/>
      <c r="E12" s="72">
        <f>((C12/B12-1)*100)</f>
        <v>-0.10103805198532489</v>
      </c>
      <c r="F12" s="72"/>
      <c r="G12" s="53">
        <v>97.670328012846454</v>
      </c>
      <c r="H12" s="53">
        <v>97.571643816054603</v>
      </c>
      <c r="I12" s="72">
        <f t="shared" si="0"/>
        <v>-9.8684196791850809E-2</v>
      </c>
      <c r="J12" s="97">
        <f t="shared" si="1"/>
        <v>-9.6729470879533476E-4</v>
      </c>
      <c r="K12" s="37"/>
      <c r="L12" s="62"/>
      <c r="M12" s="62"/>
      <c r="N12" s="62"/>
      <c r="O12" s="62"/>
    </row>
    <row r="13" spans="1:15" ht="15.75" x14ac:dyDescent="0.25">
      <c r="A13" s="61" t="s">
        <v>58</v>
      </c>
      <c r="B13" s="53">
        <v>103.47678544436266</v>
      </c>
      <c r="C13" s="53">
        <v>103.50142964235285</v>
      </c>
      <c r="D13" s="72"/>
      <c r="E13" s="72">
        <f t="shared" si="2"/>
        <v>2.3816161165379768E-2</v>
      </c>
      <c r="F13" s="72"/>
      <c r="G13" s="53">
        <v>79.245655301496171</v>
      </c>
      <c r="H13" s="53">
        <v>79.264528574479343</v>
      </c>
      <c r="I13" s="72">
        <f t="shared" si="0"/>
        <v>1.8873272983171319E-2</v>
      </c>
      <c r="J13" s="97">
        <f t="shared" si="1"/>
        <v>1.8499433230204001E-4</v>
      </c>
      <c r="K13" s="37"/>
      <c r="L13" s="62"/>
      <c r="M13" s="62"/>
      <c r="N13" s="62"/>
      <c r="O13" s="62"/>
    </row>
    <row r="14" spans="1:15" ht="15.75" x14ac:dyDescent="0.25">
      <c r="A14" s="61" t="s">
        <v>59</v>
      </c>
      <c r="B14" s="53">
        <v>101.97106140647881</v>
      </c>
      <c r="C14" s="53">
        <v>101.88367540849396</v>
      </c>
      <c r="D14" s="72"/>
      <c r="E14" s="72">
        <f t="shared" si="2"/>
        <v>-8.5696860245976225E-2</v>
      </c>
      <c r="F14" s="72"/>
      <c r="G14" s="53">
        <v>95.09860137151766</v>
      </c>
      <c r="H14" s="53">
        <v>95.017104856004423</v>
      </c>
      <c r="I14" s="72">
        <f t="shared" si="0"/>
        <v>-8.1496515513237E-2</v>
      </c>
      <c r="J14" s="97">
        <f t="shared" si="1"/>
        <v>-7.9882241335444315E-4</v>
      </c>
      <c r="K14" s="37"/>
      <c r="L14" s="62"/>
      <c r="M14" s="62"/>
      <c r="N14" s="62"/>
      <c r="O14" s="62"/>
    </row>
    <row r="15" spans="1:15" ht="15.75" x14ac:dyDescent="0.25">
      <c r="A15" s="61" t="s">
        <v>60</v>
      </c>
      <c r="B15" s="53">
        <v>101.83902235266493</v>
      </c>
      <c r="C15" s="53">
        <v>101.75846151007708</v>
      </c>
      <c r="D15" s="72"/>
      <c r="E15" s="72">
        <f t="shared" si="2"/>
        <v>-7.91060643815511E-2</v>
      </c>
      <c r="F15" s="72"/>
      <c r="G15" s="53">
        <v>95.089035611300304</v>
      </c>
      <c r="H15" s="53">
        <v>95.013814417569819</v>
      </c>
      <c r="I15" s="72">
        <f>H15-G15</f>
        <v>-7.522119373048497E-2</v>
      </c>
      <c r="J15" s="97">
        <f t="shared" si="1"/>
        <v>-7.3731220448840305E-4</v>
      </c>
      <c r="K15" s="37"/>
      <c r="L15" s="62"/>
      <c r="M15" s="62"/>
      <c r="N15" s="62"/>
      <c r="O15" s="62"/>
    </row>
    <row r="16" spans="1:15" ht="15.75" x14ac:dyDescent="0.25">
      <c r="A16" s="61" t="s">
        <v>61</v>
      </c>
      <c r="B16" s="53">
        <v>101.31888143338625</v>
      </c>
      <c r="C16" s="53">
        <v>101.2406155977741</v>
      </c>
      <c r="D16" s="72"/>
      <c r="E16" s="72">
        <f>((C16/B16-1)*100)</f>
        <v>-7.7247038760108744E-2</v>
      </c>
      <c r="F16" s="72"/>
      <c r="G16" s="53">
        <v>93.117659856926991</v>
      </c>
      <c r="H16" s="53">
        <v>93.045729222124805</v>
      </c>
      <c r="I16" s="72">
        <f t="shared" si="0"/>
        <v>-7.1930634802185978E-2</v>
      </c>
      <c r="J16" s="97">
        <f t="shared" si="1"/>
        <v>-7.0505840556417951E-4</v>
      </c>
      <c r="K16" s="37"/>
      <c r="L16" s="62"/>
      <c r="M16" s="62"/>
      <c r="N16" s="62"/>
      <c r="O16" s="62"/>
    </row>
    <row r="17" spans="1:15" ht="15.75" x14ac:dyDescent="0.25">
      <c r="A17" s="61" t="s">
        <v>279</v>
      </c>
      <c r="B17" s="53">
        <v>105.03697029100744</v>
      </c>
      <c r="C17" s="53">
        <v>104.9573529040389</v>
      </c>
      <c r="D17" s="72"/>
      <c r="E17" s="72">
        <f t="shared" si="2"/>
        <v>-7.5799394011422105E-2</v>
      </c>
      <c r="F17" s="72"/>
      <c r="G17" s="53">
        <v>94.418875209216196</v>
      </c>
      <c r="H17" s="53">
        <v>94.347306273975221</v>
      </c>
      <c r="I17" s="72">
        <f t="shared" si="0"/>
        <v>-7.1568935240975406E-2</v>
      </c>
      <c r="J17" s="97">
        <f t="shared" si="1"/>
        <v>-7.0151305501052865E-4</v>
      </c>
      <c r="K17" s="37"/>
      <c r="L17" s="62"/>
      <c r="M17" s="62"/>
      <c r="N17" s="62"/>
      <c r="O17" s="62"/>
    </row>
    <row r="18" spans="1:15" ht="15.75" x14ac:dyDescent="0.25">
      <c r="A18" s="61" t="s">
        <v>280</v>
      </c>
      <c r="B18" s="53">
        <v>101.92582687535371</v>
      </c>
      <c r="C18" s="53">
        <v>101.84949547119683</v>
      </c>
      <c r="D18" s="72"/>
      <c r="E18" s="72">
        <f t="shared" si="2"/>
        <v>-7.4889168424630004E-2</v>
      </c>
      <c r="F18" s="72"/>
      <c r="G18" s="53">
        <v>99.344468897674503</v>
      </c>
      <c r="H18" s="53">
        <v>99.270070651041195</v>
      </c>
      <c r="I18" s="72">
        <f>H18-G18</f>
        <v>-7.4398246633307963E-2</v>
      </c>
      <c r="J18" s="97">
        <f t="shared" si="1"/>
        <v>-7.2924574198887215E-4</v>
      </c>
      <c r="K18" s="37"/>
      <c r="L18" s="62"/>
      <c r="M18" s="62"/>
      <c r="N18" s="62"/>
      <c r="O18" s="62"/>
    </row>
    <row r="19" spans="1:15" ht="15.75" x14ac:dyDescent="0.25">
      <c r="A19" s="61" t="s">
        <v>62</v>
      </c>
      <c r="B19" s="53">
        <v>102.03012891391106</v>
      </c>
      <c r="C19" s="53">
        <v>101.95268760676944</v>
      </c>
      <c r="D19" s="72"/>
      <c r="E19" s="72">
        <f t="shared" si="2"/>
        <v>-7.5900430555131404E-2</v>
      </c>
      <c r="F19" s="72"/>
      <c r="G19" s="53">
        <v>98.020849274747675</v>
      </c>
      <c r="H19" s="53">
        <v>97.946451028114353</v>
      </c>
      <c r="I19" s="72">
        <f t="shared" si="0"/>
        <v>-7.4398246633322174E-2</v>
      </c>
      <c r="J19" s="97">
        <f t="shared" si="1"/>
        <v>-7.2924574198901147E-4</v>
      </c>
      <c r="K19" s="37"/>
      <c r="L19" s="62"/>
      <c r="M19" s="62"/>
      <c r="N19" s="62"/>
      <c r="O19" s="62"/>
    </row>
    <row r="20" spans="1:15" ht="15.75" x14ac:dyDescent="0.25">
      <c r="A20" s="61" t="s">
        <v>281</v>
      </c>
      <c r="B20" s="53">
        <v>101.90758201020387</v>
      </c>
      <c r="C20" s="53">
        <v>101.82933757577931</v>
      </c>
      <c r="D20" s="72"/>
      <c r="E20" s="72">
        <f t="shared" si="2"/>
        <v>-7.6779796832715519E-2</v>
      </c>
      <c r="F20" s="72"/>
      <c r="G20" s="53">
        <v>96.898207213849588</v>
      </c>
      <c r="H20" s="53">
        <v>96.823808967216266</v>
      </c>
      <c r="I20" s="72">
        <f t="shared" si="0"/>
        <v>-7.4398246633322174E-2</v>
      </c>
      <c r="J20" s="97">
        <f>I20/$G$7</f>
        <v>-7.2924574198901147E-4</v>
      </c>
      <c r="K20" s="37"/>
      <c r="L20" s="62"/>
      <c r="M20" s="62"/>
      <c r="N20" s="62"/>
      <c r="O20" s="62"/>
    </row>
    <row r="21" spans="1:15" ht="15.75" x14ac:dyDescent="0.25">
      <c r="A21" s="61" t="s">
        <v>282</v>
      </c>
      <c r="B21" s="53">
        <v>102.02305274823144</v>
      </c>
      <c r="C21" s="53">
        <v>101.9485722026818</v>
      </c>
      <c r="D21" s="72"/>
      <c r="E21" s="72">
        <f>((C21/B21-1)*100)</f>
        <v>-7.3003643336799762E-2</v>
      </c>
      <c r="F21" s="72"/>
      <c r="G21" s="53">
        <v>101.9103201330613</v>
      </c>
      <c r="H21" s="53">
        <v>101.83592188642798</v>
      </c>
      <c r="I21" s="72">
        <f t="shared" si="0"/>
        <v>-7.4398246633322174E-2</v>
      </c>
      <c r="J21" s="97">
        <f>I21/$G$7</f>
        <v>-7.2924574198901147E-4</v>
      </c>
      <c r="K21" s="37"/>
      <c r="L21" s="62"/>
      <c r="M21" s="62"/>
      <c r="N21" s="62"/>
      <c r="O21" s="62"/>
    </row>
    <row r="22" spans="1:15" ht="15.75" x14ac:dyDescent="0.25">
      <c r="A22" s="61" t="s">
        <v>283</v>
      </c>
      <c r="B22" s="53">
        <v>102.03815190357828</v>
      </c>
      <c r="C22" s="53">
        <v>101.94676139320275</v>
      </c>
      <c r="D22" s="72"/>
      <c r="E22" s="72">
        <f t="shared" si="2"/>
        <v>-8.9565038831640464E-2</v>
      </c>
      <c r="F22" s="72"/>
      <c r="G22" s="53">
        <v>96.465286570709452</v>
      </c>
      <c r="H22" s="53">
        <v>96.378887399333351</v>
      </c>
      <c r="I22" s="72">
        <f>H22-G22</f>
        <v>-8.6399171376100981E-2</v>
      </c>
      <c r="J22" s="97">
        <f>I22/$G$7</f>
        <v>-8.468778592045569E-4</v>
      </c>
      <c r="K22" s="37"/>
      <c r="L22" s="62"/>
      <c r="M22" s="62"/>
      <c r="N22" s="62"/>
      <c r="O22" s="62"/>
    </row>
    <row r="23" spans="1:15" ht="7.5" customHeight="1" x14ac:dyDescent="0.25">
      <c r="A23" s="27"/>
      <c r="B23" s="35"/>
      <c r="C23" s="35"/>
      <c r="D23" s="72"/>
      <c r="E23" s="72"/>
      <c r="F23" s="72"/>
      <c r="G23" s="40"/>
      <c r="H23" s="40"/>
      <c r="K23" s="37"/>
    </row>
    <row r="24" spans="1:15" ht="15.75" x14ac:dyDescent="0.25">
      <c r="A24" s="28" t="s">
        <v>64</v>
      </c>
      <c r="B24" s="35"/>
      <c r="C24" s="35"/>
      <c r="D24" s="72"/>
      <c r="E24" s="72"/>
      <c r="F24" s="72"/>
      <c r="G24" s="40"/>
      <c r="H24" s="40"/>
      <c r="I24" s="36"/>
      <c r="J24" s="36"/>
    </row>
    <row r="25" spans="1:15" ht="7.5" customHeight="1" x14ac:dyDescent="0.25">
      <c r="A25" s="119"/>
      <c r="B25" s="35"/>
      <c r="C25" s="35"/>
      <c r="D25" s="72"/>
      <c r="E25" s="72"/>
      <c r="F25" s="72"/>
      <c r="G25" s="35"/>
      <c r="H25" s="35"/>
      <c r="J25" s="36"/>
    </row>
    <row r="26" spans="1:15" ht="15.75" x14ac:dyDescent="0.25">
      <c r="A26" s="112" t="s">
        <v>83</v>
      </c>
      <c r="B26" s="62">
        <v>101.54018991531667</v>
      </c>
      <c r="C26" s="62">
        <v>101.38914528263406</v>
      </c>
      <c r="D26" s="34"/>
      <c r="E26" s="35">
        <f>((C26/B26-1)*100)</f>
        <v>-0.14875354557498666</v>
      </c>
      <c r="F26" s="39"/>
      <c r="G26" s="53">
        <v>101.54018991531667</v>
      </c>
      <c r="H26" s="53">
        <v>101.38914528263406</v>
      </c>
      <c r="I26" s="35">
        <f>H26-G26</f>
        <v>-0.1510446326826127</v>
      </c>
      <c r="J26" s="97">
        <f>I26/$G$26</f>
        <v>-1.4875354557499071E-3</v>
      </c>
      <c r="K26" s="62"/>
      <c r="M26" s="62"/>
      <c r="O26" s="62"/>
    </row>
    <row r="27" spans="1:15" x14ac:dyDescent="0.25">
      <c r="A27" s="61" t="s">
        <v>53</v>
      </c>
      <c r="B27" s="53">
        <v>101.15389674910841</v>
      </c>
      <c r="C27" s="53">
        <v>100.9136104193028</v>
      </c>
      <c r="D27" s="35"/>
      <c r="E27" s="35">
        <f t="shared" ref="E27:E41" si="3">((C27/B27-1)*100)</f>
        <v>-0.23754530228489168</v>
      </c>
      <c r="F27" s="38"/>
      <c r="G27" s="53">
        <v>97.86168235992605</v>
      </c>
      <c r="H27" s="53">
        <v>97.629216530743079</v>
      </c>
      <c r="I27" s="35">
        <f t="shared" ref="I27:I41" si="4">H27-G27</f>
        <v>-0.23246582918297065</v>
      </c>
      <c r="J27" s="97">
        <f>I27/$G$26</f>
        <v>-2.2893972266237084E-3</v>
      </c>
      <c r="K27" s="62"/>
      <c r="M27" s="62"/>
      <c r="O27" s="62"/>
    </row>
    <row r="28" spans="1:15" x14ac:dyDescent="0.25">
      <c r="A28" s="61" t="s">
        <v>54</v>
      </c>
      <c r="B28" s="53">
        <v>114.48468861989244</v>
      </c>
      <c r="C28" s="53">
        <v>113.83186839382979</v>
      </c>
      <c r="D28" s="35"/>
      <c r="E28" s="35">
        <f>((C28/B28-1)*100)</f>
        <v>-0.57022492171866501</v>
      </c>
      <c r="F28" s="38"/>
      <c r="G28" s="53">
        <v>17.361280293478487</v>
      </c>
      <c r="H28" s="53">
        <v>17.262281946515639</v>
      </c>
      <c r="I28" s="35">
        <f t="shared" si="4"/>
        <v>-9.8998346962847705E-2</v>
      </c>
      <c r="J28" s="97">
        <f>I28/$G$26</f>
        <v>-9.7496712430231972E-4</v>
      </c>
      <c r="K28" s="62"/>
      <c r="M28" s="62"/>
      <c r="O28" s="62"/>
    </row>
    <row r="29" spans="1:15" x14ac:dyDescent="0.25">
      <c r="A29" s="61" t="s">
        <v>55</v>
      </c>
      <c r="B29" s="53">
        <v>98.675885506979071</v>
      </c>
      <c r="C29" s="53">
        <v>98.51228356641252</v>
      </c>
      <c r="D29" s="72"/>
      <c r="E29" s="72">
        <f>((C29/B29-1)*100)</f>
        <v>-0.16579728646567427</v>
      </c>
      <c r="F29" s="72"/>
      <c r="G29" s="53">
        <v>80.500402066447563</v>
      </c>
      <c r="H29" s="53">
        <v>80.366934584227437</v>
      </c>
      <c r="I29" s="35">
        <f t="shared" si="4"/>
        <v>-0.1334674822201265</v>
      </c>
      <c r="J29" s="97">
        <f>I29/$G$26</f>
        <v>-1.3144301023214238E-3</v>
      </c>
      <c r="K29" s="62"/>
      <c r="M29" s="62"/>
      <c r="O29" s="62"/>
    </row>
    <row r="30" spans="1:15" x14ac:dyDescent="0.25">
      <c r="A30" s="61" t="s">
        <v>56</v>
      </c>
      <c r="B30" s="53">
        <v>101.04263769385169</v>
      </c>
      <c r="C30" s="53">
        <v>100.88964611791513</v>
      </c>
      <c r="D30" s="72"/>
      <c r="E30" s="72">
        <f>((C30/B30-1)*100)</f>
        <v>-0.15141288809196185</v>
      </c>
      <c r="F30" s="72"/>
      <c r="G30" s="53">
        <v>99.756787276167472</v>
      </c>
      <c r="H30" s="53">
        <v>99.605742643484859</v>
      </c>
      <c r="I30" s="35">
        <f t="shared" si="4"/>
        <v>-0.1510446326826127</v>
      </c>
      <c r="J30" s="97">
        <f t="shared" ref="J30:J37" si="5">I30/$G$26</f>
        <v>-1.4875354557499071E-3</v>
      </c>
      <c r="K30" s="62"/>
      <c r="M30" s="62"/>
      <c r="O30" s="62"/>
    </row>
    <row r="31" spans="1:15" x14ac:dyDescent="0.25">
      <c r="A31" s="61" t="s">
        <v>57</v>
      </c>
      <c r="B31" s="53">
        <v>101.50502347290833</v>
      </c>
      <c r="C31" s="53">
        <v>101.3449095904482</v>
      </c>
      <c r="D31" s="72"/>
      <c r="E31" s="72">
        <f>((C31/B31-1)*100)</f>
        <v>-0.15773986053297939</v>
      </c>
      <c r="F31" s="72"/>
      <c r="G31" s="53">
        <v>97.654636563765138</v>
      </c>
      <c r="H31" s="53">
        <v>97.500596276245446</v>
      </c>
      <c r="I31" s="35">
        <f t="shared" si="4"/>
        <v>-0.15404028751969179</v>
      </c>
      <c r="J31" s="97">
        <f t="shared" si="5"/>
        <v>-1.5170376148415674E-3</v>
      </c>
      <c r="K31" s="62"/>
      <c r="M31" s="62"/>
      <c r="O31" s="62"/>
    </row>
    <row r="32" spans="1:15" x14ac:dyDescent="0.25">
      <c r="A32" s="61" t="s">
        <v>58</v>
      </c>
      <c r="B32" s="53">
        <v>104.21908894679694</v>
      </c>
      <c r="C32" s="53">
        <v>104.24372926196321</v>
      </c>
      <c r="D32" s="72"/>
      <c r="E32" s="72">
        <f t="shared" si="3"/>
        <v>2.3642804226442493E-2</v>
      </c>
      <c r="F32" s="72"/>
      <c r="G32" s="53">
        <v>70.982724567561107</v>
      </c>
      <c r="H32" s="53">
        <v>70.99950687416522</v>
      </c>
      <c r="I32" s="35">
        <f t="shared" si="4"/>
        <v>1.6782306604113728E-2</v>
      </c>
      <c r="J32" s="97">
        <f t="shared" si="5"/>
        <v>1.6527747897763414E-4</v>
      </c>
      <c r="K32" s="62"/>
      <c r="M32" s="62"/>
      <c r="O32" s="62"/>
    </row>
    <row r="33" spans="1:15" x14ac:dyDescent="0.25">
      <c r="A33" s="61" t="s">
        <v>59</v>
      </c>
      <c r="B33" s="53">
        <v>101.42125315880675</v>
      </c>
      <c r="C33" s="53">
        <v>101.25377434592134</v>
      </c>
      <c r="D33" s="72"/>
      <c r="E33" s="72">
        <f t="shared" si="3"/>
        <v>-0.16513187095328341</v>
      </c>
      <c r="F33" s="72"/>
      <c r="G33" s="53">
        <v>95.8847182984574</v>
      </c>
      <c r="H33" s="53">
        <v>95.726382069172857</v>
      </c>
      <c r="I33" s="35">
        <f t="shared" si="4"/>
        <v>-0.15833622928454361</v>
      </c>
      <c r="J33" s="97">
        <f t="shared" si="5"/>
        <v>-1.559345412063875E-3</v>
      </c>
      <c r="K33" s="62"/>
      <c r="M33" s="62"/>
      <c r="O33" s="62"/>
    </row>
    <row r="34" spans="1:15" x14ac:dyDescent="0.25">
      <c r="A34" s="61" t="s">
        <v>60</v>
      </c>
      <c r="B34" s="53">
        <v>101.1350368832185</v>
      </c>
      <c r="C34" s="53">
        <v>100.97419883157478</v>
      </c>
      <c r="D34" s="72"/>
      <c r="E34" s="72">
        <f t="shared" si="3"/>
        <v>-0.15903296879146156</v>
      </c>
      <c r="F34" s="72"/>
      <c r="G34" s="53">
        <v>95.88303211424315</v>
      </c>
      <c r="H34" s="53">
        <v>95.730546481704607</v>
      </c>
      <c r="I34" s="35">
        <f>H34-G34</f>
        <v>-0.15248563253854286</v>
      </c>
      <c r="J34" s="97">
        <f t="shared" si="5"/>
        <v>-1.5017268794328047E-3</v>
      </c>
      <c r="K34" s="62"/>
      <c r="M34" s="62"/>
      <c r="O34" s="62"/>
    </row>
    <row r="35" spans="1:15" x14ac:dyDescent="0.25">
      <c r="A35" s="61" t="s">
        <v>61</v>
      </c>
      <c r="B35" s="53">
        <v>100.94742941693544</v>
      </c>
      <c r="C35" s="53">
        <v>100.78559769784344</v>
      </c>
      <c r="D35" s="72"/>
      <c r="E35" s="72">
        <f t="shared" si="3"/>
        <v>-0.16031286782309806</v>
      </c>
      <c r="F35" s="72"/>
      <c r="G35" s="53">
        <v>94.226649068224788</v>
      </c>
      <c r="H35" s="53">
        <v>94.075591624849906</v>
      </c>
      <c r="I35" s="35">
        <f t="shared" si="4"/>
        <v>-0.15105744337488147</v>
      </c>
      <c r="J35" s="97">
        <f t="shared" si="5"/>
        <v>-1.4876616195110685E-3</v>
      </c>
      <c r="K35" s="62"/>
      <c r="M35" s="62"/>
      <c r="O35" s="62"/>
    </row>
    <row r="36" spans="1:15" x14ac:dyDescent="0.25">
      <c r="A36" s="61" t="s">
        <v>279</v>
      </c>
      <c r="B36" s="53">
        <v>104.15170846944234</v>
      </c>
      <c r="C36" s="53">
        <v>103.98701823094625</v>
      </c>
      <c r="D36" s="72"/>
      <c r="E36" s="72">
        <f t="shared" si="3"/>
        <v>-0.15812533554782071</v>
      </c>
      <c r="F36" s="72"/>
      <c r="G36" s="53">
        <v>94.437105669201955</v>
      </c>
      <c r="H36" s="53">
        <v>94.287776678980876</v>
      </c>
      <c r="I36" s="35">
        <f t="shared" si="4"/>
        <v>-0.14932899022107904</v>
      </c>
      <c r="J36" s="97">
        <f>I36/$G$26</f>
        <v>-1.4706392645672385E-3</v>
      </c>
      <c r="K36" s="62"/>
      <c r="M36" s="62"/>
      <c r="O36" s="62"/>
    </row>
    <row r="37" spans="1:15" x14ac:dyDescent="0.25">
      <c r="A37" s="61" t="s">
        <v>280</v>
      </c>
      <c r="B37" s="53">
        <v>101.47395384512505</v>
      </c>
      <c r="C37" s="53">
        <v>101.31913454199218</v>
      </c>
      <c r="D37" s="72"/>
      <c r="E37" s="72">
        <f t="shared" si="3"/>
        <v>-0.15257048460846079</v>
      </c>
      <c r="F37" s="72"/>
      <c r="G37" s="53">
        <v>98.999903598807904</v>
      </c>
      <c r="H37" s="53">
        <v>98.848858966125292</v>
      </c>
      <c r="I37" s="35">
        <f t="shared" si="4"/>
        <v>-0.1510446326826127</v>
      </c>
      <c r="J37" s="97">
        <f t="shared" si="5"/>
        <v>-1.4875354557499071E-3</v>
      </c>
      <c r="K37" s="62"/>
      <c r="M37" s="62"/>
      <c r="O37" s="62"/>
    </row>
    <row r="38" spans="1:15" x14ac:dyDescent="0.25">
      <c r="A38" s="61" t="s">
        <v>62</v>
      </c>
      <c r="B38" s="53">
        <v>101.56035323754566</v>
      </c>
      <c r="C38" s="53">
        <v>101.40109924821607</v>
      </c>
      <c r="D38" s="72"/>
      <c r="E38" s="72">
        <f>((C38/B38-1)*100)</f>
        <v>-0.15680724244537814</v>
      </c>
      <c r="F38" s="72"/>
      <c r="G38" s="53">
        <v>96.325035965866064</v>
      </c>
      <c r="H38" s="53">
        <v>96.173991333183452</v>
      </c>
      <c r="I38" s="35">
        <f t="shared" si="4"/>
        <v>-0.1510446326826127</v>
      </c>
      <c r="J38" s="97">
        <f>I38/$G$26</f>
        <v>-1.4875354557499071E-3</v>
      </c>
      <c r="K38" s="62"/>
      <c r="M38" s="62"/>
      <c r="O38" s="62"/>
    </row>
    <row r="39" spans="1:15" x14ac:dyDescent="0.25">
      <c r="A39" s="61" t="s">
        <v>281</v>
      </c>
      <c r="B39" s="53">
        <v>101.36610411328586</v>
      </c>
      <c r="C39" s="53">
        <v>101.2063222242065</v>
      </c>
      <c r="D39" s="72"/>
      <c r="E39" s="72">
        <f t="shared" si="3"/>
        <v>-0.15762851939222777</v>
      </c>
      <c r="F39" s="72"/>
      <c r="G39" s="53">
        <v>95.823162753159124</v>
      </c>
      <c r="H39" s="53">
        <v>95.672118120476512</v>
      </c>
      <c r="I39" s="35">
        <f t="shared" si="4"/>
        <v>-0.1510446326826127</v>
      </c>
      <c r="J39" s="97">
        <f>I39/$G$26</f>
        <v>-1.4875354557499071E-3</v>
      </c>
      <c r="K39" s="62"/>
      <c r="M39" s="62"/>
      <c r="O39" s="62"/>
    </row>
    <row r="40" spans="1:15" x14ac:dyDescent="0.25">
      <c r="A40" s="61" t="s">
        <v>282</v>
      </c>
      <c r="B40" s="53">
        <v>101.54230978766428</v>
      </c>
      <c r="C40" s="53">
        <v>101.39105726156743</v>
      </c>
      <c r="D40" s="72"/>
      <c r="E40" s="72">
        <f t="shared" si="3"/>
        <v>-0.14895517584063711</v>
      </c>
      <c r="F40" s="72"/>
      <c r="G40" s="53">
        <v>101.40274201966572</v>
      </c>
      <c r="H40" s="53">
        <v>101.2516973869831</v>
      </c>
      <c r="I40" s="35">
        <f t="shared" si="4"/>
        <v>-0.15104463268262691</v>
      </c>
      <c r="J40" s="97">
        <f>I40/$G$26</f>
        <v>-1.487535455750047E-3</v>
      </c>
      <c r="K40" s="62"/>
      <c r="M40" s="62"/>
      <c r="O40" s="62"/>
    </row>
    <row r="41" spans="1:15" x14ac:dyDescent="0.25">
      <c r="A41" s="61" t="s">
        <v>283</v>
      </c>
      <c r="B41" s="53">
        <v>101.46358447724337</v>
      </c>
      <c r="C41" s="53">
        <v>101.27938615721366</v>
      </c>
      <c r="D41" s="72"/>
      <c r="E41" s="72">
        <f t="shared" si="3"/>
        <v>-0.18154130960258419</v>
      </c>
      <c r="F41" s="72"/>
      <c r="G41" s="53">
        <v>96.605379022232682</v>
      </c>
      <c r="H41" s="53">
        <v>96.430000352009159</v>
      </c>
      <c r="I41" s="35">
        <f t="shared" si="4"/>
        <v>-0.17537867022352316</v>
      </c>
      <c r="J41" s="97">
        <f>I41/$G$26</f>
        <v>-1.7271847764888653E-3</v>
      </c>
      <c r="K41" s="62"/>
      <c r="M41" s="62"/>
      <c r="O41" s="62"/>
    </row>
    <row r="42" spans="1:15" ht="7.5" customHeight="1" x14ac:dyDescent="0.25">
      <c r="A42" s="27"/>
      <c r="B42" s="35"/>
      <c r="C42" s="35"/>
      <c r="D42" s="72"/>
      <c r="E42" s="72"/>
      <c r="F42" s="72"/>
      <c r="G42" s="35"/>
      <c r="H42" s="35"/>
    </row>
    <row r="43" spans="1:15" ht="15.75" x14ac:dyDescent="0.25">
      <c r="A43" s="28" t="s">
        <v>65</v>
      </c>
      <c r="B43" s="35"/>
      <c r="C43" s="35"/>
      <c r="D43" s="72"/>
      <c r="E43" s="72"/>
      <c r="F43" s="72"/>
      <c r="G43" s="35"/>
      <c r="H43" s="35"/>
      <c r="I43" s="72"/>
      <c r="J43" s="72"/>
    </row>
    <row r="44" spans="1:15" ht="7.5" customHeight="1" x14ac:dyDescent="0.25">
      <c r="A44" s="119"/>
      <c r="B44" s="35"/>
      <c r="C44" s="35"/>
      <c r="D44" s="72"/>
      <c r="E44" s="72"/>
      <c r="F44" s="72"/>
      <c r="G44" s="35"/>
      <c r="H44" s="35"/>
    </row>
    <row r="45" spans="1:15" ht="15.75" x14ac:dyDescent="0.25">
      <c r="A45" s="112" t="s">
        <v>83</v>
      </c>
      <c r="B45" s="88">
        <v>102.66078039533082</v>
      </c>
      <c r="C45" s="62">
        <v>102.68843803309926</v>
      </c>
      <c r="D45" s="39"/>
      <c r="E45" s="35">
        <f>((C45/B45-1)*100)</f>
        <v>2.694080218554884E-2</v>
      </c>
      <c r="F45" s="39"/>
      <c r="G45" s="53">
        <v>102.66078039533082</v>
      </c>
      <c r="H45" s="62">
        <v>102.68843803309926</v>
      </c>
      <c r="I45" s="35">
        <f>H45-G45</f>
        <v>2.76576377684421E-2</v>
      </c>
      <c r="J45" s="97">
        <f t="shared" ref="J45:J61" si="6">I45/$G$45</f>
        <v>2.6940802185544281E-4</v>
      </c>
      <c r="K45" s="62"/>
      <c r="M45" s="62"/>
      <c r="O45" s="62"/>
    </row>
    <row r="46" spans="1:15" x14ac:dyDescent="0.25">
      <c r="A46" s="61" t="s">
        <v>53</v>
      </c>
      <c r="B46" s="62">
        <v>102.35150986209909</v>
      </c>
      <c r="C46" s="62">
        <v>102.27057813538863</v>
      </c>
      <c r="D46" s="38"/>
      <c r="E46" s="35">
        <f t="shared" ref="E46:E60" si="7">((C46/B46-1)*100)</f>
        <v>-7.9072333001728445E-2</v>
      </c>
      <c r="F46" s="38"/>
      <c r="G46" s="53">
        <v>96.994200772116827</v>
      </c>
      <c r="H46" s="53">
        <v>96.917505194689937</v>
      </c>
      <c r="I46" s="35">
        <f t="shared" ref="I46:I59" si="8">H46-G46</f>
        <v>-7.6695577426889372E-2</v>
      </c>
      <c r="J46" s="97">
        <f t="shared" si="6"/>
        <v>-7.4707767787802256E-4</v>
      </c>
      <c r="K46" s="62"/>
      <c r="M46" s="62"/>
      <c r="O46" s="62"/>
    </row>
    <row r="47" spans="1:15" x14ac:dyDescent="0.25">
      <c r="A47" s="61" t="s">
        <v>54</v>
      </c>
      <c r="B47" s="62">
        <v>109.76455738461871</v>
      </c>
      <c r="C47" s="62">
        <v>109.24266804197464</v>
      </c>
      <c r="D47" s="38"/>
      <c r="E47" s="35">
        <f t="shared" si="7"/>
        <v>-0.47546253096557578</v>
      </c>
      <c r="F47" s="38"/>
      <c r="G47" s="53">
        <v>23.547095011299945</v>
      </c>
      <c r="H47" s="53">
        <v>23.435137397390349</v>
      </c>
      <c r="I47" s="35">
        <f t="shared" si="8"/>
        <v>-0.11195761390959547</v>
      </c>
      <c r="J47" s="97">
        <f t="shared" si="6"/>
        <v>-1.0905587652700864E-3</v>
      </c>
      <c r="K47" s="62"/>
      <c r="M47" s="62"/>
      <c r="O47" s="62"/>
    </row>
    <row r="48" spans="1:15" x14ac:dyDescent="0.25">
      <c r="A48" s="61" t="s">
        <v>55</v>
      </c>
      <c r="B48" s="62">
        <v>100.18236487038169</v>
      </c>
      <c r="C48" s="62">
        <v>100.23046253425001</v>
      </c>
      <c r="D48" s="72"/>
      <c r="E48" s="72">
        <f t="shared" si="7"/>
        <v>4.8010110292917574E-2</v>
      </c>
      <c r="F48" s="72"/>
      <c r="G48" s="53">
        <v>73.447105760816896</v>
      </c>
      <c r="H48" s="53">
        <v>73.482367797299602</v>
      </c>
      <c r="I48" s="72">
        <f t="shared" si="8"/>
        <v>3.5262036482706094E-2</v>
      </c>
      <c r="J48" s="97">
        <f t="shared" si="6"/>
        <v>3.4348108739206377E-4</v>
      </c>
      <c r="K48" s="62"/>
      <c r="L48" s="62"/>
      <c r="M48" s="62"/>
      <c r="O48" s="62"/>
    </row>
    <row r="49" spans="1:15" x14ac:dyDescent="0.25">
      <c r="A49" s="61" t="s">
        <v>56</v>
      </c>
      <c r="B49" s="62">
        <v>101.58073021601726</v>
      </c>
      <c r="C49" s="62">
        <v>101.62516232903967</v>
      </c>
      <c r="D49" s="72"/>
      <c r="E49" s="72">
        <f t="shared" si="7"/>
        <v>4.3740690707694263E-2</v>
      </c>
      <c r="F49" s="72"/>
      <c r="G49" s="53">
        <v>99.147162862264835</v>
      </c>
      <c r="H49" s="53">
        <v>99.190530516117875</v>
      </c>
      <c r="I49" s="72">
        <f t="shared" si="8"/>
        <v>4.3367653853039201E-2</v>
      </c>
      <c r="J49" s="97">
        <f t="shared" si="6"/>
        <v>4.2243643274517356E-4</v>
      </c>
      <c r="K49" s="62"/>
      <c r="L49" s="62"/>
      <c r="M49" s="62"/>
      <c r="O49" s="62"/>
    </row>
    <row r="50" spans="1:15" x14ac:dyDescent="0.25">
      <c r="A50" s="61" t="s">
        <v>57</v>
      </c>
      <c r="B50" s="62">
        <v>102.91321259196864</v>
      </c>
      <c r="C50" s="62">
        <v>102.88690080746659</v>
      </c>
      <c r="D50" s="72"/>
      <c r="E50" s="72">
        <f t="shared" si="7"/>
        <v>-2.5566964473622278E-2</v>
      </c>
      <c r="F50" s="72"/>
      <c r="G50" s="53">
        <v>97.691221427344885</v>
      </c>
      <c r="H50" s="53">
        <v>97.666244747468696</v>
      </c>
      <c r="I50" s="72">
        <f t="shared" si="8"/>
        <v>-2.4976679876189678E-2</v>
      </c>
      <c r="J50" s="97">
        <f t="shared" si="6"/>
        <v>-2.4329329837556601E-4</v>
      </c>
      <c r="K50" s="62"/>
      <c r="L50" s="62"/>
      <c r="M50" s="62"/>
      <c r="O50" s="62"/>
    </row>
    <row r="51" spans="1:15" x14ac:dyDescent="0.25">
      <c r="A51" s="61" t="s">
        <v>58</v>
      </c>
      <c r="B51" s="62">
        <v>102.71063916395356</v>
      </c>
      <c r="C51" s="62">
        <v>102.73528736948388</v>
      </c>
      <c r="D51" s="72"/>
      <c r="E51" s="72">
        <f t="shared" si="7"/>
        <v>2.3997714093648703E-2</v>
      </c>
      <c r="F51" s="72"/>
      <c r="G51" s="53">
        <v>90.247879245364288</v>
      </c>
      <c r="H51" s="53">
        <v>90.269536673401177</v>
      </c>
      <c r="I51" s="72">
        <f t="shared" si="8"/>
        <v>2.1657428036888859E-2</v>
      </c>
      <c r="J51" s="97">
        <f t="shared" si="6"/>
        <v>2.1096106958752356E-4</v>
      </c>
      <c r="K51" s="62"/>
      <c r="L51" s="62"/>
      <c r="M51" s="62"/>
      <c r="O51" s="62"/>
    </row>
    <row r="52" spans="1:15" x14ac:dyDescent="0.25">
      <c r="A52" s="61" t="s">
        <v>59</v>
      </c>
      <c r="B52" s="62">
        <v>102.72701521362535</v>
      </c>
      <c r="C52" s="62">
        <v>102.74975209685505</v>
      </c>
      <c r="D52" s="72"/>
      <c r="E52" s="72">
        <f t="shared" si="7"/>
        <v>2.2133304644755825E-2</v>
      </c>
      <c r="F52" s="72"/>
      <c r="G52" s="53">
        <v>94.05187415634974</v>
      </c>
      <c r="H52" s="53">
        <v>94.072690944180863</v>
      </c>
      <c r="I52" s="72">
        <f t="shared" si="8"/>
        <v>2.0816787831122952E-2</v>
      </c>
      <c r="J52" s="97">
        <f t="shared" si="6"/>
        <v>2.0277254615599759E-4</v>
      </c>
      <c r="K52" s="62"/>
      <c r="L52" s="62"/>
      <c r="M52" s="62"/>
      <c r="O52" s="62"/>
    </row>
    <row r="53" spans="1:15" x14ac:dyDescent="0.25">
      <c r="A53" s="61" t="s">
        <v>60</v>
      </c>
      <c r="B53" s="62">
        <v>102.81068071779632</v>
      </c>
      <c r="C53" s="62">
        <v>102.84092048842267</v>
      </c>
      <c r="D53" s="72"/>
      <c r="E53" s="72">
        <f t="shared" si="7"/>
        <v>2.9413063326910738E-2</v>
      </c>
      <c r="F53" s="72"/>
      <c r="G53" s="53">
        <v>94.031816615121443</v>
      </c>
      <c r="H53" s="53">
        <v>94.059474252889885</v>
      </c>
      <c r="I53" s="72">
        <f t="shared" si="8"/>
        <v>2.76576377684421E-2</v>
      </c>
      <c r="J53" s="97">
        <f t="shared" si="6"/>
        <v>2.6940802185544281E-4</v>
      </c>
      <c r="K53" s="62"/>
      <c r="L53" s="62"/>
      <c r="M53" s="62"/>
      <c r="O53" s="62"/>
    </row>
    <row r="54" spans="1:15" x14ac:dyDescent="0.25">
      <c r="A54" s="61" t="s">
        <v>61</v>
      </c>
      <c r="B54" s="62">
        <v>101.83188623561556</v>
      </c>
      <c r="C54" s="62">
        <v>101.86903153691766</v>
      </c>
      <c r="D54" s="72"/>
      <c r="E54" s="72">
        <f t="shared" si="7"/>
        <v>3.647708264595817E-2</v>
      </c>
      <c r="F54" s="72"/>
      <c r="G54" s="53">
        <v>91.641023050094873</v>
      </c>
      <c r="H54" s="53">
        <v>91.674451021810455</v>
      </c>
      <c r="I54" s="72">
        <f t="shared" si="8"/>
        <v>3.3427971715582316E-2</v>
      </c>
      <c r="J54" s="97">
        <f t="shared" si="6"/>
        <v>3.2561579589456029E-4</v>
      </c>
      <c r="K54" s="62"/>
      <c r="L54" s="62"/>
      <c r="M54" s="62"/>
      <c r="O54" s="62"/>
    </row>
    <row r="55" spans="1:15" x14ac:dyDescent="0.25">
      <c r="A55" s="61" t="s">
        <v>279</v>
      </c>
      <c r="B55" s="62">
        <v>106.23988492807696</v>
      </c>
      <c r="C55" s="62">
        <v>106.27586653772936</v>
      </c>
      <c r="D55" s="72"/>
      <c r="E55" s="72">
        <f t="shared" si="7"/>
        <v>3.3868268660830481E-2</v>
      </c>
      <c r="F55" s="72"/>
      <c r="G55" s="53">
        <v>94.394601061238646</v>
      </c>
      <c r="H55" s="53">
        <v>94.426570878327368</v>
      </c>
      <c r="I55" s="72">
        <f t="shared" si="8"/>
        <v>3.1969817088722152E-2</v>
      </c>
      <c r="J55" s="97">
        <f t="shared" si="6"/>
        <v>3.1141217673985453E-4</v>
      </c>
      <c r="K55" s="62"/>
      <c r="L55" s="62"/>
      <c r="M55" s="62"/>
      <c r="O55" s="62"/>
    </row>
    <row r="56" spans="1:15" x14ac:dyDescent="0.25">
      <c r="A56" s="61" t="s">
        <v>280</v>
      </c>
      <c r="B56" s="62">
        <v>102.52886446683078</v>
      </c>
      <c r="C56" s="62">
        <v>102.55727742755586</v>
      </c>
      <c r="D56" s="72"/>
      <c r="E56" s="72">
        <f t="shared" si="7"/>
        <v>2.7712157813142291E-2</v>
      </c>
      <c r="F56" s="72"/>
      <c r="G56" s="53">
        <v>99.803263083839738</v>
      </c>
      <c r="H56" s="53">
        <v>99.830920721608194</v>
      </c>
      <c r="I56" s="72">
        <f t="shared" si="8"/>
        <v>2.7657637768456311E-2</v>
      </c>
      <c r="J56" s="97">
        <f t="shared" si="6"/>
        <v>2.6940802185558126E-4</v>
      </c>
      <c r="K56" s="62"/>
      <c r="L56" s="62"/>
      <c r="M56" s="62"/>
      <c r="O56" s="62"/>
    </row>
    <row r="57" spans="1:15" x14ac:dyDescent="0.25">
      <c r="A57" s="61" t="s">
        <v>62</v>
      </c>
      <c r="B57" s="62">
        <v>102.63735155538544</v>
      </c>
      <c r="C57" s="62">
        <v>102.66565968458895</v>
      </c>
      <c r="D57" s="72"/>
      <c r="E57" s="72">
        <f t="shared" si="7"/>
        <v>2.7580728433185264E-2</v>
      </c>
      <c r="F57" s="72"/>
      <c r="G57" s="53">
        <v>100.27885171868459</v>
      </c>
      <c r="H57" s="53">
        <v>100.30650935645305</v>
      </c>
      <c r="I57" s="72">
        <f t="shared" si="8"/>
        <v>2.7657637768456311E-2</v>
      </c>
      <c r="J57" s="97">
        <f t="shared" si="6"/>
        <v>2.6940802185558126E-4</v>
      </c>
      <c r="K57" s="62"/>
      <c r="L57" s="62"/>
      <c r="M57" s="62"/>
      <c r="O57" s="62"/>
    </row>
    <row r="58" spans="1:15" x14ac:dyDescent="0.25">
      <c r="A58" s="61" t="s">
        <v>281</v>
      </c>
      <c r="B58" s="62">
        <v>102.61887350346571</v>
      </c>
      <c r="C58" s="62">
        <v>102.6477375922298</v>
      </c>
      <c r="D58" s="72"/>
      <c r="E58" s="72">
        <f t="shared" si="7"/>
        <v>2.8127466009575386E-2</v>
      </c>
      <c r="F58" s="72"/>
      <c r="G58" s="53">
        <v>98.329646044330715</v>
      </c>
      <c r="H58" s="53">
        <v>98.357303682099172</v>
      </c>
      <c r="I58" s="72">
        <f t="shared" si="8"/>
        <v>2.7657637768456311E-2</v>
      </c>
      <c r="J58" s="97">
        <f t="shared" si="6"/>
        <v>2.6940802185558126E-4</v>
      </c>
      <c r="K58" s="62"/>
      <c r="L58" s="62"/>
      <c r="M58" s="62"/>
      <c r="O58" s="62"/>
    </row>
    <row r="59" spans="1:15" x14ac:dyDescent="0.25">
      <c r="A59" s="61" t="s">
        <v>282</v>
      </c>
      <c r="B59" s="62">
        <v>102.66276713690797</v>
      </c>
      <c r="C59" s="62">
        <v>102.6904454259782</v>
      </c>
      <c r="D59" s="72"/>
      <c r="E59" s="72">
        <f t="shared" si="7"/>
        <v>2.6960396492436978E-2</v>
      </c>
      <c r="F59" s="72"/>
      <c r="G59" s="53">
        <v>102.58616847941724</v>
      </c>
      <c r="H59" s="53">
        <v>102.61382611718568</v>
      </c>
      <c r="I59" s="72">
        <f t="shared" si="8"/>
        <v>2.76576377684421E-2</v>
      </c>
      <c r="J59" s="97">
        <f t="shared" si="6"/>
        <v>2.6940802185544281E-4</v>
      </c>
      <c r="K59" s="62"/>
      <c r="L59" s="62"/>
      <c r="M59" s="62"/>
      <c r="O59" s="62"/>
    </row>
    <row r="60" spans="1:15" x14ac:dyDescent="0.25">
      <c r="A60" s="61" t="s">
        <v>283</v>
      </c>
      <c r="B60" s="62">
        <v>102.81602515674797</v>
      </c>
      <c r="C60" s="62">
        <v>102.85028171494326</v>
      </c>
      <c r="D60" s="72"/>
      <c r="E60" s="72">
        <f t="shared" si="7"/>
        <v>3.3318306307861256E-2</v>
      </c>
      <c r="F60" s="72"/>
      <c r="G60" s="53">
        <v>96.278751239101908</v>
      </c>
      <c r="H60" s="53">
        <v>96.310829688349131</v>
      </c>
      <c r="I60" s="36">
        <f>H60-G60</f>
        <v>3.2078449247222807E-2</v>
      </c>
      <c r="J60" s="97">
        <f>I60/$G$45</f>
        <v>3.124703428484924E-4</v>
      </c>
      <c r="K60" s="62"/>
      <c r="L60" s="62"/>
      <c r="M60" s="62"/>
      <c r="O60" s="62"/>
    </row>
    <row r="61" spans="1:15" ht="1.5" customHeight="1" x14ac:dyDescent="0.25">
      <c r="A61" s="32"/>
      <c r="B61" s="33"/>
      <c r="C61" s="33"/>
      <c r="D61" s="33"/>
      <c r="E61" s="33"/>
      <c r="F61" s="33"/>
      <c r="G61" s="33"/>
      <c r="H61" s="33"/>
      <c r="I61" s="33"/>
      <c r="J61" s="98">
        <f t="shared" si="6"/>
        <v>0</v>
      </c>
    </row>
    <row r="63" spans="1:15" x14ac:dyDescent="0.25">
      <c r="A63" s="140" t="s">
        <v>284</v>
      </c>
      <c r="B63" s="141"/>
      <c r="C63" s="141"/>
      <c r="D63" s="141"/>
    </row>
    <row r="64" spans="1:15" x14ac:dyDescent="0.25">
      <c r="A64" s="29"/>
      <c r="B64" s="25"/>
      <c r="C64" s="25"/>
      <c r="D64" s="25"/>
    </row>
    <row r="129" spans="7:7" x14ac:dyDescent="0.25">
      <c r="G129" s="88"/>
    </row>
    <row r="130" spans="7:7" x14ac:dyDescent="0.25">
      <c r="G130" s="88"/>
    </row>
    <row r="131" spans="7:7" x14ac:dyDescent="0.25">
      <c r="G131" s="88"/>
    </row>
    <row r="132" spans="7:7" x14ac:dyDescent="0.25">
      <c r="G132" s="88"/>
    </row>
    <row r="133" spans="7:7" x14ac:dyDescent="0.25">
      <c r="G133" s="88"/>
    </row>
    <row r="134" spans="7:7" x14ac:dyDescent="0.25">
      <c r="G134" s="88"/>
    </row>
    <row r="135" spans="7:7" x14ac:dyDescent="0.25">
      <c r="G135" s="88"/>
    </row>
    <row r="136" spans="7:7" x14ac:dyDescent="0.25">
      <c r="G136" s="88"/>
    </row>
    <row r="137" spans="7:7" x14ac:dyDescent="0.25">
      <c r="G137" s="88"/>
    </row>
    <row r="138" spans="7:7" x14ac:dyDescent="0.25">
      <c r="G138" s="88"/>
    </row>
    <row r="139" spans="7:7" x14ac:dyDescent="0.25">
      <c r="G139" s="88"/>
    </row>
    <row r="140" spans="7:7" x14ac:dyDescent="0.25">
      <c r="G140" s="88"/>
    </row>
    <row r="141" spans="7:7" x14ac:dyDescent="0.25">
      <c r="G141" s="88"/>
    </row>
    <row r="142" spans="7:7" x14ac:dyDescent="0.25">
      <c r="G142" s="88"/>
    </row>
    <row r="143" spans="7:7" x14ac:dyDescent="0.25">
      <c r="G143" s="88"/>
    </row>
    <row r="144" spans="7:7" x14ac:dyDescent="0.25">
      <c r="G144" s="88"/>
    </row>
    <row r="145" spans="7:7" x14ac:dyDescent="0.25">
      <c r="G145" s="88"/>
    </row>
    <row r="146" spans="7:7" x14ac:dyDescent="0.25">
      <c r="G146" s="88"/>
    </row>
    <row r="147" spans="7:7" x14ac:dyDescent="0.25">
      <c r="G147" s="88"/>
    </row>
    <row r="148" spans="7:7" x14ac:dyDescent="0.25">
      <c r="G148" s="88"/>
    </row>
    <row r="149" spans="7:7" x14ac:dyDescent="0.25">
      <c r="G149" s="88"/>
    </row>
    <row r="150" spans="7:7" x14ac:dyDescent="0.25">
      <c r="G150" s="88"/>
    </row>
    <row r="151" spans="7:7" x14ac:dyDescent="0.25">
      <c r="G151" s="88"/>
    </row>
    <row r="152" spans="7:7" x14ac:dyDescent="0.25">
      <c r="G152" s="88"/>
    </row>
    <row r="153" spans="7:7" x14ac:dyDescent="0.25">
      <c r="G153" s="88"/>
    </row>
    <row r="154" spans="7:7" x14ac:dyDescent="0.25">
      <c r="G154" s="88"/>
    </row>
    <row r="155" spans="7:7" x14ac:dyDescent="0.25">
      <c r="G155" s="88"/>
    </row>
    <row r="156" spans="7:7" x14ac:dyDescent="0.25">
      <c r="G156" s="88"/>
    </row>
    <row r="157" spans="7:7" x14ac:dyDescent="0.25">
      <c r="G157" s="88"/>
    </row>
    <row r="158" spans="7:7" x14ac:dyDescent="0.25">
      <c r="G158" s="88"/>
    </row>
    <row r="159" spans="7:7" x14ac:dyDescent="0.25">
      <c r="G159" s="88"/>
    </row>
    <row r="160" spans="7:7" x14ac:dyDescent="0.25">
      <c r="G160" s="88"/>
    </row>
    <row r="161" spans="7:7" x14ac:dyDescent="0.25">
      <c r="G161" s="88"/>
    </row>
    <row r="162" spans="7:7" x14ac:dyDescent="0.25">
      <c r="G162" s="88"/>
    </row>
    <row r="163" spans="7:7" x14ac:dyDescent="0.25">
      <c r="G163" s="88"/>
    </row>
    <row r="164" spans="7:7" x14ac:dyDescent="0.25">
      <c r="G164" s="88"/>
    </row>
    <row r="165" spans="7:7" x14ac:dyDescent="0.25">
      <c r="G165" s="88"/>
    </row>
    <row r="166" spans="7:7" x14ac:dyDescent="0.25">
      <c r="G166" s="88"/>
    </row>
    <row r="167" spans="7:7" x14ac:dyDescent="0.25">
      <c r="G167" s="88"/>
    </row>
    <row r="168" spans="7:7" x14ac:dyDescent="0.25">
      <c r="G168" s="88"/>
    </row>
    <row r="169" spans="7:7" x14ac:dyDescent="0.25">
      <c r="G169" s="88"/>
    </row>
    <row r="170" spans="7:7" x14ac:dyDescent="0.25">
      <c r="G170" s="88"/>
    </row>
    <row r="171" spans="7:7" x14ac:dyDescent="0.25">
      <c r="G171" s="88"/>
    </row>
    <row r="172" spans="7:7" x14ac:dyDescent="0.25">
      <c r="G172" s="88"/>
    </row>
    <row r="173" spans="7:7" x14ac:dyDescent="0.25">
      <c r="G173" s="88"/>
    </row>
    <row r="174" spans="7:7" x14ac:dyDescent="0.25">
      <c r="G174" s="88"/>
    </row>
    <row r="175" spans="7:7" x14ac:dyDescent="0.25">
      <c r="G175" s="88"/>
    </row>
    <row r="176" spans="7:7" x14ac:dyDescent="0.25">
      <c r="G176" s="88"/>
    </row>
    <row r="177" spans="7:7" x14ac:dyDescent="0.25">
      <c r="G177" s="88"/>
    </row>
    <row r="178" spans="7:7" x14ac:dyDescent="0.25">
      <c r="G178" s="88"/>
    </row>
    <row r="179" spans="7:7" x14ac:dyDescent="0.25">
      <c r="G179" s="88"/>
    </row>
    <row r="180" spans="7:7" x14ac:dyDescent="0.25">
      <c r="G180" s="88"/>
    </row>
    <row r="181" spans="7:7" x14ac:dyDescent="0.25">
      <c r="G181" s="88"/>
    </row>
    <row r="182" spans="7:7" x14ac:dyDescent="0.25">
      <c r="G182" s="88"/>
    </row>
    <row r="183" spans="7:7" x14ac:dyDescent="0.25">
      <c r="G183" s="88"/>
    </row>
    <row r="184" spans="7:7" x14ac:dyDescent="0.25">
      <c r="G184" s="88"/>
    </row>
    <row r="185" spans="7:7" x14ac:dyDescent="0.25">
      <c r="G185" s="88"/>
    </row>
    <row r="186" spans="7:7" x14ac:dyDescent="0.25">
      <c r="G186" s="88"/>
    </row>
    <row r="187" spans="7:7" x14ac:dyDescent="0.25">
      <c r="G187" s="88"/>
    </row>
    <row r="188" spans="7:7" x14ac:dyDescent="0.25">
      <c r="G188" s="88"/>
    </row>
    <row r="189" spans="7:7" x14ac:dyDescent="0.25">
      <c r="G189" s="88"/>
    </row>
    <row r="190" spans="7:7" x14ac:dyDescent="0.25">
      <c r="G190" s="88"/>
    </row>
    <row r="191" spans="7:7" x14ac:dyDescent="0.25">
      <c r="G191" s="88"/>
    </row>
    <row r="192" spans="7:7" x14ac:dyDescent="0.25">
      <c r="G192" s="88"/>
    </row>
    <row r="193" spans="7:7" x14ac:dyDescent="0.25">
      <c r="G193" s="88"/>
    </row>
    <row r="194" spans="7:7" x14ac:dyDescent="0.25">
      <c r="G194" s="88"/>
    </row>
    <row r="195" spans="7:7" x14ac:dyDescent="0.25">
      <c r="G195" s="88"/>
    </row>
    <row r="196" spans="7:7" x14ac:dyDescent="0.25">
      <c r="G196" s="88"/>
    </row>
    <row r="197" spans="7:7" x14ac:dyDescent="0.25">
      <c r="G197" s="88"/>
    </row>
    <row r="198" spans="7:7" x14ac:dyDescent="0.25">
      <c r="G198" s="88"/>
    </row>
    <row r="199" spans="7:7" x14ac:dyDescent="0.25">
      <c r="G199" s="88"/>
    </row>
    <row r="200" spans="7:7" x14ac:dyDescent="0.25">
      <c r="G200" s="88"/>
    </row>
    <row r="201" spans="7:7" x14ac:dyDescent="0.25">
      <c r="G201" s="88"/>
    </row>
    <row r="202" spans="7:7" x14ac:dyDescent="0.25">
      <c r="G202" s="88"/>
    </row>
    <row r="203" spans="7:7" x14ac:dyDescent="0.25">
      <c r="G203" s="88"/>
    </row>
    <row r="204" spans="7:7" x14ac:dyDescent="0.25">
      <c r="G204" s="88"/>
    </row>
    <row r="205" spans="7:7" x14ac:dyDescent="0.25">
      <c r="G205" s="88"/>
    </row>
    <row r="206" spans="7:7" x14ac:dyDescent="0.25">
      <c r="G206" s="88"/>
    </row>
    <row r="207" spans="7:7" x14ac:dyDescent="0.25">
      <c r="G207" s="88"/>
    </row>
    <row r="208" spans="7:7" x14ac:dyDescent="0.25">
      <c r="G208" s="88"/>
    </row>
    <row r="209" spans="7:7" x14ac:dyDescent="0.25">
      <c r="G209" s="88"/>
    </row>
    <row r="210" spans="7:7" x14ac:dyDescent="0.25">
      <c r="G210" s="88"/>
    </row>
    <row r="211" spans="7:7" x14ac:dyDescent="0.25">
      <c r="G211" s="88"/>
    </row>
    <row r="212" spans="7:7" x14ac:dyDescent="0.25">
      <c r="G212" s="88"/>
    </row>
    <row r="213" spans="7:7" x14ac:dyDescent="0.25">
      <c r="G213" s="88"/>
    </row>
    <row r="214" spans="7:7" x14ac:dyDescent="0.25">
      <c r="G214" s="88"/>
    </row>
    <row r="215" spans="7:7" x14ac:dyDescent="0.25">
      <c r="G215" s="88"/>
    </row>
    <row r="216" spans="7:7" x14ac:dyDescent="0.25">
      <c r="G216" s="88"/>
    </row>
    <row r="217" spans="7:7" x14ac:dyDescent="0.25">
      <c r="G217" s="88"/>
    </row>
    <row r="218" spans="7:7" x14ac:dyDescent="0.25">
      <c r="G218" s="88"/>
    </row>
    <row r="219" spans="7:7" x14ac:dyDescent="0.25">
      <c r="G219" s="88"/>
    </row>
    <row r="220" spans="7:7" x14ac:dyDescent="0.25">
      <c r="G220" s="88"/>
    </row>
    <row r="221" spans="7:7" x14ac:dyDescent="0.25">
      <c r="G221" s="88"/>
    </row>
    <row r="222" spans="7:7" x14ac:dyDescent="0.25">
      <c r="G222" s="88"/>
    </row>
    <row r="223" spans="7:7" x14ac:dyDescent="0.25">
      <c r="G223" s="88"/>
    </row>
    <row r="224" spans="7:7" x14ac:dyDescent="0.25">
      <c r="G224" s="88"/>
    </row>
    <row r="225" spans="7:7" x14ac:dyDescent="0.25">
      <c r="G225" s="88"/>
    </row>
    <row r="226" spans="7:7" x14ac:dyDescent="0.25">
      <c r="G226" s="88"/>
    </row>
    <row r="227" spans="7:7" x14ac:dyDescent="0.25">
      <c r="G227" s="88"/>
    </row>
    <row r="228" spans="7:7" x14ac:dyDescent="0.25">
      <c r="G228" s="88"/>
    </row>
    <row r="229" spans="7:7" x14ac:dyDescent="0.25">
      <c r="G229" s="88"/>
    </row>
    <row r="230" spans="7:7" x14ac:dyDescent="0.25">
      <c r="G230" s="88"/>
    </row>
    <row r="231" spans="7:7" x14ac:dyDescent="0.25">
      <c r="G231" s="88"/>
    </row>
    <row r="232" spans="7:7" x14ac:dyDescent="0.25">
      <c r="G232" s="88"/>
    </row>
    <row r="233" spans="7:7" x14ac:dyDescent="0.25">
      <c r="G233" s="88"/>
    </row>
    <row r="234" spans="7:7" x14ac:dyDescent="0.25">
      <c r="G234" s="88"/>
    </row>
    <row r="235" spans="7:7" x14ac:dyDescent="0.25">
      <c r="G235" s="88"/>
    </row>
    <row r="236" spans="7:7" x14ac:dyDescent="0.25">
      <c r="G236" s="88"/>
    </row>
    <row r="237" spans="7:7" x14ac:dyDescent="0.25">
      <c r="G237" s="88"/>
    </row>
    <row r="238" spans="7:7" x14ac:dyDescent="0.25">
      <c r="G238" s="88"/>
    </row>
    <row r="239" spans="7:7" x14ac:dyDescent="0.25">
      <c r="G239" s="88"/>
    </row>
    <row r="240" spans="7:7" x14ac:dyDescent="0.25">
      <c r="G240" s="88"/>
    </row>
    <row r="241" spans="7:7" x14ac:dyDescent="0.25">
      <c r="G241" s="88"/>
    </row>
    <row r="242" spans="7:7" x14ac:dyDescent="0.25">
      <c r="G242" s="88"/>
    </row>
    <row r="243" spans="7:7" x14ac:dyDescent="0.25">
      <c r="G243" s="88"/>
    </row>
    <row r="244" spans="7:7" x14ac:dyDescent="0.25">
      <c r="G244" s="88"/>
    </row>
    <row r="245" spans="7:7" x14ac:dyDescent="0.25">
      <c r="G245" s="88"/>
    </row>
    <row r="246" spans="7:7" x14ac:dyDescent="0.25">
      <c r="G246" s="88"/>
    </row>
    <row r="247" spans="7:7" x14ac:dyDescent="0.25">
      <c r="G247" s="88"/>
    </row>
    <row r="248" spans="7:7" x14ac:dyDescent="0.25">
      <c r="G248" s="88"/>
    </row>
    <row r="249" spans="7:7" x14ac:dyDescent="0.25">
      <c r="G249" s="88"/>
    </row>
    <row r="250" spans="7:7" x14ac:dyDescent="0.25">
      <c r="G250" s="88"/>
    </row>
    <row r="251" spans="7:7" x14ac:dyDescent="0.25">
      <c r="G251" s="88"/>
    </row>
    <row r="252" spans="7:7" x14ac:dyDescent="0.25">
      <c r="G252" s="88"/>
    </row>
    <row r="253" spans="7:7" x14ac:dyDescent="0.25">
      <c r="G253" s="88"/>
    </row>
    <row r="254" spans="7:7" x14ac:dyDescent="0.25">
      <c r="G254" s="88"/>
    </row>
    <row r="255" spans="7:7" x14ac:dyDescent="0.25">
      <c r="G255" s="88"/>
    </row>
    <row r="256" spans="7:7" x14ac:dyDescent="0.25">
      <c r="G256" s="88"/>
    </row>
    <row r="257" spans="7:7" x14ac:dyDescent="0.25">
      <c r="G257" s="88"/>
    </row>
    <row r="258" spans="7:7" x14ac:dyDescent="0.25">
      <c r="G258" s="88"/>
    </row>
    <row r="259" spans="7:7" x14ac:dyDescent="0.25">
      <c r="G259" s="88"/>
    </row>
    <row r="260" spans="7:7" x14ac:dyDescent="0.25">
      <c r="G260" s="88"/>
    </row>
    <row r="261" spans="7:7" x14ac:dyDescent="0.25">
      <c r="G261" s="88"/>
    </row>
    <row r="262" spans="7:7" x14ac:dyDescent="0.25">
      <c r="G262" s="88"/>
    </row>
    <row r="263" spans="7:7" x14ac:dyDescent="0.25">
      <c r="G263" s="88"/>
    </row>
    <row r="264" spans="7:7" x14ac:dyDescent="0.25">
      <c r="G264" s="88"/>
    </row>
    <row r="265" spans="7:7" x14ac:dyDescent="0.25">
      <c r="G265" s="88"/>
    </row>
    <row r="266" spans="7:7" x14ac:dyDescent="0.25">
      <c r="G266" s="88"/>
    </row>
    <row r="267" spans="7:7" x14ac:dyDescent="0.25">
      <c r="G267" s="88"/>
    </row>
    <row r="268" spans="7:7" x14ac:dyDescent="0.25">
      <c r="G268" s="88"/>
    </row>
    <row r="269" spans="7:7" x14ac:dyDescent="0.25">
      <c r="G269" s="88"/>
    </row>
    <row r="270" spans="7:7" x14ac:dyDescent="0.25">
      <c r="G270" s="88"/>
    </row>
    <row r="271" spans="7:7" x14ac:dyDescent="0.25">
      <c r="G271" s="88"/>
    </row>
    <row r="272" spans="7:7" x14ac:dyDescent="0.25">
      <c r="G272" s="88"/>
    </row>
    <row r="273" spans="7:7" x14ac:dyDescent="0.25">
      <c r="G273" s="88"/>
    </row>
    <row r="274" spans="7:7" x14ac:dyDescent="0.25">
      <c r="G274" s="88"/>
    </row>
    <row r="275" spans="7:7" x14ac:dyDescent="0.25">
      <c r="G275" s="88"/>
    </row>
    <row r="276" spans="7:7" x14ac:dyDescent="0.25">
      <c r="G276" s="88"/>
    </row>
    <row r="277" spans="7:7" x14ac:dyDescent="0.25">
      <c r="G277" s="88"/>
    </row>
    <row r="278" spans="7:7" x14ac:dyDescent="0.25">
      <c r="G278" s="88"/>
    </row>
    <row r="279" spans="7:7" x14ac:dyDescent="0.25">
      <c r="G279" s="88"/>
    </row>
    <row r="280" spans="7:7" x14ac:dyDescent="0.25">
      <c r="G280" s="88"/>
    </row>
    <row r="281" spans="7:7" x14ac:dyDescent="0.25">
      <c r="G281" s="88"/>
    </row>
    <row r="282" spans="7:7" x14ac:dyDescent="0.25">
      <c r="G282" s="88"/>
    </row>
    <row r="283" spans="7:7" x14ac:dyDescent="0.25">
      <c r="G283" s="88"/>
    </row>
    <row r="284" spans="7:7" x14ac:dyDescent="0.25">
      <c r="G284" s="88"/>
    </row>
    <row r="285" spans="7:7" x14ac:dyDescent="0.25">
      <c r="G285" s="88"/>
    </row>
    <row r="286" spans="7:7" x14ac:dyDescent="0.25">
      <c r="G286" s="88"/>
    </row>
    <row r="287" spans="7:7" x14ac:dyDescent="0.25">
      <c r="G287" s="88"/>
    </row>
    <row r="288" spans="7:7" x14ac:dyDescent="0.25">
      <c r="G288" s="88"/>
    </row>
    <row r="289" spans="7:7" x14ac:dyDescent="0.25">
      <c r="G289" s="88"/>
    </row>
    <row r="290" spans="7:7" x14ac:dyDescent="0.25">
      <c r="G290" s="88"/>
    </row>
    <row r="291" spans="7:7" x14ac:dyDescent="0.25">
      <c r="G291" s="88"/>
    </row>
    <row r="292" spans="7:7" x14ac:dyDescent="0.25">
      <c r="G292" s="88"/>
    </row>
    <row r="293" spans="7:7" x14ac:dyDescent="0.25">
      <c r="G293" s="88"/>
    </row>
    <row r="294" spans="7:7" x14ac:dyDescent="0.25">
      <c r="G294" s="88"/>
    </row>
    <row r="295" spans="7:7" x14ac:dyDescent="0.25">
      <c r="G295" s="88"/>
    </row>
    <row r="296" spans="7:7" x14ac:dyDescent="0.25">
      <c r="G296" s="88"/>
    </row>
    <row r="297" spans="7:7" x14ac:dyDescent="0.25">
      <c r="G297" s="88"/>
    </row>
    <row r="298" spans="7:7" x14ac:dyDescent="0.25">
      <c r="G298" s="88"/>
    </row>
    <row r="299" spans="7:7" x14ac:dyDescent="0.25">
      <c r="G299" s="88"/>
    </row>
    <row r="300" spans="7:7" x14ac:dyDescent="0.25">
      <c r="G300" s="88"/>
    </row>
    <row r="301" spans="7:7" x14ac:dyDescent="0.25">
      <c r="G301" s="88"/>
    </row>
    <row r="302" spans="7:7" x14ac:dyDescent="0.25">
      <c r="G302" s="88"/>
    </row>
    <row r="303" spans="7:7" x14ac:dyDescent="0.25">
      <c r="G303" s="88"/>
    </row>
    <row r="304" spans="7:7" x14ac:dyDescent="0.25">
      <c r="G304" s="88"/>
    </row>
    <row r="305" spans="7:7" x14ac:dyDescent="0.25">
      <c r="G305" s="88"/>
    </row>
    <row r="306" spans="7:7" x14ac:dyDescent="0.25">
      <c r="G306" s="88"/>
    </row>
    <row r="307" spans="7:7" x14ac:dyDescent="0.25">
      <c r="G307" s="88"/>
    </row>
    <row r="308" spans="7:7" x14ac:dyDescent="0.25">
      <c r="G308" s="88"/>
    </row>
    <row r="309" spans="7:7" x14ac:dyDescent="0.25">
      <c r="G309" s="88"/>
    </row>
    <row r="310" spans="7:7" x14ac:dyDescent="0.25">
      <c r="G310" s="88"/>
    </row>
    <row r="311" spans="7:7" x14ac:dyDescent="0.25">
      <c r="G311" s="88"/>
    </row>
    <row r="312" spans="7:7" x14ac:dyDescent="0.25">
      <c r="G312" s="88"/>
    </row>
    <row r="313" spans="7:7" x14ac:dyDescent="0.25">
      <c r="G313" s="88"/>
    </row>
    <row r="314" spans="7:7" x14ac:dyDescent="0.25">
      <c r="G314" s="88"/>
    </row>
    <row r="315" spans="7:7" x14ac:dyDescent="0.25">
      <c r="G315" s="88"/>
    </row>
    <row r="316" spans="7:7" x14ac:dyDescent="0.25">
      <c r="G316" s="88"/>
    </row>
    <row r="317" spans="7:7" x14ac:dyDescent="0.25">
      <c r="G317" s="88"/>
    </row>
    <row r="318" spans="7:7" x14ac:dyDescent="0.25">
      <c r="G318" s="88"/>
    </row>
    <row r="319" spans="7:7" x14ac:dyDescent="0.25">
      <c r="G319" s="88"/>
    </row>
    <row r="320" spans="7:7" x14ac:dyDescent="0.25">
      <c r="G320" s="88"/>
    </row>
    <row r="321" spans="7:7" x14ac:dyDescent="0.25">
      <c r="G321" s="88"/>
    </row>
    <row r="322" spans="7:7" x14ac:dyDescent="0.25">
      <c r="G322" s="88"/>
    </row>
    <row r="323" spans="7:7" x14ac:dyDescent="0.25">
      <c r="G323" s="88"/>
    </row>
    <row r="324" spans="7:7" x14ac:dyDescent="0.25">
      <c r="G324" s="88"/>
    </row>
    <row r="325" spans="7:7" x14ac:dyDescent="0.25">
      <c r="G325" s="88"/>
    </row>
    <row r="326" spans="7:7" x14ac:dyDescent="0.25">
      <c r="G326" s="88"/>
    </row>
    <row r="327" spans="7:7" x14ac:dyDescent="0.25">
      <c r="G327" s="88"/>
    </row>
    <row r="328" spans="7:7" x14ac:dyDescent="0.25">
      <c r="G328" s="88"/>
    </row>
    <row r="329" spans="7:7" x14ac:dyDescent="0.25">
      <c r="G329" s="88"/>
    </row>
    <row r="330" spans="7:7" x14ac:dyDescent="0.25">
      <c r="G330" s="88"/>
    </row>
    <row r="331" spans="7:7" x14ac:dyDescent="0.25">
      <c r="G331" s="88"/>
    </row>
    <row r="332" spans="7:7" x14ac:dyDescent="0.25">
      <c r="G332" s="88"/>
    </row>
    <row r="333" spans="7:7" x14ac:dyDescent="0.25">
      <c r="G333" s="88"/>
    </row>
    <row r="334" spans="7:7" x14ac:dyDescent="0.25">
      <c r="G334" s="88"/>
    </row>
    <row r="335" spans="7:7" x14ac:dyDescent="0.25">
      <c r="G335" s="88"/>
    </row>
    <row r="336" spans="7:7" x14ac:dyDescent="0.25">
      <c r="G336" s="88"/>
    </row>
    <row r="337" spans="7:7" x14ac:dyDescent="0.25">
      <c r="G337" s="88"/>
    </row>
    <row r="338" spans="7:7" x14ac:dyDescent="0.25">
      <c r="G338" s="88"/>
    </row>
    <row r="339" spans="7:7" x14ac:dyDescent="0.25">
      <c r="G339" s="88"/>
    </row>
    <row r="340" spans="7:7" x14ac:dyDescent="0.25">
      <c r="G340" s="88"/>
    </row>
    <row r="341" spans="7:7" x14ac:dyDescent="0.25">
      <c r="G341" s="88"/>
    </row>
    <row r="342" spans="7:7" x14ac:dyDescent="0.25">
      <c r="G342" s="88"/>
    </row>
    <row r="343" spans="7:7" x14ac:dyDescent="0.25">
      <c r="G343" s="88"/>
    </row>
    <row r="344" spans="7:7" x14ac:dyDescent="0.25">
      <c r="G344" s="88"/>
    </row>
    <row r="345" spans="7:7" x14ac:dyDescent="0.25">
      <c r="G345" s="88"/>
    </row>
    <row r="346" spans="7:7" x14ac:dyDescent="0.25">
      <c r="G346" s="88"/>
    </row>
    <row r="347" spans="7:7" x14ac:dyDescent="0.25">
      <c r="G347" s="88"/>
    </row>
    <row r="348" spans="7:7" x14ac:dyDescent="0.25">
      <c r="G348" s="88"/>
    </row>
    <row r="349" spans="7:7" x14ac:dyDescent="0.25">
      <c r="G349" s="88"/>
    </row>
    <row r="350" spans="7:7" x14ac:dyDescent="0.25">
      <c r="G350" s="88"/>
    </row>
    <row r="351" spans="7:7" x14ac:dyDescent="0.25">
      <c r="G351" s="88"/>
    </row>
    <row r="352" spans="7:7" x14ac:dyDescent="0.25">
      <c r="G352" s="88"/>
    </row>
    <row r="353" spans="7:7" x14ac:dyDescent="0.25">
      <c r="G353" s="88"/>
    </row>
    <row r="354" spans="7:7" x14ac:dyDescent="0.25">
      <c r="G354" s="88"/>
    </row>
    <row r="355" spans="7:7" x14ac:dyDescent="0.25">
      <c r="G355" s="88"/>
    </row>
    <row r="356" spans="7:7" x14ac:dyDescent="0.25">
      <c r="G356" s="88"/>
    </row>
    <row r="357" spans="7:7" x14ac:dyDescent="0.25">
      <c r="G357" s="88"/>
    </row>
    <row r="358" spans="7:7" x14ac:dyDescent="0.25">
      <c r="G358" s="88"/>
    </row>
    <row r="359" spans="7:7" x14ac:dyDescent="0.25">
      <c r="G359" s="88"/>
    </row>
    <row r="360" spans="7:7" x14ac:dyDescent="0.25">
      <c r="G360" s="88"/>
    </row>
    <row r="361" spans="7:7" x14ac:dyDescent="0.25">
      <c r="G361" s="88"/>
    </row>
    <row r="362" spans="7:7" x14ac:dyDescent="0.25">
      <c r="G362" s="88"/>
    </row>
    <row r="363" spans="7:7" x14ac:dyDescent="0.25">
      <c r="G363" s="88"/>
    </row>
    <row r="364" spans="7:7" x14ac:dyDescent="0.25">
      <c r="G364" s="88"/>
    </row>
    <row r="365" spans="7:7" x14ac:dyDescent="0.25">
      <c r="G365" s="88"/>
    </row>
    <row r="366" spans="7:7" x14ac:dyDescent="0.25">
      <c r="G366" s="88"/>
    </row>
    <row r="367" spans="7:7" x14ac:dyDescent="0.25">
      <c r="G367" s="88"/>
    </row>
    <row r="368" spans="7:7" x14ac:dyDescent="0.25">
      <c r="G368" s="88"/>
    </row>
    <row r="369" spans="7:7" x14ac:dyDescent="0.25">
      <c r="G369" s="88"/>
    </row>
    <row r="370" spans="7:7" x14ac:dyDescent="0.25">
      <c r="G370" s="88"/>
    </row>
    <row r="371" spans="7:7" x14ac:dyDescent="0.25">
      <c r="G371" s="88"/>
    </row>
    <row r="372" spans="7:7" x14ac:dyDescent="0.25">
      <c r="G372" s="88"/>
    </row>
    <row r="373" spans="7:7" x14ac:dyDescent="0.25">
      <c r="G373" s="88"/>
    </row>
    <row r="374" spans="7:7" x14ac:dyDescent="0.25">
      <c r="G374" s="88"/>
    </row>
    <row r="375" spans="7:7" x14ac:dyDescent="0.25">
      <c r="G375" s="88"/>
    </row>
    <row r="376" spans="7:7" x14ac:dyDescent="0.25">
      <c r="G376" s="88"/>
    </row>
    <row r="377" spans="7:7" x14ac:dyDescent="0.25">
      <c r="G377" s="88"/>
    </row>
    <row r="378" spans="7:7" x14ac:dyDescent="0.25">
      <c r="G378" s="88"/>
    </row>
    <row r="379" spans="7:7" x14ac:dyDescent="0.25">
      <c r="G379" s="88"/>
    </row>
    <row r="380" spans="7:7" x14ac:dyDescent="0.25">
      <c r="G380" s="88"/>
    </row>
    <row r="381" spans="7:7" x14ac:dyDescent="0.25">
      <c r="G381" s="88"/>
    </row>
    <row r="382" spans="7:7" x14ac:dyDescent="0.25">
      <c r="G382" s="88"/>
    </row>
    <row r="383" spans="7:7" x14ac:dyDescent="0.25">
      <c r="G383" s="88"/>
    </row>
    <row r="384" spans="7:7" x14ac:dyDescent="0.25">
      <c r="G384" s="88"/>
    </row>
    <row r="385" spans="7:7" x14ac:dyDescent="0.25">
      <c r="G385" s="88"/>
    </row>
    <row r="386" spans="7:7" x14ac:dyDescent="0.25">
      <c r="G386" s="88"/>
    </row>
    <row r="387" spans="7:7" x14ac:dyDescent="0.25">
      <c r="G387" s="88"/>
    </row>
    <row r="388" spans="7:7" x14ac:dyDescent="0.25">
      <c r="G388" s="88"/>
    </row>
    <row r="389" spans="7:7" x14ac:dyDescent="0.25">
      <c r="G389" s="88"/>
    </row>
    <row r="390" spans="7:7" x14ac:dyDescent="0.25">
      <c r="G390" s="88"/>
    </row>
    <row r="391" spans="7:7" x14ac:dyDescent="0.25">
      <c r="G391" s="88"/>
    </row>
    <row r="392" spans="7:7" x14ac:dyDescent="0.25">
      <c r="G392" s="88"/>
    </row>
    <row r="393" spans="7:7" x14ac:dyDescent="0.25">
      <c r="G393" s="88"/>
    </row>
    <row r="394" spans="7:7" x14ac:dyDescent="0.25">
      <c r="G394" s="88"/>
    </row>
    <row r="395" spans="7:7" x14ac:dyDescent="0.25">
      <c r="G395" s="88"/>
    </row>
    <row r="396" spans="7:7" x14ac:dyDescent="0.25">
      <c r="G396" s="88"/>
    </row>
    <row r="397" spans="7:7" x14ac:dyDescent="0.25">
      <c r="G397" s="88"/>
    </row>
    <row r="398" spans="7:7" x14ac:dyDescent="0.25">
      <c r="G398" s="88"/>
    </row>
    <row r="399" spans="7:7" x14ac:dyDescent="0.25">
      <c r="G399" s="88"/>
    </row>
    <row r="400" spans="7:7" x14ac:dyDescent="0.25">
      <c r="G400" s="88"/>
    </row>
    <row r="401" spans="7:7" x14ac:dyDescent="0.25">
      <c r="G401" s="88"/>
    </row>
    <row r="402" spans="7:7" x14ac:dyDescent="0.25">
      <c r="G402" s="88"/>
    </row>
    <row r="403" spans="7:7" x14ac:dyDescent="0.25">
      <c r="G403" s="88"/>
    </row>
    <row r="404" spans="7:7" x14ac:dyDescent="0.25">
      <c r="G404" s="88"/>
    </row>
    <row r="405" spans="7:7" x14ac:dyDescent="0.25">
      <c r="G405" s="88"/>
    </row>
    <row r="406" spans="7:7" x14ac:dyDescent="0.25">
      <c r="G406" s="88"/>
    </row>
    <row r="407" spans="7:7" x14ac:dyDescent="0.25">
      <c r="G407" s="88"/>
    </row>
    <row r="408" spans="7:7" x14ac:dyDescent="0.25">
      <c r="G408" s="88"/>
    </row>
    <row r="409" spans="7:7" x14ac:dyDescent="0.25">
      <c r="G409" s="88"/>
    </row>
    <row r="410" spans="7:7" x14ac:dyDescent="0.25">
      <c r="G410" s="88"/>
    </row>
    <row r="411" spans="7:7" x14ac:dyDescent="0.25">
      <c r="G411" s="88"/>
    </row>
    <row r="412" spans="7:7" x14ac:dyDescent="0.25">
      <c r="G412" s="88"/>
    </row>
    <row r="413" spans="7:7" x14ac:dyDescent="0.25">
      <c r="G413" s="88"/>
    </row>
    <row r="414" spans="7:7" x14ac:dyDescent="0.25">
      <c r="G414" s="88"/>
    </row>
    <row r="415" spans="7:7" x14ac:dyDescent="0.25">
      <c r="G415" s="88"/>
    </row>
    <row r="416" spans="7:7" x14ac:dyDescent="0.25">
      <c r="G416" s="88"/>
    </row>
    <row r="417" spans="7:7" x14ac:dyDescent="0.25">
      <c r="G417" s="88"/>
    </row>
    <row r="418" spans="7:7" x14ac:dyDescent="0.25">
      <c r="G418" s="88"/>
    </row>
    <row r="419" spans="7:7" x14ac:dyDescent="0.25">
      <c r="G419" s="88"/>
    </row>
    <row r="420" spans="7:7" x14ac:dyDescent="0.25">
      <c r="G420" s="88"/>
    </row>
    <row r="421" spans="7:7" x14ac:dyDescent="0.25">
      <c r="G421" s="88"/>
    </row>
    <row r="422" spans="7:7" x14ac:dyDescent="0.25">
      <c r="G422" s="88"/>
    </row>
    <row r="423" spans="7:7" x14ac:dyDescent="0.25">
      <c r="G423" s="88"/>
    </row>
    <row r="424" spans="7:7" x14ac:dyDescent="0.25">
      <c r="G424" s="88"/>
    </row>
    <row r="425" spans="7:7" x14ac:dyDescent="0.25">
      <c r="G425" s="88"/>
    </row>
    <row r="426" spans="7:7" x14ac:dyDescent="0.25">
      <c r="G426" s="88"/>
    </row>
    <row r="427" spans="7:7" x14ac:dyDescent="0.25">
      <c r="G427" s="88"/>
    </row>
    <row r="428" spans="7:7" x14ac:dyDescent="0.25">
      <c r="G428" s="88"/>
    </row>
    <row r="429" spans="7:7" x14ac:dyDescent="0.25">
      <c r="G429" s="88"/>
    </row>
    <row r="430" spans="7:7" x14ac:dyDescent="0.25">
      <c r="G430" s="88"/>
    </row>
    <row r="431" spans="7:7" x14ac:dyDescent="0.25">
      <c r="G431" s="88"/>
    </row>
    <row r="432" spans="7:7" x14ac:dyDescent="0.25">
      <c r="G432" s="88"/>
    </row>
    <row r="433" spans="7:7" x14ac:dyDescent="0.25">
      <c r="G433" s="88"/>
    </row>
    <row r="434" spans="7:7" x14ac:dyDescent="0.25">
      <c r="G434" s="88"/>
    </row>
    <row r="435" spans="7:7" x14ac:dyDescent="0.25">
      <c r="G435" s="88"/>
    </row>
    <row r="436" spans="7:7" x14ac:dyDescent="0.25">
      <c r="G436" s="88"/>
    </row>
    <row r="437" spans="7:7" x14ac:dyDescent="0.25">
      <c r="G437" s="88"/>
    </row>
    <row r="438" spans="7:7" x14ac:dyDescent="0.25">
      <c r="G438" s="88"/>
    </row>
    <row r="439" spans="7:7" x14ac:dyDescent="0.25">
      <c r="G439" s="88"/>
    </row>
    <row r="440" spans="7:7" x14ac:dyDescent="0.25">
      <c r="G440" s="88"/>
    </row>
    <row r="441" spans="7:7" x14ac:dyDescent="0.25">
      <c r="G441" s="88"/>
    </row>
    <row r="442" spans="7:7" x14ac:dyDescent="0.25">
      <c r="G442" s="88"/>
    </row>
    <row r="443" spans="7:7" x14ac:dyDescent="0.25">
      <c r="G443" s="88"/>
    </row>
    <row r="444" spans="7:7" x14ac:dyDescent="0.25">
      <c r="G444" s="88"/>
    </row>
    <row r="445" spans="7:7" x14ac:dyDescent="0.25">
      <c r="G445" s="88"/>
    </row>
    <row r="446" spans="7:7" x14ac:dyDescent="0.25">
      <c r="G446" s="88"/>
    </row>
    <row r="447" spans="7:7" x14ac:dyDescent="0.25">
      <c r="G447" s="88"/>
    </row>
    <row r="448" spans="7:7" x14ac:dyDescent="0.25">
      <c r="G448" s="88"/>
    </row>
    <row r="449" spans="7:7" x14ac:dyDescent="0.25">
      <c r="G449" s="88"/>
    </row>
    <row r="450" spans="7:7" x14ac:dyDescent="0.25">
      <c r="G450" s="88"/>
    </row>
    <row r="451" spans="7:7" x14ac:dyDescent="0.25">
      <c r="G451" s="88"/>
    </row>
    <row r="452" spans="7:7" x14ac:dyDescent="0.25">
      <c r="G452" s="88"/>
    </row>
    <row r="453" spans="7:7" x14ac:dyDescent="0.25">
      <c r="G453" s="88"/>
    </row>
    <row r="454" spans="7:7" x14ac:dyDescent="0.25">
      <c r="G454" s="88"/>
    </row>
    <row r="455" spans="7:7" x14ac:dyDescent="0.25">
      <c r="G455" s="88"/>
    </row>
    <row r="456" spans="7:7" x14ac:dyDescent="0.25">
      <c r="G456" s="88"/>
    </row>
    <row r="457" spans="7:7" x14ac:dyDescent="0.25">
      <c r="G457" s="88"/>
    </row>
    <row r="458" spans="7:7" x14ac:dyDescent="0.25">
      <c r="G458" s="88"/>
    </row>
    <row r="459" spans="7:7" x14ac:dyDescent="0.25">
      <c r="G459" s="88"/>
    </row>
    <row r="460" spans="7:7" x14ac:dyDescent="0.25">
      <c r="G460" s="88"/>
    </row>
    <row r="461" spans="7:7" x14ac:dyDescent="0.25">
      <c r="G461" s="88"/>
    </row>
    <row r="462" spans="7:7" x14ac:dyDescent="0.25">
      <c r="G462" s="88"/>
    </row>
    <row r="463" spans="7:7" x14ac:dyDescent="0.25">
      <c r="G463" s="88"/>
    </row>
    <row r="464" spans="7:7" x14ac:dyDescent="0.25">
      <c r="G464" s="88"/>
    </row>
    <row r="465" spans="7:7" x14ac:dyDescent="0.25">
      <c r="G465" s="88"/>
    </row>
    <row r="466" spans="7:7" x14ac:dyDescent="0.25">
      <c r="G466" s="88"/>
    </row>
    <row r="467" spans="7:7" x14ac:dyDescent="0.25">
      <c r="G467" s="88"/>
    </row>
    <row r="468" spans="7:7" x14ac:dyDescent="0.25">
      <c r="G468" s="88"/>
    </row>
    <row r="469" spans="7:7" x14ac:dyDescent="0.25">
      <c r="G469" s="88"/>
    </row>
    <row r="470" spans="7:7" x14ac:dyDescent="0.25">
      <c r="G470" s="88"/>
    </row>
    <row r="471" spans="7:7" x14ac:dyDescent="0.25">
      <c r="G471" s="88"/>
    </row>
    <row r="472" spans="7:7" x14ac:dyDescent="0.25">
      <c r="G472" s="88"/>
    </row>
    <row r="473" spans="7:7" x14ac:dyDescent="0.25">
      <c r="G473" s="88"/>
    </row>
    <row r="474" spans="7:7" x14ac:dyDescent="0.25">
      <c r="G474" s="88"/>
    </row>
    <row r="475" spans="7:7" x14ac:dyDescent="0.25">
      <c r="G475" s="88"/>
    </row>
    <row r="476" spans="7:7" x14ac:dyDescent="0.25">
      <c r="G476" s="88"/>
    </row>
    <row r="477" spans="7:7" x14ac:dyDescent="0.25">
      <c r="G477" s="88"/>
    </row>
    <row r="478" spans="7:7" x14ac:dyDescent="0.25">
      <c r="G478" s="88"/>
    </row>
    <row r="479" spans="7:7" x14ac:dyDescent="0.25">
      <c r="G479" s="88"/>
    </row>
    <row r="480" spans="7:7" x14ac:dyDescent="0.25">
      <c r="G480" s="88"/>
    </row>
    <row r="481" spans="7:7" x14ac:dyDescent="0.25">
      <c r="G481" s="88"/>
    </row>
    <row r="482" spans="7:7" x14ac:dyDescent="0.25">
      <c r="G482" s="88"/>
    </row>
    <row r="483" spans="7:7" x14ac:dyDescent="0.25">
      <c r="G483" s="88"/>
    </row>
    <row r="484" spans="7:7" x14ac:dyDescent="0.25">
      <c r="G484" s="88"/>
    </row>
    <row r="485" spans="7:7" x14ac:dyDescent="0.25">
      <c r="G485" s="88"/>
    </row>
    <row r="486" spans="7:7" x14ac:dyDescent="0.25">
      <c r="G486" s="88"/>
    </row>
    <row r="487" spans="7:7" x14ac:dyDescent="0.25">
      <c r="G487" s="88"/>
    </row>
    <row r="488" spans="7:7" x14ac:dyDescent="0.25">
      <c r="G488" s="88"/>
    </row>
    <row r="489" spans="7:7" x14ac:dyDescent="0.25">
      <c r="G489" s="88"/>
    </row>
    <row r="490" spans="7:7" x14ac:dyDescent="0.25">
      <c r="G490" s="88"/>
    </row>
    <row r="491" spans="7:7" x14ac:dyDescent="0.25">
      <c r="G491" s="88"/>
    </row>
    <row r="492" spans="7:7" x14ac:dyDescent="0.25">
      <c r="G492" s="88"/>
    </row>
    <row r="493" spans="7:7" x14ac:dyDescent="0.25">
      <c r="G493" s="88"/>
    </row>
    <row r="494" spans="7:7" x14ac:dyDescent="0.25">
      <c r="G494" s="88"/>
    </row>
    <row r="495" spans="7:7" x14ac:dyDescent="0.25">
      <c r="G495" s="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5"/>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20" t="s">
        <v>92</v>
      </c>
      <c r="B1" s="43"/>
      <c r="C1" s="42"/>
      <c r="D1" s="42"/>
    </row>
    <row r="2" spans="1:5" ht="11.25" customHeight="1" x14ac:dyDescent="0.25">
      <c r="A2" s="121"/>
      <c r="B2" s="68"/>
      <c r="C2" s="67"/>
      <c r="D2" s="67"/>
      <c r="E2" s="69"/>
    </row>
    <row r="3" spans="1:5" x14ac:dyDescent="0.25">
      <c r="A3" s="157" t="s">
        <v>72</v>
      </c>
      <c r="B3" s="158"/>
      <c r="C3" s="46" t="s">
        <v>66</v>
      </c>
      <c r="D3" s="46" t="s">
        <v>64</v>
      </c>
      <c r="E3" s="46" t="s">
        <v>67</v>
      </c>
    </row>
    <row r="4" spans="1:5" x14ac:dyDescent="0.25">
      <c r="A4" s="155">
        <v>1985</v>
      </c>
      <c r="B4" s="156"/>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55">
        <v>1986</v>
      </c>
      <c r="B17" s="156"/>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55">
        <v>1987</v>
      </c>
      <c r="B30" s="156"/>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55">
        <v>1988</v>
      </c>
      <c r="B43" s="156"/>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55">
        <v>1989</v>
      </c>
      <c r="B56" s="156"/>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55">
        <v>1990</v>
      </c>
      <c r="B69" s="156"/>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55">
        <v>1991</v>
      </c>
      <c r="B82" s="156"/>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55">
        <v>1992</v>
      </c>
      <c r="B95" s="156"/>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55">
        <v>1993</v>
      </c>
      <c r="B108" s="156"/>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55">
        <v>1994</v>
      </c>
      <c r="B121" s="156"/>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55">
        <v>1995</v>
      </c>
      <c r="B134" s="156"/>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55">
        <v>1996</v>
      </c>
      <c r="B147" s="156"/>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55">
        <v>1997</v>
      </c>
      <c r="B160" s="156"/>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55">
        <v>1998</v>
      </c>
      <c r="B173" s="156"/>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41"/>
      <c r="B179" s="64" t="s">
        <v>70</v>
      </c>
      <c r="C179" s="62">
        <v>50.454971141989702</v>
      </c>
      <c r="D179" s="62">
        <v>48.731616513594858</v>
      </c>
      <c r="E179" s="73" t="s">
        <v>2</v>
      </c>
    </row>
    <row r="180" spans="1:9" ht="16.5" customHeight="1" x14ac:dyDescent="0.25">
      <c r="A180" s="41"/>
      <c r="B180" s="64" t="s">
        <v>76</v>
      </c>
      <c r="C180" s="62">
        <v>51.968910199010779</v>
      </c>
      <c r="D180" s="62">
        <v>50.193845029078155</v>
      </c>
      <c r="E180" s="73" t="s">
        <v>2</v>
      </c>
      <c r="H180" s="50"/>
      <c r="I180" s="50"/>
    </row>
    <row r="181" spans="1:9" ht="16.5" customHeight="1" x14ac:dyDescent="0.25">
      <c r="A181" s="41"/>
      <c r="B181" s="64" t="s">
        <v>77</v>
      </c>
      <c r="C181" s="62">
        <v>50.326883199929384</v>
      </c>
      <c r="D181" s="62">
        <v>48.60790358043446</v>
      </c>
      <c r="E181" s="73" t="s">
        <v>2</v>
      </c>
      <c r="H181" s="50"/>
      <c r="I181" s="50"/>
    </row>
    <row r="182" spans="1:9" ht="16.5" customHeight="1" x14ac:dyDescent="0.25">
      <c r="A182" s="41"/>
      <c r="B182" s="64" t="s">
        <v>69</v>
      </c>
      <c r="C182" s="62">
        <v>50.81984648286705</v>
      </c>
      <c r="D182" s="62">
        <v>49.084029066499966</v>
      </c>
      <c r="E182" s="73" t="s">
        <v>2</v>
      </c>
      <c r="H182" s="50"/>
      <c r="I182" s="50"/>
    </row>
    <row r="183" spans="1:9" ht="16.5" customHeight="1" x14ac:dyDescent="0.25">
      <c r="A183" s="41"/>
      <c r="B183" s="64" t="s">
        <v>78</v>
      </c>
      <c r="C183" s="62">
        <v>50.061510261728138</v>
      </c>
      <c r="D183" s="62">
        <v>48.351594797279752</v>
      </c>
      <c r="E183" s="73" t="s">
        <v>2</v>
      </c>
      <c r="H183" s="50"/>
      <c r="I183" s="50"/>
    </row>
    <row r="184" spans="1:9" ht="16.5" customHeight="1" x14ac:dyDescent="0.25">
      <c r="A184" s="41"/>
      <c r="B184" s="64" t="s">
        <v>79</v>
      </c>
      <c r="C184" s="62">
        <v>51.45917857842359</v>
      </c>
      <c r="D184" s="62">
        <v>49.701523949567417</v>
      </c>
      <c r="E184" s="73" t="s">
        <v>2</v>
      </c>
      <c r="H184" s="50"/>
      <c r="I184" s="50"/>
    </row>
    <row r="185" spans="1:9" ht="16.5" customHeight="1" x14ac:dyDescent="0.25">
      <c r="A185" s="41"/>
      <c r="B185" s="64" t="s">
        <v>68</v>
      </c>
      <c r="C185" s="62">
        <v>50.40111620777121</v>
      </c>
      <c r="D185" s="62">
        <v>48.679601064129741</v>
      </c>
      <c r="E185" s="73" t="s">
        <v>2</v>
      </c>
      <c r="H185" s="50"/>
      <c r="I185" s="50"/>
    </row>
    <row r="186" spans="1:9" ht="16.5" customHeight="1" x14ac:dyDescent="0.25">
      <c r="A186" s="155">
        <v>1999</v>
      </c>
      <c r="B186" s="156"/>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55">
        <v>2000</v>
      </c>
      <c r="B199" s="156"/>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55">
        <v>2001</v>
      </c>
      <c r="B212" s="156"/>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55">
        <v>2002</v>
      </c>
      <c r="B225" s="156"/>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55">
        <v>2003</v>
      </c>
      <c r="B238" s="156"/>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55">
        <v>2004</v>
      </c>
      <c r="B251" s="156"/>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ht="15" customHeight="1" x14ac:dyDescent="0.25">
      <c r="A261" s="122"/>
      <c r="B261" s="64" t="s">
        <v>78</v>
      </c>
      <c r="C261" s="62">
        <v>53.353564225489869</v>
      </c>
      <c r="D261" s="62">
        <v>51.531204411020781</v>
      </c>
      <c r="E261" s="73" t="s">
        <v>2</v>
      </c>
      <c r="H261" s="54"/>
      <c r="I261" s="54"/>
    </row>
    <row r="262" spans="1:9" x14ac:dyDescent="0.25">
      <c r="A262" s="123"/>
      <c r="B262" s="64" t="s">
        <v>79</v>
      </c>
      <c r="C262" s="62">
        <v>52.918455492663483</v>
      </c>
      <c r="D262" s="62">
        <v>51.110957378272701</v>
      </c>
      <c r="E262" s="73" t="s">
        <v>2</v>
      </c>
      <c r="H262" s="50"/>
      <c r="I262" s="50"/>
    </row>
    <row r="263" spans="1:9" x14ac:dyDescent="0.25">
      <c r="A263" s="124"/>
      <c r="B263" s="64" t="s">
        <v>68</v>
      </c>
      <c r="C263" s="62">
        <v>53.124520706546662</v>
      </c>
      <c r="D263" s="62">
        <v>51.309984168942876</v>
      </c>
      <c r="E263" s="73" t="s">
        <v>2</v>
      </c>
    </row>
    <row r="264" spans="1:9" x14ac:dyDescent="0.25">
      <c r="A264" s="155">
        <v>2005</v>
      </c>
      <c r="B264" s="156"/>
      <c r="C264" s="62"/>
      <c r="D264" s="62"/>
      <c r="E264" s="41"/>
    </row>
    <row r="265" spans="1:9" x14ac:dyDescent="0.25">
      <c r="A265" s="124"/>
      <c r="B265" s="64" t="s">
        <v>73</v>
      </c>
      <c r="C265" s="62">
        <v>52.925956456614124</v>
      </c>
      <c r="D265" s="62">
        <v>51.118202137123035</v>
      </c>
      <c r="E265" s="73" t="s">
        <v>2</v>
      </c>
    </row>
    <row r="266" spans="1:9" x14ac:dyDescent="0.25">
      <c r="A266" s="124"/>
      <c r="B266" s="64" t="s">
        <v>74</v>
      </c>
      <c r="C266" s="62">
        <v>52.897378840436019</v>
      </c>
      <c r="D266" s="62">
        <v>51.090600626291817</v>
      </c>
      <c r="E266" s="73" t="s">
        <v>2</v>
      </c>
    </row>
    <row r="267" spans="1:9" x14ac:dyDescent="0.25">
      <c r="A267" s="124"/>
      <c r="B267" s="64" t="s">
        <v>71</v>
      </c>
      <c r="C267" s="62">
        <v>52.626129193348056</v>
      </c>
      <c r="D267" s="62">
        <v>50.828615860823646</v>
      </c>
      <c r="E267" s="73" t="s">
        <v>2</v>
      </c>
    </row>
    <row r="268" spans="1:9" x14ac:dyDescent="0.25">
      <c r="A268" s="124"/>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55">
        <v>2006</v>
      </c>
      <c r="B277" s="156"/>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55">
        <v>2007</v>
      </c>
      <c r="B290" s="156"/>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55">
        <v>2008</v>
      </c>
      <c r="B303" s="156"/>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55">
        <v>2009</v>
      </c>
      <c r="B316" s="156"/>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55">
        <v>2010</v>
      </c>
      <c r="B329" s="156"/>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55">
        <v>2011</v>
      </c>
      <c r="B342" s="156"/>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55">
        <v>2012</v>
      </c>
      <c r="B355" s="156"/>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55">
        <v>2013</v>
      </c>
      <c r="B368" s="156"/>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55">
        <v>2014</v>
      </c>
      <c r="B381" s="156"/>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55">
        <v>2015</v>
      </c>
      <c r="B394" s="156"/>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55">
        <v>2016</v>
      </c>
      <c r="B407" s="156"/>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55">
        <v>2017</v>
      </c>
      <c r="B420" s="156"/>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55">
        <v>2018</v>
      </c>
      <c r="B433" s="156"/>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55">
        <v>2019</v>
      </c>
      <c r="B446" s="156"/>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55">
        <v>2020</v>
      </c>
      <c r="B459" s="156"/>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55">
        <v>2021</v>
      </c>
      <c r="B472" s="156"/>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x14ac:dyDescent="0.25">
      <c r="A485" s="155">
        <v>2022</v>
      </c>
      <c r="B485" s="156"/>
      <c r="C485" s="53"/>
      <c r="D485" s="62"/>
      <c r="E485" s="62"/>
      <c r="G485" s="62"/>
      <c r="H485" s="62"/>
      <c r="I485" s="62"/>
    </row>
    <row r="486" spans="1:9" x14ac:dyDescent="0.25">
      <c r="A486" s="60"/>
      <c r="B486" s="107" t="s">
        <v>73</v>
      </c>
      <c r="C486" s="53">
        <v>99.474050677965849</v>
      </c>
      <c r="D486" s="62">
        <v>99.117221801025337</v>
      </c>
      <c r="E486" s="62">
        <v>99.949174013759318</v>
      </c>
      <c r="G486" s="62"/>
      <c r="H486" s="62"/>
      <c r="I486" s="62"/>
    </row>
    <row r="487" spans="1:9" x14ac:dyDescent="0.25">
      <c r="A487" s="60"/>
      <c r="B487" s="107" t="s">
        <v>74</v>
      </c>
      <c r="C487" s="53">
        <v>99.810756115237481</v>
      </c>
      <c r="D487" s="62">
        <v>99.527672453604254</v>
      </c>
      <c r="E487" s="62">
        <v>100.18768652170296</v>
      </c>
      <c r="G487" s="62"/>
      <c r="H487" s="62"/>
      <c r="I487" s="62"/>
    </row>
    <row r="488" spans="1:9" x14ac:dyDescent="0.25">
      <c r="A488" s="60"/>
      <c r="B488" s="107" t="s">
        <v>71</v>
      </c>
      <c r="C488" s="53">
        <v>100.09806614298641</v>
      </c>
      <c r="D488" s="62">
        <v>99.717481995780005</v>
      </c>
      <c r="E488" s="62">
        <v>100.60481999968439</v>
      </c>
      <c r="G488" s="62"/>
      <c r="H488" s="62"/>
      <c r="I488" s="62"/>
    </row>
    <row r="489" spans="1:9" x14ac:dyDescent="0.25">
      <c r="A489" s="60"/>
      <c r="B489" s="107" t="s">
        <v>75</v>
      </c>
      <c r="C489" s="53">
        <v>100.36361932496609</v>
      </c>
      <c r="D489" s="62">
        <v>99.767027538039457</v>
      </c>
      <c r="E489" s="62">
        <v>101.15799079608121</v>
      </c>
      <c r="G489" s="62"/>
      <c r="H489" s="62"/>
      <c r="I489" s="62"/>
    </row>
    <row r="490" spans="1:9" x14ac:dyDescent="0.25">
      <c r="A490" s="60"/>
      <c r="B490" s="107" t="s">
        <v>63</v>
      </c>
      <c r="C490" s="53">
        <v>101.03104983611776</v>
      </c>
      <c r="D490" s="62">
        <v>100.63595155219198</v>
      </c>
      <c r="E490" s="62">
        <v>101.55712949714359</v>
      </c>
      <c r="G490" s="62"/>
      <c r="H490" s="62"/>
      <c r="I490" s="62"/>
    </row>
    <row r="491" spans="1:9" x14ac:dyDescent="0.25">
      <c r="A491" s="60"/>
      <c r="B491" s="107" t="s">
        <v>70</v>
      </c>
      <c r="C491" s="53">
        <v>101.48245489146068</v>
      </c>
      <c r="D491" s="62">
        <v>100.97186573033383</v>
      </c>
      <c r="E491" s="62">
        <v>102.16231249585246</v>
      </c>
      <c r="G491" s="62"/>
      <c r="H491" s="62"/>
      <c r="I491" s="62"/>
    </row>
    <row r="492" spans="1:9" x14ac:dyDescent="0.25">
      <c r="A492" s="60"/>
      <c r="B492" s="107" t="s">
        <v>76</v>
      </c>
      <c r="C492" s="53">
        <v>101.63297130984708</v>
      </c>
      <c r="D492" s="62">
        <v>100.97186573033383</v>
      </c>
      <c r="E492" s="62">
        <v>102.29745801612023</v>
      </c>
      <c r="G492" s="62"/>
      <c r="H492" s="62"/>
      <c r="I492" s="62"/>
    </row>
    <row r="493" spans="1:9" x14ac:dyDescent="0.25">
      <c r="A493" s="60"/>
      <c r="B493" s="107" t="s">
        <v>77</v>
      </c>
      <c r="C493" s="53">
        <v>101.86028655854543</v>
      </c>
      <c r="D493" s="62">
        <v>101.35477436050039</v>
      </c>
      <c r="E493" s="62">
        <v>102.5333841056913</v>
      </c>
      <c r="G493" s="62"/>
      <c r="H493" s="62"/>
      <c r="I493" s="62"/>
    </row>
    <row r="494" spans="1:9" x14ac:dyDescent="0.25">
      <c r="A494" s="60"/>
      <c r="B494" s="107" t="s">
        <v>69</v>
      </c>
      <c r="C494" s="53">
        <v>102.02081733161938</v>
      </c>
      <c r="D494" s="62">
        <v>101.54018991531667</v>
      </c>
      <c r="E494" s="62">
        <v>102.66078039533082</v>
      </c>
      <c r="G494" s="62"/>
      <c r="H494" s="62"/>
      <c r="I494" s="62"/>
    </row>
    <row r="495" spans="1:9" x14ac:dyDescent="0.25">
      <c r="A495" s="60"/>
      <c r="B495" s="107" t="s">
        <v>78</v>
      </c>
      <c r="C495" s="53">
        <f>'[2]Republic change'!FX3</f>
        <v>101.946419084986</v>
      </c>
      <c r="D495" s="62">
        <f>'[2]Male change '!QN3</f>
        <v>101.38914528263406</v>
      </c>
      <c r="E495" s="62">
        <f>'[2]Atoll change'!DW3</f>
        <v>102.68843803309926</v>
      </c>
      <c r="G495" s="62"/>
      <c r="H495" s="62"/>
      <c r="I495" s="62"/>
    </row>
    <row r="496" spans="1:9" s="59" customFormat="1" x14ac:dyDescent="0.25">
      <c r="A496" s="58"/>
      <c r="B496" s="99"/>
      <c r="C496" s="100"/>
      <c r="D496" s="101"/>
      <c r="E496" s="101"/>
    </row>
    <row r="497" spans="1:5" x14ac:dyDescent="0.25">
      <c r="A497" s="66"/>
      <c r="B497" s="57"/>
      <c r="C497" s="83"/>
      <c r="D497" s="83"/>
      <c r="E497" s="83"/>
    </row>
    <row r="498" spans="1:5" x14ac:dyDescent="0.25">
      <c r="A498" s="145" t="s">
        <v>89</v>
      </c>
      <c r="B498" s="146"/>
      <c r="C498" s="146"/>
      <c r="D498" s="146"/>
      <c r="E498" s="147"/>
    </row>
    <row r="499" spans="1:5" ht="15" customHeight="1" x14ac:dyDescent="0.25">
      <c r="A499" s="148" t="s">
        <v>96</v>
      </c>
      <c r="B499" s="149"/>
      <c r="C499" s="149"/>
      <c r="D499" s="149"/>
      <c r="E499" s="150"/>
    </row>
    <row r="500" spans="1:5" x14ac:dyDescent="0.25">
      <c r="A500" s="151"/>
      <c r="B500" s="152"/>
      <c r="C500" s="152"/>
      <c r="D500" s="152"/>
      <c r="E500" s="153"/>
    </row>
    <row r="501" spans="1:5" ht="44.25" customHeight="1" x14ac:dyDescent="0.25">
      <c r="A501" s="140"/>
      <c r="B501" s="141"/>
      <c r="C501" s="141"/>
      <c r="D501" s="141"/>
      <c r="E501" s="154"/>
    </row>
    <row r="502" spans="1:5" x14ac:dyDescent="0.25">
      <c r="B502" s="64"/>
    </row>
    <row r="503" spans="1:5" x14ac:dyDescent="0.25">
      <c r="B503" s="64"/>
    </row>
    <row r="504" spans="1:5" x14ac:dyDescent="0.25">
      <c r="B504" s="64"/>
    </row>
    <row r="505" spans="1:5" x14ac:dyDescent="0.25">
      <c r="B505" s="64"/>
    </row>
    <row r="506" spans="1:5" x14ac:dyDescent="0.25">
      <c r="B506" s="64"/>
    </row>
    <row r="507" spans="1:5" x14ac:dyDescent="0.25">
      <c r="B507" s="64"/>
    </row>
    <row r="508" spans="1:5" x14ac:dyDescent="0.25">
      <c r="B508" s="64"/>
    </row>
    <row r="509" spans="1:5" x14ac:dyDescent="0.25">
      <c r="B509" s="64"/>
    </row>
    <row r="510" spans="1:5" x14ac:dyDescent="0.25">
      <c r="B510" s="64"/>
    </row>
    <row r="511" spans="1:5" x14ac:dyDescent="0.25">
      <c r="B511" s="64"/>
    </row>
    <row r="512" spans="1:5" x14ac:dyDescent="0.25">
      <c r="B512" s="64"/>
    </row>
    <row r="513" spans="2:2" x14ac:dyDescent="0.25">
      <c r="B513" s="64"/>
    </row>
    <row r="514" spans="2:2" x14ac:dyDescent="0.25">
      <c r="B514" s="64"/>
    </row>
    <row r="515" spans="2:2" x14ac:dyDescent="0.25">
      <c r="B515" s="64"/>
    </row>
    <row r="516" spans="2:2" x14ac:dyDescent="0.25">
      <c r="B516" s="64"/>
    </row>
    <row r="517" spans="2:2" x14ac:dyDescent="0.25">
      <c r="B517" s="64"/>
    </row>
    <row r="518" spans="2:2" x14ac:dyDescent="0.25">
      <c r="B518" s="64"/>
    </row>
    <row r="519" spans="2:2" x14ac:dyDescent="0.25">
      <c r="B519" s="64"/>
    </row>
    <row r="520" spans="2:2" x14ac:dyDescent="0.25">
      <c r="B520" s="64"/>
    </row>
    <row r="521" spans="2:2" x14ac:dyDescent="0.25">
      <c r="B521" s="64"/>
    </row>
    <row r="522" spans="2:2" x14ac:dyDescent="0.25">
      <c r="B522" s="64"/>
    </row>
    <row r="523" spans="2:2" x14ac:dyDescent="0.25">
      <c r="B523" s="64"/>
    </row>
    <row r="524" spans="2:2" x14ac:dyDescent="0.25">
      <c r="B524" s="64"/>
    </row>
    <row r="525" spans="2:2" x14ac:dyDescent="0.25">
      <c r="B525" s="64"/>
    </row>
  </sheetData>
  <mergeCells count="41">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98:E498"/>
    <mergeCell ref="A499:E501"/>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50"/>
  <sheetViews>
    <sheetView tabSelected="1" zoomScale="115" zoomScaleNormal="115" workbookViewId="0">
      <selection activeCell="O8" sqref="O8"/>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69" t="s">
        <v>93</v>
      </c>
      <c r="B1" s="170"/>
      <c r="C1" s="170"/>
      <c r="D1" s="170"/>
      <c r="E1" s="171"/>
    </row>
    <row r="2" spans="1:5" ht="13.5" hidden="1" customHeight="1" x14ac:dyDescent="0.25">
      <c r="A2" s="121"/>
      <c r="B2" s="68"/>
      <c r="C2" s="67"/>
      <c r="D2" s="67"/>
      <c r="E2" s="69"/>
    </row>
    <row r="3" spans="1:5" ht="14.25" hidden="1" customHeight="1" x14ac:dyDescent="0.25">
      <c r="A3" s="172"/>
      <c r="B3" s="172"/>
      <c r="C3" s="71"/>
      <c r="D3" s="71"/>
      <c r="E3" s="67"/>
    </row>
    <row r="4" spans="1:5" x14ac:dyDescent="0.25">
      <c r="A4" s="167" t="s">
        <v>80</v>
      </c>
      <c r="B4" s="168"/>
      <c r="C4" s="168"/>
      <c r="D4" s="168"/>
      <c r="E4" s="168"/>
    </row>
    <row r="5" spans="1:5" ht="12.75" customHeight="1" x14ac:dyDescent="0.25">
      <c r="A5" s="63"/>
      <c r="B5" s="70"/>
      <c r="C5" s="65"/>
      <c r="D5" s="65"/>
    </row>
    <row r="6" spans="1:5" x14ac:dyDescent="0.25">
      <c r="A6" s="164">
        <v>2010</v>
      </c>
      <c r="B6" s="164"/>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64">
        <v>2011</v>
      </c>
      <c r="B19" s="164"/>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64">
        <v>2012</v>
      </c>
      <c r="B32" s="164"/>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64">
        <v>2013</v>
      </c>
      <c r="B45" s="164"/>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64">
        <v>2014</v>
      </c>
      <c r="B58" s="164"/>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64">
        <v>2015</v>
      </c>
      <c r="B71" s="164"/>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64">
        <v>2016</v>
      </c>
      <c r="B84" s="164"/>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64">
        <v>2017</v>
      </c>
      <c r="B97" s="164"/>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64">
        <v>2018</v>
      </c>
      <c r="B110" s="164"/>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64">
        <v>2019</v>
      </c>
      <c r="B123" s="164"/>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64">
        <v>2020</v>
      </c>
      <c r="B136" s="164"/>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64">
        <v>2021</v>
      </c>
      <c r="B149" s="164"/>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x14ac:dyDescent="0.25">
      <c r="A162" s="164">
        <v>2022</v>
      </c>
      <c r="B162" s="164"/>
      <c r="C162" s="74"/>
      <c r="D162" s="74"/>
      <c r="E162" s="74"/>
    </row>
    <row r="163" spans="1:5" x14ac:dyDescent="0.25">
      <c r="A163" s="76"/>
      <c r="B163" s="77" t="s">
        <v>73</v>
      </c>
      <c r="C163" s="74">
        <v>0.17288877426586599</v>
      </c>
      <c r="D163" s="74">
        <v>0.56062683622134957</v>
      </c>
      <c r="E163" s="74">
        <v>-0.33453573100914991</v>
      </c>
    </row>
    <row r="164" spans="1:5" x14ac:dyDescent="0.25">
      <c r="A164" s="76"/>
      <c r="B164" s="77" t="s">
        <v>74</v>
      </c>
      <c r="C164" s="74">
        <v>0.5634073835609823</v>
      </c>
      <c r="D164" s="74">
        <v>1.041714451382882</v>
      </c>
      <c r="E164" s="74">
        <v>-6.235731684908196E-2</v>
      </c>
    </row>
    <row r="165" spans="1:5" x14ac:dyDescent="0.25">
      <c r="A165" s="76"/>
      <c r="B165" s="77" t="s">
        <v>71</v>
      </c>
      <c r="C165" s="74">
        <v>1.0532867315757883</v>
      </c>
      <c r="D165" s="74">
        <v>1.4744021716892204</v>
      </c>
      <c r="E165" s="74">
        <v>0.50283170063005922</v>
      </c>
    </row>
    <row r="166" spans="1:5" x14ac:dyDescent="0.25">
      <c r="A166" s="76"/>
      <c r="B166" s="77" t="s">
        <v>75</v>
      </c>
      <c r="C166" s="74">
        <v>1.2355233301134396</v>
      </c>
      <c r="D166" s="74">
        <v>1.4088012629717253</v>
      </c>
      <c r="E166" s="74">
        <v>1.0088709247043726</v>
      </c>
    </row>
    <row r="167" spans="1:5" x14ac:dyDescent="0.25">
      <c r="A167" s="76"/>
      <c r="B167" s="77" t="s">
        <v>63</v>
      </c>
      <c r="C167" s="74">
        <v>2.4569499468976352</v>
      </c>
      <c r="D167" s="74">
        <v>2.7559162392039549</v>
      </c>
      <c r="E167" s="74">
        <v>2.0651341794481288</v>
      </c>
    </row>
    <row r="168" spans="1:5" x14ac:dyDescent="0.25">
      <c r="A168" s="76"/>
      <c r="B168" s="77" t="s">
        <v>70</v>
      </c>
      <c r="C168" s="74">
        <v>5.1931352746937547</v>
      </c>
      <c r="D168" s="74">
        <v>5.3295986760371266</v>
      </c>
      <c r="E168" s="74">
        <v>5.0140873220926512</v>
      </c>
    </row>
    <row r="169" spans="1:5" x14ac:dyDescent="0.25">
      <c r="A169" s="76"/>
      <c r="B169" s="77" t="s">
        <v>76</v>
      </c>
      <c r="C169" s="74">
        <f>'[1]Chnages in rep.'!$DT$22</f>
        <v>2.4823173873081132</v>
      </c>
      <c r="D169" s="74">
        <f>'[1]Change in Male'!$DT$22</f>
        <v>2.7279898004226899</v>
      </c>
      <c r="E169" s="74">
        <f>'[1]Atolls new change'!$DT$22</f>
        <v>2.1607071344497761</v>
      </c>
    </row>
    <row r="170" spans="1:5" x14ac:dyDescent="0.25">
      <c r="A170" s="76"/>
      <c r="B170" s="77" t="s">
        <v>77</v>
      </c>
      <c r="C170" s="74">
        <v>2.6315896111020627</v>
      </c>
      <c r="D170" s="74">
        <v>2.747948885243936</v>
      </c>
      <c r="E170" s="74">
        <v>2.4788374650404834</v>
      </c>
    </row>
    <row r="171" spans="1:5" x14ac:dyDescent="0.25">
      <c r="A171" s="76"/>
      <c r="B171" s="77" t="s">
        <v>69</v>
      </c>
      <c r="C171" s="74">
        <v>3.098244610642459</v>
      </c>
      <c r="D171" s="74">
        <v>3.5075240744791727</v>
      </c>
      <c r="E171" s="74">
        <v>2.5641436363845704</v>
      </c>
    </row>
    <row r="172" spans="1:5" x14ac:dyDescent="0.25">
      <c r="A172" s="76"/>
      <c r="B172" s="77" t="s">
        <v>78</v>
      </c>
      <c r="C172" s="74">
        <f>'[2]Republic change'!FX22</f>
        <v>2.93820056422912</v>
      </c>
      <c r="D172" s="74">
        <f>'[2]Male change '!QN22</f>
        <v>3.3415695731692843</v>
      </c>
      <c r="E172" s="74">
        <f>'[2]Atoll change'!DW22</f>
        <v>2.4126706421760078</v>
      </c>
    </row>
    <row r="173" spans="1:5" ht="12.75" customHeight="1" x14ac:dyDescent="0.25">
      <c r="A173" s="67"/>
      <c r="B173" s="74"/>
      <c r="C173" s="74"/>
      <c r="D173" s="74"/>
      <c r="E173" s="67"/>
    </row>
    <row r="174" spans="1:5" x14ac:dyDescent="0.25">
      <c r="A174" s="167" t="s">
        <v>81</v>
      </c>
      <c r="B174" s="168"/>
      <c r="C174" s="168"/>
      <c r="D174" s="168"/>
      <c r="E174" s="168"/>
    </row>
    <row r="175" spans="1:5" ht="9.75" customHeight="1" x14ac:dyDescent="0.25"/>
    <row r="176" spans="1:5" x14ac:dyDescent="0.25">
      <c r="A176" s="164">
        <v>2010</v>
      </c>
      <c r="B176" s="164"/>
    </row>
    <row r="177" spans="1:5" x14ac:dyDescent="0.25">
      <c r="A177" s="63"/>
      <c r="B177" s="64" t="s">
        <v>73</v>
      </c>
      <c r="C177" s="72">
        <v>-0.26114093647123565</v>
      </c>
      <c r="D177" s="72">
        <v>-0.26114093647124287</v>
      </c>
      <c r="E177" s="72" t="s">
        <v>2</v>
      </c>
    </row>
    <row r="178" spans="1:5" x14ac:dyDescent="0.25">
      <c r="A178" s="63"/>
      <c r="B178" s="64" t="s">
        <v>74</v>
      </c>
      <c r="C178" s="72">
        <v>0.93642240242963504</v>
      </c>
      <c r="D178" s="72">
        <v>0.93642240242964436</v>
      </c>
      <c r="E178" s="72" t="s">
        <v>2</v>
      </c>
    </row>
    <row r="179" spans="1:5" x14ac:dyDescent="0.25">
      <c r="A179" s="63"/>
      <c r="B179" s="64" t="s">
        <v>71</v>
      </c>
      <c r="C179" s="72">
        <v>0.880348169231018</v>
      </c>
      <c r="D179" s="72">
        <v>0.88034816923102266</v>
      </c>
      <c r="E179" s="72" t="s">
        <v>2</v>
      </c>
    </row>
    <row r="180" spans="1:5" x14ac:dyDescent="0.25">
      <c r="A180" s="63"/>
      <c r="B180" s="64" t="s">
        <v>75</v>
      </c>
      <c r="C180" s="72">
        <v>0.87747395207254042</v>
      </c>
      <c r="D180" s="72">
        <v>0.87747395207253431</v>
      </c>
      <c r="E180" s="72" t="s">
        <v>2</v>
      </c>
    </row>
    <row r="181" spans="1:5" x14ac:dyDescent="0.25">
      <c r="A181" s="63"/>
      <c r="B181" s="64" t="s">
        <v>63</v>
      </c>
      <c r="C181" s="72">
        <v>0.12502777376498564</v>
      </c>
      <c r="D181" s="72">
        <v>0.12502777376499688</v>
      </c>
      <c r="E181" s="72" t="s">
        <v>2</v>
      </c>
    </row>
    <row r="182" spans="1:5" x14ac:dyDescent="0.25">
      <c r="A182" s="63"/>
      <c r="B182" s="64" t="s">
        <v>70</v>
      </c>
      <c r="C182" s="72">
        <v>1.0846622459905737</v>
      </c>
      <c r="D182" s="72">
        <v>1.0846622459905617</v>
      </c>
      <c r="E182" s="72" t="s">
        <v>2</v>
      </c>
    </row>
    <row r="183" spans="1:5" x14ac:dyDescent="0.25">
      <c r="A183" s="63"/>
      <c r="B183" s="64" t="s">
        <v>76</v>
      </c>
      <c r="C183" s="72">
        <v>2.1903881432707424</v>
      </c>
      <c r="D183" s="72">
        <v>2.1903881432707335</v>
      </c>
      <c r="E183" s="72" t="s">
        <v>2</v>
      </c>
    </row>
    <row r="184" spans="1:5" x14ac:dyDescent="0.25">
      <c r="A184" s="63"/>
      <c r="B184" s="64" t="s">
        <v>77</v>
      </c>
      <c r="C184" s="72">
        <v>0.63207046859003946</v>
      </c>
      <c r="D184" s="72">
        <v>0.63207046859005511</v>
      </c>
      <c r="E184" s="72" t="s">
        <v>2</v>
      </c>
    </row>
    <row r="185" spans="1:5" x14ac:dyDescent="0.25">
      <c r="A185" s="63"/>
      <c r="B185" s="64" t="s">
        <v>69</v>
      </c>
      <c r="C185" s="72">
        <v>-1.2857212304991441</v>
      </c>
      <c r="D185" s="72">
        <v>-1.2857212304991306</v>
      </c>
      <c r="E185" s="72" t="s">
        <v>2</v>
      </c>
    </row>
    <row r="186" spans="1:5" x14ac:dyDescent="0.25">
      <c r="A186" s="63"/>
      <c r="B186" s="64" t="s">
        <v>78</v>
      </c>
      <c r="C186" s="72">
        <v>-0.22603507219276608</v>
      </c>
      <c r="D186" s="72">
        <v>-0.22603507219277241</v>
      </c>
      <c r="E186" s="72" t="s">
        <v>2</v>
      </c>
    </row>
    <row r="187" spans="1:5" x14ac:dyDescent="0.25">
      <c r="A187" s="63"/>
      <c r="B187" s="64" t="s">
        <v>79</v>
      </c>
      <c r="C187" s="72">
        <v>0.47362446108319878</v>
      </c>
      <c r="D187" s="72">
        <v>0.47362446108319778</v>
      </c>
      <c r="E187" s="72" t="s">
        <v>2</v>
      </c>
    </row>
    <row r="188" spans="1:5" x14ac:dyDescent="0.25">
      <c r="A188" s="63"/>
      <c r="B188" s="64" t="s">
        <v>68</v>
      </c>
      <c r="C188" s="72">
        <v>1.3414839053257928</v>
      </c>
      <c r="D188" s="72">
        <v>1.3414839053257819</v>
      </c>
      <c r="E188" s="72" t="s">
        <v>2</v>
      </c>
    </row>
    <row r="189" spans="1:5" x14ac:dyDescent="0.25">
      <c r="A189" s="63"/>
      <c r="B189" s="64"/>
      <c r="C189" s="72"/>
      <c r="D189" s="72"/>
      <c r="E189" s="72"/>
    </row>
    <row r="190" spans="1:5" x14ac:dyDescent="0.25">
      <c r="A190" s="164">
        <v>2011</v>
      </c>
      <c r="B190" s="164"/>
      <c r="C190" s="72"/>
      <c r="D190" s="73"/>
      <c r="E190" s="72"/>
    </row>
    <row r="191" spans="1:5" x14ac:dyDescent="0.25">
      <c r="A191" s="63"/>
      <c r="B191" s="64" t="s">
        <v>73</v>
      </c>
      <c r="C191" s="72">
        <v>0.54095598866379957</v>
      </c>
      <c r="D191" s="72">
        <v>0.540955988663813</v>
      </c>
      <c r="E191" s="72" t="s">
        <v>2</v>
      </c>
    </row>
    <row r="192" spans="1:5" x14ac:dyDescent="0.25">
      <c r="A192" s="63"/>
      <c r="B192" s="64" t="s">
        <v>74</v>
      </c>
      <c r="C192" s="72">
        <v>-0.79050748162609297</v>
      </c>
      <c r="D192" s="72">
        <v>-0.79050748162611284</v>
      </c>
      <c r="E192" s="72" t="s">
        <v>2</v>
      </c>
    </row>
    <row r="193" spans="1:7" x14ac:dyDescent="0.25">
      <c r="A193" s="63"/>
      <c r="B193" s="64" t="s">
        <v>71</v>
      </c>
      <c r="C193" s="72">
        <v>0.63178223867842997</v>
      </c>
      <c r="D193" s="72">
        <v>0.63178223867843142</v>
      </c>
      <c r="E193" s="72" t="s">
        <v>2</v>
      </c>
    </row>
    <row r="194" spans="1:7" x14ac:dyDescent="0.25">
      <c r="A194" s="63"/>
      <c r="B194" s="64" t="s">
        <v>75</v>
      </c>
      <c r="C194" s="72">
        <v>4.4171076658620336</v>
      </c>
      <c r="D194" s="72">
        <v>4.4171076658620292</v>
      </c>
      <c r="E194" s="72" t="s">
        <v>2</v>
      </c>
    </row>
    <row r="195" spans="1:7" x14ac:dyDescent="0.25">
      <c r="A195" s="63"/>
      <c r="B195" s="64" t="s">
        <v>63</v>
      </c>
      <c r="C195" s="72">
        <v>3.313820948565994</v>
      </c>
      <c r="D195" s="72">
        <v>3.3138209485660193</v>
      </c>
      <c r="E195" s="72" t="s">
        <v>2</v>
      </c>
    </row>
    <row r="196" spans="1:7" x14ac:dyDescent="0.25">
      <c r="A196" s="63"/>
      <c r="B196" s="64" t="s">
        <v>70</v>
      </c>
      <c r="C196" s="72">
        <v>0.90877181827678655</v>
      </c>
      <c r="D196" s="72">
        <v>0.90877181827676901</v>
      </c>
      <c r="E196" s="72" t="s">
        <v>2</v>
      </c>
    </row>
    <row r="197" spans="1:7" x14ac:dyDescent="0.25">
      <c r="A197" s="63"/>
      <c r="B197" s="64" t="s">
        <v>76</v>
      </c>
      <c r="C197" s="72">
        <v>6.0116323478547354E-2</v>
      </c>
      <c r="D197" s="72">
        <v>6.0116323478543808E-2</v>
      </c>
      <c r="E197" s="72" t="s">
        <v>2</v>
      </c>
    </row>
    <row r="198" spans="1:7" x14ac:dyDescent="0.25">
      <c r="A198" s="63"/>
      <c r="B198" s="64" t="s">
        <v>77</v>
      </c>
      <c r="C198" s="72">
        <v>0.31530862912392238</v>
      </c>
      <c r="D198" s="72">
        <v>0.31530862912393842</v>
      </c>
      <c r="E198" s="72" t="s">
        <v>2</v>
      </c>
    </row>
    <row r="199" spans="1:7" x14ac:dyDescent="0.25">
      <c r="A199" s="63"/>
      <c r="B199" s="64" t="s">
        <v>69</v>
      </c>
      <c r="C199" s="72">
        <v>1.301660303876595</v>
      </c>
      <c r="D199" s="72">
        <v>1.3016603038766006</v>
      </c>
      <c r="E199" s="72" t="s">
        <v>2</v>
      </c>
    </row>
    <row r="200" spans="1:7" x14ac:dyDescent="0.25">
      <c r="A200" s="63"/>
      <c r="B200" s="64" t="s">
        <v>78</v>
      </c>
      <c r="C200" s="72">
        <v>0.33278932848386311</v>
      </c>
      <c r="D200" s="72">
        <v>0.3327893284838373</v>
      </c>
      <c r="E200" s="72" t="s">
        <v>2</v>
      </c>
    </row>
    <row r="201" spans="1:7" x14ac:dyDescent="0.25">
      <c r="A201" s="63"/>
      <c r="B201" s="64" t="s">
        <v>79</v>
      </c>
      <c r="C201" s="72">
        <v>3.4231104702459922</v>
      </c>
      <c r="D201" s="72">
        <v>3.4231104702460011</v>
      </c>
      <c r="E201" s="72" t="s">
        <v>2</v>
      </c>
    </row>
    <row r="202" spans="1:7" x14ac:dyDescent="0.25">
      <c r="A202" s="63"/>
      <c r="B202" s="64" t="s">
        <v>68</v>
      </c>
      <c r="C202" s="72">
        <v>1.1857736202019333</v>
      </c>
      <c r="D202" s="72">
        <v>1.1857736202019431</v>
      </c>
      <c r="E202" s="72" t="s">
        <v>2</v>
      </c>
      <c r="G202" s="72"/>
    </row>
    <row r="203" spans="1:7" x14ac:dyDescent="0.25">
      <c r="A203" s="164">
        <v>2012</v>
      </c>
      <c r="B203" s="164"/>
      <c r="C203" s="72"/>
      <c r="D203" s="73"/>
      <c r="E203" s="72"/>
      <c r="G203" s="62"/>
    </row>
    <row r="204" spans="1:7" x14ac:dyDescent="0.25">
      <c r="A204" s="63"/>
      <c r="B204" s="64" t="s">
        <v>73</v>
      </c>
      <c r="C204" s="72">
        <v>0.82878178572962546</v>
      </c>
      <c r="D204" s="72">
        <v>0.82878178572962335</v>
      </c>
      <c r="E204" s="72" t="s">
        <v>2</v>
      </c>
    </row>
    <row r="205" spans="1:7" x14ac:dyDescent="0.25">
      <c r="A205" s="63"/>
      <c r="B205" s="64" t="s">
        <v>74</v>
      </c>
      <c r="C205" s="72">
        <v>-0.30293155218395862</v>
      </c>
      <c r="D205" s="72">
        <v>-0.30293155218395246</v>
      </c>
      <c r="E205" s="72" t="s">
        <v>2</v>
      </c>
    </row>
    <row r="206" spans="1:7" x14ac:dyDescent="0.25">
      <c r="A206" s="63"/>
      <c r="B206" s="64" t="s">
        <v>71</v>
      </c>
      <c r="C206" s="72">
        <v>0.75965858228270078</v>
      </c>
      <c r="D206" s="72">
        <v>0.75965858228270178</v>
      </c>
      <c r="E206" s="72" t="s">
        <v>2</v>
      </c>
    </row>
    <row r="207" spans="1:7" x14ac:dyDescent="0.25">
      <c r="A207" s="63"/>
      <c r="B207" s="64" t="s">
        <v>75</v>
      </c>
      <c r="C207" s="72">
        <v>-9.0943691034126944E-2</v>
      </c>
      <c r="D207" s="72">
        <v>-9.0943691034140309E-2</v>
      </c>
      <c r="E207" s="72" t="s">
        <v>2</v>
      </c>
    </row>
    <row r="208" spans="1:7" x14ac:dyDescent="0.25">
      <c r="A208" s="63"/>
      <c r="B208" s="64" t="s">
        <v>63</v>
      </c>
      <c r="C208" s="72">
        <v>-1.9861394321378494</v>
      </c>
      <c r="D208" s="72">
        <v>-1.9861394321378512</v>
      </c>
      <c r="E208" s="72" t="s">
        <v>2</v>
      </c>
    </row>
    <row r="209" spans="1:5" x14ac:dyDescent="0.25">
      <c r="A209" s="63"/>
      <c r="B209" s="64" t="s">
        <v>70</v>
      </c>
      <c r="C209" s="72">
        <v>4.1585646905071085</v>
      </c>
      <c r="D209" s="72">
        <v>4.1585646905070988</v>
      </c>
      <c r="E209" s="72" t="s">
        <v>2</v>
      </c>
    </row>
    <row r="210" spans="1:5" x14ac:dyDescent="0.25">
      <c r="A210" s="63"/>
      <c r="B210" s="64" t="s">
        <v>76</v>
      </c>
      <c r="C210" s="72">
        <v>0.24448657012601499</v>
      </c>
      <c r="D210" s="72">
        <v>0.16971494476737384</v>
      </c>
      <c r="E210" s="72">
        <v>0.30844071858455557</v>
      </c>
    </row>
    <row r="211" spans="1:5" x14ac:dyDescent="0.25">
      <c r="A211" s="63"/>
      <c r="B211" s="64" t="s">
        <v>77</v>
      </c>
      <c r="C211" s="72">
        <v>0.64743245120538928</v>
      </c>
      <c r="D211" s="72">
        <v>0.58385391142401111</v>
      </c>
      <c r="E211" s="72">
        <v>0.70173764990701348</v>
      </c>
    </row>
    <row r="212" spans="1:5" x14ac:dyDescent="0.25">
      <c r="A212" s="63"/>
      <c r="B212" s="64" t="s">
        <v>69</v>
      </c>
      <c r="C212" s="72">
        <v>1.9931364460514526E-2</v>
      </c>
      <c r="D212" s="72">
        <v>7.8683065291762055E-2</v>
      </c>
      <c r="E212" s="72">
        <v>-3.0192276319891902E-2</v>
      </c>
    </row>
    <row r="213" spans="1:5" x14ac:dyDescent="0.25">
      <c r="A213" s="63"/>
      <c r="B213" s="64" t="s">
        <v>78</v>
      </c>
      <c r="C213" s="72">
        <v>4.2662910903111487E-2</v>
      </c>
      <c r="D213" s="72">
        <v>5.9933326212120122E-2</v>
      </c>
      <c r="E213" s="72">
        <v>2.7912718968431654E-2</v>
      </c>
    </row>
    <row r="214" spans="1:5" x14ac:dyDescent="0.25">
      <c r="A214" s="63"/>
      <c r="B214" s="64" t="s">
        <v>79</v>
      </c>
      <c r="C214" s="72">
        <v>0.34249409289469956</v>
      </c>
      <c r="D214" s="72">
        <v>0.47401072984864662</v>
      </c>
      <c r="E214" s="72">
        <v>0.23013335367777338</v>
      </c>
    </row>
    <row r="215" spans="1:5" x14ac:dyDescent="0.25">
      <c r="A215" s="76"/>
      <c r="B215" s="77" t="s">
        <v>68</v>
      </c>
      <c r="C215" s="72">
        <v>0.3934394342562802</v>
      </c>
      <c r="D215" s="72">
        <v>0.67097201094535397</v>
      </c>
      <c r="E215" s="72">
        <v>0.15575360429839788</v>
      </c>
    </row>
    <row r="216" spans="1:5" x14ac:dyDescent="0.25">
      <c r="A216" s="164">
        <v>2013</v>
      </c>
      <c r="B216" s="164"/>
      <c r="C216" s="74"/>
      <c r="D216" s="74"/>
      <c r="E216" s="74"/>
    </row>
    <row r="217" spans="1:5" x14ac:dyDescent="0.25">
      <c r="A217" s="63"/>
      <c r="B217" s="64" t="s">
        <v>73</v>
      </c>
      <c r="C217" s="72">
        <v>0.1202171476324131</v>
      </c>
      <c r="D217" s="72">
        <v>0.14340192540028765</v>
      </c>
      <c r="E217" s="72">
        <v>0.10025898212730718</v>
      </c>
    </row>
    <row r="218" spans="1:5" x14ac:dyDescent="0.25">
      <c r="A218" s="63"/>
      <c r="B218" s="64" t="s">
        <v>74</v>
      </c>
      <c r="C218" s="72">
        <v>-0.20260748766020126</v>
      </c>
      <c r="D218" s="72">
        <v>-0.26772351866401256</v>
      </c>
      <c r="E218" s="72">
        <v>-0.14652945838415676</v>
      </c>
    </row>
    <row r="219" spans="1:5" ht="14.25" customHeight="1" x14ac:dyDescent="0.25">
      <c r="A219" s="63"/>
      <c r="B219" s="64" t="s">
        <v>71</v>
      </c>
      <c r="C219" s="72">
        <v>0.50061454169003372</v>
      </c>
      <c r="D219" s="72">
        <v>0.57671257944425691</v>
      </c>
      <c r="E219" s="72">
        <v>0.43515833275592142</v>
      </c>
    </row>
    <row r="220" spans="1:5" ht="14.25" customHeight="1" x14ac:dyDescent="0.25">
      <c r="A220" s="63"/>
      <c r="B220" s="64" t="s">
        <v>75</v>
      </c>
      <c r="C220" s="72">
        <v>0.11512300390782688</v>
      </c>
      <c r="D220" s="72">
        <v>3.9643343257568849E-3</v>
      </c>
      <c r="E220" s="72">
        <v>0.21087159629621899</v>
      </c>
    </row>
    <row r="221" spans="1:5" ht="14.25" customHeight="1" x14ac:dyDescent="0.25">
      <c r="A221" s="63"/>
      <c r="B221" s="64" t="s">
        <v>63</v>
      </c>
      <c r="C221" s="72">
        <v>9.5682352882613605E-2</v>
      </c>
      <c r="D221" s="72">
        <v>0.23643869294275971</v>
      </c>
      <c r="E221" s="72">
        <v>-2.5310411872150607E-2</v>
      </c>
    </row>
    <row r="222" spans="1:5" ht="14.25" customHeight="1" x14ac:dyDescent="0.25">
      <c r="A222" s="63"/>
      <c r="B222" s="64" t="s">
        <v>70</v>
      </c>
      <c r="C222" s="72">
        <v>-0.26760942495945156</v>
      </c>
      <c r="D222" s="72">
        <v>-0.30627613149380639</v>
      </c>
      <c r="E222" s="72">
        <v>-0.23428488359795882</v>
      </c>
    </row>
    <row r="223" spans="1:5" ht="14.25" customHeight="1" x14ac:dyDescent="0.25">
      <c r="A223" s="63"/>
      <c r="B223" s="64" t="s">
        <v>76</v>
      </c>
      <c r="C223" s="72">
        <v>1.1650679035972877</v>
      </c>
      <c r="D223" s="72">
        <v>1.2614902964104777</v>
      </c>
      <c r="E223" s="72">
        <v>1.0820271269930941</v>
      </c>
    </row>
    <row r="224" spans="1:5" ht="14.25" customHeight="1" x14ac:dyDescent="0.25">
      <c r="A224" s="63"/>
      <c r="B224" s="64" t="s">
        <v>77</v>
      </c>
      <c r="C224" s="72">
        <v>0.16901141883517926</v>
      </c>
      <c r="D224" s="72">
        <v>-0.25283811141194562</v>
      </c>
      <c r="E224" s="72">
        <v>0.53296118036079787</v>
      </c>
    </row>
    <row r="225" spans="1:5" ht="14.25" customHeight="1" x14ac:dyDescent="0.25">
      <c r="A225" s="63"/>
      <c r="B225" s="64" t="s">
        <v>69</v>
      </c>
      <c r="C225" s="72">
        <v>0.88457747659021657</v>
      </c>
      <c r="D225" s="72">
        <v>0.76568029413165029</v>
      </c>
      <c r="E225" s="72">
        <v>0.98635397503571975</v>
      </c>
    </row>
    <row r="226" spans="1:5" ht="14.25" customHeight="1" x14ac:dyDescent="0.25">
      <c r="A226" s="63"/>
      <c r="B226" s="64" t="s">
        <v>78</v>
      </c>
      <c r="C226" s="72">
        <v>0.57515947673210821</v>
      </c>
      <c r="D226" s="72">
        <v>0.3195258836498801</v>
      </c>
      <c r="E226" s="72">
        <v>0.79350476016584182</v>
      </c>
    </row>
    <row r="227" spans="1:5" ht="14.25" customHeight="1" x14ac:dyDescent="0.25">
      <c r="A227" s="63"/>
      <c r="B227" s="64" t="s">
        <v>79</v>
      </c>
      <c r="C227" s="72">
        <v>0.12186960602403663</v>
      </c>
      <c r="D227" s="72">
        <v>0.42426871286125351</v>
      </c>
      <c r="E227" s="72">
        <v>-0.13520508300082165</v>
      </c>
    </row>
    <row r="228" spans="1:5" ht="14.25" customHeight="1" x14ac:dyDescent="0.25">
      <c r="A228" s="63"/>
      <c r="B228" s="64" t="s">
        <v>68</v>
      </c>
      <c r="C228" s="72">
        <v>-2.8801755478075421E-2</v>
      </c>
      <c r="D228" s="72">
        <v>0.13243235338341641</v>
      </c>
      <c r="E228" s="72">
        <v>-0.16663754557983806</v>
      </c>
    </row>
    <row r="229" spans="1:5" x14ac:dyDescent="0.25">
      <c r="A229" s="165">
        <v>2014</v>
      </c>
      <c r="B229" s="166"/>
      <c r="C229" s="72"/>
      <c r="D229" s="74"/>
      <c r="E229" s="72"/>
    </row>
    <row r="230" spans="1:5" x14ac:dyDescent="0.25">
      <c r="A230" s="63"/>
      <c r="B230" s="64" t="s">
        <v>73</v>
      </c>
      <c r="C230" s="72">
        <v>0.1098546049749359</v>
      </c>
      <c r="D230" s="72">
        <v>-0.322309548511998</v>
      </c>
      <c r="E230" s="72">
        <v>0.48040978311347082</v>
      </c>
    </row>
    <row r="231" spans="1:5" x14ac:dyDescent="0.25">
      <c r="A231" s="63"/>
      <c r="B231" s="64" t="s">
        <v>74</v>
      </c>
      <c r="C231" s="72">
        <v>-0.13828396030899293</v>
      </c>
      <c r="D231" s="72">
        <v>0.522482781245874</v>
      </c>
      <c r="E231" s="72">
        <v>-0.7003261153462248</v>
      </c>
    </row>
    <row r="232" spans="1:5" x14ac:dyDescent="0.25">
      <c r="A232" s="63"/>
      <c r="B232" s="64" t="s">
        <v>71</v>
      </c>
      <c r="C232" s="72">
        <v>-0.58614791407885636</v>
      </c>
      <c r="D232" s="72">
        <v>-0.53851180450933112</v>
      </c>
      <c r="E232" s="72">
        <v>-0.62716571611890259</v>
      </c>
    </row>
    <row r="233" spans="1:5" x14ac:dyDescent="0.25">
      <c r="A233" s="63"/>
      <c r="B233" s="64" t="s">
        <v>75</v>
      </c>
      <c r="C233" s="72">
        <v>0.18673105824223252</v>
      </c>
      <c r="D233" s="72">
        <v>0.32199239951796077</v>
      </c>
      <c r="E233" s="72">
        <v>7.0158301967065725E-2</v>
      </c>
    </row>
    <row r="234" spans="1:5" x14ac:dyDescent="0.25">
      <c r="A234" s="63"/>
      <c r="B234" s="64" t="s">
        <v>63</v>
      </c>
      <c r="C234" s="72">
        <v>0.97001097738139441</v>
      </c>
      <c r="D234" s="72">
        <v>0.89869928347351868</v>
      </c>
      <c r="E234" s="72">
        <v>1.031624450439488</v>
      </c>
    </row>
    <row r="235" spans="1:5" x14ac:dyDescent="0.25">
      <c r="A235" s="63"/>
      <c r="B235" s="64" t="s">
        <v>70</v>
      </c>
      <c r="C235" s="72">
        <v>-0.14460149368363998</v>
      </c>
      <c r="D235" s="72">
        <v>-4.5955229748971385E-2</v>
      </c>
      <c r="E235" s="72">
        <v>-0.22971996412189596</v>
      </c>
    </row>
    <row r="236" spans="1:5" x14ac:dyDescent="0.25">
      <c r="A236" s="63"/>
      <c r="B236" s="64" t="s">
        <v>76</v>
      </c>
      <c r="C236" s="72">
        <v>0.41291245719951358</v>
      </c>
      <c r="D236" s="72">
        <v>0.13941288871808247</v>
      </c>
      <c r="E236" s="72">
        <v>0.64934050512805597</v>
      </c>
    </row>
    <row r="237" spans="1:5" x14ac:dyDescent="0.25">
      <c r="A237" s="63"/>
      <c r="B237" s="64" t="s">
        <v>77</v>
      </c>
      <c r="C237" s="72">
        <v>-0.14107212527697646</v>
      </c>
      <c r="D237" s="72">
        <v>0.28714601491433511</v>
      </c>
      <c r="E237" s="72">
        <v>-0.50937195599416263</v>
      </c>
    </row>
    <row r="238" spans="1:5" x14ac:dyDescent="0.25">
      <c r="A238" s="63"/>
      <c r="B238" s="64" t="s">
        <v>69</v>
      </c>
      <c r="C238" s="72">
        <v>6.4484604583957231E-2</v>
      </c>
      <c r="D238" s="72">
        <v>-2.1414341687532111E-2</v>
      </c>
      <c r="E238" s="72">
        <v>0.13895564040605674</v>
      </c>
    </row>
    <row r="239" spans="1:5" x14ac:dyDescent="0.25">
      <c r="A239" s="63"/>
      <c r="B239" s="64" t="s">
        <v>78</v>
      </c>
      <c r="C239" s="72">
        <v>4.2981421583679479E-2</v>
      </c>
      <c r="D239" s="72">
        <v>0.37288472331134875</v>
      </c>
      <c r="E239" s="72">
        <v>-0.24257382973337954</v>
      </c>
    </row>
    <row r="240" spans="1:5" x14ac:dyDescent="0.25">
      <c r="A240" s="63"/>
      <c r="B240" s="64" t="s">
        <v>79</v>
      </c>
      <c r="C240" s="72">
        <v>-0.38784469039811098</v>
      </c>
      <c r="D240" s="72">
        <v>-0.69024000023220455</v>
      </c>
      <c r="E240" s="72">
        <v>-0.12448475280248811</v>
      </c>
    </row>
    <row r="241" spans="1:5" x14ac:dyDescent="0.25">
      <c r="A241" s="63"/>
      <c r="B241" s="64" t="s">
        <v>68</v>
      </c>
      <c r="C241" s="72">
        <v>0.14936355181003261</v>
      </c>
      <c r="D241" s="72">
        <v>0.25350557458408324</v>
      </c>
      <c r="E241" s="72">
        <v>5.917870580753206E-2</v>
      </c>
    </row>
    <row r="242" spans="1:5" x14ac:dyDescent="0.25">
      <c r="A242" s="159">
        <v>2015</v>
      </c>
      <c r="B242" s="163"/>
      <c r="C242" s="72"/>
      <c r="D242" s="72"/>
      <c r="E242" s="72"/>
    </row>
    <row r="243" spans="1:5" x14ac:dyDescent="0.25">
      <c r="A243" s="63"/>
      <c r="B243" s="64" t="s">
        <v>73</v>
      </c>
      <c r="C243" s="72">
        <v>-0.2809381134105049</v>
      </c>
      <c r="D243" s="72">
        <v>-5.7684909932524911E-2</v>
      </c>
      <c r="E243" s="72">
        <v>-0.47464626289253542</v>
      </c>
    </row>
    <row r="244" spans="1:5" x14ac:dyDescent="0.25">
      <c r="A244" s="63"/>
      <c r="B244" s="64" t="s">
        <v>74</v>
      </c>
      <c r="C244" s="72">
        <v>0.12095527637096383</v>
      </c>
      <c r="D244" s="72">
        <v>2.8613455304698415E-2</v>
      </c>
      <c r="E244" s="72">
        <v>0.20141236315060806</v>
      </c>
    </row>
    <row r="245" spans="1:5" x14ac:dyDescent="0.25">
      <c r="A245" s="63"/>
      <c r="B245" s="64" t="s">
        <v>71</v>
      </c>
      <c r="C245" s="72">
        <v>-7.076595906956476E-2</v>
      </c>
      <c r="D245" s="72">
        <v>-0.41575915809420327</v>
      </c>
      <c r="E245" s="72">
        <v>0.22930696342132337</v>
      </c>
    </row>
    <row r="246" spans="1:5" x14ac:dyDescent="0.25">
      <c r="A246" s="63"/>
      <c r="B246" s="64" t="s">
        <v>75</v>
      </c>
      <c r="C246" s="72">
        <v>0.67040139146683142</v>
      </c>
      <c r="D246" s="72">
        <v>0.99498081691289986</v>
      </c>
      <c r="E246" s="72">
        <v>0.38990120716618021</v>
      </c>
    </row>
    <row r="247" spans="1:5" x14ac:dyDescent="0.25">
      <c r="A247" s="63"/>
      <c r="B247" s="64" t="s">
        <v>63</v>
      </c>
      <c r="C247" s="72">
        <v>3.5257826396308367E-2</v>
      </c>
      <c r="D247" s="72">
        <v>-0.16239700982367164</v>
      </c>
      <c r="E247" s="72">
        <v>0.20709984795216743</v>
      </c>
    </row>
    <row r="248" spans="1:5" x14ac:dyDescent="0.25">
      <c r="A248" s="63"/>
      <c r="B248" s="64" t="s">
        <v>70</v>
      </c>
      <c r="C248" s="72">
        <v>0.83493462014281905</v>
      </c>
      <c r="D248" s="72">
        <v>1.0712107400230999</v>
      </c>
      <c r="E248" s="72">
        <v>0.63027252743543749</v>
      </c>
    </row>
    <row r="249" spans="1:5" x14ac:dyDescent="0.25">
      <c r="A249" s="63"/>
      <c r="B249" s="64" t="s">
        <v>76</v>
      </c>
      <c r="C249" s="72">
        <v>-0.12204801538238151</v>
      </c>
      <c r="D249" s="72">
        <v>1.0962867477583713E-2</v>
      </c>
      <c r="E249" s="72">
        <v>-0.23776672327809806</v>
      </c>
    </row>
    <row r="250" spans="1:5" x14ac:dyDescent="0.25">
      <c r="A250" s="63"/>
      <c r="B250" s="64" t="s">
        <v>77</v>
      </c>
      <c r="C250" s="72">
        <v>0.15264849210853906</v>
      </c>
      <c r="D250" s="72">
        <v>0.12369978831365182</v>
      </c>
      <c r="E250" s="72">
        <v>0.17789649132188726</v>
      </c>
    </row>
    <row r="251" spans="1:5" x14ac:dyDescent="0.25">
      <c r="A251" s="63"/>
      <c r="B251" s="64" t="s">
        <v>69</v>
      </c>
      <c r="C251" s="72">
        <v>-4.1223543857863698E-2</v>
      </c>
      <c r="D251" s="72">
        <v>-0.16318989846204934</v>
      </c>
      <c r="E251" s="72">
        <v>6.5093494509661995E-2</v>
      </c>
    </row>
    <row r="252" spans="1:5" x14ac:dyDescent="0.25">
      <c r="A252" s="63"/>
      <c r="B252" s="64" t="s">
        <v>78</v>
      </c>
      <c r="C252" s="72">
        <v>-2.0867598648453934E-2</v>
      </c>
      <c r="D252" s="72">
        <v>0.12817958206755323</v>
      </c>
      <c r="E252" s="72">
        <v>-0.15049436371591429</v>
      </c>
    </row>
    <row r="253" spans="1:5" x14ac:dyDescent="0.25">
      <c r="A253" s="63"/>
      <c r="B253" s="64" t="s">
        <v>79</v>
      </c>
      <c r="C253" s="72">
        <v>0.1043846851855426</v>
      </c>
      <c r="D253" s="72">
        <v>0.15574977254748443</v>
      </c>
      <c r="E253" s="72">
        <v>5.9587641953779476E-2</v>
      </c>
    </row>
    <row r="254" spans="1:5" x14ac:dyDescent="0.25">
      <c r="A254" s="63"/>
      <c r="B254" s="64" t="s">
        <v>68</v>
      </c>
      <c r="C254" s="72">
        <v>-0.52474466393056451</v>
      </c>
      <c r="D254" s="72">
        <v>-0.54907255143328448</v>
      </c>
      <c r="E254" s="72">
        <v>-0.50350718820964468</v>
      </c>
    </row>
    <row r="255" spans="1:5" x14ac:dyDescent="0.25">
      <c r="A255" s="159">
        <v>2016</v>
      </c>
      <c r="B255" s="159"/>
      <c r="C255" s="72"/>
      <c r="D255" s="72"/>
      <c r="E255" s="72"/>
    </row>
    <row r="256" spans="1:5" x14ac:dyDescent="0.25">
      <c r="A256" s="63"/>
      <c r="B256" s="64" t="s">
        <v>73</v>
      </c>
      <c r="C256" s="72">
        <v>-9.6110738358116468E-2</v>
      </c>
      <c r="D256" s="72">
        <v>0.14665453235282017</v>
      </c>
      <c r="E256" s="72">
        <v>-0.30794008155211339</v>
      </c>
    </row>
    <row r="257" spans="1:5" x14ac:dyDescent="0.25">
      <c r="A257" s="63"/>
      <c r="B257" s="64" t="s">
        <v>74</v>
      </c>
      <c r="C257" s="72">
        <v>0.21585252732159149</v>
      </c>
      <c r="D257" s="72">
        <v>1.3255168985110135E-2</v>
      </c>
      <c r="E257" s="72">
        <v>0.39343872807148206</v>
      </c>
    </row>
    <row r="258" spans="1:5" x14ac:dyDescent="0.25">
      <c r="A258" s="63"/>
      <c r="B258" s="64" t="s">
        <v>71</v>
      </c>
      <c r="C258" s="72">
        <v>-0.53265775688317496</v>
      </c>
      <c r="D258" s="72">
        <v>-0.32744384220367095</v>
      </c>
      <c r="E258" s="72">
        <v>-0.71185630035361624</v>
      </c>
    </row>
    <row r="259" spans="1:5" x14ac:dyDescent="0.25">
      <c r="A259" s="63"/>
      <c r="B259" s="64" t="s">
        <v>75</v>
      </c>
      <c r="C259" s="72">
        <v>-0.18242178801292599</v>
      </c>
      <c r="D259" s="72">
        <v>0.16072487746065309</v>
      </c>
      <c r="E259" s="72">
        <v>-0.4832272087162256</v>
      </c>
    </row>
    <row r="260" spans="1:5" x14ac:dyDescent="0.25">
      <c r="A260" s="63"/>
      <c r="B260" s="64" t="s">
        <v>63</v>
      </c>
      <c r="C260" s="72">
        <v>6.330535849645838E-2</v>
      </c>
      <c r="D260" s="72">
        <v>5.6333098875849884E-2</v>
      </c>
      <c r="E260" s="72">
        <v>6.9456852436110814E-2</v>
      </c>
    </row>
    <row r="261" spans="1:5" x14ac:dyDescent="0.25">
      <c r="A261" s="63"/>
      <c r="B261" s="64" t="s">
        <v>70</v>
      </c>
      <c r="C261" s="72">
        <v>0.21785551394536201</v>
      </c>
      <c r="D261" s="72">
        <v>7.6068886805407271E-2</v>
      </c>
      <c r="E261" s="72">
        <v>0.34293479084417189</v>
      </c>
    </row>
    <row r="262" spans="1:5" x14ac:dyDescent="0.25">
      <c r="A262" s="63"/>
      <c r="B262" s="64" t="s">
        <v>76</v>
      </c>
      <c r="C262" s="72">
        <v>0.26335609952137851</v>
      </c>
      <c r="D262" s="72">
        <v>0.27430892293894493</v>
      </c>
      <c r="E262" s="72">
        <v>0.25371959310806591</v>
      </c>
    </row>
    <row r="263" spans="1:5" x14ac:dyDescent="0.25">
      <c r="A263" s="63"/>
      <c r="B263" s="64" t="s">
        <v>77</v>
      </c>
      <c r="C263" s="72">
        <v>-9.3782010366236901E-2</v>
      </c>
      <c r="D263" s="72">
        <v>-0.3358610619379736</v>
      </c>
      <c r="E263" s="72">
        <v>0.11924757439219064</v>
      </c>
    </row>
    <row r="264" spans="1:5" x14ac:dyDescent="0.25">
      <c r="A264" s="63"/>
      <c r="B264" s="64" t="s">
        <v>69</v>
      </c>
      <c r="C264" s="72">
        <v>0.37975926538358801</v>
      </c>
      <c r="D264" s="72">
        <v>0.59601507895375305</v>
      </c>
      <c r="E264" s="72">
        <v>0.19031919566282707</v>
      </c>
    </row>
    <row r="265" spans="1:5" x14ac:dyDescent="0.25">
      <c r="A265" s="63"/>
      <c r="B265" s="64" t="s">
        <v>78</v>
      </c>
      <c r="C265" s="72">
        <v>1.9061743557722406</v>
      </c>
      <c r="D265" s="72">
        <v>0.93823043145353935</v>
      </c>
      <c r="E265" s="72">
        <v>2.7575265677516363</v>
      </c>
    </row>
    <row r="266" spans="1:5" x14ac:dyDescent="0.25">
      <c r="A266" s="63"/>
      <c r="B266" s="64" t="s">
        <v>79</v>
      </c>
      <c r="C266" s="72">
        <v>-0.10593028067286928</v>
      </c>
      <c r="D266" s="72">
        <v>5.0582922237085944E-2</v>
      </c>
      <c r="E266" s="72">
        <v>-0.24115375630325911</v>
      </c>
    </row>
    <row r="267" spans="1:5" x14ac:dyDescent="0.25">
      <c r="A267" s="63"/>
      <c r="B267" s="64" t="s">
        <v>68</v>
      </c>
      <c r="C267" s="72">
        <v>0.27748623236054404</v>
      </c>
      <c r="D267" s="72">
        <v>0.16810830566624271</v>
      </c>
      <c r="E267" s="72">
        <v>0.37226237036813514</v>
      </c>
    </row>
    <row r="268" spans="1:5" x14ac:dyDescent="0.25">
      <c r="A268" s="159">
        <v>2017</v>
      </c>
      <c r="B268" s="159"/>
      <c r="C268" s="72"/>
      <c r="D268" s="72"/>
      <c r="E268" s="64"/>
    </row>
    <row r="269" spans="1:5" x14ac:dyDescent="0.25">
      <c r="A269" s="64"/>
      <c r="B269" s="64" t="s">
        <v>73</v>
      </c>
      <c r="C269" s="72">
        <v>0.48479237246647472</v>
      </c>
      <c r="D269" s="72">
        <v>0.35188437044950854</v>
      </c>
      <c r="E269" s="72">
        <v>0.59972311413484425</v>
      </c>
    </row>
    <row r="270" spans="1:5" x14ac:dyDescent="0.25">
      <c r="A270" s="64"/>
      <c r="B270" s="64" t="s">
        <v>74</v>
      </c>
      <c r="C270" s="72">
        <v>0.35246837457076347</v>
      </c>
      <c r="D270" s="72">
        <v>0.17672790636551972</v>
      </c>
      <c r="E270" s="72">
        <v>0.5040636287521274</v>
      </c>
    </row>
    <row r="271" spans="1:5" x14ac:dyDescent="0.25">
      <c r="A271" s="64"/>
      <c r="B271" s="64" t="s">
        <v>71</v>
      </c>
      <c r="C271" s="72">
        <v>0.6529235635912225</v>
      </c>
      <c r="D271" s="72">
        <v>0.215210431706923</v>
      </c>
      <c r="E271" s="72">
        <v>1.0292689730255762</v>
      </c>
    </row>
    <row r="272" spans="1:5" x14ac:dyDescent="0.25">
      <c r="A272" s="64"/>
      <c r="B272" s="64" t="s">
        <v>75</v>
      </c>
      <c r="C272" s="72">
        <v>-1.0200791735793859E-2</v>
      </c>
      <c r="D272" s="72">
        <v>3.9859078576021681E-2</v>
      </c>
      <c r="E272" s="72">
        <v>-5.2895416328960686E-2</v>
      </c>
    </row>
    <row r="273" spans="1:5" x14ac:dyDescent="0.25">
      <c r="A273" s="64"/>
      <c r="B273" s="64" t="s">
        <v>63</v>
      </c>
      <c r="C273" s="72">
        <v>0.23515733499571106</v>
      </c>
      <c r="D273" s="72">
        <v>0.26077567612001096</v>
      </c>
      <c r="E273" s="72">
        <v>0.2132879113691438</v>
      </c>
    </row>
    <row r="274" spans="1:5" x14ac:dyDescent="0.25">
      <c r="A274" s="64"/>
      <c r="B274" s="64" t="s">
        <v>70</v>
      </c>
      <c r="C274" s="72">
        <v>-0.9959295888492804</v>
      </c>
      <c r="D274" s="72">
        <v>-0.57432052121553956</v>
      </c>
      <c r="E274" s="72">
        <v>-1.3560120968450522</v>
      </c>
    </row>
    <row r="275" spans="1:5" x14ac:dyDescent="0.25">
      <c r="A275" s="64"/>
      <c r="B275" s="64" t="s">
        <v>76</v>
      </c>
      <c r="C275" s="72">
        <v>-7.3890722250672752E-2</v>
      </c>
      <c r="D275" s="72">
        <v>0.46786658683360932</v>
      </c>
      <c r="E275" s="72">
        <v>-0.54025449583256413</v>
      </c>
    </row>
    <row r="276" spans="1:5" x14ac:dyDescent="0.25">
      <c r="A276" s="64"/>
      <c r="B276" s="64" t="s">
        <v>77</v>
      </c>
      <c r="C276" s="72">
        <v>-0.3619046848432998</v>
      </c>
      <c r="D276" s="72">
        <v>-0.24914166258011827</v>
      </c>
      <c r="E276" s="72">
        <v>-0.45995896873412001</v>
      </c>
    </row>
    <row r="277" spans="1:5" x14ac:dyDescent="0.25">
      <c r="A277" s="64"/>
      <c r="B277" s="64" t="s">
        <v>69</v>
      </c>
      <c r="C277" s="72">
        <v>0.51673997172639852</v>
      </c>
      <c r="D277" s="72">
        <v>0.60591660832167826</v>
      </c>
      <c r="E277" s="72">
        <v>0.43903124744032246</v>
      </c>
    </row>
    <row r="278" spans="1:5" x14ac:dyDescent="0.25">
      <c r="A278" s="64"/>
      <c r="B278" s="64" t="s">
        <v>78</v>
      </c>
      <c r="C278" s="72">
        <v>-0.26933733711968183</v>
      </c>
      <c r="D278" s="72">
        <v>2.7822214281966188E-2</v>
      </c>
      <c r="E278" s="72">
        <v>-0.5287131003854415</v>
      </c>
    </row>
    <row r="279" spans="1:5" x14ac:dyDescent="0.25">
      <c r="A279" s="64"/>
      <c r="B279" s="64" t="s">
        <v>79</v>
      </c>
      <c r="C279" s="72">
        <v>-0.18144419231107392</v>
      </c>
      <c r="D279" s="72">
        <v>6.383052356280175E-2</v>
      </c>
      <c r="E279" s="72">
        <v>-0.39673007708083036</v>
      </c>
    </row>
    <row r="280" spans="1:5" x14ac:dyDescent="0.25">
      <c r="A280" s="64"/>
      <c r="B280" s="64" t="s">
        <v>68</v>
      </c>
      <c r="C280" s="72">
        <v>0.92632738176344953</v>
      </c>
      <c r="D280" s="72">
        <v>0.83243747424787895</v>
      </c>
      <c r="E280" s="72">
        <v>1.0091187793447844</v>
      </c>
    </row>
    <row r="281" spans="1:5" x14ac:dyDescent="0.25">
      <c r="A281" s="159">
        <v>2018</v>
      </c>
      <c r="B281" s="159"/>
      <c r="C281" s="72"/>
      <c r="D281" s="72"/>
      <c r="E281" s="64"/>
    </row>
    <row r="282" spans="1:5" x14ac:dyDescent="0.25">
      <c r="A282" s="64"/>
      <c r="B282" s="64" t="s">
        <v>73</v>
      </c>
      <c r="C282" s="72">
        <v>0.30861939236332514</v>
      </c>
      <c r="D282" s="72">
        <v>0.22943066852413896</v>
      </c>
      <c r="E282" s="72">
        <v>0.37832525887290691</v>
      </c>
    </row>
    <row r="283" spans="1:5" x14ac:dyDescent="0.25">
      <c r="A283" s="64"/>
      <c r="B283" s="64" t="s">
        <v>74</v>
      </c>
      <c r="C283" s="72">
        <v>0.28003995737236803</v>
      </c>
      <c r="D283" s="72">
        <v>0.46673732084232361</v>
      </c>
      <c r="E283" s="72">
        <v>0.11594339283413513</v>
      </c>
    </row>
    <row r="284" spans="1:5" x14ac:dyDescent="0.25">
      <c r="A284" s="64"/>
      <c r="B284" s="64" t="s">
        <v>71</v>
      </c>
      <c r="C284" s="72">
        <v>-0.21850844761599264</v>
      </c>
      <c r="D284" s="72">
        <v>-0.33214147640956732</v>
      </c>
      <c r="E284" s="72">
        <v>-0.1182813991546984</v>
      </c>
    </row>
    <row r="285" spans="1:5" x14ac:dyDescent="0.25">
      <c r="A285" s="64"/>
      <c r="B285" s="64" t="s">
        <v>75</v>
      </c>
      <c r="C285" s="72">
        <v>-1.6869532579859543</v>
      </c>
      <c r="D285" s="72">
        <v>-1.2768450958284776</v>
      </c>
      <c r="E285" s="72">
        <v>-2.0479039611598511</v>
      </c>
    </row>
    <row r="286" spans="1:5" x14ac:dyDescent="0.25">
      <c r="A286" s="64"/>
      <c r="B286" s="64" t="s">
        <v>63</v>
      </c>
      <c r="C286" s="72">
        <v>-0.34696571272942089</v>
      </c>
      <c r="D286" s="72">
        <v>9.9636073847917186E-2</v>
      </c>
      <c r="E286" s="72">
        <v>-0.74312991280689522</v>
      </c>
    </row>
    <row r="287" spans="1:5" x14ac:dyDescent="0.25">
      <c r="A287" s="64"/>
      <c r="B287" s="64" t="s">
        <v>70</v>
      </c>
      <c r="C287" s="72">
        <v>0.19669087658598011</v>
      </c>
      <c r="D287" s="72">
        <v>0.23506979189841462</v>
      </c>
      <c r="E287" s="72">
        <v>0.16235727289378366</v>
      </c>
    </row>
    <row r="288" spans="1:5" x14ac:dyDescent="0.25">
      <c r="A288" s="64"/>
      <c r="B288" s="64" t="s">
        <v>76</v>
      </c>
      <c r="C288" s="72">
        <v>0.54470116253076406</v>
      </c>
      <c r="D288" s="72">
        <v>9.9533695082933207E-2</v>
      </c>
      <c r="E288" s="72">
        <v>0.94323506570205706</v>
      </c>
    </row>
    <row r="289" spans="1:5" x14ac:dyDescent="0.25">
      <c r="A289" s="64"/>
      <c r="B289" s="64" t="s">
        <v>77</v>
      </c>
      <c r="C289" s="72">
        <v>1.3757398286098901</v>
      </c>
      <c r="D289" s="72">
        <v>1.5227327420289454</v>
      </c>
      <c r="E289" s="72">
        <v>1.2452450644499657</v>
      </c>
    </row>
    <row r="290" spans="1:5" x14ac:dyDescent="0.25">
      <c r="A290" s="64"/>
      <c r="B290" s="64" t="s">
        <v>69</v>
      </c>
      <c r="C290" s="72">
        <v>-0.67684823269291883</v>
      </c>
      <c r="D290" s="72">
        <v>-0.49912586682043453</v>
      </c>
      <c r="E290" s="72">
        <v>-0.83505586772674045</v>
      </c>
    </row>
    <row r="291" spans="1:5" x14ac:dyDescent="0.25">
      <c r="A291" s="64"/>
      <c r="B291" s="64" t="s">
        <v>78</v>
      </c>
      <c r="C291" s="72">
        <v>-0.4509665378276132</v>
      </c>
      <c r="D291" s="72">
        <v>-1.2760440173497676E-2</v>
      </c>
      <c r="E291" s="72">
        <v>-0.84237705738656521</v>
      </c>
    </row>
    <row r="292" spans="1:5" x14ac:dyDescent="0.25">
      <c r="A292" s="64"/>
      <c r="B292" s="64" t="s">
        <v>79</v>
      </c>
      <c r="C292" s="72">
        <v>7.6159131046836651E-2</v>
      </c>
      <c r="D292" s="72">
        <v>-6.3251639242504057E-2</v>
      </c>
      <c r="E292" s="72">
        <v>0.20172421038855132</v>
      </c>
    </row>
    <row r="293" spans="1:5" x14ac:dyDescent="0.25">
      <c r="A293" s="64"/>
      <c r="B293" s="64" t="s">
        <v>68</v>
      </c>
      <c r="C293" s="72">
        <v>-0.2619685689956629</v>
      </c>
      <c r="D293" s="72">
        <v>9.2745488679523924E-2</v>
      </c>
      <c r="E293" s="72">
        <v>-0.58060906465188444</v>
      </c>
    </row>
    <row r="294" spans="1:5" x14ac:dyDescent="0.25">
      <c r="A294" s="159">
        <v>2019</v>
      </c>
      <c r="B294" s="159"/>
      <c r="C294" s="72"/>
      <c r="D294" s="72"/>
      <c r="E294" s="72"/>
    </row>
    <row r="295" spans="1:5" x14ac:dyDescent="0.25">
      <c r="A295" s="64"/>
      <c r="B295" s="64" t="s">
        <v>73</v>
      </c>
      <c r="C295" s="72">
        <v>-8.892197521852277E-2</v>
      </c>
      <c r="D295" s="72">
        <v>-0.12358636997398503</v>
      </c>
      <c r="E295" s="72">
        <v>-5.7571964472726521E-2</v>
      </c>
    </row>
    <row r="296" spans="1:5" x14ac:dyDescent="0.25">
      <c r="A296" s="64"/>
      <c r="B296" s="64" t="s">
        <v>74</v>
      </c>
      <c r="C296" s="72">
        <v>0.32381810957027407</v>
      </c>
      <c r="D296" s="72">
        <v>0.16169770041925333</v>
      </c>
      <c r="E296" s="72">
        <v>0.47034077368686528</v>
      </c>
    </row>
    <row r="297" spans="1:5" x14ac:dyDescent="0.25">
      <c r="A297" s="64"/>
      <c r="B297" s="64" t="s">
        <v>71</v>
      </c>
      <c r="C297" s="72">
        <v>-0.21349530164084637</v>
      </c>
      <c r="D297" s="72">
        <v>4.6867035745404642E-2</v>
      </c>
      <c r="E297" s="72">
        <v>-0.44808507673773895</v>
      </c>
    </row>
    <row r="298" spans="1:5" x14ac:dyDescent="0.25">
      <c r="A298" s="64"/>
      <c r="B298" s="64" t="s">
        <v>75</v>
      </c>
      <c r="C298" s="72">
        <v>0.40454342925017073</v>
      </c>
      <c r="D298" s="72">
        <v>0.55105372183520707</v>
      </c>
      <c r="E298" s="72">
        <v>0.27187947810470031</v>
      </c>
    </row>
    <row r="299" spans="1:5" x14ac:dyDescent="0.25">
      <c r="A299" s="64"/>
      <c r="B299" s="64" t="s">
        <v>63</v>
      </c>
      <c r="C299" s="72">
        <v>0.31511810998320294</v>
      </c>
      <c r="D299" s="72">
        <v>0.22165772167798414</v>
      </c>
      <c r="E299" s="72">
        <v>0.39998139596075521</v>
      </c>
    </row>
    <row r="300" spans="1:5" x14ac:dyDescent="0.25">
      <c r="A300" s="64"/>
      <c r="B300" s="64" t="s">
        <v>70</v>
      </c>
      <c r="C300" s="72">
        <v>0.24327075309440235</v>
      </c>
      <c r="D300" s="72">
        <v>0.5316196164181235</v>
      </c>
      <c r="E300" s="72">
        <v>-1.808884659283988E-2</v>
      </c>
    </row>
    <row r="301" spans="1:5" x14ac:dyDescent="0.25">
      <c r="A301" s="64"/>
      <c r="B301" s="64" t="s">
        <v>76</v>
      </c>
      <c r="C301" s="72">
        <v>-0.72578325030112611</v>
      </c>
      <c r="D301" s="72">
        <v>-0.78660668125348843</v>
      </c>
      <c r="E301" s="72">
        <v>-0.67034974112184831</v>
      </c>
    </row>
    <row r="302" spans="1:5" x14ac:dyDescent="0.25">
      <c r="A302" s="64"/>
      <c r="B302" s="64" t="s">
        <v>77</v>
      </c>
      <c r="C302" s="72">
        <v>0.64022048479637284</v>
      </c>
      <c r="D302" s="72">
        <v>0.8066006765292254</v>
      </c>
      <c r="E302" s="72">
        <v>0.48876169733575753</v>
      </c>
    </row>
    <row r="303" spans="1:5" x14ac:dyDescent="0.25">
      <c r="A303" s="77"/>
      <c r="B303" s="64" t="s">
        <v>69</v>
      </c>
      <c r="C303" s="72">
        <v>-0.23344279938388013</v>
      </c>
      <c r="D303" s="72">
        <v>-0.17069696888347607</v>
      </c>
      <c r="E303" s="72">
        <v>-0.31698987256392286</v>
      </c>
    </row>
    <row r="304" spans="1:5" ht="14.25" customHeight="1" x14ac:dyDescent="0.25">
      <c r="A304" s="64"/>
      <c r="B304" s="64" t="s">
        <v>78</v>
      </c>
      <c r="C304" s="72">
        <v>0.27689114355538069</v>
      </c>
      <c r="D304" s="72">
        <v>0.44417866078585416</v>
      </c>
      <c r="E304" s="72">
        <v>5.3818250782475874E-2</v>
      </c>
    </row>
    <row r="305" spans="1:5" ht="14.25" customHeight="1" x14ac:dyDescent="0.25">
      <c r="A305" s="64"/>
      <c r="B305" s="64" t="s">
        <v>79</v>
      </c>
      <c r="C305" s="72">
        <v>-0.13098204676495409</v>
      </c>
      <c r="D305" s="72">
        <v>-0.29897514439899542</v>
      </c>
      <c r="E305" s="72">
        <v>9.3905707016552556E-2</v>
      </c>
    </row>
    <row r="306" spans="1:5" ht="14.25" customHeight="1" x14ac:dyDescent="0.25">
      <c r="A306" s="64"/>
      <c r="B306" s="64" t="s">
        <v>68</v>
      </c>
      <c r="C306" s="72">
        <v>0.4789233515735597</v>
      </c>
      <c r="D306" s="72">
        <v>0.32899595441697221</v>
      </c>
      <c r="E306" s="72">
        <v>0.67883926083721025</v>
      </c>
    </row>
    <row r="307" spans="1:5" ht="14.25" customHeight="1" x14ac:dyDescent="0.25">
      <c r="A307" s="159">
        <v>2020</v>
      </c>
      <c r="B307" s="159"/>
      <c r="C307" s="85"/>
      <c r="D307" s="85"/>
      <c r="E307" s="85"/>
    </row>
    <row r="308" spans="1:5" x14ac:dyDescent="0.25">
      <c r="A308" s="64"/>
      <c r="B308" s="64" t="s">
        <v>73</v>
      </c>
      <c r="C308" s="72">
        <v>-0.13774456172119384</v>
      </c>
      <c r="D308" s="72">
        <v>-0.10503746345285968</v>
      </c>
      <c r="E308" s="72">
        <v>-0.181205253726334</v>
      </c>
    </row>
    <row r="309" spans="1:5" x14ac:dyDescent="0.25">
      <c r="A309" s="77"/>
      <c r="B309" s="64" t="s">
        <v>74</v>
      </c>
      <c r="C309" s="74">
        <v>1.0706320213543969E-3</v>
      </c>
      <c r="D309" s="74">
        <v>6.3554688981576637E-2</v>
      </c>
      <c r="E309" s="74">
        <v>-8.2020582617950352E-2</v>
      </c>
    </row>
    <row r="310" spans="1:5" x14ac:dyDescent="0.25">
      <c r="A310" s="77"/>
      <c r="B310" s="64" t="s">
        <v>71</v>
      </c>
      <c r="C310" s="74">
        <v>-1.1158711678374167</v>
      </c>
      <c r="D310" s="74">
        <v>-1.0760638732088788</v>
      </c>
      <c r="E310" s="74">
        <v>-1.1688839790522103</v>
      </c>
    </row>
    <row r="311" spans="1:5" x14ac:dyDescent="0.25">
      <c r="A311" s="77"/>
      <c r="B311" s="64" t="s">
        <v>75</v>
      </c>
      <c r="C311" s="74">
        <v>-3.2334997714336162</v>
      </c>
      <c r="D311" s="74">
        <v>-3.7807618099540559</v>
      </c>
      <c r="E311" s="74">
        <v>-2.5040066780278614</v>
      </c>
    </row>
    <row r="312" spans="1:5" x14ac:dyDescent="0.25">
      <c r="A312" s="77"/>
      <c r="B312" s="64" t="s">
        <v>63</v>
      </c>
      <c r="C312" s="74">
        <v>5.3856613505830819E-2</v>
      </c>
      <c r="D312" s="74">
        <v>-5.9892632156639328E-2</v>
      </c>
      <c r="E312" s="74">
        <v>0.20349724477880904</v>
      </c>
    </row>
    <row r="313" spans="1:5" x14ac:dyDescent="0.25">
      <c r="A313" s="77"/>
      <c r="B313" s="64" t="s">
        <v>70</v>
      </c>
      <c r="C313" s="74">
        <v>-0.41305141471471463</v>
      </c>
      <c r="D313" s="74">
        <v>-0.14292920324079367</v>
      </c>
      <c r="E313" s="74">
        <v>-0.76747142623258147</v>
      </c>
    </row>
    <row r="314" spans="1:5" x14ac:dyDescent="0.25">
      <c r="A314" s="77"/>
      <c r="B314" s="64" t="s">
        <v>76</v>
      </c>
      <c r="C314" s="74">
        <v>2.8146530852393807</v>
      </c>
      <c r="D314" s="74">
        <v>2.8350273250243698</v>
      </c>
      <c r="E314" s="74">
        <v>2.7877523520963443</v>
      </c>
    </row>
    <row r="315" spans="1:5" x14ac:dyDescent="0.25">
      <c r="A315" s="77"/>
      <c r="B315" s="64" t="s">
        <v>77</v>
      </c>
      <c r="C315" s="74">
        <v>0.53901179832456658</v>
      </c>
      <c r="D315" s="74">
        <v>0.35376242611830255</v>
      </c>
      <c r="E315" s="74">
        <v>0.78371471529335435</v>
      </c>
    </row>
    <row r="316" spans="1:5" x14ac:dyDescent="0.25">
      <c r="A316" s="77"/>
      <c r="B316" s="64" t="s">
        <v>69</v>
      </c>
      <c r="C316" s="74">
        <v>7.476255464648858E-2</v>
      </c>
      <c r="D316" s="74">
        <v>5.2567360536313251E-2</v>
      </c>
      <c r="E316" s="74">
        <v>0.10395595256329154</v>
      </c>
    </row>
    <row r="317" spans="1:5" x14ac:dyDescent="0.25">
      <c r="A317" s="77"/>
      <c r="B317" s="64" t="s">
        <v>78</v>
      </c>
      <c r="C317" s="74">
        <v>1.8641482090523562E-2</v>
      </c>
      <c r="D317" s="74">
        <v>-4.7394239512184383E-2</v>
      </c>
      <c r="E317" s="74">
        <v>0.10545385434461244</v>
      </c>
    </row>
    <row r="318" spans="1:5" x14ac:dyDescent="0.25">
      <c r="A318" s="77"/>
      <c r="B318" s="64" t="s">
        <v>79</v>
      </c>
      <c r="C318" s="74">
        <v>0.12497771094945613</v>
      </c>
      <c r="D318" s="74">
        <v>-1.6259714270355701E-2</v>
      </c>
      <c r="E318" s="74">
        <v>0.31036880589563776</v>
      </c>
    </row>
    <row r="319" spans="1:5" x14ac:dyDescent="0.25">
      <c r="A319" s="77"/>
      <c r="B319" s="64" t="s">
        <v>68</v>
      </c>
      <c r="C319" s="74">
        <v>3.4101136482458307E-2</v>
      </c>
      <c r="D319" s="74">
        <v>-2.2351524938645156E-2</v>
      </c>
      <c r="E319" s="74">
        <v>0.10796075344468334</v>
      </c>
    </row>
    <row r="320" spans="1:5" x14ac:dyDescent="0.25">
      <c r="A320" s="159">
        <v>2021</v>
      </c>
      <c r="B320" s="159"/>
      <c r="C320" s="74"/>
      <c r="D320" s="74"/>
      <c r="E320" s="74"/>
    </row>
    <row r="321" spans="1:5" x14ac:dyDescent="0.25">
      <c r="A321" s="64"/>
      <c r="B321" s="64" t="s">
        <v>73</v>
      </c>
      <c r="C321" s="74">
        <v>0.25093878688499666</v>
      </c>
      <c r="D321" s="74">
        <v>0.31858908259694796</v>
      </c>
      <c r="E321" s="74">
        <v>0.16254400426116858</v>
      </c>
    </row>
    <row r="322" spans="1:5" x14ac:dyDescent="0.25">
      <c r="A322" s="77"/>
      <c r="B322" s="64" t="s">
        <v>74</v>
      </c>
      <c r="C322" s="125">
        <v>-5.1159468773271995E-2</v>
      </c>
      <c r="D322" s="125">
        <v>-6.3993106069611783E-2</v>
      </c>
      <c r="E322" s="125">
        <v>-3.4364362244023457E-2</v>
      </c>
    </row>
    <row r="323" spans="1:5" x14ac:dyDescent="0.25">
      <c r="A323" s="77"/>
      <c r="B323" s="64" t="s">
        <v>71</v>
      </c>
      <c r="C323" s="126">
        <v>-0.19831396298955789</v>
      </c>
      <c r="D323" s="126">
        <v>-0.23650372770116809</v>
      </c>
      <c r="E323" s="126">
        <v>-0.14835064803728118</v>
      </c>
    </row>
    <row r="324" spans="1:5" x14ac:dyDescent="0.25">
      <c r="A324" s="77"/>
      <c r="B324" s="64" t="s">
        <v>75</v>
      </c>
      <c r="C324" s="126">
        <v>8.4802956668667009E-2</v>
      </c>
      <c r="D324" s="126">
        <v>0.11440761687162504</v>
      </c>
      <c r="E324" s="126">
        <v>4.610564805474552E-2</v>
      </c>
    </row>
    <row r="325" spans="1:5" x14ac:dyDescent="0.25">
      <c r="A325" s="77"/>
      <c r="B325" s="64" t="s">
        <v>63</v>
      </c>
      <c r="C325" s="126">
        <v>-0.53505187904539209</v>
      </c>
      <c r="D325" s="126">
        <v>-0.45145029112414842</v>
      </c>
      <c r="E325" s="126">
        <v>-0.644405105309099</v>
      </c>
    </row>
    <row r="326" spans="1:5" x14ac:dyDescent="0.25">
      <c r="A326" s="77"/>
      <c r="B326" s="64" t="s">
        <v>70</v>
      </c>
      <c r="C326" s="126">
        <v>-2.1659297143803489</v>
      </c>
      <c r="D326" s="126">
        <v>-2.1178206566462352</v>
      </c>
      <c r="E326" s="126">
        <v>-2.2289799239272332</v>
      </c>
    </row>
    <row r="327" spans="1:5" x14ac:dyDescent="0.25">
      <c r="A327" s="77"/>
      <c r="B327" s="64" t="s">
        <v>76</v>
      </c>
      <c r="C327" s="126">
        <v>2.7973976133232052</v>
      </c>
      <c r="D327" s="126">
        <v>2.6970871230687723</v>
      </c>
      <c r="E327" s="126">
        <v>2.9290108350929609</v>
      </c>
    </row>
    <row r="328" spans="1:5" x14ac:dyDescent="0.25">
      <c r="A328" s="77"/>
      <c r="B328" s="64" t="s">
        <v>77</v>
      </c>
      <c r="C328" s="126">
        <v>7.7892876117454227E-2</v>
      </c>
      <c r="D328" s="126">
        <v>0.19890441760316793</v>
      </c>
      <c r="E328" s="126">
        <v>-8.0523577576294525E-2</v>
      </c>
    </row>
    <row r="329" spans="1:5" x14ac:dyDescent="0.25">
      <c r="A329" s="77"/>
      <c r="B329" s="64" t="s">
        <v>69</v>
      </c>
      <c r="C329" s="126">
        <v>-0.29574573444109797</v>
      </c>
      <c r="D329" s="126">
        <v>-0.55224101387399571</v>
      </c>
      <c r="E329" s="126">
        <v>4.0971769831695044E-2</v>
      </c>
    </row>
    <row r="330" spans="1:5" x14ac:dyDescent="0.25">
      <c r="A330" s="77"/>
      <c r="B330" s="64" t="s">
        <v>78</v>
      </c>
      <c r="C330" s="126">
        <v>8.2437899690581545E-2</v>
      </c>
      <c r="D330" s="126">
        <v>1.1595904108780723E-2</v>
      </c>
      <c r="E330" s="126">
        <v>0.17488519353695972</v>
      </c>
    </row>
    <row r="331" spans="1:5" x14ac:dyDescent="0.25">
      <c r="A331" s="77"/>
      <c r="B331" s="64" t="s">
        <v>79</v>
      </c>
      <c r="C331" s="126">
        <v>0.11602314120052047</v>
      </c>
      <c r="D331" s="126">
        <v>0.22566038608057806</v>
      </c>
      <c r="E331" s="126">
        <v>-2.6817908753525504E-2</v>
      </c>
    </row>
    <row r="332" spans="1:5" x14ac:dyDescent="0.25">
      <c r="A332" s="77"/>
      <c r="B332" s="64" t="s">
        <v>68</v>
      </c>
      <c r="C332" s="126">
        <v>-7.3704702433634667E-2</v>
      </c>
      <c r="D332" s="126">
        <v>7.8006017520529533E-2</v>
      </c>
      <c r="E332" s="126">
        <v>-0.27186041661530302</v>
      </c>
    </row>
    <row r="333" spans="1:5" x14ac:dyDescent="0.25">
      <c r="A333" s="77"/>
      <c r="B333" s="64"/>
      <c r="C333" s="126"/>
      <c r="D333" s="126"/>
      <c r="E333" s="126"/>
    </row>
    <row r="334" spans="1:5" x14ac:dyDescent="0.25">
      <c r="A334" s="108">
        <v>2022</v>
      </c>
      <c r="B334" s="77"/>
      <c r="C334" s="126"/>
      <c r="D334" s="126"/>
      <c r="E334" s="126"/>
    </row>
    <row r="335" spans="1:5" x14ac:dyDescent="0.25">
      <c r="A335" s="108"/>
      <c r="B335" s="64" t="s">
        <v>73</v>
      </c>
      <c r="C335" s="126">
        <v>0.3993782310830491</v>
      </c>
      <c r="D335" s="126">
        <v>0.71986656208891209</v>
      </c>
      <c r="E335" s="126">
        <v>-2.0693521799226167E-2</v>
      </c>
    </row>
    <row r="336" spans="1:5" x14ac:dyDescent="0.25">
      <c r="A336" s="108"/>
      <c r="B336" s="64" t="s">
        <v>74</v>
      </c>
      <c r="C336" s="126">
        <v>0.33848570051869309</v>
      </c>
      <c r="D336" s="126">
        <v>0.41410629265102167</v>
      </c>
      <c r="E336" s="126">
        <v>0.23863379592392112</v>
      </c>
    </row>
    <row r="337" spans="1:5" x14ac:dyDescent="0.25">
      <c r="A337" s="108"/>
      <c r="B337" s="64" t="s">
        <v>71</v>
      </c>
      <c r="C337" s="126">
        <v>0.28785477530819764</v>
      </c>
      <c r="D337" s="126">
        <v>0.19071031954880008</v>
      </c>
      <c r="E337" s="126">
        <v>0.41635204131705006</v>
      </c>
    </row>
    <row r="338" spans="1:5" x14ac:dyDescent="0.25">
      <c r="A338" s="108"/>
      <c r="B338" s="64" t="s">
        <v>75</v>
      </c>
      <c r="C338" s="126">
        <v>0.26529301934799671</v>
      </c>
      <c r="D338" s="126">
        <v>4.9685913911813859E-2</v>
      </c>
      <c r="E338" s="126">
        <v>0.54984522252368073</v>
      </c>
    </row>
    <row r="339" spans="1:5" x14ac:dyDescent="0.25">
      <c r="A339" s="108"/>
      <c r="B339" s="64" t="s">
        <v>63</v>
      </c>
      <c r="C339" s="126">
        <v>0.6650123975607134</v>
      </c>
      <c r="D339" s="126">
        <v>0.87095309502051699</v>
      </c>
      <c r="E339" s="126">
        <v>0.39456962116515887</v>
      </c>
    </row>
    <row r="340" spans="1:5" x14ac:dyDescent="0.25">
      <c r="A340" s="108"/>
      <c r="B340" s="64" t="s">
        <v>70</v>
      </c>
      <c r="C340" s="126">
        <v>0.4467983417722971</v>
      </c>
      <c r="D340" s="126">
        <v>0.33379142638467157</v>
      </c>
      <c r="E340" s="126">
        <v>0.59590400172337576</v>
      </c>
    </row>
    <row r="341" spans="1:5" x14ac:dyDescent="0.25">
      <c r="A341" s="108"/>
      <c r="B341" s="64" t="s">
        <v>76</v>
      </c>
      <c r="C341" s="126">
        <v>0.14831767574738461</v>
      </c>
      <c r="D341" s="126">
        <v>0.16050047774332443</v>
      </c>
      <c r="E341" s="126">
        <v>0.13228510295639245</v>
      </c>
    </row>
    <row r="342" spans="1:5" x14ac:dyDescent="0.25">
      <c r="A342" s="108"/>
      <c r="B342" s="64" t="s">
        <v>77</v>
      </c>
      <c r="C342" s="126">
        <v>0.22366289774735931</v>
      </c>
      <c r="D342" s="126">
        <v>0.21837212485756105</v>
      </c>
      <c r="E342" s="126">
        <v>0.23062751914508817</v>
      </c>
    </row>
    <row r="343" spans="1:5" x14ac:dyDescent="0.25">
      <c r="A343" s="108"/>
      <c r="B343" s="64" t="s">
        <v>69</v>
      </c>
      <c r="C343" s="126">
        <v>0.15759898042471268</v>
      </c>
      <c r="D343" s="126">
        <v>0.18293716895545414</v>
      </c>
      <c r="E343" s="126">
        <v>0.1242485954703304</v>
      </c>
    </row>
    <row r="344" spans="1:5" x14ac:dyDescent="0.25">
      <c r="A344" s="108"/>
      <c r="B344" s="64" t="s">
        <v>78</v>
      </c>
      <c r="C344" s="126">
        <f>'[2]Republic change'!FX42</f>
        <v>-7.2924574198956871E-2</v>
      </c>
      <c r="D344" s="126">
        <f>'[2]Male change '!QN42</f>
        <v>-0.14875354557499071</v>
      </c>
      <c r="E344" s="126">
        <f>'[2]Atoll change'!DW42</f>
        <v>2.6940802185544281E-2</v>
      </c>
    </row>
    <row r="345" spans="1:5" ht="14.25" customHeight="1" x14ac:dyDescent="0.25">
      <c r="A345" s="80"/>
      <c r="B345" s="81"/>
      <c r="C345" s="82"/>
      <c r="D345" s="82"/>
      <c r="E345" s="82"/>
    </row>
    <row r="346" spans="1:5" x14ac:dyDescent="0.25">
      <c r="A346" s="66"/>
      <c r="B346" s="84"/>
      <c r="C346" s="83"/>
      <c r="D346" s="83"/>
      <c r="E346" s="83"/>
    </row>
    <row r="347" spans="1:5" x14ac:dyDescent="0.25">
      <c r="A347" s="160" t="s">
        <v>89</v>
      </c>
      <c r="B347" s="161"/>
      <c r="C347" s="161"/>
      <c r="D347" s="161"/>
      <c r="E347" s="162"/>
    </row>
    <row r="348" spans="1:5" x14ac:dyDescent="0.25">
      <c r="A348" s="148" t="s">
        <v>88</v>
      </c>
      <c r="B348" s="149"/>
      <c r="C348" s="149"/>
      <c r="D348" s="149"/>
      <c r="E348" s="150"/>
    </row>
    <row r="349" spans="1:5" x14ac:dyDescent="0.25">
      <c r="A349" s="151"/>
      <c r="B349" s="152"/>
      <c r="C349" s="152"/>
      <c r="D349" s="152"/>
      <c r="E349" s="153"/>
    </row>
    <row r="350" spans="1:5" x14ac:dyDescent="0.25">
      <c r="A350" s="140"/>
      <c r="B350" s="141"/>
      <c r="C350" s="141"/>
      <c r="D350" s="141"/>
      <c r="E350" s="154"/>
    </row>
  </sheetData>
  <mergeCells count="31">
    <mergeCell ref="A97:B97"/>
    <mergeCell ref="A136:B136"/>
    <mergeCell ref="A1:E1"/>
    <mergeCell ref="A58:B58"/>
    <mergeCell ref="A45:B45"/>
    <mergeCell ref="A71:B71"/>
    <mergeCell ref="A84:B84"/>
    <mergeCell ref="A3:B3"/>
    <mergeCell ref="A4:E4"/>
    <mergeCell ref="A32:B32"/>
    <mergeCell ref="A6:B6"/>
    <mergeCell ref="A19:B19"/>
    <mergeCell ref="A174:E174"/>
    <mergeCell ref="A162:B162"/>
    <mergeCell ref="A110:B110"/>
    <mergeCell ref="A123:B123"/>
    <mergeCell ref="A149:B149"/>
    <mergeCell ref="A176:B176"/>
    <mergeCell ref="A190:B190"/>
    <mergeCell ref="A203:B203"/>
    <mergeCell ref="A216:B216"/>
    <mergeCell ref="A229:B229"/>
    <mergeCell ref="A307:B307"/>
    <mergeCell ref="A320:B320"/>
    <mergeCell ref="A347:E347"/>
    <mergeCell ref="A348:E350"/>
    <mergeCell ref="A242:B242"/>
    <mergeCell ref="A255:B255"/>
    <mergeCell ref="A268:B268"/>
    <mergeCell ref="A281:B281"/>
    <mergeCell ref="A294:B294"/>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Dell</cp:lastModifiedBy>
  <cp:lastPrinted>2019-04-23T04:44:39Z</cp:lastPrinted>
  <dcterms:created xsi:type="dcterms:W3CDTF">2012-11-24T10:19:41Z</dcterms:created>
  <dcterms:modified xsi:type="dcterms:W3CDTF">2022-11-29T07:05:41Z</dcterms:modified>
</cp:coreProperties>
</file>