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192.168.1.8\st2\PES\STI\CPI (consumer price index)\Rebasing 2018\Documenation\Writeup\Tables\2022\July\"/>
    </mc:Choice>
  </mc:AlternateContent>
  <xr:revisionPtr revIDLastSave="0" documentId="13_ncr:1_{20F1C931-88B1-4827-9070-DCD1B6A22255}" xr6:coauthVersionLast="47" xr6:coauthVersionMax="47" xr10:uidLastSave="{00000000-0000-0000-0000-000000000000}"/>
  <bookViews>
    <workbookView xWindow="28680" yWindow="-6360" windowWidth="29040" windowHeight="15720"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s>
  <definedNames>
    <definedName name="_xlnm._FilterDatabase" localSheetId="0" hidden="1">'table 1'!$A$7:$CX$141</definedName>
    <definedName name="_xlnm._FilterDatabase" localSheetId="1" hidden="1">'Table 2'!$A$6:$CV$141</definedName>
    <definedName name="_xlnm._FilterDatabase" localSheetId="2" hidden="1">'Table 3'!$A$6:$CX$141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46" i="28" l="1"/>
  <c r="E47" i="28"/>
  <c r="E48" i="28"/>
  <c r="E49" i="28"/>
  <c r="E50" i="28"/>
  <c r="E51" i="28"/>
  <c r="E52" i="28"/>
  <c r="E53" i="28"/>
  <c r="E54" i="28"/>
  <c r="E55" i="28"/>
  <c r="E56" i="28"/>
  <c r="E57" i="28"/>
  <c r="E58" i="28"/>
  <c r="E59" i="28"/>
  <c r="E60" i="28"/>
  <c r="E45" i="28"/>
  <c r="E27" i="28"/>
  <c r="E28" i="28"/>
  <c r="E29" i="28"/>
  <c r="E30" i="28"/>
  <c r="E31" i="28"/>
  <c r="E32" i="28"/>
  <c r="E33" i="28"/>
  <c r="E34" i="28"/>
  <c r="E35" i="28"/>
  <c r="E36" i="28"/>
  <c r="E37" i="28"/>
  <c r="E38" i="28"/>
  <c r="E39" i="28"/>
  <c r="E40" i="28"/>
  <c r="E41" i="28"/>
  <c r="E26" i="28"/>
  <c r="E8" i="28"/>
  <c r="E9" i="28"/>
  <c r="E10" i="28"/>
  <c r="E11" i="28"/>
  <c r="E12" i="28"/>
  <c r="E13" i="28"/>
  <c r="E14" i="28"/>
  <c r="E15" i="28"/>
  <c r="E16" i="28"/>
  <c r="E17" i="28"/>
  <c r="E18" i="28"/>
  <c r="E19" i="28"/>
  <c r="E20" i="28"/>
  <c r="E21" i="28"/>
  <c r="E22" i="28"/>
  <c r="E7" i="28"/>
  <c r="E8" i="49"/>
  <c r="E9" i="49"/>
  <c r="E10" i="49"/>
  <c r="E11" i="49"/>
  <c r="E12" i="49"/>
  <c r="E13" i="49"/>
  <c r="E14" i="49"/>
  <c r="E15" i="49"/>
  <c r="E16" i="49"/>
  <c r="E17" i="49"/>
  <c r="E18" i="49"/>
  <c r="E19" i="49"/>
  <c r="E20" i="49"/>
  <c r="E21" i="49"/>
  <c r="E22" i="49"/>
  <c r="E23" i="49"/>
  <c r="E24" i="49"/>
  <c r="E25" i="49"/>
  <c r="E26" i="49"/>
  <c r="E27" i="49"/>
  <c r="E28" i="49"/>
  <c r="E29" i="49"/>
  <c r="E30" i="49"/>
  <c r="E31" i="49"/>
  <c r="E32" i="49"/>
  <c r="E33" i="49"/>
  <c r="E34" i="49"/>
  <c r="E35" i="49"/>
  <c r="E36" i="49"/>
  <c r="E37" i="49"/>
  <c r="E38" i="49"/>
  <c r="E39" i="49"/>
  <c r="E40" i="49"/>
  <c r="E41" i="49"/>
  <c r="E42" i="49"/>
  <c r="E43" i="49"/>
  <c r="E44" i="49"/>
  <c r="E45" i="49"/>
  <c r="E46" i="49"/>
  <c r="E47" i="49"/>
  <c r="E48" i="49"/>
  <c r="E49" i="49"/>
  <c r="E50" i="49"/>
  <c r="E51" i="49"/>
  <c r="E52" i="49"/>
  <c r="E53" i="49"/>
  <c r="E54" i="49"/>
  <c r="E55" i="49"/>
  <c r="E56" i="49"/>
  <c r="E57" i="49"/>
  <c r="E58" i="49"/>
  <c r="E59" i="49"/>
  <c r="E60" i="49"/>
  <c r="E61" i="49"/>
  <c r="E62" i="49"/>
  <c r="E63" i="49"/>
  <c r="E64" i="49"/>
  <c r="E65" i="49"/>
  <c r="E66" i="49"/>
  <c r="E67" i="49"/>
  <c r="E68" i="49"/>
  <c r="E69" i="49"/>
  <c r="E70" i="49"/>
  <c r="E71" i="49"/>
  <c r="E72" i="49"/>
  <c r="E73" i="49"/>
  <c r="E74" i="49"/>
  <c r="E75" i="49"/>
  <c r="E76" i="49"/>
  <c r="E77" i="49"/>
  <c r="E78" i="49"/>
  <c r="E79" i="49"/>
  <c r="E80" i="49"/>
  <c r="E81" i="49"/>
  <c r="E82" i="49"/>
  <c r="E83" i="49"/>
  <c r="E84" i="49"/>
  <c r="E85" i="49"/>
  <c r="E86" i="49"/>
  <c r="E87" i="49"/>
  <c r="E88" i="49"/>
  <c r="E89" i="49"/>
  <c r="E90" i="49"/>
  <c r="E91" i="49"/>
  <c r="E92" i="49"/>
  <c r="E93" i="49"/>
  <c r="E94" i="49"/>
  <c r="E95" i="49"/>
  <c r="E96" i="49"/>
  <c r="E97" i="49"/>
  <c r="E98" i="49"/>
  <c r="E99" i="49"/>
  <c r="E100" i="49"/>
  <c r="E101" i="49"/>
  <c r="E102" i="49"/>
  <c r="E103" i="49"/>
  <c r="E104" i="49"/>
  <c r="E105" i="49"/>
  <c r="E106" i="49"/>
  <c r="E107" i="49"/>
  <c r="E108" i="49"/>
  <c r="E109" i="49"/>
  <c r="E110" i="49"/>
  <c r="E111" i="49"/>
  <c r="E112" i="49"/>
  <c r="E113" i="49"/>
  <c r="E114" i="49"/>
  <c r="E115" i="49"/>
  <c r="E116" i="49"/>
  <c r="E117" i="49"/>
  <c r="E118" i="49"/>
  <c r="E119" i="49"/>
  <c r="E120" i="49"/>
  <c r="E121" i="49"/>
  <c r="E122" i="49"/>
  <c r="E123" i="49"/>
  <c r="E124" i="49"/>
  <c r="E125" i="49"/>
  <c r="E126" i="49"/>
  <c r="E127" i="49"/>
  <c r="E128" i="49"/>
  <c r="E129" i="49"/>
  <c r="E130" i="49"/>
  <c r="E131" i="49"/>
  <c r="E132" i="49"/>
  <c r="E133" i="49"/>
  <c r="E134" i="49"/>
  <c r="E135" i="49"/>
  <c r="E136" i="49"/>
  <c r="E137" i="49"/>
  <c r="E138" i="49"/>
  <c r="E139" i="49"/>
  <c r="E140" i="49"/>
  <c r="E141" i="49"/>
  <c r="E142" i="49"/>
  <c r="E143" i="49"/>
  <c r="E144" i="49"/>
  <c r="E145" i="49"/>
  <c r="E146" i="49"/>
  <c r="E147" i="49"/>
  <c r="E148" i="49"/>
  <c r="E149" i="49"/>
  <c r="E150" i="49"/>
  <c r="E151" i="49"/>
  <c r="E152" i="49"/>
  <c r="E153" i="49"/>
  <c r="E154" i="49"/>
  <c r="E155" i="49"/>
  <c r="E156" i="49"/>
  <c r="E157" i="49"/>
  <c r="E158" i="49"/>
  <c r="E159" i="49"/>
  <c r="E160" i="49"/>
  <c r="E161" i="49"/>
  <c r="E162" i="49"/>
  <c r="E163" i="49"/>
  <c r="E164" i="49"/>
  <c r="E165" i="49"/>
  <c r="E166" i="49"/>
  <c r="E167" i="49"/>
  <c r="E168" i="49"/>
  <c r="E169" i="49"/>
  <c r="E170" i="49"/>
  <c r="E171" i="49"/>
  <c r="E172" i="49"/>
  <c r="E173" i="49"/>
  <c r="E174" i="49"/>
  <c r="E175" i="49"/>
  <c r="E176" i="49"/>
  <c r="E177" i="49"/>
  <c r="E178" i="49"/>
  <c r="E179" i="49"/>
  <c r="E180" i="49"/>
  <c r="E181" i="49"/>
  <c r="E182" i="49"/>
  <c r="E183" i="49"/>
  <c r="E184" i="49"/>
  <c r="E185" i="49"/>
  <c r="E186" i="49"/>
  <c r="E187" i="49"/>
  <c r="E188" i="49"/>
  <c r="E189" i="49"/>
  <c r="E190" i="49"/>
  <c r="E191" i="49"/>
  <c r="E192" i="49"/>
  <c r="E193" i="49"/>
  <c r="E194" i="49"/>
  <c r="E195" i="49"/>
  <c r="E196" i="49"/>
  <c r="E197" i="49"/>
  <c r="E198" i="49"/>
  <c r="E199" i="49"/>
  <c r="E200" i="49"/>
  <c r="E201" i="49"/>
  <c r="E202" i="49"/>
  <c r="E203" i="49"/>
  <c r="E204" i="49"/>
  <c r="E205" i="49"/>
  <c r="E206" i="49"/>
  <c r="E207" i="49"/>
  <c r="E208" i="49"/>
  <c r="E209" i="49"/>
  <c r="E210" i="49"/>
  <c r="E211" i="49"/>
  <c r="E212" i="49"/>
  <c r="E213" i="49"/>
  <c r="E214" i="49"/>
  <c r="E215" i="49"/>
  <c r="E216" i="49"/>
  <c r="E217" i="49"/>
  <c r="E218" i="49"/>
  <c r="E219" i="49"/>
  <c r="E220" i="49"/>
  <c r="E221" i="49"/>
  <c r="E222" i="49"/>
  <c r="E223" i="49"/>
  <c r="E224" i="49"/>
  <c r="E225" i="49"/>
  <c r="E226" i="49"/>
  <c r="E227" i="49"/>
  <c r="E228" i="49"/>
  <c r="E229" i="49"/>
  <c r="E230" i="49"/>
  <c r="E231" i="49"/>
  <c r="E232" i="49"/>
  <c r="E233" i="49"/>
  <c r="E234" i="49"/>
  <c r="E235" i="49"/>
  <c r="E236" i="49"/>
  <c r="E237" i="49"/>
  <c r="E238" i="49"/>
  <c r="E239" i="49"/>
  <c r="E240" i="49"/>
  <c r="E241" i="49"/>
  <c r="E242" i="49"/>
  <c r="E243" i="49"/>
  <c r="E244" i="49"/>
  <c r="E245" i="49"/>
  <c r="E246" i="49"/>
  <c r="E247" i="49"/>
  <c r="E248" i="49"/>
  <c r="E249" i="49"/>
  <c r="E250" i="49"/>
  <c r="E251" i="49"/>
  <c r="E252" i="49"/>
  <c r="E253" i="49"/>
  <c r="E254" i="49"/>
  <c r="E255" i="49"/>
  <c r="E256" i="49"/>
  <c r="E257" i="49"/>
  <c r="E258" i="49"/>
  <c r="E259" i="49"/>
  <c r="E260" i="49"/>
  <c r="E261" i="49"/>
  <c r="E262" i="49"/>
  <c r="E263" i="49"/>
  <c r="E264" i="49"/>
  <c r="E265" i="49"/>
  <c r="E266" i="49"/>
  <c r="E267" i="49"/>
  <c r="E268" i="49"/>
  <c r="E269" i="49"/>
  <c r="E270" i="49"/>
  <c r="E271" i="49"/>
  <c r="E272" i="49"/>
  <c r="E273" i="49"/>
  <c r="E274" i="49"/>
  <c r="E275" i="49"/>
  <c r="E7" i="49"/>
  <c r="E5" i="49"/>
  <c r="E8" i="48"/>
  <c r="E9" i="48"/>
  <c r="E10" i="48"/>
  <c r="E11" i="48"/>
  <c r="E12" i="48"/>
  <c r="E13" i="48"/>
  <c r="E14" i="48"/>
  <c r="E15" i="48"/>
  <c r="E16" i="48"/>
  <c r="E17" i="48"/>
  <c r="E18" i="48"/>
  <c r="E19" i="48"/>
  <c r="E20" i="48"/>
  <c r="E21" i="48"/>
  <c r="E22" i="48"/>
  <c r="E23" i="48"/>
  <c r="E24" i="48"/>
  <c r="E25" i="48"/>
  <c r="E26" i="48"/>
  <c r="E27" i="48"/>
  <c r="E28" i="48"/>
  <c r="E29" i="48"/>
  <c r="E30" i="48"/>
  <c r="E31" i="48"/>
  <c r="E32" i="48"/>
  <c r="E33" i="48"/>
  <c r="E34" i="48"/>
  <c r="E35" i="48"/>
  <c r="E36" i="48"/>
  <c r="E37" i="48"/>
  <c r="E38" i="48"/>
  <c r="E39" i="48"/>
  <c r="E40" i="48"/>
  <c r="E41" i="48"/>
  <c r="E42" i="48"/>
  <c r="E43" i="48"/>
  <c r="E44" i="48"/>
  <c r="E45" i="48"/>
  <c r="E46" i="48"/>
  <c r="E47" i="48"/>
  <c r="E48" i="48"/>
  <c r="E49" i="48"/>
  <c r="E50" i="48"/>
  <c r="E51" i="48"/>
  <c r="E52" i="48"/>
  <c r="E53" i="48"/>
  <c r="E54" i="48"/>
  <c r="E55" i="48"/>
  <c r="E56" i="48"/>
  <c r="E57" i="48"/>
  <c r="E58" i="48"/>
  <c r="E59" i="48"/>
  <c r="E60" i="48"/>
  <c r="E61" i="48"/>
  <c r="E62" i="48"/>
  <c r="E63" i="48"/>
  <c r="E64" i="48"/>
  <c r="E65" i="48"/>
  <c r="E66" i="48"/>
  <c r="E67" i="48"/>
  <c r="E68" i="48"/>
  <c r="E69" i="48"/>
  <c r="E70" i="48"/>
  <c r="E71" i="48"/>
  <c r="E72" i="48"/>
  <c r="E73" i="48"/>
  <c r="E74" i="48"/>
  <c r="E75" i="48"/>
  <c r="E76" i="48"/>
  <c r="E77" i="48"/>
  <c r="E78" i="48"/>
  <c r="E79" i="48"/>
  <c r="E80" i="48"/>
  <c r="E81" i="48"/>
  <c r="E82" i="48"/>
  <c r="E83" i="48"/>
  <c r="E84" i="48"/>
  <c r="E85" i="48"/>
  <c r="E86" i="48"/>
  <c r="E87" i="48"/>
  <c r="E88" i="48"/>
  <c r="E89" i="48"/>
  <c r="E90" i="48"/>
  <c r="E91" i="48"/>
  <c r="E92" i="48"/>
  <c r="E93" i="48"/>
  <c r="E94" i="48"/>
  <c r="E95" i="48"/>
  <c r="E96" i="48"/>
  <c r="E97" i="48"/>
  <c r="E98" i="48"/>
  <c r="E99" i="48"/>
  <c r="E100" i="48"/>
  <c r="E101" i="48"/>
  <c r="E102" i="48"/>
  <c r="E103" i="48"/>
  <c r="E104" i="48"/>
  <c r="E105" i="48"/>
  <c r="E106" i="48"/>
  <c r="E107" i="48"/>
  <c r="E108" i="48"/>
  <c r="E109" i="48"/>
  <c r="E110" i="48"/>
  <c r="E111" i="48"/>
  <c r="E112" i="48"/>
  <c r="E113" i="48"/>
  <c r="E114" i="48"/>
  <c r="E115" i="48"/>
  <c r="E116" i="48"/>
  <c r="E117" i="48"/>
  <c r="E118" i="48"/>
  <c r="E119" i="48"/>
  <c r="E120" i="48"/>
  <c r="E121" i="48"/>
  <c r="E122" i="48"/>
  <c r="E123" i="48"/>
  <c r="E124" i="48"/>
  <c r="E125" i="48"/>
  <c r="E126" i="48"/>
  <c r="E127" i="48"/>
  <c r="E128" i="48"/>
  <c r="E129" i="48"/>
  <c r="E130" i="48"/>
  <c r="E131" i="48"/>
  <c r="E132" i="48"/>
  <c r="E133" i="48"/>
  <c r="E134" i="48"/>
  <c r="E135" i="48"/>
  <c r="E136" i="48"/>
  <c r="E137" i="48"/>
  <c r="E138" i="48"/>
  <c r="E139" i="48"/>
  <c r="E140" i="48"/>
  <c r="E141" i="48"/>
  <c r="E142" i="48"/>
  <c r="E143" i="48"/>
  <c r="E144" i="48"/>
  <c r="E145" i="48"/>
  <c r="E146" i="48"/>
  <c r="E147" i="48"/>
  <c r="E148" i="48"/>
  <c r="E149" i="48"/>
  <c r="E150" i="48"/>
  <c r="E151" i="48"/>
  <c r="E152" i="48"/>
  <c r="E153" i="48"/>
  <c r="E154" i="48"/>
  <c r="E155" i="48"/>
  <c r="E156" i="48"/>
  <c r="E157" i="48"/>
  <c r="E158" i="48"/>
  <c r="E159" i="48"/>
  <c r="E160" i="48"/>
  <c r="E161" i="48"/>
  <c r="E162" i="48"/>
  <c r="E163" i="48"/>
  <c r="E164" i="48"/>
  <c r="E165" i="48"/>
  <c r="E166" i="48"/>
  <c r="E167" i="48"/>
  <c r="E168" i="48"/>
  <c r="E169" i="48"/>
  <c r="E170" i="48"/>
  <c r="E171" i="48"/>
  <c r="E172" i="48"/>
  <c r="E173" i="48"/>
  <c r="E174" i="48"/>
  <c r="E175" i="48"/>
  <c r="E176" i="48"/>
  <c r="E177" i="48"/>
  <c r="E178" i="48"/>
  <c r="E179" i="48"/>
  <c r="E180" i="48"/>
  <c r="E181" i="48"/>
  <c r="E182" i="48"/>
  <c r="E183" i="48"/>
  <c r="E184" i="48"/>
  <c r="E185" i="48"/>
  <c r="E186" i="48"/>
  <c r="E187" i="48"/>
  <c r="E188" i="48"/>
  <c r="E189" i="48"/>
  <c r="E190" i="48"/>
  <c r="E191" i="48"/>
  <c r="E192" i="48"/>
  <c r="E193" i="48"/>
  <c r="E194" i="48"/>
  <c r="E195" i="48"/>
  <c r="E196" i="48"/>
  <c r="E197" i="48"/>
  <c r="E198" i="48"/>
  <c r="E199" i="48"/>
  <c r="E200" i="48"/>
  <c r="E201" i="48"/>
  <c r="E202" i="48"/>
  <c r="E203" i="48"/>
  <c r="E204" i="48"/>
  <c r="E205" i="48"/>
  <c r="E206" i="48"/>
  <c r="E207" i="48"/>
  <c r="E208" i="48"/>
  <c r="E209" i="48"/>
  <c r="E210" i="48"/>
  <c r="E211" i="48"/>
  <c r="E212" i="48"/>
  <c r="E213" i="48"/>
  <c r="E214" i="48"/>
  <c r="E215" i="48"/>
  <c r="E216" i="48"/>
  <c r="E217" i="48"/>
  <c r="E218" i="48"/>
  <c r="E219" i="48"/>
  <c r="E220" i="48"/>
  <c r="E221" i="48"/>
  <c r="E222" i="48"/>
  <c r="E223" i="48"/>
  <c r="E224" i="48"/>
  <c r="E225" i="48"/>
  <c r="E226" i="48"/>
  <c r="E227" i="48"/>
  <c r="E228" i="48"/>
  <c r="E229" i="48"/>
  <c r="E230" i="48"/>
  <c r="E231" i="48"/>
  <c r="E232" i="48"/>
  <c r="E233" i="48"/>
  <c r="E234" i="48"/>
  <c r="E235" i="48"/>
  <c r="E236" i="48"/>
  <c r="E237" i="48"/>
  <c r="E238" i="48"/>
  <c r="E239" i="48"/>
  <c r="E240" i="48"/>
  <c r="E241" i="48"/>
  <c r="E242" i="48"/>
  <c r="E243" i="48"/>
  <c r="E244" i="48"/>
  <c r="E245" i="48"/>
  <c r="E246" i="48"/>
  <c r="E247" i="48"/>
  <c r="E248" i="48"/>
  <c r="E249" i="48"/>
  <c r="E250" i="48"/>
  <c r="E251" i="48"/>
  <c r="E252" i="48"/>
  <c r="E253" i="48"/>
  <c r="E254" i="48"/>
  <c r="E255" i="48"/>
  <c r="E256" i="48"/>
  <c r="E257" i="48"/>
  <c r="E258" i="48"/>
  <c r="E259" i="48"/>
  <c r="E260" i="48"/>
  <c r="E261" i="48"/>
  <c r="E262" i="48"/>
  <c r="E263" i="48"/>
  <c r="E264" i="48"/>
  <c r="E265" i="48"/>
  <c r="E266" i="48"/>
  <c r="E267" i="48"/>
  <c r="E268" i="48"/>
  <c r="E269" i="48"/>
  <c r="E270" i="48"/>
  <c r="E271" i="48"/>
  <c r="E272" i="48"/>
  <c r="E273" i="48"/>
  <c r="E274" i="48"/>
  <c r="E7" i="48"/>
  <c r="E5" i="48"/>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7" i="24"/>
  <c r="E5" i="24"/>
  <c r="E8" i="44"/>
  <c r="E9" i="44"/>
  <c r="E10" i="44"/>
  <c r="E11" i="44"/>
  <c r="E12" i="44"/>
  <c r="E13" i="44"/>
  <c r="E14" i="44"/>
  <c r="E15" i="44"/>
  <c r="E16" i="44"/>
  <c r="E17" i="44"/>
  <c r="E18" i="44"/>
  <c r="E19" i="44"/>
  <c r="E20" i="44"/>
  <c r="E21" i="44"/>
  <c r="E22" i="44"/>
  <c r="E23" i="44"/>
  <c r="E24" i="44"/>
  <c r="E25" i="44"/>
  <c r="E26" i="44"/>
  <c r="E27" i="44"/>
  <c r="E28" i="44"/>
  <c r="E29" i="44"/>
  <c r="E30" i="44"/>
  <c r="E31" i="44"/>
  <c r="E32" i="44"/>
  <c r="E33" i="44"/>
  <c r="E34" i="44"/>
  <c r="E35" i="44"/>
  <c r="E36" i="44"/>
  <c r="E37" i="44"/>
  <c r="E38" i="44"/>
  <c r="E39" i="44"/>
  <c r="E40" i="44"/>
  <c r="E41" i="44"/>
  <c r="E42" i="44"/>
  <c r="E43" i="44"/>
  <c r="E44" i="44"/>
  <c r="E45" i="44"/>
  <c r="E46" i="44"/>
  <c r="E47" i="44"/>
  <c r="E48" i="44"/>
  <c r="E49" i="44"/>
  <c r="E50" i="44"/>
  <c r="E51" i="44"/>
  <c r="E52" i="44"/>
  <c r="E53" i="44"/>
  <c r="E54" i="44"/>
  <c r="E55" i="44"/>
  <c r="E56" i="44"/>
  <c r="E57" i="44"/>
  <c r="E58" i="44"/>
  <c r="E59" i="44"/>
  <c r="E60" i="44"/>
  <c r="E61" i="44"/>
  <c r="E62" i="44"/>
  <c r="E63" i="44"/>
  <c r="E64" i="44"/>
  <c r="E65" i="44"/>
  <c r="E66" i="44"/>
  <c r="E67" i="44"/>
  <c r="E68" i="44"/>
  <c r="E69" i="44"/>
  <c r="E70" i="44"/>
  <c r="E71" i="44"/>
  <c r="E72" i="44"/>
  <c r="E73" i="44"/>
  <c r="E74" i="44"/>
  <c r="E75" i="44"/>
  <c r="E76" i="44"/>
  <c r="E77" i="44"/>
  <c r="E78" i="44"/>
  <c r="E79" i="44"/>
  <c r="E80" i="44"/>
  <c r="E81" i="44"/>
  <c r="E82" i="44"/>
  <c r="E83" i="44"/>
  <c r="E84" i="44"/>
  <c r="E85" i="44"/>
  <c r="E86" i="44"/>
  <c r="E87" i="44"/>
  <c r="E88" i="44"/>
  <c r="E89" i="44"/>
  <c r="E90" i="44"/>
  <c r="E91" i="44"/>
  <c r="E92" i="44"/>
  <c r="E93" i="44"/>
  <c r="E94" i="44"/>
  <c r="E95" i="44"/>
  <c r="E96" i="44"/>
  <c r="E97" i="44"/>
  <c r="E98" i="44"/>
  <c r="E99" i="44"/>
  <c r="E100" i="44"/>
  <c r="E101" i="44"/>
  <c r="E102" i="44"/>
  <c r="E103" i="44"/>
  <c r="E104" i="44"/>
  <c r="E105" i="44"/>
  <c r="E106" i="44"/>
  <c r="E107" i="44"/>
  <c r="E108" i="44"/>
  <c r="E109" i="44"/>
  <c r="E110" i="44"/>
  <c r="E111" i="44"/>
  <c r="E112" i="44"/>
  <c r="E113" i="44"/>
  <c r="E114" i="44"/>
  <c r="E115" i="44"/>
  <c r="E116" i="44"/>
  <c r="E117" i="44"/>
  <c r="E118" i="44"/>
  <c r="E119" i="44"/>
  <c r="E120" i="44"/>
  <c r="E121" i="44"/>
  <c r="E122" i="44"/>
  <c r="E123" i="44"/>
  <c r="E124" i="44"/>
  <c r="E125" i="44"/>
  <c r="E126" i="44"/>
  <c r="E127" i="44"/>
  <c r="E128" i="44"/>
  <c r="E129" i="44"/>
  <c r="E130" i="44"/>
  <c r="E131" i="44"/>
  <c r="E132" i="44"/>
  <c r="E133" i="44"/>
  <c r="E134" i="44"/>
  <c r="E135" i="44"/>
  <c r="E136" i="44"/>
  <c r="E137" i="44"/>
  <c r="E138" i="44"/>
  <c r="E139" i="44"/>
  <c r="E7" i="44"/>
  <c r="E5" i="44"/>
  <c r="E8" i="43"/>
  <c r="E9" i="43"/>
  <c r="E10" i="43"/>
  <c r="E11" i="43"/>
  <c r="E12" i="43"/>
  <c r="E13" i="43"/>
  <c r="E14" i="43"/>
  <c r="E15" i="43"/>
  <c r="E16" i="43"/>
  <c r="E17" i="43"/>
  <c r="E18" i="43"/>
  <c r="E19" i="43"/>
  <c r="E20" i="43"/>
  <c r="E21" i="43"/>
  <c r="E22" i="43"/>
  <c r="E23" i="43"/>
  <c r="E24" i="43"/>
  <c r="E25" i="43"/>
  <c r="E26" i="43"/>
  <c r="E27" i="43"/>
  <c r="E28" i="43"/>
  <c r="E29" i="43"/>
  <c r="E30" i="43"/>
  <c r="E31" i="43"/>
  <c r="E32" i="43"/>
  <c r="E33" i="43"/>
  <c r="E34" i="43"/>
  <c r="E35" i="43"/>
  <c r="E36" i="43"/>
  <c r="E37" i="43"/>
  <c r="E38" i="43"/>
  <c r="E39" i="43"/>
  <c r="E40" i="43"/>
  <c r="E41" i="43"/>
  <c r="E42" i="43"/>
  <c r="E43" i="43"/>
  <c r="E44" i="43"/>
  <c r="E45" i="43"/>
  <c r="E46" i="43"/>
  <c r="E47" i="43"/>
  <c r="E48" i="43"/>
  <c r="E49" i="43"/>
  <c r="E50" i="43"/>
  <c r="E51" i="43"/>
  <c r="E52" i="43"/>
  <c r="E53" i="43"/>
  <c r="E54" i="43"/>
  <c r="E55" i="43"/>
  <c r="E56" i="43"/>
  <c r="E57" i="43"/>
  <c r="E58" i="43"/>
  <c r="E59" i="43"/>
  <c r="E60" i="43"/>
  <c r="E61" i="43"/>
  <c r="E62" i="43"/>
  <c r="E63" i="43"/>
  <c r="E64" i="43"/>
  <c r="E65" i="43"/>
  <c r="E66" i="43"/>
  <c r="E67" i="43"/>
  <c r="E68" i="43"/>
  <c r="E69" i="43"/>
  <c r="E70" i="43"/>
  <c r="E71" i="43"/>
  <c r="E72" i="43"/>
  <c r="E73" i="43"/>
  <c r="E74" i="43"/>
  <c r="E75" i="43"/>
  <c r="E76" i="43"/>
  <c r="E77" i="43"/>
  <c r="E78" i="43"/>
  <c r="E79" i="43"/>
  <c r="E80" i="43"/>
  <c r="E81" i="43"/>
  <c r="E82" i="43"/>
  <c r="E83" i="43"/>
  <c r="E84" i="43"/>
  <c r="E85" i="43"/>
  <c r="E86" i="43"/>
  <c r="E87" i="43"/>
  <c r="E88" i="43"/>
  <c r="E89" i="43"/>
  <c r="E90" i="43"/>
  <c r="E91" i="43"/>
  <c r="E92" i="43"/>
  <c r="E93" i="43"/>
  <c r="E94" i="43"/>
  <c r="E95" i="43"/>
  <c r="E96" i="43"/>
  <c r="E97" i="43"/>
  <c r="E98" i="43"/>
  <c r="E99" i="43"/>
  <c r="E100" i="43"/>
  <c r="E101" i="43"/>
  <c r="E102" i="43"/>
  <c r="E103" i="43"/>
  <c r="E104" i="43"/>
  <c r="E105" i="43"/>
  <c r="E106" i="43"/>
  <c r="E107" i="43"/>
  <c r="E108" i="43"/>
  <c r="E109" i="43"/>
  <c r="E110" i="43"/>
  <c r="E111" i="43"/>
  <c r="E112" i="43"/>
  <c r="E113" i="43"/>
  <c r="E114" i="43"/>
  <c r="E115" i="43"/>
  <c r="E116" i="43"/>
  <c r="E117" i="43"/>
  <c r="E118" i="43"/>
  <c r="E119" i="43"/>
  <c r="E120" i="43"/>
  <c r="E121" i="43"/>
  <c r="E122" i="43"/>
  <c r="E123" i="43"/>
  <c r="E124" i="43"/>
  <c r="E125" i="43"/>
  <c r="E126" i="43"/>
  <c r="E127" i="43"/>
  <c r="E128" i="43"/>
  <c r="E129" i="43"/>
  <c r="E130" i="43"/>
  <c r="E131" i="43"/>
  <c r="E132" i="43"/>
  <c r="E133" i="43"/>
  <c r="E134" i="43"/>
  <c r="E135" i="43"/>
  <c r="E136" i="43"/>
  <c r="E137" i="43"/>
  <c r="E138" i="43"/>
  <c r="E139" i="43"/>
  <c r="E5" i="43"/>
  <c r="E7" i="43"/>
  <c r="E139" i="30"/>
  <c r="E8" i="30"/>
  <c r="E9" i="30"/>
  <c r="E10" i="30"/>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38" i="30"/>
  <c r="E39" i="30"/>
  <c r="E40" i="30"/>
  <c r="E41" i="30"/>
  <c r="E42" i="30"/>
  <c r="E43" i="30"/>
  <c r="E44" i="30"/>
  <c r="E45" i="30"/>
  <c r="E46" i="30"/>
  <c r="E47" i="30"/>
  <c r="E48" i="30"/>
  <c r="E49" i="30"/>
  <c r="E50" i="30"/>
  <c r="E51" i="30"/>
  <c r="E52" i="30"/>
  <c r="E53" i="30"/>
  <c r="E54" i="30"/>
  <c r="E55" i="30"/>
  <c r="E56" i="30"/>
  <c r="E57" i="30"/>
  <c r="E58" i="30"/>
  <c r="E59" i="30"/>
  <c r="E60" i="30"/>
  <c r="E61" i="30"/>
  <c r="E62" i="30"/>
  <c r="E63" i="30"/>
  <c r="E64" i="30"/>
  <c r="E65" i="30"/>
  <c r="E66" i="30"/>
  <c r="E67" i="30"/>
  <c r="E68" i="30"/>
  <c r="E69" i="30"/>
  <c r="E70" i="30"/>
  <c r="E71" i="30"/>
  <c r="E72" i="30"/>
  <c r="E73" i="30"/>
  <c r="E74" i="30"/>
  <c r="E75" i="30"/>
  <c r="E76" i="30"/>
  <c r="E77" i="30"/>
  <c r="E78" i="30"/>
  <c r="E79" i="30"/>
  <c r="E80" i="30"/>
  <c r="E81" i="30"/>
  <c r="E82" i="30"/>
  <c r="E83" i="30"/>
  <c r="E84" i="30"/>
  <c r="E85" i="30"/>
  <c r="E86" i="30"/>
  <c r="E87" i="30"/>
  <c r="E88" i="30"/>
  <c r="E89" i="30"/>
  <c r="E90" i="30"/>
  <c r="E91" i="30"/>
  <c r="E92" i="30"/>
  <c r="E93" i="30"/>
  <c r="E94" i="30"/>
  <c r="E95" i="30"/>
  <c r="E96" i="30"/>
  <c r="E97" i="30"/>
  <c r="E98" i="30"/>
  <c r="E99" i="30"/>
  <c r="E100" i="30"/>
  <c r="E101" i="30"/>
  <c r="E102" i="30"/>
  <c r="E103" i="30"/>
  <c r="E104" i="30"/>
  <c r="E105" i="30"/>
  <c r="E106" i="30"/>
  <c r="E107" i="30"/>
  <c r="E108" i="30"/>
  <c r="E109" i="30"/>
  <c r="E110" i="30"/>
  <c r="E111" i="30"/>
  <c r="E112" i="30"/>
  <c r="E113" i="30"/>
  <c r="E114" i="30"/>
  <c r="E115" i="30"/>
  <c r="E116" i="30"/>
  <c r="E117" i="30"/>
  <c r="E118" i="30"/>
  <c r="E119" i="30"/>
  <c r="E120" i="30"/>
  <c r="E121" i="30"/>
  <c r="E122" i="30"/>
  <c r="E123" i="30"/>
  <c r="E124" i="30"/>
  <c r="E125" i="30"/>
  <c r="E126" i="30"/>
  <c r="E127" i="30"/>
  <c r="E128" i="30"/>
  <c r="E129" i="30"/>
  <c r="E130" i="30"/>
  <c r="E131" i="30"/>
  <c r="E132" i="30"/>
  <c r="E133" i="30"/>
  <c r="E134" i="30"/>
  <c r="E135" i="30"/>
  <c r="E136" i="30"/>
  <c r="E137" i="30"/>
  <c r="E138" i="30"/>
  <c r="E7" i="30"/>
  <c r="E5" i="30"/>
  <c r="E169" i="13"/>
  <c r="D169" i="13"/>
  <c r="C169" i="13"/>
  <c r="J61" i="28"/>
  <c r="I60" i="28"/>
  <c r="J60" i="28" s="1"/>
  <c r="I59" i="28"/>
  <c r="J59" i="28" s="1"/>
  <c r="I58" i="28"/>
  <c r="J58" i="28" s="1"/>
  <c r="I57" i="28"/>
  <c r="J57" i="28" s="1"/>
  <c r="I56" i="28"/>
  <c r="J56" i="28" s="1"/>
  <c r="I55" i="28"/>
  <c r="J55" i="28" s="1"/>
  <c r="I54" i="28"/>
  <c r="J54" i="28" s="1"/>
  <c r="I53" i="28"/>
  <c r="J53" i="28" s="1"/>
  <c r="I52" i="28"/>
  <c r="J52" i="28" s="1"/>
  <c r="I51" i="28"/>
  <c r="J51" i="28" s="1"/>
  <c r="I50" i="28"/>
  <c r="J50" i="28" s="1"/>
  <c r="I49" i="28"/>
  <c r="J49" i="28" s="1"/>
  <c r="I48" i="28"/>
  <c r="J48" i="28" s="1"/>
  <c r="I47" i="28"/>
  <c r="J47" i="28" s="1"/>
  <c r="I46" i="28"/>
  <c r="J46" i="28" s="1"/>
  <c r="I45" i="28"/>
  <c r="J45" i="28" s="1"/>
  <c r="I41" i="28"/>
  <c r="J41" i="28" s="1"/>
  <c r="I40" i="28"/>
  <c r="J40" i="28" s="1"/>
  <c r="I39" i="28"/>
  <c r="J39" i="28" s="1"/>
  <c r="I38" i="28"/>
  <c r="J38" i="28" s="1"/>
  <c r="I37" i="28"/>
  <c r="J37" i="28" s="1"/>
  <c r="I36" i="28"/>
  <c r="J36" i="28" s="1"/>
  <c r="I35" i="28"/>
  <c r="J35" i="28" s="1"/>
  <c r="I34" i="28"/>
  <c r="J34" i="28" s="1"/>
  <c r="I33" i="28"/>
  <c r="J33" i="28" s="1"/>
  <c r="I32" i="28"/>
  <c r="J32" i="28" s="1"/>
  <c r="I31" i="28"/>
  <c r="J31" i="28" s="1"/>
  <c r="I30" i="28"/>
  <c r="J30" i="28" s="1"/>
  <c r="I29" i="28"/>
  <c r="J29" i="28" s="1"/>
  <c r="I28" i="28"/>
  <c r="J28" i="28" s="1"/>
  <c r="I27" i="28"/>
  <c r="J27" i="28" s="1"/>
  <c r="I26" i="28"/>
  <c r="J26" i="28" s="1"/>
  <c r="I22" i="28"/>
  <c r="J22" i="28" s="1"/>
  <c r="I21" i="28"/>
  <c r="J21" i="28" s="1"/>
  <c r="I20" i="28"/>
  <c r="J20" i="28" s="1"/>
  <c r="I19" i="28"/>
  <c r="J19" i="28" s="1"/>
  <c r="I18" i="28"/>
  <c r="J18" i="28" s="1"/>
  <c r="I17" i="28"/>
  <c r="J17" i="28" s="1"/>
  <c r="I16" i="28"/>
  <c r="J16" i="28" s="1"/>
  <c r="I15" i="28"/>
  <c r="J15" i="28" s="1"/>
  <c r="I14" i="28"/>
  <c r="J14" i="28" s="1"/>
  <c r="I13" i="28"/>
  <c r="J13" i="28" s="1"/>
  <c r="I12" i="28"/>
  <c r="J12" i="28" s="1"/>
  <c r="I11" i="28"/>
  <c r="J11" i="28" s="1"/>
  <c r="I10" i="28"/>
  <c r="J10" i="28" s="1"/>
  <c r="I9" i="28"/>
  <c r="J9" i="28" s="1"/>
  <c r="I8" i="28"/>
  <c r="J8" i="28" s="1"/>
  <c r="I7" i="28"/>
  <c r="J7" i="28" s="1"/>
  <c r="J275" i="49"/>
  <c r="K275" i="49" s="1"/>
  <c r="J274" i="49"/>
  <c r="K274" i="49" s="1"/>
  <c r="J273" i="49"/>
  <c r="K273" i="49" s="1"/>
  <c r="J272" i="49"/>
  <c r="K272" i="49" s="1"/>
  <c r="J271" i="49"/>
  <c r="K271" i="49" s="1"/>
  <c r="J270" i="49"/>
  <c r="K270" i="49" s="1"/>
  <c r="K269" i="49"/>
  <c r="J269" i="49"/>
  <c r="J268" i="49"/>
  <c r="K268" i="49" s="1"/>
  <c r="J267" i="49"/>
  <c r="K267" i="49" s="1"/>
  <c r="J266" i="49"/>
  <c r="K266" i="49" s="1"/>
  <c r="K265" i="49"/>
  <c r="J265" i="49"/>
  <c r="J264" i="49"/>
  <c r="K264" i="49" s="1"/>
  <c r="J263" i="49"/>
  <c r="K263" i="49" s="1"/>
  <c r="J262" i="49"/>
  <c r="K262" i="49" s="1"/>
  <c r="J261" i="49"/>
  <c r="K261" i="49" s="1"/>
  <c r="J260" i="49"/>
  <c r="K260" i="49" s="1"/>
  <c r="J259" i="49"/>
  <c r="K259" i="49" s="1"/>
  <c r="J258" i="49"/>
  <c r="K258" i="49" s="1"/>
  <c r="J257" i="49"/>
  <c r="K257" i="49" s="1"/>
  <c r="J256" i="49"/>
  <c r="K256" i="49" s="1"/>
  <c r="J255" i="49"/>
  <c r="K255" i="49" s="1"/>
  <c r="J254" i="49"/>
  <c r="K254" i="49" s="1"/>
  <c r="J253" i="49"/>
  <c r="K253" i="49" s="1"/>
  <c r="J252" i="49"/>
  <c r="K252" i="49" s="1"/>
  <c r="J251" i="49"/>
  <c r="K251" i="49" s="1"/>
  <c r="J250" i="49"/>
  <c r="K250" i="49" s="1"/>
  <c r="K249" i="49"/>
  <c r="J249" i="49"/>
  <c r="J248" i="49"/>
  <c r="K248" i="49" s="1"/>
  <c r="J247" i="49"/>
  <c r="K247" i="49" s="1"/>
  <c r="J246" i="49"/>
  <c r="K246" i="49" s="1"/>
  <c r="K245" i="49"/>
  <c r="J245" i="49"/>
  <c r="J244" i="49"/>
  <c r="K244" i="49" s="1"/>
  <c r="J243" i="49"/>
  <c r="K243" i="49" s="1"/>
  <c r="J242" i="49"/>
  <c r="K242" i="49" s="1"/>
  <c r="J241" i="49"/>
  <c r="K241" i="49" s="1"/>
  <c r="J240" i="49"/>
  <c r="K240" i="49" s="1"/>
  <c r="J239" i="49"/>
  <c r="K239" i="49" s="1"/>
  <c r="J238" i="49"/>
  <c r="K238" i="49" s="1"/>
  <c r="K237" i="49"/>
  <c r="J237" i="49"/>
  <c r="J236" i="49"/>
  <c r="K236" i="49" s="1"/>
  <c r="J235" i="49"/>
  <c r="K235" i="49" s="1"/>
  <c r="J234" i="49"/>
  <c r="K234" i="49" s="1"/>
  <c r="K233" i="49"/>
  <c r="J233" i="49"/>
  <c r="J232" i="49"/>
  <c r="K232" i="49" s="1"/>
  <c r="J231" i="49"/>
  <c r="K231" i="49" s="1"/>
  <c r="J230" i="49"/>
  <c r="K230" i="49" s="1"/>
  <c r="J229" i="49"/>
  <c r="K229" i="49" s="1"/>
  <c r="J228" i="49"/>
  <c r="K228" i="49" s="1"/>
  <c r="J227" i="49"/>
  <c r="K227" i="49" s="1"/>
  <c r="J226" i="49"/>
  <c r="K226" i="49" s="1"/>
  <c r="J225" i="49"/>
  <c r="K225" i="49" s="1"/>
  <c r="J224" i="49"/>
  <c r="K224" i="49" s="1"/>
  <c r="J223" i="49"/>
  <c r="K223" i="49" s="1"/>
  <c r="J222" i="49"/>
  <c r="K222" i="49" s="1"/>
  <c r="J221" i="49"/>
  <c r="K221" i="49" s="1"/>
  <c r="J220" i="49"/>
  <c r="K220" i="49" s="1"/>
  <c r="J219" i="49"/>
  <c r="K219" i="49" s="1"/>
  <c r="J218" i="49"/>
  <c r="K218" i="49" s="1"/>
  <c r="K217" i="49"/>
  <c r="J217" i="49"/>
  <c r="J216" i="49"/>
  <c r="K216" i="49" s="1"/>
  <c r="J215" i="49"/>
  <c r="K215" i="49" s="1"/>
  <c r="J214" i="49"/>
  <c r="K214" i="49" s="1"/>
  <c r="K213" i="49"/>
  <c r="J213" i="49"/>
  <c r="J212" i="49"/>
  <c r="K212" i="49" s="1"/>
  <c r="J211" i="49"/>
  <c r="K211" i="49" s="1"/>
  <c r="J210" i="49"/>
  <c r="K210" i="49" s="1"/>
  <c r="J209" i="49"/>
  <c r="K209" i="49" s="1"/>
  <c r="J208" i="49"/>
  <c r="K208" i="49" s="1"/>
  <c r="J207" i="49"/>
  <c r="K207" i="49" s="1"/>
  <c r="J206" i="49"/>
  <c r="K206" i="49" s="1"/>
  <c r="K205" i="49"/>
  <c r="J205" i="49"/>
  <c r="J204" i="49"/>
  <c r="K204" i="49" s="1"/>
  <c r="J203" i="49"/>
  <c r="K203" i="49" s="1"/>
  <c r="J202" i="49"/>
  <c r="K202" i="49" s="1"/>
  <c r="K201" i="49"/>
  <c r="J201" i="49"/>
  <c r="J200" i="49"/>
  <c r="K200" i="49" s="1"/>
  <c r="J199" i="49"/>
  <c r="K199" i="49" s="1"/>
  <c r="J198" i="49"/>
  <c r="K198" i="49" s="1"/>
  <c r="J197" i="49"/>
  <c r="K197" i="49" s="1"/>
  <c r="J196" i="49"/>
  <c r="K196" i="49" s="1"/>
  <c r="J195" i="49"/>
  <c r="K195" i="49" s="1"/>
  <c r="J194" i="49"/>
  <c r="K194" i="49" s="1"/>
  <c r="J193" i="49"/>
  <c r="K193" i="49" s="1"/>
  <c r="J192" i="49"/>
  <c r="K192" i="49" s="1"/>
  <c r="J191" i="49"/>
  <c r="K191" i="49" s="1"/>
  <c r="J190" i="49"/>
  <c r="K190" i="49" s="1"/>
  <c r="J189" i="49"/>
  <c r="K189" i="49" s="1"/>
  <c r="J188" i="49"/>
  <c r="K188" i="49" s="1"/>
  <c r="J187" i="49"/>
  <c r="K187" i="49" s="1"/>
  <c r="J186" i="49"/>
  <c r="K186" i="49" s="1"/>
  <c r="K185" i="49"/>
  <c r="J185" i="49"/>
  <c r="J184" i="49"/>
  <c r="K184" i="49" s="1"/>
  <c r="J183" i="49"/>
  <c r="K183" i="49" s="1"/>
  <c r="J182" i="49"/>
  <c r="K182" i="49" s="1"/>
  <c r="K181" i="49"/>
  <c r="J181" i="49"/>
  <c r="J180" i="49"/>
  <c r="K180" i="49" s="1"/>
  <c r="J179" i="49"/>
  <c r="K179" i="49" s="1"/>
  <c r="J178" i="49"/>
  <c r="K178" i="49" s="1"/>
  <c r="J177" i="49"/>
  <c r="K177" i="49" s="1"/>
  <c r="J176" i="49"/>
  <c r="K176" i="49" s="1"/>
  <c r="J175" i="49"/>
  <c r="K175" i="49" s="1"/>
  <c r="J174" i="49"/>
  <c r="K174" i="49" s="1"/>
  <c r="K173" i="49"/>
  <c r="J173" i="49"/>
  <c r="J172" i="49"/>
  <c r="K172" i="49" s="1"/>
  <c r="J171" i="49"/>
  <c r="K171" i="49" s="1"/>
  <c r="J170" i="49"/>
  <c r="K170" i="49" s="1"/>
  <c r="K169" i="49"/>
  <c r="J169" i="49"/>
  <c r="J168" i="49"/>
  <c r="K168" i="49" s="1"/>
  <c r="J167" i="49"/>
  <c r="K167" i="49" s="1"/>
  <c r="J166" i="49"/>
  <c r="K166" i="49" s="1"/>
  <c r="K165" i="49"/>
  <c r="J165" i="49"/>
  <c r="J164" i="49"/>
  <c r="K164" i="49" s="1"/>
  <c r="J163" i="49"/>
  <c r="K163" i="49" s="1"/>
  <c r="J162" i="49"/>
  <c r="K162" i="49" s="1"/>
  <c r="J161" i="49"/>
  <c r="K161" i="49" s="1"/>
  <c r="J160" i="49"/>
  <c r="K160" i="49" s="1"/>
  <c r="J159" i="49"/>
  <c r="K159" i="49" s="1"/>
  <c r="J158" i="49"/>
  <c r="K158" i="49" s="1"/>
  <c r="J157" i="49"/>
  <c r="K157" i="49" s="1"/>
  <c r="J156" i="49"/>
  <c r="K156" i="49" s="1"/>
  <c r="J155" i="49"/>
  <c r="K155" i="49" s="1"/>
  <c r="J154" i="49"/>
  <c r="K154" i="49" s="1"/>
  <c r="K153" i="49"/>
  <c r="J153" i="49"/>
  <c r="J152" i="49"/>
  <c r="K152" i="49" s="1"/>
  <c r="J151" i="49"/>
  <c r="K151" i="49" s="1"/>
  <c r="J150" i="49"/>
  <c r="K150" i="49" s="1"/>
  <c r="K149" i="49"/>
  <c r="J149" i="49"/>
  <c r="J148" i="49"/>
  <c r="K148" i="49" s="1"/>
  <c r="J147" i="49"/>
  <c r="K147" i="49" s="1"/>
  <c r="J146" i="49"/>
  <c r="K146" i="49" s="1"/>
  <c r="J145" i="49"/>
  <c r="K145" i="49" s="1"/>
  <c r="J144" i="49"/>
  <c r="K144" i="49" s="1"/>
  <c r="J143" i="49"/>
  <c r="K143" i="49" s="1"/>
  <c r="J142" i="49"/>
  <c r="K142" i="49" s="1"/>
  <c r="K141" i="49"/>
  <c r="J141" i="49"/>
  <c r="J140" i="49"/>
  <c r="K140" i="49" s="1"/>
  <c r="J139" i="49"/>
  <c r="K139" i="49" s="1"/>
  <c r="J138" i="49"/>
  <c r="K138" i="49" s="1"/>
  <c r="K137" i="49"/>
  <c r="J137" i="49"/>
  <c r="J136" i="49"/>
  <c r="K136" i="49" s="1"/>
  <c r="J135" i="49"/>
  <c r="K135" i="49" s="1"/>
  <c r="J134" i="49"/>
  <c r="K134" i="49" s="1"/>
  <c r="K133" i="49"/>
  <c r="J133" i="49"/>
  <c r="J132" i="49"/>
  <c r="K132" i="49" s="1"/>
  <c r="J131" i="49"/>
  <c r="K131" i="49" s="1"/>
  <c r="J130" i="49"/>
  <c r="K130" i="49" s="1"/>
  <c r="J129" i="49"/>
  <c r="K129" i="49" s="1"/>
  <c r="J128" i="49"/>
  <c r="K128" i="49" s="1"/>
  <c r="J127" i="49"/>
  <c r="K127" i="49" s="1"/>
  <c r="J126" i="49"/>
  <c r="K126" i="49" s="1"/>
  <c r="J125" i="49"/>
  <c r="K125" i="49" s="1"/>
  <c r="J124" i="49"/>
  <c r="K124" i="49" s="1"/>
  <c r="J123" i="49"/>
  <c r="K123" i="49" s="1"/>
  <c r="J122" i="49"/>
  <c r="K122" i="49" s="1"/>
  <c r="K121" i="49"/>
  <c r="J121" i="49"/>
  <c r="J120" i="49"/>
  <c r="K120" i="49" s="1"/>
  <c r="J119" i="49"/>
  <c r="K119" i="49" s="1"/>
  <c r="J118" i="49"/>
  <c r="K118" i="49" s="1"/>
  <c r="K117" i="49"/>
  <c r="J117" i="49"/>
  <c r="J116" i="49"/>
  <c r="K116" i="49" s="1"/>
  <c r="J115" i="49"/>
  <c r="K115" i="49" s="1"/>
  <c r="J114" i="49"/>
  <c r="K114" i="49" s="1"/>
  <c r="J113" i="49"/>
  <c r="K113" i="49" s="1"/>
  <c r="J112" i="49"/>
  <c r="K112" i="49" s="1"/>
  <c r="J111" i="49"/>
  <c r="K111" i="49" s="1"/>
  <c r="J110" i="49"/>
  <c r="K110" i="49" s="1"/>
  <c r="K109" i="49"/>
  <c r="J109" i="49"/>
  <c r="J108" i="49"/>
  <c r="K108" i="49" s="1"/>
  <c r="J107" i="49"/>
  <c r="K107" i="49" s="1"/>
  <c r="J106" i="49"/>
  <c r="K106" i="49" s="1"/>
  <c r="K105" i="49"/>
  <c r="J105" i="49"/>
  <c r="J104" i="49"/>
  <c r="K104" i="49" s="1"/>
  <c r="J103" i="49"/>
  <c r="K103" i="49" s="1"/>
  <c r="J102" i="49"/>
  <c r="K102" i="49" s="1"/>
  <c r="J101" i="49"/>
  <c r="K101" i="49" s="1"/>
  <c r="J100" i="49"/>
  <c r="K100" i="49" s="1"/>
  <c r="J99" i="49"/>
  <c r="K99" i="49" s="1"/>
  <c r="J98" i="49"/>
  <c r="K98" i="49" s="1"/>
  <c r="J97" i="49"/>
  <c r="K97" i="49" s="1"/>
  <c r="J96" i="49"/>
  <c r="K96" i="49" s="1"/>
  <c r="J95" i="49"/>
  <c r="K95" i="49" s="1"/>
  <c r="J94" i="49"/>
  <c r="K94" i="49" s="1"/>
  <c r="J93" i="49"/>
  <c r="K93" i="49" s="1"/>
  <c r="J92" i="49"/>
  <c r="K92" i="49" s="1"/>
  <c r="J91" i="49"/>
  <c r="K91" i="49" s="1"/>
  <c r="J90" i="49"/>
  <c r="K90" i="49" s="1"/>
  <c r="K89" i="49"/>
  <c r="J89" i="49"/>
  <c r="J88" i="49"/>
  <c r="K88" i="49" s="1"/>
  <c r="J87" i="49"/>
  <c r="K87" i="49" s="1"/>
  <c r="J86" i="49"/>
  <c r="K86" i="49" s="1"/>
  <c r="K85" i="49"/>
  <c r="J85" i="49"/>
  <c r="J84" i="49"/>
  <c r="K84" i="49" s="1"/>
  <c r="J83" i="49"/>
  <c r="K83" i="49" s="1"/>
  <c r="J82" i="49"/>
  <c r="K82" i="49" s="1"/>
  <c r="J81" i="49"/>
  <c r="K81" i="49" s="1"/>
  <c r="J80" i="49"/>
  <c r="K80" i="49" s="1"/>
  <c r="J79" i="49"/>
  <c r="K79" i="49" s="1"/>
  <c r="J78" i="49"/>
  <c r="K78" i="49" s="1"/>
  <c r="K77" i="49"/>
  <c r="J77" i="49"/>
  <c r="J76" i="49"/>
  <c r="K76" i="49" s="1"/>
  <c r="J75" i="49"/>
  <c r="K75" i="49" s="1"/>
  <c r="J74" i="49"/>
  <c r="K74" i="49" s="1"/>
  <c r="K73" i="49"/>
  <c r="J73" i="49"/>
  <c r="J72" i="49"/>
  <c r="K72" i="49" s="1"/>
  <c r="J71" i="49"/>
  <c r="K71" i="49" s="1"/>
  <c r="J70" i="49"/>
  <c r="K70" i="49" s="1"/>
  <c r="J69" i="49"/>
  <c r="K69" i="49" s="1"/>
  <c r="J68" i="49"/>
  <c r="K68" i="49" s="1"/>
  <c r="J67" i="49"/>
  <c r="K67" i="49" s="1"/>
  <c r="J66" i="49"/>
  <c r="K66" i="49" s="1"/>
  <c r="J65" i="49"/>
  <c r="K65" i="49" s="1"/>
  <c r="J64" i="49"/>
  <c r="K64" i="49" s="1"/>
  <c r="J63" i="49"/>
  <c r="K63" i="49" s="1"/>
  <c r="J62" i="49"/>
  <c r="K62" i="49" s="1"/>
  <c r="J61" i="49"/>
  <c r="K61" i="49" s="1"/>
  <c r="J60" i="49"/>
  <c r="K60" i="49" s="1"/>
  <c r="J59" i="49"/>
  <c r="K59" i="49" s="1"/>
  <c r="J58" i="49"/>
  <c r="K58" i="49" s="1"/>
  <c r="K57" i="49"/>
  <c r="J57" i="49"/>
  <c r="J56" i="49"/>
  <c r="K56" i="49" s="1"/>
  <c r="J55" i="49"/>
  <c r="K55" i="49" s="1"/>
  <c r="J54" i="49"/>
  <c r="K54" i="49" s="1"/>
  <c r="K53" i="49"/>
  <c r="J53" i="49"/>
  <c r="J52" i="49"/>
  <c r="K52" i="49" s="1"/>
  <c r="J51" i="49"/>
  <c r="K51" i="49" s="1"/>
  <c r="J50" i="49"/>
  <c r="K50" i="49" s="1"/>
  <c r="J49" i="49"/>
  <c r="K49" i="49" s="1"/>
  <c r="J48" i="49"/>
  <c r="K48" i="49" s="1"/>
  <c r="J47" i="49"/>
  <c r="K47" i="49" s="1"/>
  <c r="J46" i="49"/>
  <c r="K46" i="49" s="1"/>
  <c r="K45" i="49"/>
  <c r="J45" i="49"/>
  <c r="J44" i="49"/>
  <c r="K44" i="49" s="1"/>
  <c r="J43" i="49"/>
  <c r="K43" i="49" s="1"/>
  <c r="J42" i="49"/>
  <c r="K42" i="49" s="1"/>
  <c r="K41" i="49"/>
  <c r="J41" i="49"/>
  <c r="J40" i="49"/>
  <c r="K40" i="49" s="1"/>
  <c r="J39" i="49"/>
  <c r="K39" i="49" s="1"/>
  <c r="J38" i="49"/>
  <c r="K38" i="49" s="1"/>
  <c r="J37" i="49"/>
  <c r="K37" i="49" s="1"/>
  <c r="J36" i="49"/>
  <c r="K36" i="49" s="1"/>
  <c r="J35" i="49"/>
  <c r="K35" i="49" s="1"/>
  <c r="J34" i="49"/>
  <c r="K34" i="49" s="1"/>
  <c r="J33" i="49"/>
  <c r="K33" i="49" s="1"/>
  <c r="J32" i="49"/>
  <c r="K32" i="49" s="1"/>
  <c r="J31" i="49"/>
  <c r="K31" i="49" s="1"/>
  <c r="J30" i="49"/>
  <c r="K30" i="49" s="1"/>
  <c r="J29" i="49"/>
  <c r="K29" i="49" s="1"/>
  <c r="J28" i="49"/>
  <c r="K28" i="49" s="1"/>
  <c r="J27" i="49"/>
  <c r="K27" i="49" s="1"/>
  <c r="J26" i="49"/>
  <c r="K26" i="49" s="1"/>
  <c r="K25" i="49"/>
  <c r="J25" i="49"/>
  <c r="J24" i="49"/>
  <c r="K24" i="49" s="1"/>
  <c r="J23" i="49"/>
  <c r="K23" i="49" s="1"/>
  <c r="J22" i="49"/>
  <c r="K22" i="49" s="1"/>
  <c r="K21" i="49"/>
  <c r="J21" i="49"/>
  <c r="J20" i="49"/>
  <c r="K20" i="49" s="1"/>
  <c r="J19" i="49"/>
  <c r="K19" i="49" s="1"/>
  <c r="J18" i="49"/>
  <c r="K18" i="49" s="1"/>
  <c r="J17" i="49"/>
  <c r="K17" i="49" s="1"/>
  <c r="J16" i="49"/>
  <c r="K16" i="49" s="1"/>
  <c r="J15" i="49"/>
  <c r="K15" i="49" s="1"/>
  <c r="J14" i="49"/>
  <c r="K14" i="49" s="1"/>
  <c r="K13" i="49"/>
  <c r="J13" i="49"/>
  <c r="J12" i="49"/>
  <c r="K12" i="49" s="1"/>
  <c r="J11" i="49"/>
  <c r="K11" i="49" s="1"/>
  <c r="J10" i="49"/>
  <c r="K10" i="49" s="1"/>
  <c r="K9" i="49"/>
  <c r="J9" i="49"/>
  <c r="J8" i="49"/>
  <c r="K8" i="49" s="1"/>
  <c r="J7" i="49"/>
  <c r="K7" i="49" s="1"/>
  <c r="J5" i="49"/>
  <c r="J275" i="48"/>
  <c r="K275" i="48" s="1"/>
  <c r="E275" i="48"/>
  <c r="J274" i="48"/>
  <c r="K274" i="48" s="1"/>
  <c r="J273" i="48"/>
  <c r="K273" i="48" s="1"/>
  <c r="J272" i="48"/>
  <c r="K272" i="48" s="1"/>
  <c r="K271" i="48"/>
  <c r="J271" i="48"/>
  <c r="J270" i="48"/>
  <c r="K270" i="48" s="1"/>
  <c r="J269" i="48"/>
  <c r="K269" i="48" s="1"/>
  <c r="K268" i="48"/>
  <c r="J268" i="48"/>
  <c r="J267" i="48"/>
  <c r="K267" i="48" s="1"/>
  <c r="J266" i="48"/>
  <c r="K266" i="48" s="1"/>
  <c r="J265" i="48"/>
  <c r="K265" i="48" s="1"/>
  <c r="J264" i="48"/>
  <c r="K264" i="48" s="1"/>
  <c r="J263" i="48"/>
  <c r="K263" i="48" s="1"/>
  <c r="J262" i="48"/>
  <c r="K262" i="48" s="1"/>
  <c r="J261" i="48"/>
  <c r="K261" i="48" s="1"/>
  <c r="K260" i="48"/>
  <c r="J260" i="48"/>
  <c r="J259" i="48"/>
  <c r="K259" i="48" s="1"/>
  <c r="J258" i="48"/>
  <c r="K258" i="48" s="1"/>
  <c r="J257" i="48"/>
  <c r="K257" i="48" s="1"/>
  <c r="J256" i="48"/>
  <c r="K256" i="48" s="1"/>
  <c r="K255" i="48"/>
  <c r="J255" i="48"/>
  <c r="J254" i="48"/>
  <c r="K254" i="48" s="1"/>
  <c r="J253" i="48"/>
  <c r="K253" i="48" s="1"/>
  <c r="K252" i="48"/>
  <c r="J252" i="48"/>
  <c r="J251" i="48"/>
  <c r="K251" i="48" s="1"/>
  <c r="J250" i="48"/>
  <c r="K250" i="48" s="1"/>
  <c r="J249" i="48"/>
  <c r="K249" i="48" s="1"/>
  <c r="J248" i="48"/>
  <c r="K248" i="48" s="1"/>
  <c r="J247" i="48"/>
  <c r="K247" i="48" s="1"/>
  <c r="J246" i="48"/>
  <c r="K246" i="48" s="1"/>
  <c r="J245" i="48"/>
  <c r="K245" i="48" s="1"/>
  <c r="K244" i="48"/>
  <c r="J244" i="48"/>
  <c r="J243" i="48"/>
  <c r="K243" i="48" s="1"/>
  <c r="J242" i="48"/>
  <c r="K242" i="48" s="1"/>
  <c r="J241" i="48"/>
  <c r="K241" i="48" s="1"/>
  <c r="J240" i="48"/>
  <c r="K240" i="48" s="1"/>
  <c r="K239" i="48"/>
  <c r="J239" i="48"/>
  <c r="J238" i="48"/>
  <c r="K238" i="48" s="1"/>
  <c r="J237" i="48"/>
  <c r="K237" i="48" s="1"/>
  <c r="J236" i="48"/>
  <c r="K236" i="48" s="1"/>
  <c r="J235" i="48"/>
  <c r="K235" i="48" s="1"/>
  <c r="J234" i="48"/>
  <c r="K234" i="48" s="1"/>
  <c r="J233" i="48"/>
  <c r="K233" i="48" s="1"/>
  <c r="J232" i="48"/>
  <c r="K232" i="48" s="1"/>
  <c r="J231" i="48"/>
  <c r="K231" i="48" s="1"/>
  <c r="J230" i="48"/>
  <c r="K230" i="48" s="1"/>
  <c r="J229" i="48"/>
  <c r="K229" i="48" s="1"/>
  <c r="K228" i="48"/>
  <c r="J228" i="48"/>
  <c r="J227" i="48"/>
  <c r="K227" i="48" s="1"/>
  <c r="J226" i="48"/>
  <c r="K226" i="48" s="1"/>
  <c r="J225" i="48"/>
  <c r="K225" i="48" s="1"/>
  <c r="J224" i="48"/>
  <c r="K224" i="48" s="1"/>
  <c r="K223" i="48"/>
  <c r="J223" i="48"/>
  <c r="J222" i="48"/>
  <c r="K222" i="48" s="1"/>
  <c r="J221" i="48"/>
  <c r="K221" i="48" s="1"/>
  <c r="J220" i="48"/>
  <c r="K220" i="48" s="1"/>
  <c r="J219" i="48"/>
  <c r="K219" i="48" s="1"/>
  <c r="J218" i="48"/>
  <c r="K218" i="48" s="1"/>
  <c r="J217" i="48"/>
  <c r="K217" i="48" s="1"/>
  <c r="J216" i="48"/>
  <c r="K216" i="48" s="1"/>
  <c r="J215" i="48"/>
  <c r="K215" i="48" s="1"/>
  <c r="J214" i="48"/>
  <c r="K214" i="48" s="1"/>
  <c r="J213" i="48"/>
  <c r="K213" i="48" s="1"/>
  <c r="K212" i="48"/>
  <c r="J212" i="48"/>
  <c r="J211" i="48"/>
  <c r="K211" i="48" s="1"/>
  <c r="J210" i="48"/>
  <c r="K210" i="48" s="1"/>
  <c r="J209" i="48"/>
  <c r="K209" i="48" s="1"/>
  <c r="J208" i="48"/>
  <c r="K208" i="48" s="1"/>
  <c r="K207" i="48"/>
  <c r="J207" i="48"/>
  <c r="J206" i="48"/>
  <c r="K206" i="48" s="1"/>
  <c r="J205" i="48"/>
  <c r="K205" i="48" s="1"/>
  <c r="J204" i="48"/>
  <c r="K204" i="48" s="1"/>
  <c r="J203" i="48"/>
  <c r="K203" i="48" s="1"/>
  <c r="J202" i="48"/>
  <c r="K202" i="48" s="1"/>
  <c r="J201" i="48"/>
  <c r="K201" i="48" s="1"/>
  <c r="J200" i="48"/>
  <c r="K200" i="48" s="1"/>
  <c r="J199" i="48"/>
  <c r="K199" i="48" s="1"/>
  <c r="J198" i="48"/>
  <c r="K198" i="48" s="1"/>
  <c r="J197" i="48"/>
  <c r="K197" i="48" s="1"/>
  <c r="K196" i="48"/>
  <c r="J196" i="48"/>
  <c r="J195" i="48"/>
  <c r="K195" i="48" s="1"/>
  <c r="J194" i="48"/>
  <c r="K194" i="48" s="1"/>
  <c r="J193" i="48"/>
  <c r="K193" i="48" s="1"/>
  <c r="J192" i="48"/>
  <c r="K192" i="48" s="1"/>
  <c r="K191" i="48"/>
  <c r="J191" i="48"/>
  <c r="J190" i="48"/>
  <c r="K190" i="48" s="1"/>
  <c r="J189" i="48"/>
  <c r="K189" i="48" s="1"/>
  <c r="K188" i="48"/>
  <c r="J188" i="48"/>
  <c r="J187" i="48"/>
  <c r="K187" i="48" s="1"/>
  <c r="J186" i="48"/>
  <c r="K186" i="48" s="1"/>
  <c r="J185" i="48"/>
  <c r="K185" i="48" s="1"/>
  <c r="J184" i="48"/>
  <c r="K184" i="48" s="1"/>
  <c r="K183" i="48"/>
  <c r="J183" i="48"/>
  <c r="J182" i="48"/>
  <c r="K182" i="48" s="1"/>
  <c r="J181" i="48"/>
  <c r="K181" i="48" s="1"/>
  <c r="K180" i="48"/>
  <c r="J180" i="48"/>
  <c r="J179" i="48"/>
  <c r="K179" i="48" s="1"/>
  <c r="J178" i="48"/>
  <c r="K178" i="48" s="1"/>
  <c r="J177" i="48"/>
  <c r="K177" i="48" s="1"/>
  <c r="J176" i="48"/>
  <c r="K176" i="48" s="1"/>
  <c r="K175" i="48"/>
  <c r="J175" i="48"/>
  <c r="J174" i="48"/>
  <c r="K174" i="48" s="1"/>
  <c r="J173" i="48"/>
  <c r="K173" i="48" s="1"/>
  <c r="K172" i="48"/>
  <c r="J172" i="48"/>
  <c r="J171" i="48"/>
  <c r="K171" i="48" s="1"/>
  <c r="J170" i="48"/>
  <c r="K170" i="48" s="1"/>
  <c r="J169" i="48"/>
  <c r="K169" i="48" s="1"/>
  <c r="J168" i="48"/>
  <c r="K168" i="48" s="1"/>
  <c r="J167" i="48"/>
  <c r="K167" i="48" s="1"/>
  <c r="J166" i="48"/>
  <c r="K166" i="48" s="1"/>
  <c r="K165" i="48"/>
  <c r="J165" i="48"/>
  <c r="J164" i="48"/>
  <c r="K164" i="48" s="1"/>
  <c r="K163" i="48"/>
  <c r="J163" i="48"/>
  <c r="J162" i="48"/>
  <c r="K162" i="48" s="1"/>
  <c r="K161" i="48"/>
  <c r="J161" i="48"/>
  <c r="J160" i="48"/>
  <c r="K160" i="48" s="1"/>
  <c r="J159" i="48"/>
  <c r="K159" i="48" s="1"/>
  <c r="J158" i="48"/>
  <c r="K158" i="48" s="1"/>
  <c r="J157" i="48"/>
  <c r="K157" i="48" s="1"/>
  <c r="K156" i="48"/>
  <c r="J156" i="48"/>
  <c r="J155" i="48"/>
  <c r="K155" i="48" s="1"/>
  <c r="J154" i="48"/>
  <c r="K154" i="48" s="1"/>
  <c r="J153" i="48"/>
  <c r="K153" i="48" s="1"/>
  <c r="K152" i="48"/>
  <c r="J152" i="48"/>
  <c r="J151" i="48"/>
  <c r="K151" i="48" s="1"/>
  <c r="J150" i="48"/>
  <c r="K150" i="48" s="1"/>
  <c r="K149" i="48"/>
  <c r="J149" i="48"/>
  <c r="J148" i="48"/>
  <c r="K148" i="48" s="1"/>
  <c r="J147" i="48"/>
  <c r="K147" i="48" s="1"/>
  <c r="J146" i="48"/>
  <c r="K146" i="48" s="1"/>
  <c r="J145" i="48"/>
  <c r="K145" i="48" s="1"/>
  <c r="J144" i="48"/>
  <c r="K144" i="48" s="1"/>
  <c r="K143" i="48"/>
  <c r="J143" i="48"/>
  <c r="J142" i="48"/>
  <c r="K142" i="48" s="1"/>
  <c r="J141" i="48"/>
  <c r="K141" i="48" s="1"/>
  <c r="K140" i="48"/>
  <c r="J140" i="48"/>
  <c r="J139" i="48"/>
  <c r="K139" i="48" s="1"/>
  <c r="J138" i="48"/>
  <c r="K138" i="48" s="1"/>
  <c r="J137" i="48"/>
  <c r="K137" i="48" s="1"/>
  <c r="J136" i="48"/>
  <c r="K136" i="48" s="1"/>
  <c r="J135" i="48"/>
  <c r="K135" i="48" s="1"/>
  <c r="J134" i="48"/>
  <c r="K134" i="48" s="1"/>
  <c r="J133" i="48"/>
  <c r="K133" i="48" s="1"/>
  <c r="J132" i="48"/>
  <c r="K132" i="48" s="1"/>
  <c r="K131" i="48"/>
  <c r="J131" i="48"/>
  <c r="J130" i="48"/>
  <c r="K130" i="48" s="1"/>
  <c r="K129" i="48"/>
  <c r="J129" i="48"/>
  <c r="J128" i="48"/>
  <c r="K128" i="48" s="1"/>
  <c r="J127" i="48"/>
  <c r="K127" i="48" s="1"/>
  <c r="J126" i="48"/>
  <c r="K126" i="48" s="1"/>
  <c r="J125" i="48"/>
  <c r="K125" i="48" s="1"/>
  <c r="J124" i="48"/>
  <c r="K124" i="48" s="1"/>
  <c r="J123" i="48"/>
  <c r="K123" i="48" s="1"/>
  <c r="J122" i="48"/>
  <c r="K122" i="48" s="1"/>
  <c r="J121" i="48"/>
  <c r="K121" i="48" s="1"/>
  <c r="K120" i="48"/>
  <c r="J120" i="48"/>
  <c r="J119" i="48"/>
  <c r="K119" i="48" s="1"/>
  <c r="J118" i="48"/>
  <c r="K118" i="48" s="1"/>
  <c r="K117" i="48"/>
  <c r="J117" i="48"/>
  <c r="J116" i="48"/>
  <c r="K116" i="48" s="1"/>
  <c r="J115" i="48"/>
  <c r="K115" i="48" s="1"/>
  <c r="J114" i="48"/>
  <c r="K114" i="48" s="1"/>
  <c r="J113" i="48"/>
  <c r="K113" i="48" s="1"/>
  <c r="J112" i="48"/>
  <c r="K112" i="48" s="1"/>
  <c r="K111" i="48"/>
  <c r="J111" i="48"/>
  <c r="J110" i="48"/>
  <c r="K110" i="48" s="1"/>
  <c r="J109" i="48"/>
  <c r="K109" i="48" s="1"/>
  <c r="K108" i="48"/>
  <c r="J108" i="48"/>
  <c r="J107" i="48"/>
  <c r="K107" i="48" s="1"/>
  <c r="J106" i="48"/>
  <c r="K106" i="48" s="1"/>
  <c r="J105" i="48"/>
  <c r="K105" i="48" s="1"/>
  <c r="J104" i="48"/>
  <c r="K104" i="48" s="1"/>
  <c r="J103" i="48"/>
  <c r="K103" i="48" s="1"/>
  <c r="J102" i="48"/>
  <c r="K102" i="48" s="1"/>
  <c r="K101" i="48"/>
  <c r="J101" i="48"/>
  <c r="J100" i="48"/>
  <c r="K100" i="48" s="1"/>
  <c r="K99" i="48"/>
  <c r="J99" i="48"/>
  <c r="J98" i="48"/>
  <c r="K98" i="48" s="1"/>
  <c r="K97" i="48"/>
  <c r="J97" i="48"/>
  <c r="J96" i="48"/>
  <c r="K96" i="48" s="1"/>
  <c r="J95" i="48"/>
  <c r="K95" i="48" s="1"/>
  <c r="J94" i="48"/>
  <c r="K94" i="48" s="1"/>
  <c r="J93" i="48"/>
  <c r="K93" i="48" s="1"/>
  <c r="K92" i="48"/>
  <c r="J92" i="48"/>
  <c r="J91" i="48"/>
  <c r="K91" i="48" s="1"/>
  <c r="J90" i="48"/>
  <c r="K90" i="48" s="1"/>
  <c r="J89" i="48"/>
  <c r="K89" i="48" s="1"/>
  <c r="K88" i="48"/>
  <c r="J88" i="48"/>
  <c r="J87" i="48"/>
  <c r="K87" i="48" s="1"/>
  <c r="J86" i="48"/>
  <c r="K86" i="48" s="1"/>
  <c r="K85" i="48"/>
  <c r="J85" i="48"/>
  <c r="J84" i="48"/>
  <c r="K84" i="48" s="1"/>
  <c r="K83" i="48"/>
  <c r="J83" i="48"/>
  <c r="J82" i="48"/>
  <c r="K82" i="48" s="1"/>
  <c r="J81" i="48"/>
  <c r="K81" i="48" s="1"/>
  <c r="J80" i="48"/>
  <c r="K80" i="48" s="1"/>
  <c r="K79" i="48"/>
  <c r="J79" i="48"/>
  <c r="J78" i="48"/>
  <c r="K78" i="48" s="1"/>
  <c r="J77" i="48"/>
  <c r="K77" i="48" s="1"/>
  <c r="K76" i="48"/>
  <c r="J76" i="48"/>
  <c r="J75" i="48"/>
  <c r="K75" i="48" s="1"/>
  <c r="J74" i="48"/>
  <c r="K74" i="48" s="1"/>
  <c r="J73" i="48"/>
  <c r="K73" i="48" s="1"/>
  <c r="J72" i="48"/>
  <c r="K72" i="48" s="1"/>
  <c r="J71" i="48"/>
  <c r="K71" i="48" s="1"/>
  <c r="J70" i="48"/>
  <c r="K70" i="48" s="1"/>
  <c r="K69" i="48"/>
  <c r="J69" i="48"/>
  <c r="J68" i="48"/>
  <c r="K68" i="48" s="1"/>
  <c r="K67" i="48"/>
  <c r="J67" i="48"/>
  <c r="J66" i="48"/>
  <c r="K66" i="48" s="1"/>
  <c r="K65" i="48"/>
  <c r="J65" i="48"/>
  <c r="J64" i="48"/>
  <c r="K64" i="48" s="1"/>
  <c r="J63" i="48"/>
  <c r="K63" i="48" s="1"/>
  <c r="J62" i="48"/>
  <c r="K62" i="48" s="1"/>
  <c r="J61" i="48"/>
  <c r="K61" i="48" s="1"/>
  <c r="J60" i="48"/>
  <c r="K60" i="48" s="1"/>
  <c r="J59" i="48"/>
  <c r="K59" i="48" s="1"/>
  <c r="J58" i="48"/>
  <c r="K58" i="48" s="1"/>
  <c r="J57" i="48"/>
  <c r="K57" i="48" s="1"/>
  <c r="K56" i="48"/>
  <c r="J56" i="48"/>
  <c r="J55" i="48"/>
  <c r="K55" i="48" s="1"/>
  <c r="J54" i="48"/>
  <c r="K54" i="48" s="1"/>
  <c r="K53" i="48"/>
  <c r="J53" i="48"/>
  <c r="J52" i="48"/>
  <c r="K52" i="48" s="1"/>
  <c r="J51" i="48"/>
  <c r="K51" i="48" s="1"/>
  <c r="J50" i="48"/>
  <c r="K50" i="48" s="1"/>
  <c r="J49" i="48"/>
  <c r="K49" i="48" s="1"/>
  <c r="J48" i="48"/>
  <c r="K48" i="48" s="1"/>
  <c r="K47" i="48"/>
  <c r="J47" i="48"/>
  <c r="J46" i="48"/>
  <c r="K46" i="48" s="1"/>
  <c r="J45" i="48"/>
  <c r="K45" i="48" s="1"/>
  <c r="K44" i="48"/>
  <c r="J44" i="48"/>
  <c r="J43" i="48"/>
  <c r="K43" i="48" s="1"/>
  <c r="J42" i="48"/>
  <c r="K42" i="48" s="1"/>
  <c r="J41" i="48"/>
  <c r="K41" i="48" s="1"/>
  <c r="J40" i="48"/>
  <c r="K40" i="48" s="1"/>
  <c r="J39" i="48"/>
  <c r="K39" i="48" s="1"/>
  <c r="J38" i="48"/>
  <c r="K38" i="48" s="1"/>
  <c r="J37" i="48"/>
  <c r="K37" i="48" s="1"/>
  <c r="J36" i="48"/>
  <c r="K36" i="48" s="1"/>
  <c r="K35" i="48"/>
  <c r="J35" i="48"/>
  <c r="J34" i="48"/>
  <c r="K34" i="48" s="1"/>
  <c r="K33" i="48"/>
  <c r="J33" i="48"/>
  <c r="J32" i="48"/>
  <c r="K32" i="48" s="1"/>
  <c r="J31" i="48"/>
  <c r="K31" i="48" s="1"/>
  <c r="J30" i="48"/>
  <c r="K30" i="48" s="1"/>
  <c r="J29" i="48"/>
  <c r="K29" i="48" s="1"/>
  <c r="J28" i="48"/>
  <c r="K28" i="48" s="1"/>
  <c r="J27" i="48"/>
  <c r="K27" i="48" s="1"/>
  <c r="J26" i="48"/>
  <c r="K26" i="48" s="1"/>
  <c r="J25" i="48"/>
  <c r="K25" i="48" s="1"/>
  <c r="K24" i="48"/>
  <c r="J24" i="48"/>
  <c r="J23" i="48"/>
  <c r="K23" i="48" s="1"/>
  <c r="J22" i="48"/>
  <c r="K22" i="48" s="1"/>
  <c r="K21" i="48"/>
  <c r="J21" i="48"/>
  <c r="J20" i="48"/>
  <c r="K20" i="48" s="1"/>
  <c r="J19" i="48"/>
  <c r="K19" i="48" s="1"/>
  <c r="J18" i="48"/>
  <c r="K18" i="48" s="1"/>
  <c r="J17" i="48"/>
  <c r="K17" i="48" s="1"/>
  <c r="J16" i="48"/>
  <c r="K16" i="48" s="1"/>
  <c r="K15" i="48"/>
  <c r="J15" i="48"/>
  <c r="J14" i="48"/>
  <c r="K14" i="48" s="1"/>
  <c r="J13" i="48"/>
  <c r="K13" i="48" s="1"/>
  <c r="K12" i="48"/>
  <c r="J12" i="48"/>
  <c r="J11" i="48"/>
  <c r="K11" i="48" s="1"/>
  <c r="J10" i="48"/>
  <c r="K10" i="48" s="1"/>
  <c r="J9" i="48"/>
  <c r="K9" i="48" s="1"/>
  <c r="J8" i="48"/>
  <c r="K8" i="48" s="1"/>
  <c r="J7" i="48"/>
  <c r="K7" i="48" s="1"/>
  <c r="J5" i="48"/>
  <c r="J275" i="24"/>
  <c r="K275" i="24" s="1"/>
  <c r="J274" i="24"/>
  <c r="K274" i="24" s="1"/>
  <c r="J273" i="24"/>
  <c r="K273" i="24" s="1"/>
  <c r="J272" i="24"/>
  <c r="K272" i="24" s="1"/>
  <c r="J271" i="24"/>
  <c r="K271" i="24" s="1"/>
  <c r="J270" i="24"/>
  <c r="K270" i="24" s="1"/>
  <c r="J269" i="24"/>
  <c r="K269" i="24" s="1"/>
  <c r="J268" i="24"/>
  <c r="K268" i="24" s="1"/>
  <c r="J267" i="24"/>
  <c r="K267" i="24" s="1"/>
  <c r="J266" i="24"/>
  <c r="K266" i="24" s="1"/>
  <c r="J265" i="24"/>
  <c r="K265" i="24" s="1"/>
  <c r="J264" i="24"/>
  <c r="K264" i="24" s="1"/>
  <c r="J263" i="24"/>
  <c r="K263" i="24" s="1"/>
  <c r="J262" i="24"/>
  <c r="K262" i="24" s="1"/>
  <c r="J261" i="24"/>
  <c r="K261" i="24" s="1"/>
  <c r="J260" i="24"/>
  <c r="K260" i="24" s="1"/>
  <c r="J259" i="24"/>
  <c r="K259" i="24" s="1"/>
  <c r="J258" i="24"/>
  <c r="K258" i="24" s="1"/>
  <c r="J257" i="24"/>
  <c r="K257" i="24" s="1"/>
  <c r="J256" i="24"/>
  <c r="K256" i="24" s="1"/>
  <c r="J255" i="24"/>
  <c r="K255" i="24" s="1"/>
  <c r="K254" i="24"/>
  <c r="J254" i="24"/>
  <c r="J253" i="24"/>
  <c r="K253" i="24" s="1"/>
  <c r="J252" i="24"/>
  <c r="K252" i="24" s="1"/>
  <c r="J251" i="24"/>
  <c r="K251" i="24" s="1"/>
  <c r="K250" i="24"/>
  <c r="J250" i="24"/>
  <c r="J249" i="24"/>
  <c r="K249" i="24" s="1"/>
  <c r="J248" i="24"/>
  <c r="K248" i="24" s="1"/>
  <c r="J247" i="24"/>
  <c r="K247" i="24" s="1"/>
  <c r="J246" i="24"/>
  <c r="K246" i="24" s="1"/>
  <c r="J245" i="24"/>
  <c r="K245" i="24" s="1"/>
  <c r="J244" i="24"/>
  <c r="K244" i="24" s="1"/>
  <c r="J243" i="24"/>
  <c r="K243" i="24" s="1"/>
  <c r="J242" i="24"/>
  <c r="K242" i="24" s="1"/>
  <c r="J241" i="24"/>
  <c r="K241" i="24" s="1"/>
  <c r="J240" i="24"/>
  <c r="K240" i="24" s="1"/>
  <c r="J239" i="24"/>
  <c r="K239" i="24" s="1"/>
  <c r="K238" i="24"/>
  <c r="J238" i="24"/>
  <c r="J237" i="24"/>
  <c r="K237" i="24" s="1"/>
  <c r="J236" i="24"/>
  <c r="K236" i="24" s="1"/>
  <c r="J235" i="24"/>
  <c r="K235" i="24" s="1"/>
  <c r="J234" i="24"/>
  <c r="K234" i="24" s="1"/>
  <c r="J233" i="24"/>
  <c r="K233" i="24" s="1"/>
  <c r="J232" i="24"/>
  <c r="K232" i="24" s="1"/>
  <c r="J231" i="24"/>
  <c r="K231" i="24" s="1"/>
  <c r="J230" i="24"/>
  <c r="K230" i="24" s="1"/>
  <c r="J229" i="24"/>
  <c r="K229" i="24" s="1"/>
  <c r="J228" i="24"/>
  <c r="K228" i="24" s="1"/>
  <c r="J227" i="24"/>
  <c r="K227" i="24" s="1"/>
  <c r="J226" i="24"/>
  <c r="K226" i="24" s="1"/>
  <c r="J225" i="24"/>
  <c r="K225" i="24" s="1"/>
  <c r="J224" i="24"/>
  <c r="K224" i="24" s="1"/>
  <c r="J223" i="24"/>
  <c r="K223" i="24" s="1"/>
  <c r="J222" i="24"/>
  <c r="K222" i="24" s="1"/>
  <c r="J221" i="24"/>
  <c r="K221" i="24" s="1"/>
  <c r="J220" i="24"/>
  <c r="K220" i="24" s="1"/>
  <c r="J219" i="24"/>
  <c r="K219" i="24" s="1"/>
  <c r="J218" i="24"/>
  <c r="K218" i="24" s="1"/>
  <c r="J217" i="24"/>
  <c r="K217" i="24" s="1"/>
  <c r="J216" i="24"/>
  <c r="K216" i="24" s="1"/>
  <c r="J215" i="24"/>
  <c r="K215" i="24" s="1"/>
  <c r="J214" i="24"/>
  <c r="K214" i="24" s="1"/>
  <c r="J213" i="24"/>
  <c r="K213" i="24" s="1"/>
  <c r="J212" i="24"/>
  <c r="K212" i="24" s="1"/>
  <c r="J211" i="24"/>
  <c r="K211" i="24" s="1"/>
  <c r="J210" i="24"/>
  <c r="K210" i="24" s="1"/>
  <c r="J209" i="24"/>
  <c r="K209" i="24" s="1"/>
  <c r="J208" i="24"/>
  <c r="K208" i="24" s="1"/>
  <c r="J207" i="24"/>
  <c r="K207" i="24" s="1"/>
  <c r="K206" i="24"/>
  <c r="J206" i="24"/>
  <c r="J205" i="24"/>
  <c r="K205" i="24" s="1"/>
  <c r="J204" i="24"/>
  <c r="K204" i="24" s="1"/>
  <c r="J203" i="24"/>
  <c r="K203" i="24" s="1"/>
  <c r="K202" i="24"/>
  <c r="J202" i="24"/>
  <c r="J201" i="24"/>
  <c r="K201" i="24" s="1"/>
  <c r="J200" i="24"/>
  <c r="K200" i="24" s="1"/>
  <c r="J199" i="24"/>
  <c r="K199" i="24" s="1"/>
  <c r="J198" i="24"/>
  <c r="K198" i="24" s="1"/>
  <c r="J197" i="24"/>
  <c r="K197" i="24" s="1"/>
  <c r="J196" i="24"/>
  <c r="K196" i="24" s="1"/>
  <c r="J195" i="24"/>
  <c r="K195" i="24" s="1"/>
  <c r="J194" i="24"/>
  <c r="K194" i="24" s="1"/>
  <c r="J193" i="24"/>
  <c r="K193" i="24" s="1"/>
  <c r="J192" i="24"/>
  <c r="K192" i="24" s="1"/>
  <c r="J191" i="24"/>
  <c r="K191" i="24" s="1"/>
  <c r="J190" i="24"/>
  <c r="K190" i="24" s="1"/>
  <c r="J189" i="24"/>
  <c r="K189" i="24" s="1"/>
  <c r="J188" i="24"/>
  <c r="K188" i="24" s="1"/>
  <c r="J187" i="24"/>
  <c r="K187" i="24" s="1"/>
  <c r="J186" i="24"/>
  <c r="K186" i="24" s="1"/>
  <c r="J185" i="24"/>
  <c r="K185" i="24" s="1"/>
  <c r="J184" i="24"/>
  <c r="K184" i="24" s="1"/>
  <c r="J183" i="24"/>
  <c r="K183" i="24" s="1"/>
  <c r="J182" i="24"/>
  <c r="K182" i="24" s="1"/>
  <c r="J181" i="24"/>
  <c r="K181" i="24" s="1"/>
  <c r="J180" i="24"/>
  <c r="K180" i="24" s="1"/>
  <c r="J179" i="24"/>
  <c r="K179" i="24" s="1"/>
  <c r="J178" i="24"/>
  <c r="K178" i="24" s="1"/>
  <c r="J177" i="24"/>
  <c r="K177" i="24" s="1"/>
  <c r="J176" i="24"/>
  <c r="K176" i="24" s="1"/>
  <c r="J175" i="24"/>
  <c r="K175" i="24" s="1"/>
  <c r="J174" i="24"/>
  <c r="K174" i="24" s="1"/>
  <c r="J173" i="24"/>
  <c r="K173" i="24" s="1"/>
  <c r="J172" i="24"/>
  <c r="K172" i="24" s="1"/>
  <c r="J171" i="24"/>
  <c r="K171" i="24" s="1"/>
  <c r="K170" i="24"/>
  <c r="J170" i="24"/>
  <c r="J169" i="24"/>
  <c r="K169" i="24" s="1"/>
  <c r="J168" i="24"/>
  <c r="K168" i="24" s="1"/>
  <c r="J167" i="24"/>
  <c r="K167" i="24" s="1"/>
  <c r="J166" i="24"/>
  <c r="K166" i="24" s="1"/>
  <c r="J165" i="24"/>
  <c r="K165" i="24" s="1"/>
  <c r="J164" i="24"/>
  <c r="K164" i="24" s="1"/>
  <c r="J163" i="24"/>
  <c r="K163" i="24" s="1"/>
  <c r="J162" i="24"/>
  <c r="K162" i="24" s="1"/>
  <c r="J161" i="24"/>
  <c r="K161" i="24" s="1"/>
  <c r="J160" i="24"/>
  <c r="K160" i="24" s="1"/>
  <c r="J159" i="24"/>
  <c r="K159" i="24" s="1"/>
  <c r="J158" i="24"/>
  <c r="K158" i="24" s="1"/>
  <c r="J157" i="24"/>
  <c r="K157" i="24" s="1"/>
  <c r="J156" i="24"/>
  <c r="K156" i="24" s="1"/>
  <c r="J155" i="24"/>
  <c r="K155" i="24" s="1"/>
  <c r="J154" i="24"/>
  <c r="K154" i="24" s="1"/>
  <c r="J153" i="24"/>
  <c r="K153" i="24" s="1"/>
  <c r="J152" i="24"/>
  <c r="K152" i="24" s="1"/>
  <c r="J151" i="24"/>
  <c r="K151" i="24" s="1"/>
  <c r="J150" i="24"/>
  <c r="K150" i="24" s="1"/>
  <c r="K149" i="24"/>
  <c r="J149" i="24"/>
  <c r="J148" i="24"/>
  <c r="K148" i="24" s="1"/>
  <c r="J147" i="24"/>
  <c r="K147" i="24" s="1"/>
  <c r="K146" i="24"/>
  <c r="J146" i="24"/>
  <c r="J145" i="24"/>
  <c r="K145" i="24" s="1"/>
  <c r="J144" i="24"/>
  <c r="K144" i="24" s="1"/>
  <c r="J143" i="24"/>
  <c r="K143" i="24" s="1"/>
  <c r="J142" i="24"/>
  <c r="K142" i="24" s="1"/>
  <c r="J141" i="24"/>
  <c r="K141" i="24" s="1"/>
  <c r="J140" i="24"/>
  <c r="K140" i="24" s="1"/>
  <c r="J139" i="24"/>
  <c r="K139" i="24" s="1"/>
  <c r="J138" i="24"/>
  <c r="K138" i="24" s="1"/>
  <c r="J137" i="24"/>
  <c r="K137" i="24" s="1"/>
  <c r="J136" i="24"/>
  <c r="K136" i="24" s="1"/>
  <c r="J135" i="24"/>
  <c r="K135" i="24" s="1"/>
  <c r="J134" i="24"/>
  <c r="K134" i="24" s="1"/>
  <c r="J133" i="24"/>
  <c r="K133" i="24" s="1"/>
  <c r="J132" i="24"/>
  <c r="K132" i="24" s="1"/>
  <c r="J131" i="24"/>
  <c r="K131" i="24" s="1"/>
  <c r="K130" i="24"/>
  <c r="J130" i="24"/>
  <c r="J129" i="24"/>
  <c r="K129" i="24" s="1"/>
  <c r="J128" i="24"/>
  <c r="K128" i="24" s="1"/>
  <c r="J127" i="24"/>
  <c r="K127" i="24" s="1"/>
  <c r="K126" i="24"/>
  <c r="J126" i="24"/>
  <c r="J125" i="24"/>
  <c r="K125" i="24" s="1"/>
  <c r="J124" i="24"/>
  <c r="K124" i="24" s="1"/>
  <c r="J123" i="24"/>
  <c r="K123" i="24" s="1"/>
  <c r="J122" i="24"/>
  <c r="K122" i="24" s="1"/>
  <c r="J121" i="24"/>
  <c r="K121" i="24" s="1"/>
  <c r="J120" i="24"/>
  <c r="K120" i="24" s="1"/>
  <c r="J119" i="24"/>
  <c r="K119" i="24" s="1"/>
  <c r="J118" i="24"/>
  <c r="K118" i="24" s="1"/>
  <c r="J117" i="24"/>
  <c r="K117" i="24" s="1"/>
  <c r="J116" i="24"/>
  <c r="K116" i="24" s="1"/>
  <c r="J115" i="24"/>
  <c r="K115" i="24" s="1"/>
  <c r="J114" i="24"/>
  <c r="K114" i="24" s="1"/>
  <c r="J113" i="24"/>
  <c r="K113" i="24" s="1"/>
  <c r="J112" i="24"/>
  <c r="K112" i="24" s="1"/>
  <c r="J111" i="24"/>
  <c r="K111" i="24" s="1"/>
  <c r="J110" i="24"/>
  <c r="K110" i="24" s="1"/>
  <c r="J109" i="24"/>
  <c r="K109" i="24" s="1"/>
  <c r="J108" i="24"/>
  <c r="K108" i="24" s="1"/>
  <c r="J107" i="24"/>
  <c r="K107" i="24" s="1"/>
  <c r="J106" i="24"/>
  <c r="K106" i="24" s="1"/>
  <c r="J105" i="24"/>
  <c r="K105" i="24" s="1"/>
  <c r="J104" i="24"/>
  <c r="K104" i="24" s="1"/>
  <c r="J103" i="24"/>
  <c r="K103" i="24" s="1"/>
  <c r="J102" i="24"/>
  <c r="K102" i="24" s="1"/>
  <c r="J101" i="24"/>
  <c r="K101" i="24" s="1"/>
  <c r="J100" i="24"/>
  <c r="K100" i="24" s="1"/>
  <c r="J99" i="24"/>
  <c r="K99" i="24" s="1"/>
  <c r="J98" i="24"/>
  <c r="K98" i="24" s="1"/>
  <c r="J97" i="24"/>
  <c r="K97" i="24" s="1"/>
  <c r="J96" i="24"/>
  <c r="K96" i="24" s="1"/>
  <c r="J95" i="24"/>
  <c r="K95" i="24" s="1"/>
  <c r="K94" i="24"/>
  <c r="J94" i="24"/>
  <c r="J93" i="24"/>
  <c r="K93" i="24" s="1"/>
  <c r="J92" i="24"/>
  <c r="K92" i="24" s="1"/>
  <c r="J91" i="24"/>
  <c r="K91" i="24" s="1"/>
  <c r="J90" i="24"/>
  <c r="K90" i="24" s="1"/>
  <c r="J89" i="24"/>
  <c r="K89" i="24" s="1"/>
  <c r="J88" i="24"/>
  <c r="K88" i="24" s="1"/>
  <c r="J87" i="24"/>
  <c r="K87" i="24" s="1"/>
  <c r="J86" i="24"/>
  <c r="K86" i="24" s="1"/>
  <c r="J85" i="24"/>
  <c r="K85" i="24" s="1"/>
  <c r="J84" i="24"/>
  <c r="K84" i="24" s="1"/>
  <c r="J83" i="24"/>
  <c r="K83" i="24" s="1"/>
  <c r="J82" i="24"/>
  <c r="K82" i="24" s="1"/>
  <c r="J81" i="24"/>
  <c r="K81" i="24" s="1"/>
  <c r="J80" i="24"/>
  <c r="K80" i="24" s="1"/>
  <c r="J79" i="24"/>
  <c r="K79" i="24" s="1"/>
  <c r="J78" i="24"/>
  <c r="K78" i="24" s="1"/>
  <c r="J77" i="24"/>
  <c r="K77" i="24" s="1"/>
  <c r="J76" i="24"/>
  <c r="K76" i="24" s="1"/>
  <c r="J75" i="24"/>
  <c r="K75" i="24" s="1"/>
  <c r="J74" i="24"/>
  <c r="K74" i="24" s="1"/>
  <c r="J73" i="24"/>
  <c r="K73" i="24" s="1"/>
  <c r="J72" i="24"/>
  <c r="K72" i="24" s="1"/>
  <c r="J71" i="24"/>
  <c r="K71" i="24" s="1"/>
  <c r="J70" i="24"/>
  <c r="K70" i="24" s="1"/>
  <c r="J69" i="24"/>
  <c r="K69" i="24" s="1"/>
  <c r="J68" i="24"/>
  <c r="K68" i="24" s="1"/>
  <c r="J67" i="24"/>
  <c r="K67" i="24" s="1"/>
  <c r="K66" i="24"/>
  <c r="J66" i="24"/>
  <c r="J65" i="24"/>
  <c r="K65" i="24" s="1"/>
  <c r="J64" i="24"/>
  <c r="K64" i="24" s="1"/>
  <c r="J63" i="24"/>
  <c r="K63" i="24" s="1"/>
  <c r="J62" i="24"/>
  <c r="K62" i="24" s="1"/>
  <c r="J61" i="24"/>
  <c r="K61" i="24" s="1"/>
  <c r="J60" i="24"/>
  <c r="K60" i="24" s="1"/>
  <c r="J59" i="24"/>
  <c r="K59" i="24" s="1"/>
  <c r="J58" i="24"/>
  <c r="K58" i="24" s="1"/>
  <c r="J57" i="24"/>
  <c r="K57" i="24" s="1"/>
  <c r="J56" i="24"/>
  <c r="K56" i="24" s="1"/>
  <c r="J55" i="24"/>
  <c r="K55" i="24" s="1"/>
  <c r="K54" i="24"/>
  <c r="J54" i="24"/>
  <c r="J53" i="24"/>
  <c r="K53" i="24" s="1"/>
  <c r="J52" i="24"/>
  <c r="K52" i="24" s="1"/>
  <c r="J51" i="24"/>
  <c r="K51" i="24" s="1"/>
  <c r="J50" i="24"/>
  <c r="K50" i="24" s="1"/>
  <c r="J49" i="24"/>
  <c r="K49" i="24" s="1"/>
  <c r="J48" i="24"/>
  <c r="K48" i="24" s="1"/>
  <c r="J47" i="24"/>
  <c r="K47" i="24" s="1"/>
  <c r="J46" i="24"/>
  <c r="K46" i="24" s="1"/>
  <c r="J45" i="24"/>
  <c r="K45" i="24" s="1"/>
  <c r="J44" i="24"/>
  <c r="K44" i="24" s="1"/>
  <c r="J43" i="24"/>
  <c r="K43" i="24" s="1"/>
  <c r="J42" i="24"/>
  <c r="K42" i="24" s="1"/>
  <c r="J41" i="24"/>
  <c r="K41" i="24" s="1"/>
  <c r="J40" i="24"/>
  <c r="K40" i="24" s="1"/>
  <c r="J39" i="24"/>
  <c r="K39" i="24" s="1"/>
  <c r="J38" i="24"/>
  <c r="K38" i="24" s="1"/>
  <c r="J37" i="24"/>
  <c r="K37" i="24" s="1"/>
  <c r="J36" i="24"/>
  <c r="K36" i="24" s="1"/>
  <c r="J35" i="24"/>
  <c r="K35" i="24" s="1"/>
  <c r="J34" i="24"/>
  <c r="K34" i="24" s="1"/>
  <c r="J33" i="24"/>
  <c r="K33" i="24" s="1"/>
  <c r="J32" i="24"/>
  <c r="K32" i="24" s="1"/>
  <c r="J31" i="24"/>
  <c r="K31" i="24" s="1"/>
  <c r="J30" i="24"/>
  <c r="K30" i="24" s="1"/>
  <c r="J29" i="24"/>
  <c r="K29" i="24" s="1"/>
  <c r="J28" i="24"/>
  <c r="K28" i="24" s="1"/>
  <c r="J27" i="24"/>
  <c r="K27" i="24" s="1"/>
  <c r="J26" i="24"/>
  <c r="K26" i="24" s="1"/>
  <c r="J25" i="24"/>
  <c r="K25" i="24" s="1"/>
  <c r="J24" i="24"/>
  <c r="K24" i="24" s="1"/>
  <c r="J23" i="24"/>
  <c r="K23" i="24" s="1"/>
  <c r="K22" i="24"/>
  <c r="J22" i="24"/>
  <c r="J21" i="24"/>
  <c r="K21" i="24" s="1"/>
  <c r="J20" i="24"/>
  <c r="K20" i="24" s="1"/>
  <c r="J19" i="24"/>
  <c r="K19" i="24" s="1"/>
  <c r="J18" i="24"/>
  <c r="K18" i="24" s="1"/>
  <c r="J17" i="24"/>
  <c r="K17" i="24" s="1"/>
  <c r="J16" i="24"/>
  <c r="K16" i="24" s="1"/>
  <c r="J15" i="24"/>
  <c r="K15" i="24" s="1"/>
  <c r="J14" i="24"/>
  <c r="K14" i="24" s="1"/>
  <c r="J13" i="24"/>
  <c r="K13" i="24" s="1"/>
  <c r="J12" i="24"/>
  <c r="K12" i="24" s="1"/>
  <c r="J11" i="24"/>
  <c r="K11" i="24" s="1"/>
  <c r="J10" i="24"/>
  <c r="K10" i="24" s="1"/>
  <c r="J9" i="24"/>
  <c r="K9" i="24" s="1"/>
  <c r="J8" i="24"/>
  <c r="K8" i="24" s="1"/>
  <c r="J7" i="24"/>
  <c r="K7" i="24" s="1"/>
  <c r="J5" i="24"/>
  <c r="J139" i="44"/>
  <c r="K139" i="44" s="1"/>
  <c r="J138" i="44"/>
  <c r="K138" i="44" s="1"/>
  <c r="J137" i="44"/>
  <c r="K137" i="44" s="1"/>
  <c r="J136" i="44"/>
  <c r="K136" i="44" s="1"/>
  <c r="J135" i="44"/>
  <c r="K135" i="44" s="1"/>
  <c r="J134" i="44"/>
  <c r="K134" i="44" s="1"/>
  <c r="J133" i="44"/>
  <c r="K133" i="44" s="1"/>
  <c r="K132" i="44"/>
  <c r="J132" i="44"/>
  <c r="J131" i="44"/>
  <c r="K131" i="44" s="1"/>
  <c r="J130" i="44"/>
  <c r="K130" i="44" s="1"/>
  <c r="J129" i="44"/>
  <c r="K129" i="44" s="1"/>
  <c r="K128" i="44"/>
  <c r="J128" i="44"/>
  <c r="J127" i="44"/>
  <c r="K127" i="44" s="1"/>
  <c r="J126" i="44"/>
  <c r="K126" i="44" s="1"/>
  <c r="J125" i="44"/>
  <c r="K125" i="44" s="1"/>
  <c r="J124" i="44"/>
  <c r="K124" i="44" s="1"/>
  <c r="J123" i="44"/>
  <c r="K123" i="44" s="1"/>
  <c r="J122" i="44"/>
  <c r="K122" i="44" s="1"/>
  <c r="J121" i="44"/>
  <c r="K121" i="44" s="1"/>
  <c r="K120" i="44"/>
  <c r="J120" i="44"/>
  <c r="J119" i="44"/>
  <c r="K119" i="44" s="1"/>
  <c r="J118" i="44"/>
  <c r="K118" i="44" s="1"/>
  <c r="J117" i="44"/>
  <c r="K117" i="44" s="1"/>
  <c r="J116" i="44"/>
  <c r="K116" i="44" s="1"/>
  <c r="J115" i="44"/>
  <c r="K115" i="44" s="1"/>
  <c r="J114" i="44"/>
  <c r="K114" i="44" s="1"/>
  <c r="J113" i="44"/>
  <c r="K113" i="44" s="1"/>
  <c r="J112" i="44"/>
  <c r="K112" i="44" s="1"/>
  <c r="J111" i="44"/>
  <c r="K111" i="44" s="1"/>
  <c r="J110" i="44"/>
  <c r="K110" i="44" s="1"/>
  <c r="J109" i="44"/>
  <c r="K109" i="44" s="1"/>
  <c r="J108" i="44"/>
  <c r="K108" i="44" s="1"/>
  <c r="J107" i="44"/>
  <c r="K107" i="44" s="1"/>
  <c r="J106" i="44"/>
  <c r="K106" i="44" s="1"/>
  <c r="J105" i="44"/>
  <c r="K105" i="44" s="1"/>
  <c r="J104" i="44"/>
  <c r="K104" i="44" s="1"/>
  <c r="J103" i="44"/>
  <c r="K103" i="44" s="1"/>
  <c r="J102" i="44"/>
  <c r="K102" i="44" s="1"/>
  <c r="J101" i="44"/>
  <c r="K101" i="44" s="1"/>
  <c r="J100" i="44"/>
  <c r="K100" i="44" s="1"/>
  <c r="J99" i="44"/>
  <c r="K99" i="44" s="1"/>
  <c r="J98" i="44"/>
  <c r="K98" i="44" s="1"/>
  <c r="J97" i="44"/>
  <c r="K97" i="44" s="1"/>
  <c r="K96" i="44"/>
  <c r="J96" i="44"/>
  <c r="J95" i="44"/>
  <c r="K95" i="44" s="1"/>
  <c r="J94" i="44"/>
  <c r="K94" i="44" s="1"/>
  <c r="J93" i="44"/>
  <c r="K93" i="44" s="1"/>
  <c r="J92" i="44"/>
  <c r="K92" i="44" s="1"/>
  <c r="J91" i="44"/>
  <c r="K91" i="44" s="1"/>
  <c r="J90" i="44"/>
  <c r="K90" i="44" s="1"/>
  <c r="J89" i="44"/>
  <c r="K89" i="44" s="1"/>
  <c r="K88" i="44"/>
  <c r="J88" i="44"/>
  <c r="J87" i="44"/>
  <c r="K87" i="44" s="1"/>
  <c r="J86" i="44"/>
  <c r="K86" i="44" s="1"/>
  <c r="J85" i="44"/>
  <c r="K85" i="44" s="1"/>
  <c r="J84" i="44"/>
  <c r="K84" i="44" s="1"/>
  <c r="J83" i="44"/>
  <c r="K83" i="44" s="1"/>
  <c r="J82" i="44"/>
  <c r="K82" i="44" s="1"/>
  <c r="J81" i="44"/>
  <c r="K81" i="44" s="1"/>
  <c r="J80" i="44"/>
  <c r="K80" i="44" s="1"/>
  <c r="J79" i="44"/>
  <c r="K79" i="44" s="1"/>
  <c r="J78" i="44"/>
  <c r="K78" i="44" s="1"/>
  <c r="J77" i="44"/>
  <c r="K77" i="44" s="1"/>
  <c r="J76" i="44"/>
  <c r="K76" i="44" s="1"/>
  <c r="J75" i="44"/>
  <c r="K75" i="44" s="1"/>
  <c r="J74" i="44"/>
  <c r="K74" i="44" s="1"/>
  <c r="J73" i="44"/>
  <c r="K73" i="44" s="1"/>
  <c r="J72" i="44"/>
  <c r="K72" i="44" s="1"/>
  <c r="J71" i="44"/>
  <c r="K71" i="44" s="1"/>
  <c r="J70" i="44"/>
  <c r="K70" i="44" s="1"/>
  <c r="J69" i="44"/>
  <c r="K69" i="44" s="1"/>
  <c r="K68" i="44"/>
  <c r="J68" i="44"/>
  <c r="J67" i="44"/>
  <c r="K67" i="44" s="1"/>
  <c r="J66" i="44"/>
  <c r="K66" i="44" s="1"/>
  <c r="J65" i="44"/>
  <c r="K65" i="44" s="1"/>
  <c r="K64" i="44"/>
  <c r="J64" i="44"/>
  <c r="J63" i="44"/>
  <c r="K63" i="44" s="1"/>
  <c r="J62" i="44"/>
  <c r="K62" i="44" s="1"/>
  <c r="J61" i="44"/>
  <c r="K61" i="44" s="1"/>
  <c r="J60" i="44"/>
  <c r="K60" i="44" s="1"/>
  <c r="J59" i="44"/>
  <c r="K59" i="44" s="1"/>
  <c r="J58" i="44"/>
  <c r="K58" i="44" s="1"/>
  <c r="J57" i="44"/>
  <c r="K57" i="44" s="1"/>
  <c r="K56" i="44"/>
  <c r="J56" i="44"/>
  <c r="J55" i="44"/>
  <c r="K55" i="44" s="1"/>
  <c r="J54" i="44"/>
  <c r="K54" i="44" s="1"/>
  <c r="J53" i="44"/>
  <c r="K53" i="44" s="1"/>
  <c r="J52" i="44"/>
  <c r="K52" i="44" s="1"/>
  <c r="J51" i="44"/>
  <c r="K51" i="44" s="1"/>
  <c r="J50" i="44"/>
  <c r="K50" i="44" s="1"/>
  <c r="J49" i="44"/>
  <c r="K49" i="44" s="1"/>
  <c r="J48" i="44"/>
  <c r="K48" i="44" s="1"/>
  <c r="J47" i="44"/>
  <c r="K47" i="44" s="1"/>
  <c r="J46" i="44"/>
  <c r="K46" i="44" s="1"/>
  <c r="J45" i="44"/>
  <c r="K45" i="44" s="1"/>
  <c r="J44" i="44"/>
  <c r="K44" i="44" s="1"/>
  <c r="J43" i="44"/>
  <c r="K43" i="44" s="1"/>
  <c r="J42" i="44"/>
  <c r="K42" i="44" s="1"/>
  <c r="J41" i="44"/>
  <c r="K41" i="44" s="1"/>
  <c r="J40" i="44"/>
  <c r="K40" i="44" s="1"/>
  <c r="J39" i="44"/>
  <c r="K39" i="44" s="1"/>
  <c r="J38" i="44"/>
  <c r="K38" i="44" s="1"/>
  <c r="J37" i="44"/>
  <c r="K37" i="44" s="1"/>
  <c r="K36" i="44"/>
  <c r="J36" i="44"/>
  <c r="J35" i="44"/>
  <c r="K35" i="44" s="1"/>
  <c r="J34" i="44"/>
  <c r="K34" i="44" s="1"/>
  <c r="J33" i="44"/>
  <c r="K33" i="44" s="1"/>
  <c r="K32" i="44"/>
  <c r="J32" i="44"/>
  <c r="J31" i="44"/>
  <c r="K31" i="44" s="1"/>
  <c r="J30" i="44"/>
  <c r="K30" i="44" s="1"/>
  <c r="J29" i="44"/>
  <c r="K29" i="44" s="1"/>
  <c r="J28" i="44"/>
  <c r="K28" i="44" s="1"/>
  <c r="J27" i="44"/>
  <c r="K27" i="44" s="1"/>
  <c r="J26" i="44"/>
  <c r="K26" i="44" s="1"/>
  <c r="J25" i="44"/>
  <c r="K25" i="44" s="1"/>
  <c r="K24" i="44"/>
  <c r="J24" i="44"/>
  <c r="J23" i="44"/>
  <c r="K23" i="44" s="1"/>
  <c r="J22" i="44"/>
  <c r="K22" i="44" s="1"/>
  <c r="J21" i="44"/>
  <c r="K21" i="44" s="1"/>
  <c r="J20" i="44"/>
  <c r="K20" i="44" s="1"/>
  <c r="J19" i="44"/>
  <c r="K19" i="44" s="1"/>
  <c r="J18" i="44"/>
  <c r="K18" i="44" s="1"/>
  <c r="J17" i="44"/>
  <c r="K17" i="44" s="1"/>
  <c r="J16" i="44"/>
  <c r="K16" i="44" s="1"/>
  <c r="J15" i="44"/>
  <c r="K15" i="44" s="1"/>
  <c r="J14" i="44"/>
  <c r="K14" i="44" s="1"/>
  <c r="J13" i="44"/>
  <c r="K13" i="44" s="1"/>
  <c r="J12" i="44"/>
  <c r="K12" i="44" s="1"/>
  <c r="J11" i="44"/>
  <c r="K11" i="44" s="1"/>
  <c r="J10" i="44"/>
  <c r="K10" i="44" s="1"/>
  <c r="J9" i="44"/>
  <c r="K9" i="44" s="1"/>
  <c r="J8" i="44"/>
  <c r="K8" i="44" s="1"/>
  <c r="J7" i="44"/>
  <c r="K7" i="44" s="1"/>
  <c r="J5" i="44"/>
  <c r="J139" i="43"/>
  <c r="K139" i="43" s="1"/>
  <c r="J138" i="43"/>
  <c r="K138" i="43" s="1"/>
  <c r="J137" i="43"/>
  <c r="K137" i="43" s="1"/>
  <c r="J136" i="43"/>
  <c r="K136" i="43" s="1"/>
  <c r="J135" i="43"/>
  <c r="K135" i="43" s="1"/>
  <c r="J134" i="43"/>
  <c r="K134" i="43" s="1"/>
  <c r="J133" i="43"/>
  <c r="K133" i="43" s="1"/>
  <c r="J132" i="43"/>
  <c r="K132" i="43" s="1"/>
  <c r="J131" i="43"/>
  <c r="K131" i="43" s="1"/>
  <c r="J130" i="43"/>
  <c r="K130" i="43" s="1"/>
  <c r="J129" i="43"/>
  <c r="K129" i="43" s="1"/>
  <c r="J128" i="43"/>
  <c r="K128" i="43" s="1"/>
  <c r="J127" i="43"/>
  <c r="K127" i="43" s="1"/>
  <c r="J126" i="43"/>
  <c r="K126" i="43" s="1"/>
  <c r="J125" i="43"/>
  <c r="K125" i="43" s="1"/>
  <c r="J124" i="43"/>
  <c r="K124" i="43" s="1"/>
  <c r="J123" i="43"/>
  <c r="K123" i="43" s="1"/>
  <c r="J122" i="43"/>
  <c r="K122" i="43" s="1"/>
  <c r="J121" i="43"/>
  <c r="K121" i="43" s="1"/>
  <c r="J120" i="43"/>
  <c r="K120" i="43" s="1"/>
  <c r="J119" i="43"/>
  <c r="K119" i="43" s="1"/>
  <c r="J118" i="43"/>
  <c r="K118" i="43" s="1"/>
  <c r="J117" i="43"/>
  <c r="K117" i="43" s="1"/>
  <c r="J116" i="43"/>
  <c r="K116" i="43" s="1"/>
  <c r="J115" i="43"/>
  <c r="K115" i="43" s="1"/>
  <c r="J114" i="43"/>
  <c r="K114" i="43" s="1"/>
  <c r="J113" i="43"/>
  <c r="K113" i="43" s="1"/>
  <c r="J112" i="43"/>
  <c r="K112" i="43" s="1"/>
  <c r="J111" i="43"/>
  <c r="K111" i="43" s="1"/>
  <c r="J110" i="43"/>
  <c r="K110" i="43" s="1"/>
  <c r="J109" i="43"/>
  <c r="K109" i="43" s="1"/>
  <c r="J108" i="43"/>
  <c r="K108" i="43" s="1"/>
  <c r="J107" i="43"/>
  <c r="K107" i="43" s="1"/>
  <c r="J106" i="43"/>
  <c r="K106" i="43" s="1"/>
  <c r="J105" i="43"/>
  <c r="K105" i="43" s="1"/>
  <c r="J104" i="43"/>
  <c r="K104" i="43" s="1"/>
  <c r="J103" i="43"/>
  <c r="K103" i="43" s="1"/>
  <c r="J102" i="43"/>
  <c r="K102" i="43" s="1"/>
  <c r="J101" i="43"/>
  <c r="K101" i="43" s="1"/>
  <c r="J100" i="43"/>
  <c r="K100" i="43" s="1"/>
  <c r="J99" i="43"/>
  <c r="K99" i="43" s="1"/>
  <c r="J98" i="43"/>
  <c r="K98" i="43" s="1"/>
  <c r="J97" i="43"/>
  <c r="K97" i="43" s="1"/>
  <c r="J96" i="43"/>
  <c r="K96" i="43" s="1"/>
  <c r="J95" i="43"/>
  <c r="K95" i="43" s="1"/>
  <c r="J94" i="43"/>
  <c r="K94" i="43" s="1"/>
  <c r="J93" i="43"/>
  <c r="K93" i="43" s="1"/>
  <c r="J92" i="43"/>
  <c r="K92" i="43" s="1"/>
  <c r="J91" i="43"/>
  <c r="K91" i="43" s="1"/>
  <c r="J90" i="43"/>
  <c r="K90" i="43" s="1"/>
  <c r="J89" i="43"/>
  <c r="K89" i="43" s="1"/>
  <c r="J88" i="43"/>
  <c r="K88" i="43" s="1"/>
  <c r="J87" i="43"/>
  <c r="K87" i="43" s="1"/>
  <c r="J86" i="43"/>
  <c r="K86" i="43" s="1"/>
  <c r="J85" i="43"/>
  <c r="K85" i="43" s="1"/>
  <c r="J84" i="43"/>
  <c r="K84" i="43" s="1"/>
  <c r="J83" i="43"/>
  <c r="K83" i="43" s="1"/>
  <c r="J82" i="43"/>
  <c r="K82" i="43" s="1"/>
  <c r="J81" i="43"/>
  <c r="K81" i="43" s="1"/>
  <c r="J80" i="43"/>
  <c r="K80" i="43" s="1"/>
  <c r="J79" i="43"/>
  <c r="K79" i="43" s="1"/>
  <c r="J78" i="43"/>
  <c r="K78" i="43" s="1"/>
  <c r="J77" i="43"/>
  <c r="K77" i="43" s="1"/>
  <c r="J76" i="43"/>
  <c r="K76" i="43" s="1"/>
  <c r="J75" i="43"/>
  <c r="K75" i="43" s="1"/>
  <c r="J74" i="43"/>
  <c r="K74" i="43" s="1"/>
  <c r="J73" i="43"/>
  <c r="K73" i="43" s="1"/>
  <c r="J72" i="43"/>
  <c r="K72" i="43" s="1"/>
  <c r="J71" i="43"/>
  <c r="K71" i="43" s="1"/>
  <c r="J70" i="43"/>
  <c r="K70" i="43" s="1"/>
  <c r="J69" i="43"/>
  <c r="K69" i="43" s="1"/>
  <c r="J68" i="43"/>
  <c r="K68" i="43" s="1"/>
  <c r="J67" i="43"/>
  <c r="K67" i="43" s="1"/>
  <c r="J66" i="43"/>
  <c r="K66" i="43" s="1"/>
  <c r="J65" i="43"/>
  <c r="K65" i="43" s="1"/>
  <c r="J64" i="43"/>
  <c r="K64" i="43" s="1"/>
  <c r="J63" i="43"/>
  <c r="K63" i="43" s="1"/>
  <c r="J62" i="43"/>
  <c r="K62" i="43" s="1"/>
  <c r="J61" i="43"/>
  <c r="K61" i="43" s="1"/>
  <c r="J60" i="43"/>
  <c r="K60" i="43" s="1"/>
  <c r="J59" i="43"/>
  <c r="K59" i="43" s="1"/>
  <c r="J58" i="43"/>
  <c r="K58" i="43" s="1"/>
  <c r="J57" i="43"/>
  <c r="K57" i="43" s="1"/>
  <c r="J56" i="43"/>
  <c r="K56" i="43" s="1"/>
  <c r="J55" i="43"/>
  <c r="K55" i="43" s="1"/>
  <c r="J54" i="43"/>
  <c r="K54" i="43" s="1"/>
  <c r="J53" i="43"/>
  <c r="K53" i="43" s="1"/>
  <c r="J52" i="43"/>
  <c r="K52" i="43" s="1"/>
  <c r="K51" i="43"/>
  <c r="J51" i="43"/>
  <c r="J50" i="43"/>
  <c r="K50" i="43" s="1"/>
  <c r="J49" i="43"/>
  <c r="K49" i="43" s="1"/>
  <c r="J48" i="43"/>
  <c r="K48" i="43" s="1"/>
  <c r="J47" i="43"/>
  <c r="K47" i="43" s="1"/>
  <c r="J46" i="43"/>
  <c r="K46" i="43" s="1"/>
  <c r="J45" i="43"/>
  <c r="K45" i="43" s="1"/>
  <c r="J44" i="43"/>
  <c r="K44" i="43" s="1"/>
  <c r="J43" i="43"/>
  <c r="K43" i="43" s="1"/>
  <c r="J42" i="43"/>
  <c r="K42" i="43" s="1"/>
  <c r="J41" i="43"/>
  <c r="K41" i="43" s="1"/>
  <c r="J40" i="43"/>
  <c r="K40" i="43" s="1"/>
  <c r="J39" i="43"/>
  <c r="K39" i="43" s="1"/>
  <c r="J38" i="43"/>
  <c r="K38" i="43" s="1"/>
  <c r="J37" i="43"/>
  <c r="K37" i="43" s="1"/>
  <c r="J36" i="43"/>
  <c r="K36" i="43" s="1"/>
  <c r="J35" i="43"/>
  <c r="K35" i="43" s="1"/>
  <c r="J34" i="43"/>
  <c r="K34" i="43" s="1"/>
  <c r="J33" i="43"/>
  <c r="K33" i="43" s="1"/>
  <c r="J32" i="43"/>
  <c r="K32" i="43" s="1"/>
  <c r="J31" i="43"/>
  <c r="K31" i="43" s="1"/>
  <c r="J30" i="43"/>
  <c r="K30" i="43" s="1"/>
  <c r="J29" i="43"/>
  <c r="K29" i="43" s="1"/>
  <c r="J28" i="43"/>
  <c r="K28" i="43" s="1"/>
  <c r="J27" i="43"/>
  <c r="K27" i="43" s="1"/>
  <c r="J26" i="43"/>
  <c r="K26" i="43" s="1"/>
  <c r="J25" i="43"/>
  <c r="K25" i="43" s="1"/>
  <c r="J24" i="43"/>
  <c r="K24" i="43" s="1"/>
  <c r="J23" i="43"/>
  <c r="K23" i="43" s="1"/>
  <c r="J22" i="43"/>
  <c r="K22" i="43" s="1"/>
  <c r="J21" i="43"/>
  <c r="K21" i="43" s="1"/>
  <c r="J20" i="43"/>
  <c r="K20" i="43" s="1"/>
  <c r="J19" i="43"/>
  <c r="K19" i="43" s="1"/>
  <c r="J18" i="43"/>
  <c r="K18" i="43" s="1"/>
  <c r="J17" i="43"/>
  <c r="K17" i="43" s="1"/>
  <c r="J16" i="43"/>
  <c r="K16" i="43" s="1"/>
  <c r="J15" i="43"/>
  <c r="K15" i="43" s="1"/>
  <c r="J14" i="43"/>
  <c r="K14" i="43" s="1"/>
  <c r="J13" i="43"/>
  <c r="K13" i="43" s="1"/>
  <c r="J12" i="43"/>
  <c r="K12" i="43" s="1"/>
  <c r="J11" i="43"/>
  <c r="K11" i="43" s="1"/>
  <c r="J10" i="43"/>
  <c r="K10" i="43" s="1"/>
  <c r="J9" i="43"/>
  <c r="K9" i="43" s="1"/>
  <c r="J8" i="43"/>
  <c r="K8" i="43" s="1"/>
  <c r="J7" i="43"/>
  <c r="K7" i="43" s="1"/>
  <c r="J5" i="43"/>
  <c r="J139" i="30"/>
  <c r="K139" i="30" s="1"/>
  <c r="J138" i="30"/>
  <c r="K138" i="30" s="1"/>
  <c r="J137" i="30"/>
  <c r="K137" i="30" s="1"/>
  <c r="J136" i="30"/>
  <c r="K136" i="30" s="1"/>
  <c r="J135" i="30"/>
  <c r="K135" i="30" s="1"/>
  <c r="J134" i="30"/>
  <c r="K134" i="30" s="1"/>
  <c r="J133" i="30"/>
  <c r="K133" i="30" s="1"/>
  <c r="J132" i="30"/>
  <c r="K132" i="30" s="1"/>
  <c r="J131" i="30"/>
  <c r="K131" i="30" s="1"/>
  <c r="J130" i="30"/>
  <c r="K130" i="30" s="1"/>
  <c r="J129" i="30"/>
  <c r="K129" i="30" s="1"/>
  <c r="J128" i="30"/>
  <c r="K128" i="30" s="1"/>
  <c r="J127" i="30"/>
  <c r="K127" i="30" s="1"/>
  <c r="J126" i="30"/>
  <c r="K126" i="30" s="1"/>
  <c r="J125" i="30"/>
  <c r="K125" i="30" s="1"/>
  <c r="J124" i="30"/>
  <c r="K124" i="30" s="1"/>
  <c r="J123" i="30"/>
  <c r="K123" i="30" s="1"/>
  <c r="J122" i="30"/>
  <c r="K122" i="30" s="1"/>
  <c r="J121" i="30"/>
  <c r="K121" i="30" s="1"/>
  <c r="J120" i="30"/>
  <c r="K120" i="30" s="1"/>
  <c r="J119" i="30"/>
  <c r="K119" i="30" s="1"/>
  <c r="J118" i="30"/>
  <c r="K118" i="30" s="1"/>
  <c r="J117" i="30"/>
  <c r="K117" i="30" s="1"/>
  <c r="J116" i="30"/>
  <c r="K116" i="30" s="1"/>
  <c r="J115" i="30"/>
  <c r="K115" i="30" s="1"/>
  <c r="J114" i="30"/>
  <c r="K114" i="30" s="1"/>
  <c r="J113" i="30"/>
  <c r="K113" i="30" s="1"/>
  <c r="J112" i="30"/>
  <c r="K112" i="30" s="1"/>
  <c r="J111" i="30"/>
  <c r="K111" i="30" s="1"/>
  <c r="K110" i="30"/>
  <c r="J110" i="30"/>
  <c r="J109" i="30"/>
  <c r="K109" i="30" s="1"/>
  <c r="J108" i="30"/>
  <c r="K108" i="30" s="1"/>
  <c r="J107" i="30"/>
  <c r="K107" i="30" s="1"/>
  <c r="J106" i="30"/>
  <c r="K106" i="30" s="1"/>
  <c r="J105" i="30"/>
  <c r="K105" i="30" s="1"/>
  <c r="J104" i="30"/>
  <c r="K104" i="30" s="1"/>
  <c r="J103" i="30"/>
  <c r="K103" i="30" s="1"/>
  <c r="K102" i="30"/>
  <c r="J102" i="30"/>
  <c r="J101" i="30"/>
  <c r="K101" i="30" s="1"/>
  <c r="J100" i="30"/>
  <c r="K100" i="30" s="1"/>
  <c r="J99" i="30"/>
  <c r="K99" i="30" s="1"/>
  <c r="J98" i="30"/>
  <c r="K98" i="30" s="1"/>
  <c r="J97" i="30"/>
  <c r="K97" i="30" s="1"/>
  <c r="J96" i="30"/>
  <c r="K96" i="30" s="1"/>
  <c r="J95" i="30"/>
  <c r="K95" i="30" s="1"/>
  <c r="K94" i="30"/>
  <c r="J94" i="30"/>
  <c r="J93" i="30"/>
  <c r="K93" i="30" s="1"/>
  <c r="J92" i="30"/>
  <c r="K92" i="30" s="1"/>
  <c r="J91" i="30"/>
  <c r="K91" i="30" s="1"/>
  <c r="J90" i="30"/>
  <c r="K90" i="30" s="1"/>
  <c r="J89" i="30"/>
  <c r="K89" i="30" s="1"/>
  <c r="J88" i="30"/>
  <c r="K88" i="30" s="1"/>
  <c r="J87" i="30"/>
  <c r="K87" i="30" s="1"/>
  <c r="J86" i="30"/>
  <c r="K86" i="30" s="1"/>
  <c r="J85" i="30"/>
  <c r="K85" i="30" s="1"/>
  <c r="J84" i="30"/>
  <c r="K84" i="30" s="1"/>
  <c r="J83" i="30"/>
  <c r="K83" i="30" s="1"/>
  <c r="J82" i="30"/>
  <c r="K82" i="30" s="1"/>
  <c r="J81" i="30"/>
  <c r="K81" i="30" s="1"/>
  <c r="J80" i="30"/>
  <c r="K80" i="30" s="1"/>
  <c r="J79" i="30"/>
  <c r="K79" i="30" s="1"/>
  <c r="K78" i="30"/>
  <c r="J78" i="30"/>
  <c r="J77" i="30"/>
  <c r="K77" i="30" s="1"/>
  <c r="J76" i="30"/>
  <c r="K76" i="30" s="1"/>
  <c r="J75" i="30"/>
  <c r="K75" i="30" s="1"/>
  <c r="J74" i="30"/>
  <c r="K74" i="30" s="1"/>
  <c r="J73" i="30"/>
  <c r="K73" i="30" s="1"/>
  <c r="J72" i="30"/>
  <c r="K72" i="30" s="1"/>
  <c r="J71" i="30"/>
  <c r="K71" i="30" s="1"/>
  <c r="K70" i="30"/>
  <c r="J70" i="30"/>
  <c r="J69" i="30"/>
  <c r="K69" i="30" s="1"/>
  <c r="J68" i="30"/>
  <c r="K68" i="30" s="1"/>
  <c r="J67" i="30"/>
  <c r="K67" i="30" s="1"/>
  <c r="J66" i="30"/>
  <c r="K66" i="30" s="1"/>
  <c r="J65" i="30"/>
  <c r="K65" i="30" s="1"/>
  <c r="J64" i="30"/>
  <c r="K64" i="30" s="1"/>
  <c r="J63" i="30"/>
  <c r="K63" i="30" s="1"/>
  <c r="K62" i="30"/>
  <c r="J62" i="30"/>
  <c r="J61" i="30"/>
  <c r="K61" i="30" s="1"/>
  <c r="J60" i="30"/>
  <c r="K60" i="30" s="1"/>
  <c r="J59" i="30"/>
  <c r="K59" i="30" s="1"/>
  <c r="J58" i="30"/>
  <c r="K58" i="30" s="1"/>
  <c r="J57" i="30"/>
  <c r="K57" i="30" s="1"/>
  <c r="J56" i="30"/>
  <c r="K56" i="30" s="1"/>
  <c r="J55" i="30"/>
  <c r="K55" i="30" s="1"/>
  <c r="J54" i="30"/>
  <c r="K54" i="30" s="1"/>
  <c r="J53" i="30"/>
  <c r="K53" i="30" s="1"/>
  <c r="J52" i="30"/>
  <c r="K52" i="30" s="1"/>
  <c r="J51" i="30"/>
  <c r="K51" i="30" s="1"/>
  <c r="J50" i="30"/>
  <c r="K50" i="30" s="1"/>
  <c r="J49" i="30"/>
  <c r="K49" i="30" s="1"/>
  <c r="J48" i="30"/>
  <c r="K48" i="30" s="1"/>
  <c r="J47" i="30"/>
  <c r="K47" i="30" s="1"/>
  <c r="K46" i="30"/>
  <c r="J46" i="30"/>
  <c r="J45" i="30"/>
  <c r="K45" i="30" s="1"/>
  <c r="J44" i="30"/>
  <c r="K44" i="30" s="1"/>
  <c r="J43" i="30"/>
  <c r="K43" i="30" s="1"/>
  <c r="J42" i="30"/>
  <c r="K42" i="30" s="1"/>
  <c r="J41" i="30"/>
  <c r="K41" i="30" s="1"/>
  <c r="J40" i="30"/>
  <c r="K40" i="30" s="1"/>
  <c r="J39" i="30"/>
  <c r="K39" i="30" s="1"/>
  <c r="K38" i="30"/>
  <c r="J38" i="30"/>
  <c r="J37" i="30"/>
  <c r="K37" i="30" s="1"/>
  <c r="J36" i="30"/>
  <c r="K36" i="30" s="1"/>
  <c r="J35" i="30"/>
  <c r="K35" i="30" s="1"/>
  <c r="J34" i="30"/>
  <c r="K34" i="30" s="1"/>
  <c r="J33" i="30"/>
  <c r="K33" i="30" s="1"/>
  <c r="J32" i="30"/>
  <c r="K32" i="30" s="1"/>
  <c r="J31" i="30"/>
  <c r="K31" i="30" s="1"/>
  <c r="J30" i="30"/>
  <c r="K30" i="30" s="1"/>
  <c r="J29" i="30"/>
  <c r="K29" i="30" s="1"/>
  <c r="J28" i="30"/>
  <c r="K28" i="30" s="1"/>
  <c r="J27" i="30"/>
  <c r="K27" i="30" s="1"/>
  <c r="K26" i="30"/>
  <c r="J26" i="30"/>
  <c r="J25" i="30"/>
  <c r="K25" i="30" s="1"/>
  <c r="J24" i="30"/>
  <c r="K24" i="30" s="1"/>
  <c r="J23" i="30"/>
  <c r="K23" i="30" s="1"/>
  <c r="J22" i="30"/>
  <c r="K22" i="30" s="1"/>
  <c r="J21" i="30"/>
  <c r="K21" i="30" s="1"/>
  <c r="J20" i="30"/>
  <c r="K20" i="30" s="1"/>
  <c r="J19" i="30"/>
  <c r="K19" i="30" s="1"/>
  <c r="K18" i="30"/>
  <c r="J18" i="30"/>
  <c r="J17" i="30"/>
  <c r="K17" i="30" s="1"/>
  <c r="J16" i="30"/>
  <c r="K16" i="30" s="1"/>
  <c r="J15" i="30"/>
  <c r="K15" i="30" s="1"/>
  <c r="K14" i="30"/>
  <c r="J14" i="30"/>
  <c r="J13" i="30"/>
  <c r="K13" i="30" s="1"/>
  <c r="J12" i="30"/>
  <c r="K12" i="30" s="1"/>
  <c r="J11" i="30"/>
  <c r="K11" i="30" s="1"/>
  <c r="J10" i="30"/>
  <c r="K10" i="30" s="1"/>
  <c r="J9" i="30"/>
  <c r="K9" i="30" s="1"/>
  <c r="J8" i="30"/>
  <c r="K8" i="30" s="1"/>
  <c r="J7" i="30"/>
  <c r="K7" i="30" s="1"/>
  <c r="J5" i="30"/>
  <c r="K5" i="49" l="1"/>
  <c r="K5" i="30"/>
  <c r="K5" i="48"/>
  <c r="K5" i="24"/>
  <c r="K5" i="44"/>
  <c r="K5" i="43"/>
</calcChain>
</file>

<file path=xl/sharedStrings.xml><?xml version="1.0" encoding="utf-8"?>
<sst xmlns="http://schemas.openxmlformats.org/spreadsheetml/2006/main" count="2510" uniqueCount="297">
  <si>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</si>
  <si>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</si>
  <si>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</si>
  <si>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</si>
  <si>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</si>
  <si>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</si>
  <si>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</si>
  <si>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</si>
  <si>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</si>
  <si>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</si>
  <si>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</si>
  <si>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</si>
  <si>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</si>
  <si>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</si>
  <si>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</si>
  <si>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</si>
  <si>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</si>
  <si>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</si>
  <si>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</si>
  <si>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</si>
  <si>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</si>
  <si>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</si>
  <si>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</si>
  <si>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</si>
  <si>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</si>
  <si>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</si>
  <si>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</si>
  <si>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</si>
  <si>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</si>
  <si>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</si>
  <si>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</si>
  <si>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</si>
  <si>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</si>
  <si>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</si>
  <si>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</si>
  <si>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</si>
  <si>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</si>
  <si>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</si>
  <si>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</si>
  <si>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</si>
  <si>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</si>
  <si>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</si>
  <si>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</si>
  <si>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</si>
  <si>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</si>
  <si>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</si>
  <si>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</si>
  <si>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</si>
  <si>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</si>
  <si>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</si>
  <si>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</si>
  <si>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</si>
  <si>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</si>
  <si>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</si>
  <si>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</si>
  <si>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</si>
  <si>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</si>
  <si>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</si>
  <si>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</si>
  <si>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</si>
  <si>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</si>
  <si>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</si>
  <si>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</si>
  <si>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</si>
  <si>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</si>
  <si>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</si>
  <si>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</si>
  <si>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</si>
  <si>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</si>
  <si>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</si>
  <si>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</si>
  <si>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</si>
  <si>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</si>
  <si>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</si>
  <si>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</si>
  <si>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</si>
  <si>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</si>
  <si>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</si>
  <si>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</si>
  <si>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</si>
  <si>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</si>
  <si>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</si>
  <si>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</si>
  <si>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</si>
  <si>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</si>
  <si>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</si>
  <si>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</si>
  <si>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</si>
  <si>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</si>
  <si>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</si>
  <si>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</si>
  <si>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</si>
  <si>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</si>
  <si>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</si>
  <si>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</si>
  <si>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</si>
  <si>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</si>
  <si>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</si>
  <si>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</si>
  <si>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</si>
  <si>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</si>
  <si>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</si>
  <si>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</si>
  <si>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</si>
  <si>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</si>
  <si>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</si>
  <si>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</si>
  <si>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</si>
  <si>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</si>
  <si>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</si>
  <si>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</si>
  <si>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</si>
  <si>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</si>
  <si>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</si>
  <si>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</si>
  <si>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</si>
  <si>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</si>
  <si>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</si>
  <si>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</si>
  <si>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</si>
  <si>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</si>
  <si>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</si>
  <si>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</si>
  <si>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</si>
  <si>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</si>
  <si>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</si>
  <si>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</si>
  <si>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</si>
  <si>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</si>
  <si>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</si>
  <si>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</si>
  <si>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</si>
  <si>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</si>
  <si>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</si>
  <si>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</si>
  <si>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</si>
  <si>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</si>
  <si>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</si>
  <si>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</si>
  <si>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</si>
  <si>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</si>
  <si>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</si>
  <si>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</si>
  <si>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</si>
  <si>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</si>
  <si>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</si>
  <si>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</si>
  <si>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</si>
  <si>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</si>
  <si>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</si>
  <si>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</si>
  <si>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</si>
  <si>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</si>
  <si>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</si>
  <si>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</si>
  <si>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</si>
  <si>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</si>
  <si>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</si>
  <si>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</si>
  <si>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</si>
  <si>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</si>
  <si>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</si>
  <si>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</si>
  <si>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</si>
  <si>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</si>
  <si>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</si>
  <si>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</si>
  <si>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</si>
  <si>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</si>
  <si>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</si>
  <si>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</si>
  <si>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</si>
  <si>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</si>
  <si>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</si>
  <si>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</si>
  <si>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</si>
  <si>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</si>
  <si>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</si>
  <si>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</si>
  <si>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</si>
  <si>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</si>
  <si>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</si>
  <si>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</si>
  <si>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</si>
  <si>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</si>
  <si>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</si>
  <si>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</si>
  <si>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</si>
  <si>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</si>
  <si>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</si>
  <si>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</si>
  <si>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</si>
  <si>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</si>
  <si>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</si>
  <si>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</si>
  <si>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</si>
  <si>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</si>
  <si>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</si>
  <si>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</si>
  <si>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</si>
  <si>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</si>
  <si>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</si>
  <si>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</si>
  <si>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</si>
  <si>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</si>
  <si>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</si>
  <si>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</si>
  <si>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</si>
  <si>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</si>
  <si>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</si>
  <si>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</si>
  <si>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</si>
  <si>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</si>
  <si>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</si>
  <si>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</si>
  <si>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</si>
  <si>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</si>
  <si>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</si>
  <si>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</si>
  <si>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</si>
  <si>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</si>
  <si>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</si>
  <si>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</si>
  <si>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</si>
  <si>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</si>
  <si>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</si>
  <si>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</si>
  <si>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</si>
  <si>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</si>
  <si>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</si>
  <si>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</si>
  <si>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</si>
  <si>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</si>
  <si>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</si>
  <si>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</si>
  <si>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</si>
  <si>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</si>
  <si>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</si>
  <si>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</si>
  <si>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</si>
  <si>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</si>
  <si>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</si>
  <si>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</si>
  <si>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</si>
  <si>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</si>
  <si>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</si>
  <si>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</si>
  <si>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</si>
  <si>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</si>
  <si>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</si>
  <si>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</si>
  <si>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</si>
  <si>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</si>
  <si>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</si>
  <si>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</si>
  <si>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</si>
  <si>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</si>
  <si>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</si>
  <si>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</si>
  <si>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</si>
  <si>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</si>
  <si>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</si>
  <si>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</si>
  <si>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</si>
  <si>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</si>
  <si>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</si>
  <si>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</si>
  <si>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</si>
  <si>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</si>
  <si>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</si>
  <si>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</si>
  <si>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</si>
  <si>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</si>
  <si>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</si>
  <si>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</si>
  <si>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</si>
  <si>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</si>
  <si>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</si>
  <si>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</si>
  <si>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</si>
  <si>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</si>
  <si>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</si>
  <si>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</si>
  <si>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</si>
  <si>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</si>
  <si>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</si>
  <si>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</si>
  <si>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</si>
  <si>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</si>
  <si>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</si>
  <si>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Jun  2022 July  2022</t>
  </si>
  <si>
    <t>Jun  2022 July 2022</t>
  </si>
  <si>
    <t>June 2022 July  2022</t>
  </si>
  <si>
    <t>June 2022  July 2022</t>
  </si>
  <si>
    <t>June  2022 July 2022</t>
  </si>
  <si>
    <t>Jun  2022  July  2022</t>
  </si>
  <si>
    <t>Jun 2022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</si>
</sst>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75">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7" fontId="0" fillId="0" borderId="28" xfId="0" applyNumberFormat="1" applyBorder="1" applyAlignment="1">
      <alignment horizontal="left"/>
    </xf>
    <xf numFmtId="0" fontId="2" fillId="0" borderId="3" xfId="0" applyNumberFormat="1" applyFont="1" applyBorder="1" applyAlignment="1">
      <alignment horizontal="lef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3" fillId="0" borderId="3" xfId="0" applyFont="1" applyBorder="1"/>
    <xf numFmtId="166" fontId="7" fillId="0" borderId="20" xfId="0" applyFont="1" applyBorder="1" applyAlignment="1">
      <alignment horizontal="right"/>
    </xf>
    <xf numFmtId="166" fontId="3" fillId="0" borderId="29" xfId="0" applyFont="1" applyBorder="1"/>
    <xf numFmtId="166" fontId="3" fillId="0" borderId="0" xfId="0" applyFont="1"/>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8" fillId="0" borderId="16" xfId="0" applyFont="1" applyBorder="1" applyAlignment="1">
      <alignment horizontal="center" vertical="center" wrapText="1"/>
    </xf>
    <xf numFmtId="166"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7" fontId="3" fillId="0" borderId="0" xfId="0" applyNumberFormat="1" applyFont="1" applyAlignment="1">
      <alignment horizontal="left"/>
    </xf>
    <xf numFmtId="166" fontId="5" fillId="0" borderId="3" xfId="0" applyFont="1" applyBorder="1"/>
    <xf numFmtId="166" fontId="0" fillId="0" borderId="7" xfId="0" applyBorder="1"/>
    <xf numFmtId="167" fontId="0" fillId="0" borderId="0" xfId="0" applyNumberFormat="1" applyAlignment="1">
      <alignment wrapText="1"/>
    </xf>
    <xf numFmtId="166" fontId="0" fillId="0" borderId="4" xfId="0" applyBorder="1"/>
    <xf numFmtId="166" fontId="0" fillId="0" borderId="1" xfId="0" applyBorder="1"/>
    <xf numFmtId="2" fontId="0" fillId="0" borderId="1" xfId="0" applyNumberFormat="1" applyBorder="1"/>
    <xf numFmtId="2" fontId="0" fillId="0" borderId="3" xfId="0" applyNumberFormat="1" applyBorder="1"/>
    <xf numFmtId="166" fontId="8" fillId="0" borderId="21" xfId="0" applyFont="1" applyBorder="1" applyAlignment="1">
      <alignment horizontal="center" vertical="center" wrapText="1"/>
    </xf>
    <xf numFmtId="166" fontId="3" fillId="0" borderId="21" xfId="0" applyFont="1" applyBorder="1" applyAlignment="1">
      <alignment horizontal="left"/>
    </xf>
    <xf numFmtId="166" fontId="3" fillId="0" borderId="16" xfId="0" applyFont="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26" xfId="0" applyNumberFormat="1" applyFont="1" applyBorder="1" applyAlignment="1">
      <alignment horizontal="left" wrapText="1"/>
    </xf>
    <xf numFmtId="10" fontId="2" fillId="0" borderId="29" xfId="3" applyNumberFormat="1" applyFont="1" applyBorder="1"/>
    <xf numFmtId="10" fontId="8" fillId="0" borderId="30" xfId="3" applyNumberFormat="1" applyFont="1" applyBorder="1" applyAlignment="1">
      <alignment horizontal="right"/>
    </xf>
    <xf numFmtId="0" fontId="0" fillId="0" borderId="0" xfId="0" applyNumberFormat="1"/>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aphs%20&amp;%20tables%20used_July%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change"/>
    </sheetNames>
    <sheetDataSet>
      <sheetData sheetId="0"/>
      <sheetData sheetId="1">
        <row r="22">
          <cell r="DT22">
            <v>2.4823173873081132</v>
          </cell>
        </row>
      </sheetData>
      <sheetData sheetId="2"/>
      <sheetData sheetId="3"/>
      <sheetData sheetId="4"/>
      <sheetData sheetId="5"/>
      <sheetData sheetId="6">
        <row r="22">
          <cell r="DT22">
            <v>2.7279898004226899</v>
          </cell>
        </row>
      </sheetData>
      <sheetData sheetId="7"/>
      <sheetData sheetId="8">
        <row r="22">
          <cell r="DT22">
            <v>2.1607071344497761</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X141"/>
  <sheetViews>
    <sheetView tabSelected="1" zoomScale="115" zoomScaleNormal="115" zoomScaleSheetLayoutView="100" workbookViewId="0">
      <selection activeCell="K7" sqref="K7"/>
    </sheetView>
  </sheetViews>
  <sheetFormatPr defaultColWidth="9.109375" defaultRowHeight="14.4" x14ac:dyDescent="0.3"/>
  <cols>
    <col min="1" max="1" width="49.88671875" style="61" customWidth="1"/>
    <col min="2" max="3" width="9.6640625" style="3" bestFit="1" customWidth="1"/>
    <col min="4" max="4" width="1.88671875" style="34" customWidth="1"/>
    <col min="5" max="5" width="13.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2" width="9.109375" style="61"/>
    <col min="13" max="13" width="13.5546875" style="61" customWidth="1"/>
    <col min="14" max="16384" width="9.109375" style="61"/>
  </cols>
  <sheetData>
    <row r="1" spans="1:13" ht="15.6" x14ac:dyDescent="0.3">
      <c r="A1" s="112" t="s">
        <v>289</v>
      </c>
    </row>
    <row r="2" spans="1:13" ht="6" customHeight="1" x14ac:dyDescent="0.3">
      <c r="A2" s="30"/>
      <c r="B2" s="15"/>
      <c r="C2" s="15"/>
      <c r="D2" s="14"/>
      <c r="E2" s="14"/>
      <c r="F2" s="14"/>
      <c r="G2" s="14"/>
      <c r="H2" s="14"/>
      <c r="I2" s="14"/>
      <c r="J2" s="14"/>
    </row>
    <row r="3" spans="1:13" ht="53.25" customHeight="1" x14ac:dyDescent="0.3">
      <c r="A3" s="131" t="s">
        <v>82</v>
      </c>
      <c r="B3" s="133" t="s">
        <v>84</v>
      </c>
      <c r="C3" s="133"/>
      <c r="D3" s="133"/>
      <c r="E3" s="109" t="s">
        <v>85</v>
      </c>
      <c r="F3" s="6"/>
      <c r="G3" s="130" t="s">
        <v>86</v>
      </c>
      <c r="H3" s="130"/>
      <c r="I3" s="6"/>
      <c r="J3" s="109" t="s">
        <v>87</v>
      </c>
      <c r="K3" s="109" t="s">
        <v>286</v>
      </c>
      <c r="M3" s="62"/>
    </row>
    <row r="4" spans="1:13" ht="28.8" x14ac:dyDescent="0.3">
      <c r="A4" s="132"/>
      <c r="B4" s="113">
        <v>44713</v>
      </c>
      <c r="C4" s="113">
        <v>44743</v>
      </c>
      <c r="D4" s="14"/>
      <c r="E4" s="86" t="s">
        <v>290</v>
      </c>
      <c r="F4" s="14"/>
      <c r="G4" s="113">
        <v>44713</v>
      </c>
      <c r="H4" s="113">
        <v>44743</v>
      </c>
      <c r="I4" s="14"/>
      <c r="J4" s="86" t="s">
        <v>296</v>
      </c>
      <c r="K4" s="86" t="s">
        <v>291</v>
      </c>
    </row>
    <row r="5" spans="1:13" ht="15.6" x14ac:dyDescent="0.3">
      <c r="A5" s="114" t="s">
        <v>83</v>
      </c>
      <c r="B5" s="102">
        <v>101.48245489146068</v>
      </c>
      <c r="C5" s="102">
        <v>101.63297130984708</v>
      </c>
      <c r="D5" s="9"/>
      <c r="E5" s="172">
        <f>(C5/B5-1)</f>
        <v>1.4831767574738919E-3</v>
      </c>
      <c r="F5" s="9"/>
      <c r="G5" s="9">
        <v>101.48245489146068</v>
      </c>
      <c r="H5" s="9">
        <v>101.63297130984708</v>
      </c>
      <c r="I5" s="9"/>
      <c r="J5" s="10">
        <f>H5-G5</f>
        <v>0.15051641838640251</v>
      </c>
      <c r="K5" s="89">
        <f>SUM(K7+K25+K30+K38+K50+K67+K77+K88+K99+K112+K121+K126+K130)</f>
        <v>1.4831767574738416E-3</v>
      </c>
    </row>
    <row r="6" spans="1:13" ht="13.5" customHeight="1" x14ac:dyDescent="0.3">
      <c r="A6" s="115"/>
      <c r="B6" s="8"/>
      <c r="C6" s="8"/>
      <c r="D6" s="8"/>
      <c r="E6" s="8"/>
      <c r="F6" s="8"/>
      <c r="G6" s="8"/>
      <c r="H6" s="8"/>
      <c r="I6" s="8"/>
      <c r="J6" s="8"/>
      <c r="K6" s="8"/>
    </row>
    <row r="7" spans="1:13" ht="15.75" customHeight="1" x14ac:dyDescent="0.3">
      <c r="A7" s="20" t="s">
        <v>0</v>
      </c>
      <c r="B7" s="16">
        <v>109.49431485666204</v>
      </c>
      <c r="C7" s="16">
        <v>110.2320364844212</v>
      </c>
      <c r="D7" s="16"/>
      <c r="E7" s="90">
        <f>(C7/B7-1)</f>
        <v>6.7375336219501758E-3</v>
      </c>
      <c r="F7" s="16"/>
      <c r="G7" s="16">
        <v>24.050679258046422</v>
      </c>
      <c r="H7" s="16">
        <v>24.212721518178249</v>
      </c>
      <c r="I7" s="16"/>
      <c r="J7" s="16">
        <f>H7-G7</f>
        <v>0.16204226013182677</v>
      </c>
      <c r="K7" s="90">
        <f>J7/$G$5</f>
        <v>1.5967514808854111E-3</v>
      </c>
    </row>
    <row r="8" spans="1:13" x14ac:dyDescent="0.3">
      <c r="A8" s="21" t="s">
        <v>1</v>
      </c>
      <c r="B8" s="35">
        <v>109.96193039123931</v>
      </c>
      <c r="C8" s="35">
        <v>110.76023552730537</v>
      </c>
      <c r="D8" s="35"/>
      <c r="E8" s="91">
        <f t="shared" ref="E8:E71" si="0">(C8/B8-1)</f>
        <v>7.2598319548022872E-3</v>
      </c>
      <c r="F8" s="35"/>
      <c r="G8" s="35">
        <v>21.462041984175141</v>
      </c>
      <c r="H8" s="35">
        <v>21.617852802387159</v>
      </c>
      <c r="I8" s="35"/>
      <c r="J8" s="35">
        <f t="shared" ref="J8:J94" si="1">H8-G8</f>
        <v>0.15581081821201792</v>
      </c>
      <c r="K8" s="91">
        <f>J8/$G$5</f>
        <v>1.5353473502258443E-3</v>
      </c>
    </row>
    <row r="9" spans="1:13" ht="15.75" customHeight="1" x14ac:dyDescent="0.3">
      <c r="A9" s="22" t="s">
        <v>3</v>
      </c>
      <c r="B9" s="18">
        <v>103.95913637041468</v>
      </c>
      <c r="C9" s="18">
        <v>104.33285341240375</v>
      </c>
      <c r="D9" s="18"/>
      <c r="E9" s="92">
        <f t="shared" si="0"/>
        <v>3.5948455810317359E-3</v>
      </c>
      <c r="F9" s="18"/>
      <c r="G9" s="18">
        <v>4.0867420309463975</v>
      </c>
      <c r="H9" s="18">
        <v>4.1014332374771616</v>
      </c>
      <c r="I9" s="18"/>
      <c r="J9" s="18">
        <f t="shared" si="1"/>
        <v>1.4691206530764056E-2</v>
      </c>
      <c r="K9" s="92">
        <f>J9/$G$5</f>
        <v>1.4476597502964287E-4</v>
      </c>
    </row>
    <row r="10" spans="1:13" x14ac:dyDescent="0.3">
      <c r="A10" s="23" t="s">
        <v>4</v>
      </c>
      <c r="B10" s="35">
        <v>128.21818913356225</v>
      </c>
      <c r="C10" s="35">
        <v>129.81422135599598</v>
      </c>
      <c r="D10" s="35"/>
      <c r="E10" s="91">
        <f t="shared" si="0"/>
        <v>1.2447783214058594E-2</v>
      </c>
      <c r="F10" s="35"/>
      <c r="G10" s="35">
        <v>1.3819349842433331</v>
      </c>
      <c r="H10" s="35">
        <v>1.3991370113431176</v>
      </c>
      <c r="I10" s="35"/>
      <c r="J10" s="35">
        <f t="shared" si="1"/>
        <v>1.7202027099784578E-2</v>
      </c>
      <c r="K10" s="91">
        <f t="shared" ref="K10:K73" si="2">J10/$G$5</f>
        <v>1.6950740025143063E-4</v>
      </c>
    </row>
    <row r="11" spans="1:13" ht="15.75" customHeight="1" x14ac:dyDescent="0.3">
      <c r="A11" s="22" t="s">
        <v>5</v>
      </c>
      <c r="B11" s="18">
        <v>111.02338727215187</v>
      </c>
      <c r="C11" s="18">
        <v>111.0695842217193</v>
      </c>
      <c r="D11" s="18"/>
      <c r="E11" s="92">
        <f t="shared" si="0"/>
        <v>4.1610106395140178E-4</v>
      </c>
      <c r="F11" s="18"/>
      <c r="G11" s="18">
        <v>4.5560734643507015</v>
      </c>
      <c r="H11" s="18">
        <v>4.5579692513666581</v>
      </c>
      <c r="I11" s="18"/>
      <c r="J11" s="18">
        <f t="shared" si="1"/>
        <v>1.895787015956607E-3</v>
      </c>
      <c r="K11" s="92">
        <f t="shared" si="2"/>
        <v>1.8680933743514807E-5</v>
      </c>
    </row>
    <row r="12" spans="1:13" ht="15.75" customHeight="1" x14ac:dyDescent="0.3">
      <c r="A12" s="23" t="s">
        <v>108</v>
      </c>
      <c r="B12" s="35">
        <v>110.6593597761981</v>
      </c>
      <c r="C12" s="35">
        <v>111.14549894659493</v>
      </c>
      <c r="D12" s="35"/>
      <c r="E12" s="91">
        <f t="shared" si="0"/>
        <v>4.3931138891459831E-3</v>
      </c>
      <c r="F12" s="35"/>
      <c r="G12" s="35">
        <v>4.1127613872310764</v>
      </c>
      <c r="H12" s="35">
        <v>4.1308292164040639</v>
      </c>
      <c r="I12" s="35"/>
      <c r="J12" s="35">
        <f t="shared" si="1"/>
        <v>1.8067829172987437E-2</v>
      </c>
      <c r="K12" s="91">
        <f t="shared" si="2"/>
        <v>1.780389446856766E-4</v>
      </c>
    </row>
    <row r="13" spans="1:13" x14ac:dyDescent="0.3">
      <c r="A13" s="22" t="s">
        <v>6</v>
      </c>
      <c r="B13" s="18">
        <v>126.80526978909059</v>
      </c>
      <c r="C13" s="18">
        <v>135.80061732063024</v>
      </c>
      <c r="D13" s="18"/>
      <c r="E13" s="92">
        <f t="shared" si="0"/>
        <v>7.0938278405157762E-2</v>
      </c>
      <c r="F13" s="18"/>
      <c r="G13" s="18">
        <v>0.81744097405233185</v>
      </c>
      <c r="H13" s="18">
        <v>0.87542882944943945</v>
      </c>
      <c r="I13" s="18"/>
      <c r="J13" s="18">
        <f t="shared" si="1"/>
        <v>5.7987855397107602E-2</v>
      </c>
      <c r="K13" s="92">
        <f t="shared" si="2"/>
        <v>5.7140769268074773E-4</v>
      </c>
    </row>
    <row r="14" spans="1:13" x14ac:dyDescent="0.3">
      <c r="A14" s="23" t="s">
        <v>7</v>
      </c>
      <c r="B14" s="35">
        <v>110.7323507501483</v>
      </c>
      <c r="C14" s="35">
        <v>111.35960043263589</v>
      </c>
      <c r="D14" s="35"/>
      <c r="E14" s="91">
        <f t="shared" si="0"/>
        <v>5.6645567283484244E-3</v>
      </c>
      <c r="F14" s="35"/>
      <c r="G14" s="35">
        <v>2.1490813852276847</v>
      </c>
      <c r="H14" s="35">
        <v>2.1612549786481439</v>
      </c>
      <c r="I14" s="35"/>
      <c r="J14" s="35">
        <f t="shared" si="1"/>
        <v>1.2173593420459206E-2</v>
      </c>
      <c r="K14" s="91">
        <f t="shared" si="2"/>
        <v>1.1995761664890078E-4</v>
      </c>
    </row>
    <row r="15" spans="1:13" ht="15.75" customHeight="1" x14ac:dyDescent="0.3">
      <c r="A15" s="22" t="s">
        <v>8</v>
      </c>
      <c r="B15" s="18">
        <v>106.05739470988485</v>
      </c>
      <c r="C15" s="18">
        <v>107.51429681133965</v>
      </c>
      <c r="D15" s="18"/>
      <c r="E15" s="92">
        <f t="shared" si="0"/>
        <v>1.3736921460687279E-2</v>
      </c>
      <c r="F15" s="18"/>
      <c r="G15" s="18">
        <v>2.2088751520935204</v>
      </c>
      <c r="H15" s="18">
        <v>2.2392182965742924</v>
      </c>
      <c r="I15" s="18"/>
      <c r="J15" s="18">
        <f t="shared" si="1"/>
        <v>3.0343144480772022E-2</v>
      </c>
      <c r="K15" s="92">
        <f t="shared" si="2"/>
        <v>2.9899892068264571E-4</v>
      </c>
    </row>
    <row r="16" spans="1:13" x14ac:dyDescent="0.3">
      <c r="A16" s="23" t="s">
        <v>9</v>
      </c>
      <c r="B16" s="35">
        <v>103.20507073748026</v>
      </c>
      <c r="C16" s="35">
        <v>103.32495776374712</v>
      </c>
      <c r="D16" s="35"/>
      <c r="E16" s="91">
        <f t="shared" si="0"/>
        <v>1.1616389137683036E-3</v>
      </c>
      <c r="F16" s="35"/>
      <c r="G16" s="35">
        <v>1.2089317023195294</v>
      </c>
      <c r="H16" s="35">
        <v>1.2103360444290319</v>
      </c>
      <c r="I16" s="35"/>
      <c r="J16" s="35">
        <f t="shared" si="1"/>
        <v>1.4043421095024655E-3</v>
      </c>
      <c r="K16" s="91">
        <f t="shared" si="2"/>
        <v>1.3838274911702347E-5</v>
      </c>
    </row>
    <row r="17" spans="1:11" ht="15.75" customHeight="1" x14ac:dyDescent="0.3">
      <c r="A17" s="22" t="s">
        <v>10</v>
      </c>
      <c r="B17" s="18">
        <v>110.74740701444941</v>
      </c>
      <c r="C17" s="18">
        <v>110.98829393491421</v>
      </c>
      <c r="D17" s="18"/>
      <c r="E17" s="92">
        <f t="shared" si="0"/>
        <v>2.1751021261686709E-3</v>
      </c>
      <c r="F17" s="18"/>
      <c r="G17" s="18">
        <v>0.94020090371056397</v>
      </c>
      <c r="H17" s="18">
        <v>0.94224593669525025</v>
      </c>
      <c r="I17" s="18"/>
      <c r="J17" s="18">
        <f t="shared" si="1"/>
        <v>2.0450329846862791E-3</v>
      </c>
      <c r="K17" s="92">
        <f t="shared" si="2"/>
        <v>2.0151591591605853E-5</v>
      </c>
    </row>
    <row r="18" spans="1:11" x14ac:dyDescent="0.3">
      <c r="A18" s="21" t="s">
        <v>11</v>
      </c>
      <c r="B18" s="35">
        <v>105.76533726611198</v>
      </c>
      <c r="C18" s="35">
        <v>106.01993862063725</v>
      </c>
      <c r="D18" s="35"/>
      <c r="E18" s="91">
        <f t="shared" si="0"/>
        <v>2.4072286923708663E-3</v>
      </c>
      <c r="F18" s="35"/>
      <c r="G18" s="35">
        <v>2.5886372738712855</v>
      </c>
      <c r="H18" s="35">
        <v>2.5948687157910886</v>
      </c>
      <c r="I18" s="35"/>
      <c r="J18" s="35">
        <f t="shared" si="1"/>
        <v>6.2314419198030713E-3</v>
      </c>
      <c r="K18" s="91">
        <f t="shared" si="2"/>
        <v>6.1404130659509901E-5</v>
      </c>
    </row>
    <row r="19" spans="1:11" ht="15.75" customHeight="1" x14ac:dyDescent="0.3">
      <c r="A19" s="22" t="s">
        <v>141</v>
      </c>
      <c r="B19" s="18">
        <v>104.25035628500679</v>
      </c>
      <c r="C19" s="18">
        <v>104.41975574234824</v>
      </c>
      <c r="D19" s="18"/>
      <c r="E19" s="92">
        <f t="shared" si="0"/>
        <v>1.624929289242294E-3</v>
      </c>
      <c r="F19" s="18"/>
      <c r="G19" s="18">
        <v>0.44093145698472935</v>
      </c>
      <c r="H19" s="18">
        <v>0.44164793942373209</v>
      </c>
      <c r="I19" s="18"/>
      <c r="J19" s="18">
        <f t="shared" si="1"/>
        <v>7.1648243900274133E-4</v>
      </c>
      <c r="K19" s="92">
        <f t="shared" si="2"/>
        <v>7.0601606924965145E-6</v>
      </c>
    </row>
    <row r="20" spans="1:11" x14ac:dyDescent="0.3">
      <c r="A20" s="23" t="s">
        <v>142</v>
      </c>
      <c r="B20" s="35">
        <v>112.42600915177283</v>
      </c>
      <c r="C20" s="35">
        <v>112.50755189479261</v>
      </c>
      <c r="D20" s="35"/>
      <c r="E20" s="91">
        <f t="shared" si="0"/>
        <v>7.2530141054549802E-4</v>
      </c>
      <c r="F20" s="35"/>
      <c r="G20" s="35">
        <v>0.46987922057140946</v>
      </c>
      <c r="H20" s="35">
        <v>0.47022002463287588</v>
      </c>
      <c r="I20" s="35"/>
      <c r="J20" s="35">
        <f t="shared" si="1"/>
        <v>3.408040614664154E-4</v>
      </c>
      <c r="K20" s="91">
        <f t="shared" si="2"/>
        <v>3.3582559845533718E-6</v>
      </c>
    </row>
    <row r="21" spans="1:11" ht="15.75" customHeight="1" x14ac:dyDescent="0.3">
      <c r="A21" s="22" t="s">
        <v>143</v>
      </c>
      <c r="B21" s="18">
        <v>104.51164588014851</v>
      </c>
      <c r="C21" s="18">
        <v>104.94181742003249</v>
      </c>
      <c r="D21" s="18"/>
      <c r="E21" s="92">
        <f t="shared" si="0"/>
        <v>4.1160153613626349E-3</v>
      </c>
      <c r="F21" s="18"/>
      <c r="G21" s="18">
        <v>0.11987003207059224</v>
      </c>
      <c r="H21" s="18">
        <v>0.12036341896396183</v>
      </c>
      <c r="I21" s="18"/>
      <c r="J21" s="18">
        <f t="shared" si="1"/>
        <v>4.9338689336958508E-4</v>
      </c>
      <c r="K21" s="92">
        <f t="shared" si="2"/>
        <v>4.8617950156732116E-6</v>
      </c>
    </row>
    <row r="22" spans="1:11" x14ac:dyDescent="0.3">
      <c r="A22" s="23" t="s">
        <v>144</v>
      </c>
      <c r="B22" s="35">
        <v>100.10985236010573</v>
      </c>
      <c r="C22" s="35">
        <v>100.10985236010573</v>
      </c>
      <c r="D22" s="35"/>
      <c r="E22" s="91">
        <f t="shared" si="0"/>
        <v>0</v>
      </c>
      <c r="F22" s="35"/>
      <c r="G22" s="35">
        <v>1.1546408460090358</v>
      </c>
      <c r="H22" s="35">
        <v>1.1546408460090356</v>
      </c>
      <c r="I22" s="35"/>
      <c r="J22" s="35">
        <f t="shared" si="1"/>
        <v>0</v>
      </c>
      <c r="K22" s="91">
        <f t="shared" si="2"/>
        <v>0</v>
      </c>
    </row>
    <row r="23" spans="1:11" ht="15.75" customHeight="1" x14ac:dyDescent="0.3">
      <c r="A23" s="22" t="s">
        <v>145</v>
      </c>
      <c r="B23" s="18">
        <v>114.73832170437866</v>
      </c>
      <c r="C23" s="18">
        <v>116.89506208982033</v>
      </c>
      <c r="D23" s="18"/>
      <c r="E23" s="92">
        <f t="shared" si="0"/>
        <v>1.8797036189865723E-2</v>
      </c>
      <c r="F23" s="18"/>
      <c r="G23" s="18">
        <v>0.20418272608530527</v>
      </c>
      <c r="H23" s="18">
        <v>0.20802075617687618</v>
      </c>
      <c r="I23" s="18"/>
      <c r="J23" s="18">
        <f t="shared" si="1"/>
        <v>3.8380300915709098E-3</v>
      </c>
      <c r="K23" s="92">
        <f t="shared" si="2"/>
        <v>3.7819641786117887E-5</v>
      </c>
    </row>
    <row r="24" spans="1:11" x14ac:dyDescent="0.3">
      <c r="A24" s="23" t="s">
        <v>146</v>
      </c>
      <c r="B24" s="35">
        <v>123.98933293107177</v>
      </c>
      <c r="C24" s="35">
        <v>124.5140605273761</v>
      </c>
      <c r="D24" s="35"/>
      <c r="E24" s="91">
        <f t="shared" si="0"/>
        <v>4.232038223772383E-3</v>
      </c>
      <c r="F24" s="35"/>
      <c r="G24" s="35">
        <v>0.1991329921502131</v>
      </c>
      <c r="H24" s="35">
        <v>0.19997573058460699</v>
      </c>
      <c r="I24" s="35"/>
      <c r="J24" s="35">
        <f t="shared" si="1"/>
        <v>8.4273843439389151E-4</v>
      </c>
      <c r="K24" s="91">
        <f t="shared" si="2"/>
        <v>8.3042771806735674E-6</v>
      </c>
    </row>
    <row r="25" spans="1:11" ht="15.75" customHeight="1" x14ac:dyDescent="0.3">
      <c r="A25" s="24" t="s">
        <v>147</v>
      </c>
      <c r="B25" s="18">
        <v>144.22936649443909</v>
      </c>
      <c r="C25" s="18">
        <v>143.90440197581052</v>
      </c>
      <c r="D25" s="18"/>
      <c r="E25" s="92">
        <f t="shared" si="0"/>
        <v>-2.2531092420842169E-3</v>
      </c>
      <c r="F25" s="18"/>
      <c r="G25" s="18">
        <v>2.5302050363756887</v>
      </c>
      <c r="H25" s="18">
        <v>2.524504208023862</v>
      </c>
      <c r="I25" s="18"/>
      <c r="J25" s="18">
        <f t="shared" si="1"/>
        <v>-5.7008283518267255E-3</v>
      </c>
      <c r="K25" s="92">
        <f t="shared" si="2"/>
        <v>-5.617550696742582E-5</v>
      </c>
    </row>
    <row r="26" spans="1:11" x14ac:dyDescent="0.3">
      <c r="A26" s="21" t="s">
        <v>12</v>
      </c>
      <c r="B26" s="35">
        <v>142.53434675956132</v>
      </c>
      <c r="C26" s="35">
        <v>142.53434675956132</v>
      </c>
      <c r="D26" s="35"/>
      <c r="E26" s="91">
        <f t="shared" si="0"/>
        <v>0</v>
      </c>
      <c r="F26" s="35"/>
      <c r="G26" s="35">
        <v>1.9214619645222173</v>
      </c>
      <c r="H26" s="35">
        <v>1.9214619645222171</v>
      </c>
      <c r="I26" s="35"/>
      <c r="J26" s="35">
        <f t="shared" si="1"/>
        <v>0</v>
      </c>
      <c r="K26" s="91">
        <f t="shared" si="2"/>
        <v>0</v>
      </c>
    </row>
    <row r="27" spans="1:11" ht="15.75" customHeight="1" x14ac:dyDescent="0.3">
      <c r="A27" s="22" t="s">
        <v>13</v>
      </c>
      <c r="B27" s="18">
        <v>142.53434675956132</v>
      </c>
      <c r="C27" s="18">
        <v>142.53434675956132</v>
      </c>
      <c r="D27" s="18"/>
      <c r="E27" s="92">
        <f t="shared" si="0"/>
        <v>0</v>
      </c>
      <c r="F27" s="18"/>
      <c r="G27" s="18">
        <v>1.9214619645222173</v>
      </c>
      <c r="H27" s="18">
        <v>1.9214619645222171</v>
      </c>
      <c r="I27" s="18"/>
      <c r="J27" s="18">
        <f t="shared" si="1"/>
        <v>0</v>
      </c>
      <c r="K27" s="92">
        <f t="shared" si="2"/>
        <v>0</v>
      </c>
    </row>
    <row r="28" spans="1:11" x14ac:dyDescent="0.3">
      <c r="A28" s="21" t="s">
        <v>14</v>
      </c>
      <c r="B28" s="35">
        <v>149.85436467852375</v>
      </c>
      <c r="C28" s="35">
        <v>148.45099098886004</v>
      </c>
      <c r="D28" s="35"/>
      <c r="E28" s="91">
        <f t="shared" si="0"/>
        <v>-9.3649170157593664E-3</v>
      </c>
      <c r="F28" s="35"/>
      <c r="G28" s="35">
        <v>0.60874307185347087</v>
      </c>
      <c r="H28" s="35">
        <v>0.6030422435016447</v>
      </c>
      <c r="I28" s="35"/>
      <c r="J28" s="35">
        <f t="shared" si="1"/>
        <v>-5.7008283518261704E-3</v>
      </c>
      <c r="K28" s="91">
        <f t="shared" si="2"/>
        <v>-5.6175506967420345E-5</v>
      </c>
    </row>
    <row r="29" spans="1:11" ht="15.75" customHeight="1" x14ac:dyDescent="0.3">
      <c r="A29" s="22" t="s">
        <v>15</v>
      </c>
      <c r="B29" s="18">
        <v>149.85436467852375</v>
      </c>
      <c r="C29" s="18">
        <v>148.45099098886004</v>
      </c>
      <c r="D29" s="18"/>
      <c r="E29" s="92">
        <f t="shared" si="0"/>
        <v>-9.3649170157593664E-3</v>
      </c>
      <c r="F29" s="18"/>
      <c r="G29" s="18">
        <v>0.60874307185347087</v>
      </c>
      <c r="H29" s="18">
        <v>0.6030422435016447</v>
      </c>
      <c r="I29" s="18"/>
      <c r="J29" s="18">
        <f t="shared" si="1"/>
        <v>-5.7008283518261704E-3</v>
      </c>
      <c r="K29" s="92">
        <f t="shared" si="2"/>
        <v>-5.6175506967420345E-5</v>
      </c>
    </row>
    <row r="30" spans="1:11" x14ac:dyDescent="0.3">
      <c r="A30" s="21" t="s">
        <v>16</v>
      </c>
      <c r="B30" s="35">
        <v>100.36944068852267</v>
      </c>
      <c r="C30" s="35">
        <v>100.6733636434187</v>
      </c>
      <c r="D30" s="35"/>
      <c r="E30" s="91">
        <f t="shared" si="0"/>
        <v>3.028042727060587E-3</v>
      </c>
      <c r="F30" s="35"/>
      <c r="G30" s="35">
        <v>4.3587139232563388</v>
      </c>
      <c r="H30" s="35">
        <v>4.3719122952509926</v>
      </c>
      <c r="I30" s="35"/>
      <c r="J30" s="35">
        <f t="shared" si="1"/>
        <v>1.319837199465379E-2</v>
      </c>
      <c r="K30" s="91">
        <f t="shared" si="2"/>
        <v>1.3005570281848176E-4</v>
      </c>
    </row>
    <row r="31" spans="1:11" ht="15.75" customHeight="1" x14ac:dyDescent="0.3">
      <c r="A31" s="24" t="s">
        <v>17</v>
      </c>
      <c r="B31" s="18">
        <v>100.39962301871311</v>
      </c>
      <c r="C31" s="18">
        <v>100.79504578893524</v>
      </c>
      <c r="D31" s="18"/>
      <c r="E31" s="92">
        <f t="shared" si="0"/>
        <v>3.9384885952054027E-3</v>
      </c>
      <c r="F31" s="18"/>
      <c r="G31" s="18">
        <v>3.3523102142211316</v>
      </c>
      <c r="H31" s="18">
        <v>3.365513249767432</v>
      </c>
      <c r="I31" s="18"/>
      <c r="J31" s="18">
        <f t="shared" si="1"/>
        <v>1.3203035546300423E-2</v>
      </c>
      <c r="K31" s="92">
        <f t="shared" si="2"/>
        <v>1.3010165708369559E-4</v>
      </c>
    </row>
    <row r="32" spans="1:11" x14ac:dyDescent="0.3">
      <c r="A32" s="23" t="s">
        <v>18</v>
      </c>
      <c r="B32" s="35">
        <v>99.841689723892657</v>
      </c>
      <c r="C32" s="35">
        <v>99.841689723892657</v>
      </c>
      <c r="D32" s="35"/>
      <c r="E32" s="91">
        <f t="shared" si="0"/>
        <v>0</v>
      </c>
      <c r="F32" s="35"/>
      <c r="G32" s="35">
        <v>0.50259492146563078</v>
      </c>
      <c r="H32" s="35">
        <v>0.50259492146563067</v>
      </c>
      <c r="I32" s="35"/>
      <c r="J32" s="35">
        <f t="shared" si="1"/>
        <v>0</v>
      </c>
      <c r="K32" s="91">
        <f t="shared" si="2"/>
        <v>0</v>
      </c>
    </row>
    <row r="33" spans="1:11" x14ac:dyDescent="0.3">
      <c r="A33" s="22" t="s">
        <v>19</v>
      </c>
      <c r="B33" s="18">
        <v>99.572290325358495</v>
      </c>
      <c r="C33" s="18">
        <v>99.964719999521179</v>
      </c>
      <c r="D33" s="18"/>
      <c r="E33" s="92">
        <f t="shared" si="0"/>
        <v>3.9411534361657452E-3</v>
      </c>
      <c r="F33" s="18"/>
      <c r="G33" s="18">
        <v>2.4476290215995817</v>
      </c>
      <c r="H33" s="18">
        <v>2.4572755031285176</v>
      </c>
      <c r="I33" s="18"/>
      <c r="J33" s="18">
        <f t="shared" si="1"/>
        <v>9.6464815289358796E-3</v>
      </c>
      <c r="K33" s="92">
        <f t="shared" si="2"/>
        <v>9.5055658037176537E-5</v>
      </c>
    </row>
    <row r="34" spans="1:11" x14ac:dyDescent="0.3">
      <c r="A34" s="23" t="s">
        <v>20</v>
      </c>
      <c r="B34" s="35">
        <v>113.78768587573363</v>
      </c>
      <c r="C34" s="35">
        <v>115.97736080774027</v>
      </c>
      <c r="D34" s="35"/>
      <c r="E34" s="91">
        <f t="shared" si="0"/>
        <v>1.9243514051230148E-2</v>
      </c>
      <c r="F34" s="35"/>
      <c r="G34" s="35">
        <v>0.18481832413227145</v>
      </c>
      <c r="H34" s="35">
        <v>0.18837487814963561</v>
      </c>
      <c r="I34" s="35"/>
      <c r="J34" s="35">
        <f t="shared" si="1"/>
        <v>3.5565540173641552E-3</v>
      </c>
      <c r="K34" s="91">
        <f t="shared" si="2"/>
        <v>3.5045999046515228E-5</v>
      </c>
    </row>
    <row r="35" spans="1:11" x14ac:dyDescent="0.3">
      <c r="A35" s="22" t="s">
        <v>155</v>
      </c>
      <c r="B35" s="18">
        <v>101.05085486745627</v>
      </c>
      <c r="C35" s="18">
        <v>101.05085486745627</v>
      </c>
      <c r="D35" s="18"/>
      <c r="E35" s="92">
        <f t="shared" si="0"/>
        <v>0</v>
      </c>
      <c r="F35" s="18"/>
      <c r="G35" s="18">
        <v>0.2172679470236476</v>
      </c>
      <c r="H35" s="18">
        <v>0.21726794702364757</v>
      </c>
      <c r="I35" s="18"/>
      <c r="J35" s="18">
        <f t="shared" si="1"/>
        <v>0</v>
      </c>
      <c r="K35" s="92">
        <f>J35/$G$5</f>
        <v>0</v>
      </c>
    </row>
    <row r="36" spans="1:11" x14ac:dyDescent="0.3">
      <c r="A36" s="21" t="s">
        <v>21</v>
      </c>
      <c r="B36" s="35">
        <v>100.26903472929303</v>
      </c>
      <c r="C36" s="35">
        <v>100.26857009485465</v>
      </c>
      <c r="D36" s="35"/>
      <c r="E36" s="91">
        <f t="shared" si="0"/>
        <v>-4.6338776436005702E-6</v>
      </c>
      <c r="F36" s="35"/>
      <c r="G36" s="35">
        <v>1.0064037090352078</v>
      </c>
      <c r="H36" s="35">
        <v>1.0063990454835601</v>
      </c>
      <c r="I36" s="35"/>
      <c r="J36" s="35">
        <f t="shared" si="1"/>
        <v>-4.663551647743347E-6</v>
      </c>
      <c r="K36" s="91">
        <f t="shared" si="2"/>
        <v>-4.5954265224773994E-8</v>
      </c>
    </row>
    <row r="37" spans="1:11" x14ac:dyDescent="0.3">
      <c r="A37" s="22" t="s">
        <v>22</v>
      </c>
      <c r="B37" s="18">
        <v>100.26903472929303</v>
      </c>
      <c r="C37" s="18">
        <v>100.26857009485465</v>
      </c>
      <c r="D37" s="18"/>
      <c r="E37" s="92">
        <f t="shared" si="0"/>
        <v>-4.6338776436005702E-6</v>
      </c>
      <c r="F37" s="18"/>
      <c r="G37" s="18">
        <v>1.0064037090352078</v>
      </c>
      <c r="H37" s="18">
        <v>1.0063990454835601</v>
      </c>
      <c r="I37" s="18"/>
      <c r="J37" s="18">
        <f t="shared" si="1"/>
        <v>-4.663551647743347E-6</v>
      </c>
      <c r="K37" s="92">
        <f t="shared" si="2"/>
        <v>-4.5954265224773994E-8</v>
      </c>
    </row>
    <row r="38" spans="1:11" x14ac:dyDescent="0.3">
      <c r="A38" s="21" t="s">
        <v>23</v>
      </c>
      <c r="B38" s="35">
        <v>97.212057616332984</v>
      </c>
      <c r="C38" s="35">
        <v>97.225532464816411</v>
      </c>
      <c r="D38" s="35"/>
      <c r="E38" s="91">
        <f t="shared" si="0"/>
        <v>1.3861293355810211E-4</v>
      </c>
      <c r="F38" s="35"/>
      <c r="G38" s="35">
        <v>22.764120565223212</v>
      </c>
      <c r="H38" s="35">
        <v>22.767275966754628</v>
      </c>
      <c r="I38" s="35"/>
      <c r="J38" s="35">
        <f t="shared" si="1"/>
        <v>3.1554015314156914E-3</v>
      </c>
      <c r="K38" s="91">
        <f t="shared" si="2"/>
        <v>3.1093074510175308E-5</v>
      </c>
    </row>
    <row r="39" spans="1:11" x14ac:dyDescent="0.3">
      <c r="A39" s="24" t="s">
        <v>24</v>
      </c>
      <c r="B39" s="18">
        <v>94.148970516212842</v>
      </c>
      <c r="C39" s="18">
        <v>94.148970516212842</v>
      </c>
      <c r="D39" s="18"/>
      <c r="E39" s="92">
        <f t="shared" si="0"/>
        <v>0</v>
      </c>
      <c r="F39" s="18"/>
      <c r="G39" s="18">
        <v>13.115875018162406</v>
      </c>
      <c r="H39" s="18">
        <v>13.115875018162402</v>
      </c>
      <c r="I39" s="18"/>
      <c r="J39" s="18">
        <f t="shared" si="1"/>
        <v>0</v>
      </c>
      <c r="K39" s="92">
        <f t="shared" si="2"/>
        <v>0</v>
      </c>
    </row>
    <row r="40" spans="1:11" x14ac:dyDescent="0.3">
      <c r="A40" s="23" t="s">
        <v>160</v>
      </c>
      <c r="B40" s="35">
        <v>94.148970516212842</v>
      </c>
      <c r="C40" s="35">
        <v>94.148970516212842</v>
      </c>
      <c r="D40" s="35"/>
      <c r="E40" s="91">
        <f t="shared" si="0"/>
        <v>0</v>
      </c>
      <c r="F40" s="35"/>
      <c r="G40" s="35">
        <v>13.115875018162406</v>
      </c>
      <c r="H40" s="35">
        <v>13.115875018162402</v>
      </c>
      <c r="I40" s="35"/>
      <c r="J40" s="35">
        <f t="shared" si="1"/>
        <v>0</v>
      </c>
      <c r="K40" s="91">
        <f t="shared" si="2"/>
        <v>0</v>
      </c>
    </row>
    <row r="41" spans="1:11" x14ac:dyDescent="0.3">
      <c r="A41" s="24" t="s">
        <v>161</v>
      </c>
      <c r="B41" s="18">
        <v>109.51952149720155</v>
      </c>
      <c r="C41" s="18">
        <v>109.70199872809775</v>
      </c>
      <c r="D41" s="18"/>
      <c r="E41" s="92">
        <f t="shared" si="0"/>
        <v>1.6661616888169473E-3</v>
      </c>
      <c r="F41" s="18"/>
      <c r="G41" s="18">
        <v>1.8938147195390549</v>
      </c>
      <c r="H41" s="18">
        <v>1.8969701210704681</v>
      </c>
      <c r="I41" s="18"/>
      <c r="J41" s="18">
        <f t="shared" si="1"/>
        <v>3.1554015314132489E-3</v>
      </c>
      <c r="K41" s="92">
        <f t="shared" si="2"/>
        <v>3.1093074510151238E-5</v>
      </c>
    </row>
    <row r="42" spans="1:11" x14ac:dyDescent="0.3">
      <c r="A42" s="23" t="s">
        <v>162</v>
      </c>
      <c r="B42" s="35">
        <v>109.97416290882184</v>
      </c>
      <c r="C42" s="35">
        <v>110.21592981009927</v>
      </c>
      <c r="D42" s="35"/>
      <c r="E42" s="91">
        <f t="shared" si="0"/>
        <v>2.1983972860777357E-3</v>
      </c>
      <c r="F42" s="35"/>
      <c r="G42" s="35">
        <v>1.4353190623900289</v>
      </c>
      <c r="H42" s="35">
        <v>1.4384744639214426</v>
      </c>
      <c r="I42" s="35"/>
      <c r="J42" s="35">
        <f t="shared" si="1"/>
        <v>3.155401531413693E-3</v>
      </c>
      <c r="K42" s="91">
        <f t="shared" si="2"/>
        <v>3.1093074510155616E-5</v>
      </c>
    </row>
    <row r="43" spans="1:11" x14ac:dyDescent="0.3">
      <c r="A43" s="22" t="s">
        <v>163</v>
      </c>
      <c r="B43" s="18">
        <v>108.12026079445501</v>
      </c>
      <c r="C43" s="18">
        <v>108.12026079445501</v>
      </c>
      <c r="D43" s="18"/>
      <c r="E43" s="92">
        <f t="shared" si="0"/>
        <v>0</v>
      </c>
      <c r="F43" s="18"/>
      <c r="G43" s="18">
        <v>0.45849565714902552</v>
      </c>
      <c r="H43" s="18">
        <v>0.4584956571490254</v>
      </c>
      <c r="I43" s="18"/>
      <c r="J43" s="18">
        <f t="shared" si="1"/>
        <v>0</v>
      </c>
      <c r="K43" s="92">
        <f t="shared" si="2"/>
        <v>0</v>
      </c>
    </row>
    <row r="44" spans="1:11" x14ac:dyDescent="0.3">
      <c r="A44" s="21" t="s">
        <v>26</v>
      </c>
      <c r="B44" s="35">
        <v>100</v>
      </c>
      <c r="C44" s="35">
        <v>100</v>
      </c>
      <c r="D44" s="35"/>
      <c r="E44" s="91">
        <f t="shared" si="0"/>
        <v>0</v>
      </c>
      <c r="F44" s="35"/>
      <c r="G44" s="35">
        <v>2.1225240649050177</v>
      </c>
      <c r="H44" s="35">
        <v>2.1225240649050177</v>
      </c>
      <c r="I44" s="35"/>
      <c r="J44" s="35">
        <f t="shared" si="1"/>
        <v>0</v>
      </c>
      <c r="K44" s="91">
        <f t="shared" si="2"/>
        <v>0</v>
      </c>
    </row>
    <row r="45" spans="1:11" x14ac:dyDescent="0.3">
      <c r="A45" s="22" t="s">
        <v>164</v>
      </c>
      <c r="B45" s="18">
        <v>99.999999999999986</v>
      </c>
      <c r="C45" s="18">
        <v>99.999999999999986</v>
      </c>
      <c r="D45" s="18"/>
      <c r="E45" s="92">
        <f t="shared" si="0"/>
        <v>0</v>
      </c>
      <c r="F45" s="18"/>
      <c r="G45" s="18">
        <v>1.8739020288674342</v>
      </c>
      <c r="H45" s="18">
        <v>1.873902028867434</v>
      </c>
      <c r="I45" s="18"/>
      <c r="J45" s="18">
        <f t="shared" si="1"/>
        <v>0</v>
      </c>
      <c r="K45" s="92">
        <f t="shared" si="2"/>
        <v>0</v>
      </c>
    </row>
    <row r="46" spans="1:11" x14ac:dyDescent="0.3">
      <c r="A46" s="23" t="s">
        <v>166</v>
      </c>
      <c r="B46" s="35">
        <v>100.00000000000001</v>
      </c>
      <c r="C46" s="35">
        <v>100.00000000000001</v>
      </c>
      <c r="D46" s="35"/>
      <c r="E46" s="91">
        <f t="shared" si="0"/>
        <v>0</v>
      </c>
      <c r="F46" s="35"/>
      <c r="G46" s="35">
        <v>0.24862203603758368</v>
      </c>
      <c r="H46" s="35">
        <v>0.24862203603758365</v>
      </c>
      <c r="I46" s="35"/>
      <c r="J46" s="35">
        <f t="shared" si="1"/>
        <v>0</v>
      </c>
      <c r="K46" s="91">
        <f t="shared" si="2"/>
        <v>0</v>
      </c>
    </row>
    <row r="47" spans="1:11" x14ac:dyDescent="0.3">
      <c r="A47" s="24" t="s">
        <v>27</v>
      </c>
      <c r="B47" s="18">
        <v>99.958153549242198</v>
      </c>
      <c r="C47" s="18">
        <v>99.958153549242198</v>
      </c>
      <c r="D47" s="18"/>
      <c r="E47" s="92">
        <f t="shared" si="0"/>
        <v>0</v>
      </c>
      <c r="F47" s="18"/>
      <c r="G47" s="18">
        <v>5.6319067626167358</v>
      </c>
      <c r="H47" s="18">
        <v>5.631906762616735</v>
      </c>
      <c r="I47" s="18"/>
      <c r="J47" s="18">
        <f t="shared" si="1"/>
        <v>0</v>
      </c>
      <c r="K47" s="92">
        <f t="shared" si="2"/>
        <v>0</v>
      </c>
    </row>
    <row r="48" spans="1:11" x14ac:dyDescent="0.3">
      <c r="A48" s="23" t="s">
        <v>167</v>
      </c>
      <c r="B48" s="35">
        <v>100.00000000000006</v>
      </c>
      <c r="C48" s="35">
        <v>100.00000000000006</v>
      </c>
      <c r="D48" s="35"/>
      <c r="E48" s="91">
        <f t="shared" si="0"/>
        <v>0</v>
      </c>
      <c r="F48" s="35"/>
      <c r="G48" s="35">
        <v>4.7096652838385342</v>
      </c>
      <c r="H48" s="35">
        <v>4.7096652838385333</v>
      </c>
      <c r="I48" s="35"/>
      <c r="J48" s="35">
        <f t="shared" si="1"/>
        <v>0</v>
      </c>
      <c r="K48" s="91">
        <f t="shared" si="2"/>
        <v>0</v>
      </c>
    </row>
    <row r="49" spans="1:102" x14ac:dyDescent="0.3">
      <c r="A49" s="22" t="s">
        <v>28</v>
      </c>
      <c r="B49" s="18">
        <v>99.744998733141287</v>
      </c>
      <c r="C49" s="18">
        <v>99.744998733141287</v>
      </c>
      <c r="D49" s="18"/>
      <c r="E49" s="92">
        <f t="shared" si="0"/>
        <v>0</v>
      </c>
      <c r="F49" s="18"/>
      <c r="G49" s="18">
        <v>0.92224147877820095</v>
      </c>
      <c r="H49" s="18">
        <v>0.92224147877820095</v>
      </c>
      <c r="I49" s="18"/>
      <c r="J49" s="18">
        <f t="shared" si="1"/>
        <v>0</v>
      </c>
      <c r="K49" s="92">
        <f t="shared" si="2"/>
        <v>0</v>
      </c>
    </row>
    <row r="50" spans="1:102" s="4" customFormat="1" x14ac:dyDescent="0.3">
      <c r="A50" s="21" t="s">
        <v>29</v>
      </c>
      <c r="B50" s="35">
        <v>102.24538540759828</v>
      </c>
      <c r="C50" s="35">
        <v>102.82430134126605</v>
      </c>
      <c r="D50" s="35"/>
      <c r="E50" s="91">
        <f t="shared" si="0"/>
        <v>5.6620250523771176E-3</v>
      </c>
      <c r="F50" s="35"/>
      <c r="G50" s="35">
        <v>6.890948424787827</v>
      </c>
      <c r="H50" s="35">
        <v>6.9299651474036139</v>
      </c>
      <c r="I50" s="35"/>
      <c r="J50" s="35">
        <f t="shared" si="1"/>
        <v>3.9016722615786925E-2</v>
      </c>
      <c r="K50" s="91">
        <f t="shared" si="2"/>
        <v>3.8446766643078143E-4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row>
    <row r="51" spans="1:102" x14ac:dyDescent="0.3">
      <c r="A51" s="24" t="s">
        <v>169</v>
      </c>
      <c r="B51" s="18">
        <v>107.43920369274221</v>
      </c>
      <c r="C51" s="18">
        <v>108.67674234154526</v>
      </c>
      <c r="D51" s="18"/>
      <c r="E51" s="92">
        <f t="shared" si="0"/>
        <v>1.1518501685308546E-2</v>
      </c>
      <c r="F51" s="18"/>
      <c r="G51" s="18">
        <v>1.4220269621963935</v>
      </c>
      <c r="H51" s="18">
        <v>1.4384065821570069</v>
      </c>
      <c r="I51" s="18"/>
      <c r="J51" s="18">
        <f t="shared" si="1"/>
        <v>1.6379619960613434E-2</v>
      </c>
      <c r="K51" s="92">
        <f t="shared" si="2"/>
        <v>1.6140346602900034E-4</v>
      </c>
    </row>
    <row r="52" spans="1:102" s="4" customFormat="1" x14ac:dyDescent="0.3">
      <c r="A52" s="23" t="s">
        <v>170</v>
      </c>
      <c r="B52" s="35">
        <v>107.43920369274221</v>
      </c>
      <c r="C52" s="35">
        <v>108.67674234154526</v>
      </c>
      <c r="D52" s="35"/>
      <c r="E52" s="91">
        <f t="shared" si="0"/>
        <v>1.1518501685308546E-2</v>
      </c>
      <c r="F52" s="35"/>
      <c r="G52" s="35">
        <v>1.4220269621963935</v>
      </c>
      <c r="H52" s="35">
        <v>1.4384065821570069</v>
      </c>
      <c r="I52" s="35"/>
      <c r="J52" s="35">
        <f t="shared" si="1"/>
        <v>1.6379619960613434E-2</v>
      </c>
      <c r="K52" s="91">
        <f t="shared" si="2"/>
        <v>1.6140346602900034E-4</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row>
    <row r="53" spans="1:102" x14ac:dyDescent="0.3">
      <c r="A53" s="24" t="s">
        <v>30</v>
      </c>
      <c r="B53" s="18">
        <v>98.159541977578328</v>
      </c>
      <c r="C53" s="18">
        <v>98.160566802803572</v>
      </c>
      <c r="D53" s="18"/>
      <c r="E53" s="92">
        <f t="shared" si="0"/>
        <v>1.0440403496181361E-5</v>
      </c>
      <c r="F53" s="18"/>
      <c r="G53" s="18">
        <v>0.42892286007713598</v>
      </c>
      <c r="H53" s="18">
        <v>0.42892733820486395</v>
      </c>
      <c r="I53" s="18"/>
      <c r="J53" s="18">
        <f t="shared" si="1"/>
        <v>4.4781277279692944E-6</v>
      </c>
      <c r="K53" s="92">
        <f t="shared" si="2"/>
        <v>4.4127112738441548E-8</v>
      </c>
    </row>
    <row r="54" spans="1:102" s="4" customFormat="1" x14ac:dyDescent="0.3">
      <c r="A54" s="23" t="s">
        <v>31</v>
      </c>
      <c r="B54" s="35">
        <v>98.159541977578328</v>
      </c>
      <c r="C54" s="35">
        <v>98.160566802803572</v>
      </c>
      <c r="D54" s="35"/>
      <c r="E54" s="91">
        <f t="shared" si="0"/>
        <v>1.0440403496181361E-5</v>
      </c>
      <c r="F54" s="35"/>
      <c r="G54" s="35">
        <v>0.42892286007713598</v>
      </c>
      <c r="H54" s="35">
        <v>0.42892733820486395</v>
      </c>
      <c r="I54" s="35"/>
      <c r="J54" s="35">
        <f t="shared" si="1"/>
        <v>4.4781277279692944E-6</v>
      </c>
      <c r="K54" s="91">
        <f t="shared" si="2"/>
        <v>4.4127112738441548E-8</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row>
    <row r="55" spans="1:102" x14ac:dyDescent="0.3">
      <c r="A55" s="24" t="s">
        <v>32</v>
      </c>
      <c r="B55" s="18">
        <v>97.546103204690269</v>
      </c>
      <c r="C55" s="18">
        <v>96.819899213894033</v>
      </c>
      <c r="D55" s="18"/>
      <c r="E55" s="92">
        <f t="shared" si="0"/>
        <v>-7.4447257956822277E-3</v>
      </c>
      <c r="F55" s="18"/>
      <c r="G55" s="18">
        <v>2.1532142662102922</v>
      </c>
      <c r="H55" s="18">
        <v>2.1371841764190056</v>
      </c>
      <c r="I55" s="18"/>
      <c r="J55" s="18">
        <f t="shared" si="1"/>
        <v>-1.6030089791286617E-2</v>
      </c>
      <c r="K55" s="92">
        <f t="shared" si="2"/>
        <v>-1.5795922367498307E-4</v>
      </c>
    </row>
    <row r="56" spans="1:102" s="4" customFormat="1" x14ac:dyDescent="0.3">
      <c r="A56" s="23" t="s">
        <v>175</v>
      </c>
      <c r="B56" s="35">
        <v>98.781863229587088</v>
      </c>
      <c r="C56" s="35">
        <v>97.159633292098917</v>
      </c>
      <c r="D56" s="35"/>
      <c r="E56" s="91">
        <f t="shared" si="0"/>
        <v>-1.642234601019632E-2</v>
      </c>
      <c r="F56" s="35"/>
      <c r="G56" s="35">
        <v>1.3762546066246841</v>
      </c>
      <c r="H56" s="35">
        <v>1.3536532772765666</v>
      </c>
      <c r="I56" s="35"/>
      <c r="J56" s="35">
        <f t="shared" si="1"/>
        <v>-2.2601329348117538E-2</v>
      </c>
      <c r="K56" s="91">
        <f t="shared" si="2"/>
        <v>-2.2271169309306238E-4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row>
    <row r="57" spans="1:102" x14ac:dyDescent="0.3">
      <c r="A57" s="22" t="s">
        <v>179</v>
      </c>
      <c r="B57" s="18">
        <v>97.37236585249444</v>
      </c>
      <c r="C57" s="18">
        <v>97.684135076232465</v>
      </c>
      <c r="D57" s="18"/>
      <c r="E57" s="92">
        <f t="shared" si="0"/>
        <v>3.2018244705105392E-3</v>
      </c>
      <c r="F57" s="18"/>
      <c r="G57" s="18">
        <v>0.42502650337000447</v>
      </c>
      <c r="H57" s="18">
        <v>0.42638736362911012</v>
      </c>
      <c r="I57" s="18"/>
      <c r="J57" s="18">
        <f t="shared" si="1"/>
        <v>1.3608602591056451E-3</v>
      </c>
      <c r="K57" s="92">
        <f t="shared" si="2"/>
        <v>1.3409808232971272E-5</v>
      </c>
    </row>
    <row r="58" spans="1:102" s="4" customFormat="1" x14ac:dyDescent="0.3">
      <c r="A58" s="23" t="s">
        <v>182</v>
      </c>
      <c r="B58" s="35">
        <v>93.188052874432842</v>
      </c>
      <c r="C58" s="35">
        <v>94.567704359144926</v>
      </c>
      <c r="D58" s="35"/>
      <c r="E58" s="91">
        <f t="shared" si="0"/>
        <v>1.480502534558914E-2</v>
      </c>
      <c r="F58" s="35"/>
      <c r="G58" s="35">
        <v>0.35193315621560378</v>
      </c>
      <c r="H58" s="35">
        <v>0.35714353551332895</v>
      </c>
      <c r="I58" s="35"/>
      <c r="J58" s="35">
        <f t="shared" si="1"/>
        <v>5.2103792977251651E-3</v>
      </c>
      <c r="K58" s="91">
        <f t="shared" si="2"/>
        <v>5.1342661185106947E-5</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row>
    <row r="59" spans="1:102" x14ac:dyDescent="0.3">
      <c r="A59" s="24" t="s">
        <v>33</v>
      </c>
      <c r="B59" s="18">
        <v>96.640853119370959</v>
      </c>
      <c r="C59" s="18">
        <v>96.530854684778049</v>
      </c>
      <c r="D59" s="18"/>
      <c r="E59" s="92">
        <f t="shared" si="0"/>
        <v>-1.1382187868006488E-3</v>
      </c>
      <c r="F59" s="18"/>
      <c r="G59" s="18">
        <v>0.32234190299475718</v>
      </c>
      <c r="H59" s="18">
        <v>0.32197500738499546</v>
      </c>
      <c r="I59" s="18"/>
      <c r="J59" s="18">
        <f t="shared" si="1"/>
        <v>-3.6689560976171931E-4</v>
      </c>
      <c r="K59" s="92">
        <f t="shared" si="2"/>
        <v>-3.6153600162129309E-6</v>
      </c>
    </row>
    <row r="60" spans="1:102" s="4" customFormat="1" x14ac:dyDescent="0.3">
      <c r="A60" s="23" t="s">
        <v>34</v>
      </c>
      <c r="B60" s="35">
        <v>96.640853119370959</v>
      </c>
      <c r="C60" s="35">
        <v>96.530854684778049</v>
      </c>
      <c r="D60" s="35"/>
      <c r="E60" s="91">
        <f t="shared" si="0"/>
        <v>-1.1382187868006488E-3</v>
      </c>
      <c r="F60" s="35"/>
      <c r="G60" s="35">
        <v>0.32234190299475718</v>
      </c>
      <c r="H60" s="35">
        <v>0.32197500738499546</v>
      </c>
      <c r="I60" s="35"/>
      <c r="J60" s="35">
        <f t="shared" si="1"/>
        <v>-3.6689560976171931E-4</v>
      </c>
      <c r="K60" s="91">
        <f t="shared" si="2"/>
        <v>-3.6153600162129309E-6</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row>
    <row r="61" spans="1:102" x14ac:dyDescent="0.3">
      <c r="A61" s="24" t="s">
        <v>35</v>
      </c>
      <c r="B61" s="18">
        <v>106.38876472443783</v>
      </c>
      <c r="C61" s="18">
        <v>111.55163246667682</v>
      </c>
      <c r="D61" s="18"/>
      <c r="E61" s="92">
        <f t="shared" si="0"/>
        <v>4.8528317399036958E-2</v>
      </c>
      <c r="F61" s="18"/>
      <c r="G61" s="18">
        <v>0.36000796575368726</v>
      </c>
      <c r="H61" s="18">
        <v>0.37747854658196378</v>
      </c>
      <c r="I61" s="18"/>
      <c r="J61" s="18">
        <f t="shared" si="1"/>
        <v>1.7470580828276516E-2</v>
      </c>
      <c r="K61" s="92">
        <f t="shared" si="2"/>
        <v>1.7215370722911623E-4</v>
      </c>
    </row>
    <row r="62" spans="1:102" s="4" customFormat="1" x14ac:dyDescent="0.3">
      <c r="A62" s="23" t="s">
        <v>186</v>
      </c>
      <c r="B62" s="35">
        <v>111.84258046465993</v>
      </c>
      <c r="C62" s="35">
        <v>111.16410602873592</v>
      </c>
      <c r="D62" s="35"/>
      <c r="E62" s="91">
        <f t="shared" si="0"/>
        <v>-6.0663338873730988E-3</v>
      </c>
      <c r="F62" s="35"/>
      <c r="G62" s="35">
        <v>0.13661563881574501</v>
      </c>
      <c r="H62" s="35">
        <v>0.1357868827364519</v>
      </c>
      <c r="I62" s="35"/>
      <c r="J62" s="35">
        <f t="shared" si="1"/>
        <v>-8.2875607929311368E-4</v>
      </c>
      <c r="K62" s="91">
        <f t="shared" si="2"/>
        <v>-8.1664961709834442E-6</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row>
    <row r="63" spans="1:102" x14ac:dyDescent="0.3">
      <c r="A63" s="22" t="s">
        <v>187</v>
      </c>
      <c r="B63" s="18">
        <v>103.30799401659273</v>
      </c>
      <c r="C63" s="18">
        <v>111.77053977036869</v>
      </c>
      <c r="D63" s="18"/>
      <c r="E63" s="92">
        <f t="shared" si="0"/>
        <v>8.1915691368634524E-2</v>
      </c>
      <c r="F63" s="18"/>
      <c r="G63" s="18">
        <v>0.22339232693794231</v>
      </c>
      <c r="H63" s="18">
        <v>0.24169166384551188</v>
      </c>
      <c r="I63" s="18"/>
      <c r="J63" s="18">
        <f t="shared" si="1"/>
        <v>1.8299336907569574E-2</v>
      </c>
      <c r="K63" s="92">
        <f t="shared" si="2"/>
        <v>1.8032020340009913E-4</v>
      </c>
    </row>
    <row r="64" spans="1:102" s="4" customFormat="1" x14ac:dyDescent="0.3">
      <c r="A64" s="21" t="s">
        <v>36</v>
      </c>
      <c r="B64" s="35">
        <v>104.98445437874631</v>
      </c>
      <c r="C64" s="35">
        <v>106.01118615069676</v>
      </c>
      <c r="D64" s="35"/>
      <c r="E64" s="91">
        <f t="shared" si="0"/>
        <v>9.7798457688447193E-3</v>
      </c>
      <c r="F64" s="35"/>
      <c r="G64" s="35">
        <v>2.2044344675555605</v>
      </c>
      <c r="H64" s="35">
        <v>2.2259934966557791</v>
      </c>
      <c r="I64" s="35"/>
      <c r="J64" s="35">
        <f t="shared" si="1"/>
        <v>2.1559029100218563E-2</v>
      </c>
      <c r="K64" s="91">
        <f t="shared" si="2"/>
        <v>2.1244094975113442E-4</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row>
    <row r="65" spans="1:102" x14ac:dyDescent="0.3">
      <c r="A65" s="22" t="s">
        <v>37</v>
      </c>
      <c r="B65" s="18">
        <v>103.13366430375152</v>
      </c>
      <c r="C65" s="18">
        <v>104.91914774057339</v>
      </c>
      <c r="D65" s="18"/>
      <c r="E65" s="92">
        <f t="shared" si="0"/>
        <v>1.7312324243258015E-2</v>
      </c>
      <c r="F65" s="18"/>
      <c r="G65" s="18">
        <v>1.2452995217331457</v>
      </c>
      <c r="H65" s="18">
        <v>1.2668585508333639</v>
      </c>
      <c r="I65" s="18"/>
      <c r="J65" s="18">
        <f t="shared" si="1"/>
        <v>2.1559029100218119E-2</v>
      </c>
      <c r="K65" s="92">
        <f t="shared" si="2"/>
        <v>2.1244094975113006E-4</v>
      </c>
    </row>
    <row r="66" spans="1:102" s="4" customFormat="1" x14ac:dyDescent="0.3">
      <c r="A66" s="23" t="s">
        <v>191</v>
      </c>
      <c r="B66" s="35">
        <v>107.4889167228649</v>
      </c>
      <c r="C66" s="35">
        <v>107.4889167228649</v>
      </c>
      <c r="D66" s="35"/>
      <c r="E66" s="91">
        <f t="shared" si="0"/>
        <v>0</v>
      </c>
      <c r="F66" s="35"/>
      <c r="G66" s="35">
        <v>0.95913494582241521</v>
      </c>
      <c r="H66" s="35">
        <v>0.9591349458224151</v>
      </c>
      <c r="I66" s="35"/>
      <c r="J66" s="35">
        <f t="shared" si="1"/>
        <v>0</v>
      </c>
      <c r="K66" s="91">
        <f t="shared" si="2"/>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row>
    <row r="67" spans="1:102" x14ac:dyDescent="0.3">
      <c r="A67" s="24" t="s">
        <v>38</v>
      </c>
      <c r="B67" s="18">
        <v>104.58181632170911</v>
      </c>
      <c r="C67" s="18">
        <v>104.58181632170911</v>
      </c>
      <c r="D67" s="18"/>
      <c r="E67" s="92">
        <f t="shared" si="0"/>
        <v>0</v>
      </c>
      <c r="F67" s="18"/>
      <c r="G67" s="18">
        <v>6.9317817203190897</v>
      </c>
      <c r="H67" s="18">
        <v>6.9317817203190888</v>
      </c>
      <c r="I67" s="18"/>
      <c r="J67" s="18">
        <f t="shared" si="1"/>
        <v>0</v>
      </c>
      <c r="K67" s="92">
        <f t="shared" si="2"/>
        <v>0</v>
      </c>
    </row>
    <row r="68" spans="1:102" s="4" customFormat="1" x14ac:dyDescent="0.3">
      <c r="A68" s="21" t="s">
        <v>193</v>
      </c>
      <c r="B68" s="35">
        <v>109.33807191162116</v>
      </c>
      <c r="C68" s="35">
        <v>109.33807191162116</v>
      </c>
      <c r="D68" s="35"/>
      <c r="E68" s="91">
        <f t="shared" si="0"/>
        <v>0</v>
      </c>
      <c r="F68" s="35"/>
      <c r="G68" s="35">
        <v>3.4377180361472659</v>
      </c>
      <c r="H68" s="35">
        <v>3.4377180361472655</v>
      </c>
      <c r="I68" s="35"/>
      <c r="J68" s="35">
        <f t="shared" si="1"/>
        <v>0</v>
      </c>
      <c r="K68" s="91">
        <f t="shared" si="2"/>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row>
    <row r="69" spans="1:102" x14ac:dyDescent="0.3">
      <c r="A69" s="22" t="s">
        <v>194</v>
      </c>
      <c r="B69" s="18">
        <v>109.68808615837507</v>
      </c>
      <c r="C69" s="18">
        <v>109.68808615837507</v>
      </c>
      <c r="D69" s="18"/>
      <c r="E69" s="92">
        <f t="shared" si="0"/>
        <v>0</v>
      </c>
      <c r="F69" s="18"/>
      <c r="G69" s="18">
        <v>2.7791447458306662</v>
      </c>
      <c r="H69" s="18">
        <v>2.7791447458306662</v>
      </c>
      <c r="I69" s="18"/>
      <c r="J69" s="18">
        <f t="shared" si="1"/>
        <v>0</v>
      </c>
      <c r="K69" s="92">
        <f t="shared" si="2"/>
        <v>0</v>
      </c>
    </row>
    <row r="70" spans="1:102" s="4" customFormat="1" x14ac:dyDescent="0.3">
      <c r="A70" s="23" t="s">
        <v>196</v>
      </c>
      <c r="B70" s="35">
        <v>107.88530608757935</v>
      </c>
      <c r="C70" s="35">
        <v>107.88530608757935</v>
      </c>
      <c r="D70" s="35"/>
      <c r="E70" s="91">
        <f t="shared" si="0"/>
        <v>0</v>
      </c>
      <c r="F70" s="35"/>
      <c r="G70" s="35">
        <v>0.65857329031659984</v>
      </c>
      <c r="H70" s="35">
        <v>0.65857329031659972</v>
      </c>
      <c r="I70" s="35"/>
      <c r="J70" s="35">
        <f t="shared" si="1"/>
        <v>0</v>
      </c>
      <c r="K70" s="91">
        <f t="shared" si="2"/>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row>
    <row r="71" spans="1:102" x14ac:dyDescent="0.3">
      <c r="A71" s="24" t="s">
        <v>198</v>
      </c>
      <c r="B71" s="18">
        <v>100.65808357169551</v>
      </c>
      <c r="C71" s="18">
        <v>100.65808357169551</v>
      </c>
      <c r="D71" s="18"/>
      <c r="E71" s="92">
        <f t="shared" si="0"/>
        <v>0</v>
      </c>
      <c r="F71" s="18"/>
      <c r="G71" s="18">
        <v>0.87428095450925269</v>
      </c>
      <c r="H71" s="18">
        <v>0.87428095450925269</v>
      </c>
      <c r="I71" s="18"/>
      <c r="J71" s="18">
        <f t="shared" si="1"/>
        <v>0</v>
      </c>
      <c r="K71" s="92">
        <f t="shared" si="2"/>
        <v>0</v>
      </c>
    </row>
    <row r="72" spans="1:102" s="4" customFormat="1" x14ac:dyDescent="0.3">
      <c r="A72" s="23" t="s">
        <v>199</v>
      </c>
      <c r="B72" s="35">
        <v>100.65808357169551</v>
      </c>
      <c r="C72" s="35">
        <v>100.65808357169551</v>
      </c>
      <c r="D72" s="35"/>
      <c r="E72" s="91">
        <f t="shared" ref="E72:E135" si="3">(C72/B72-1)</f>
        <v>0</v>
      </c>
      <c r="F72" s="35"/>
      <c r="G72" s="35">
        <v>0.87428095450925269</v>
      </c>
      <c r="H72" s="35">
        <v>0.87428095450925269</v>
      </c>
      <c r="I72" s="35"/>
      <c r="J72" s="35">
        <f t="shared" si="1"/>
        <v>0</v>
      </c>
      <c r="K72" s="91">
        <f t="shared" si="2"/>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row>
    <row r="73" spans="1:102" x14ac:dyDescent="0.3">
      <c r="A73" s="24" t="s">
        <v>201</v>
      </c>
      <c r="B73" s="18">
        <v>100</v>
      </c>
      <c r="C73" s="18">
        <v>100</v>
      </c>
      <c r="D73" s="18"/>
      <c r="E73" s="92">
        <f t="shared" si="3"/>
        <v>0</v>
      </c>
      <c r="F73" s="18"/>
      <c r="G73" s="18">
        <v>0.23901909262945883</v>
      </c>
      <c r="H73" s="18">
        <v>0.23901909262945881</v>
      </c>
      <c r="I73" s="18"/>
      <c r="J73" s="18">
        <f t="shared" si="1"/>
        <v>0</v>
      </c>
      <c r="K73" s="92">
        <f t="shared" si="2"/>
        <v>0</v>
      </c>
    </row>
    <row r="74" spans="1:102" s="4" customFormat="1" x14ac:dyDescent="0.3">
      <c r="A74" s="23" t="s">
        <v>202</v>
      </c>
      <c r="B74" s="35">
        <v>100</v>
      </c>
      <c r="C74" s="35">
        <v>100</v>
      </c>
      <c r="D74" s="35"/>
      <c r="E74" s="91">
        <f t="shared" si="3"/>
        <v>0</v>
      </c>
      <c r="F74" s="35"/>
      <c r="G74" s="35">
        <v>0.23901909262945883</v>
      </c>
      <c r="H74" s="35">
        <v>0.23901909262945881</v>
      </c>
      <c r="I74" s="35"/>
      <c r="J74" s="35">
        <f t="shared" si="1"/>
        <v>0</v>
      </c>
      <c r="K74" s="91">
        <f t="shared" ref="K74:K137" si="4">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row>
    <row r="75" spans="1:102" x14ac:dyDescent="0.3">
      <c r="A75" s="24" t="s">
        <v>203</v>
      </c>
      <c r="B75" s="18">
        <v>100.18394408401655</v>
      </c>
      <c r="C75" s="18">
        <v>100.18394408401655</v>
      </c>
      <c r="D75" s="18"/>
      <c r="E75" s="92">
        <f t="shared" si="3"/>
        <v>0</v>
      </c>
      <c r="F75" s="18"/>
      <c r="G75" s="18">
        <v>2.3807636370331133</v>
      </c>
      <c r="H75" s="18">
        <v>2.3807636370331129</v>
      </c>
      <c r="I75" s="18"/>
      <c r="J75" s="18">
        <f t="shared" si="1"/>
        <v>0</v>
      </c>
      <c r="K75" s="92">
        <f t="shared" si="4"/>
        <v>0</v>
      </c>
    </row>
    <row r="76" spans="1:102" s="4" customFormat="1" x14ac:dyDescent="0.3">
      <c r="A76" s="23" t="s">
        <v>204</v>
      </c>
      <c r="B76" s="35">
        <v>100.18394408401655</v>
      </c>
      <c r="C76" s="35">
        <v>100.18394408401655</v>
      </c>
      <c r="D76" s="35"/>
      <c r="E76" s="91">
        <f t="shared" si="3"/>
        <v>0</v>
      </c>
      <c r="F76" s="35"/>
      <c r="G76" s="35">
        <v>2.3807636370331133</v>
      </c>
      <c r="H76" s="35">
        <v>2.3807636370331129</v>
      </c>
      <c r="I76" s="35"/>
      <c r="J76" s="35">
        <f t="shared" si="1"/>
        <v>0</v>
      </c>
      <c r="K76" s="91">
        <f t="shared" si="4"/>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row>
    <row r="77" spans="1:102" x14ac:dyDescent="0.3">
      <c r="A77" s="24" t="s">
        <v>39</v>
      </c>
      <c r="B77" s="18">
        <v>110.08320378314794</v>
      </c>
      <c r="C77" s="18">
        <v>110.47486190328763</v>
      </c>
      <c r="D77" s="18"/>
      <c r="E77" s="92">
        <f t="shared" si="3"/>
        <v>3.5578372238440625E-3</v>
      </c>
      <c r="F77" s="18"/>
      <c r="G77" s="18">
        <v>8.9106465971566511</v>
      </c>
      <c r="H77" s="18">
        <v>8.942349227308533</v>
      </c>
      <c r="I77" s="18"/>
      <c r="J77" s="18">
        <f t="shared" si="1"/>
        <v>3.1702630151881905E-2</v>
      </c>
      <c r="K77" s="92">
        <f t="shared" si="4"/>
        <v>3.1239518383536412E-4</v>
      </c>
    </row>
    <row r="78" spans="1:102" s="4" customFormat="1" x14ac:dyDescent="0.3">
      <c r="A78" s="21" t="s">
        <v>205</v>
      </c>
      <c r="B78" s="35">
        <v>100.02746752485358</v>
      </c>
      <c r="C78" s="35">
        <v>99.933800980307112</v>
      </c>
      <c r="D78" s="35"/>
      <c r="E78" s="91">
        <f t="shared" si="3"/>
        <v>-9.3640823729934652E-4</v>
      </c>
      <c r="F78" s="35"/>
      <c r="G78" s="35">
        <v>3.0785283137282855</v>
      </c>
      <c r="H78" s="35">
        <v>3.0756455544565506</v>
      </c>
      <c r="I78" s="35"/>
      <c r="J78" s="35">
        <f t="shared" si="1"/>
        <v>-2.8827592717348693E-3</v>
      </c>
      <c r="K78" s="91">
        <f t="shared" si="4"/>
        <v>-2.8406479472910755E-5</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row>
    <row r="79" spans="1:102" x14ac:dyDescent="0.3">
      <c r="A79" s="22" t="s">
        <v>206</v>
      </c>
      <c r="B79" s="18">
        <v>100.07383295046495</v>
      </c>
      <c r="C79" s="18">
        <v>99.977326895824717</v>
      </c>
      <c r="D79" s="18"/>
      <c r="E79" s="92">
        <f t="shared" si="3"/>
        <v>-9.6434853942284349E-4</v>
      </c>
      <c r="F79" s="18"/>
      <c r="G79" s="18">
        <v>2.9893333726197482</v>
      </c>
      <c r="H79" s="18">
        <v>2.9864506133480142</v>
      </c>
      <c r="I79" s="18"/>
      <c r="J79" s="18">
        <f t="shared" si="1"/>
        <v>-2.8827592717339812E-3</v>
      </c>
      <c r="K79" s="92">
        <f t="shared" si="4"/>
        <v>-2.8406479472902004E-5</v>
      </c>
    </row>
    <row r="80" spans="1:102" s="4" customFormat="1" x14ac:dyDescent="0.3">
      <c r="A80" s="23" t="s">
        <v>207</v>
      </c>
      <c r="B80" s="35">
        <v>98.498017352111702</v>
      </c>
      <c r="C80" s="35">
        <v>98.498017352111702</v>
      </c>
      <c r="D80" s="35"/>
      <c r="E80" s="91">
        <f t="shared" si="3"/>
        <v>0</v>
      </c>
      <c r="F80" s="35"/>
      <c r="G80" s="35">
        <v>8.9194941108536707E-2</v>
      </c>
      <c r="H80" s="35">
        <v>8.9194941108536693E-2</v>
      </c>
      <c r="I80" s="35"/>
      <c r="J80" s="35">
        <f t="shared" si="1"/>
        <v>0</v>
      </c>
      <c r="K80" s="91">
        <f t="shared" si="4"/>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row>
    <row r="81" spans="1:102" x14ac:dyDescent="0.3">
      <c r="A81" s="24" t="s">
        <v>208</v>
      </c>
      <c r="B81" s="18">
        <v>151.63461971853178</v>
      </c>
      <c r="C81" s="18">
        <v>151.75351969346812</v>
      </c>
      <c r="D81" s="18"/>
      <c r="E81" s="92">
        <f t="shared" si="3"/>
        <v>7.8412156245755149E-4</v>
      </c>
      <c r="F81" s="18"/>
      <c r="G81" s="18">
        <v>1.1443591483626152</v>
      </c>
      <c r="H81" s="18">
        <v>1.1452564650460419</v>
      </c>
      <c r="I81" s="18"/>
      <c r="J81" s="18">
        <f t="shared" si="1"/>
        <v>8.9731668342674098E-4</v>
      </c>
      <c r="K81" s="92">
        <f t="shared" si="4"/>
        <v>8.8420868847374174E-6</v>
      </c>
    </row>
    <row r="82" spans="1:102" s="4" customFormat="1" x14ac:dyDescent="0.3">
      <c r="A82" s="23" t="s">
        <v>209</v>
      </c>
      <c r="B82" s="35">
        <v>158.30094724843551</v>
      </c>
      <c r="C82" s="35">
        <v>158.30094724843551</v>
      </c>
      <c r="D82" s="35"/>
      <c r="E82" s="91">
        <f t="shared" si="3"/>
        <v>0</v>
      </c>
      <c r="F82" s="35"/>
      <c r="G82" s="35">
        <v>1.0584366349088283</v>
      </c>
      <c r="H82" s="35">
        <v>1.0584366349088281</v>
      </c>
      <c r="I82" s="35"/>
      <c r="J82" s="35">
        <f t="shared" si="1"/>
        <v>0</v>
      </c>
      <c r="K82" s="91">
        <f t="shared" si="4"/>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row>
    <row r="83" spans="1:102" x14ac:dyDescent="0.3">
      <c r="A83" s="22" t="s">
        <v>212</v>
      </c>
      <c r="B83" s="18">
        <v>99.841496032939347</v>
      </c>
      <c r="C83" s="18">
        <v>100.88417316710917</v>
      </c>
      <c r="D83" s="18"/>
      <c r="E83" s="92">
        <f t="shared" si="3"/>
        <v>1.0443324425205125E-2</v>
      </c>
      <c r="F83" s="18"/>
      <c r="G83" s="18">
        <v>8.5922513453786944E-2</v>
      </c>
      <c r="H83" s="18">
        <v>8.6819830137213894E-2</v>
      </c>
      <c r="I83" s="18"/>
      <c r="J83" s="18">
        <f t="shared" si="1"/>
        <v>8.9731668342694915E-4</v>
      </c>
      <c r="K83" s="92">
        <f t="shared" si="4"/>
        <v>8.8420868847394689E-6</v>
      </c>
    </row>
    <row r="84" spans="1:102" s="4" customFormat="1" x14ac:dyDescent="0.3">
      <c r="A84" s="21" t="s">
        <v>213</v>
      </c>
      <c r="B84" s="35">
        <v>109.98706884198876</v>
      </c>
      <c r="C84" s="35">
        <v>110.77747898655291</v>
      </c>
      <c r="D84" s="35"/>
      <c r="E84" s="91">
        <f t="shared" si="3"/>
        <v>7.1863915720826732E-3</v>
      </c>
      <c r="F84" s="35"/>
      <c r="G84" s="35">
        <v>4.6877591350657504</v>
      </c>
      <c r="H84" s="35">
        <v>4.72144720780594</v>
      </c>
      <c r="I84" s="35"/>
      <c r="J84" s="35">
        <f t="shared" si="1"/>
        <v>3.368807274018959E-2</v>
      </c>
      <c r="K84" s="91">
        <f t="shared" si="4"/>
        <v>3.3195957642353309E-4</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row>
    <row r="85" spans="1:102" x14ac:dyDescent="0.3">
      <c r="A85" s="22" t="s">
        <v>40</v>
      </c>
      <c r="B85" s="18">
        <v>112.88946003176734</v>
      </c>
      <c r="C85" s="18">
        <v>119.73857285486635</v>
      </c>
      <c r="D85" s="18"/>
      <c r="E85" s="92">
        <f t="shared" si="3"/>
        <v>6.0670968052922269E-2</v>
      </c>
      <c r="F85" s="18"/>
      <c r="G85" s="18">
        <v>0.62993325181506543</v>
      </c>
      <c r="H85" s="18">
        <v>0.66815191201141066</v>
      </c>
      <c r="I85" s="18"/>
      <c r="J85" s="18">
        <f t="shared" si="1"/>
        <v>3.8218660196345233E-2</v>
      </c>
      <c r="K85" s="92">
        <f t="shared" si="4"/>
        <v>3.7660362313092971E-4</v>
      </c>
    </row>
    <row r="86" spans="1:102" s="4" customFormat="1" x14ac:dyDescent="0.3">
      <c r="A86" s="23" t="s">
        <v>41</v>
      </c>
      <c r="B86" s="35">
        <v>115.38841828521281</v>
      </c>
      <c r="C86" s="35">
        <v>115.21081832552302</v>
      </c>
      <c r="D86" s="35"/>
      <c r="E86" s="91">
        <f t="shared" si="3"/>
        <v>-1.5391489226483923E-3</v>
      </c>
      <c r="F86" s="35"/>
      <c r="G86" s="35">
        <v>2.9435666617363245</v>
      </c>
      <c r="H86" s="35">
        <v>2.9390360742801689</v>
      </c>
      <c r="I86" s="35"/>
      <c r="J86" s="35">
        <f t="shared" si="1"/>
        <v>-4.5305874561556436E-3</v>
      </c>
      <c r="K86" s="91">
        <f t="shared" si="4"/>
        <v>-4.4644046707396646E-5</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row>
    <row r="87" spans="1:102" x14ac:dyDescent="0.3">
      <c r="A87" s="22" t="s">
        <v>42</v>
      </c>
      <c r="B87" s="18">
        <v>96.632936357843704</v>
      </c>
      <c r="C87" s="18">
        <v>96.632936357843704</v>
      </c>
      <c r="D87" s="18"/>
      <c r="E87" s="92">
        <f t="shared" si="3"/>
        <v>0</v>
      </c>
      <c r="F87" s="18"/>
      <c r="G87" s="18">
        <v>1.1142592215143616</v>
      </c>
      <c r="H87" s="18">
        <v>1.1142592215143614</v>
      </c>
      <c r="I87" s="18"/>
      <c r="J87" s="18">
        <f t="shared" si="1"/>
        <v>0</v>
      </c>
      <c r="K87" s="92">
        <f t="shared" si="4"/>
        <v>0</v>
      </c>
    </row>
    <row r="88" spans="1:102" s="4" customFormat="1" x14ac:dyDescent="0.3">
      <c r="A88" s="21" t="s">
        <v>218</v>
      </c>
      <c r="B88" s="35">
        <v>76.269374032104807</v>
      </c>
      <c r="C88" s="35">
        <v>75.200420069187587</v>
      </c>
      <c r="D88" s="35"/>
      <c r="E88" s="91">
        <f t="shared" si="3"/>
        <v>-1.4015507226626145E-2</v>
      </c>
      <c r="F88" s="35"/>
      <c r="G88" s="35">
        <v>7.7100040400815431</v>
      </c>
      <c r="H88" s="35">
        <v>7.6019444227404609</v>
      </c>
      <c r="I88" s="35"/>
      <c r="J88" s="35">
        <f>H88-G88</f>
        <v>-0.10805961734108216</v>
      </c>
      <c r="K88" s="91">
        <f t="shared" si="4"/>
        <v>-1.0648108331302785E-3</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row>
    <row r="89" spans="1:102" x14ac:dyDescent="0.3">
      <c r="A89" s="24" t="s">
        <v>219</v>
      </c>
      <c r="B89" s="18">
        <v>98.093035577529164</v>
      </c>
      <c r="C89" s="18">
        <v>98.130644136356139</v>
      </c>
      <c r="D89" s="18"/>
      <c r="E89" s="92">
        <f t="shared" si="3"/>
        <v>3.8339682940335962E-4</v>
      </c>
      <c r="F89" s="18"/>
      <c r="G89" s="18">
        <v>2.189009581484</v>
      </c>
      <c r="H89" s="18">
        <v>2.1898488408170742</v>
      </c>
      <c r="I89" s="18"/>
      <c r="J89" s="18">
        <f t="shared" si="1"/>
        <v>8.3925933307416045E-4</v>
      </c>
      <c r="K89" s="92">
        <f t="shared" si="4"/>
        <v>8.2699943943194909E-6</v>
      </c>
    </row>
    <row r="90" spans="1:102" s="4" customFormat="1" x14ac:dyDescent="0.3">
      <c r="A90" s="23" t="s">
        <v>220</v>
      </c>
      <c r="B90" s="35">
        <v>95.292710262847592</v>
      </c>
      <c r="C90" s="35">
        <v>95.292710262847592</v>
      </c>
      <c r="D90" s="35"/>
      <c r="E90" s="91">
        <f t="shared" si="3"/>
        <v>0</v>
      </c>
      <c r="F90" s="35"/>
      <c r="G90" s="35">
        <v>0.86972448440173078</v>
      </c>
      <c r="H90" s="35">
        <v>0.86972448440173056</v>
      </c>
      <c r="I90" s="35"/>
      <c r="J90" s="35">
        <f t="shared" si="1"/>
        <v>0</v>
      </c>
      <c r="K90" s="91">
        <f t="shared" si="4"/>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row>
    <row r="91" spans="1:102" x14ac:dyDescent="0.3">
      <c r="A91" s="22" t="s">
        <v>43</v>
      </c>
      <c r="B91" s="18">
        <v>107.5808584507636</v>
      </c>
      <c r="C91" s="18">
        <v>107.5808584507636</v>
      </c>
      <c r="D91" s="18"/>
      <c r="E91" s="92">
        <f t="shared" si="3"/>
        <v>0</v>
      </c>
      <c r="F91" s="18"/>
      <c r="G91" s="18">
        <v>0.57103878281751785</v>
      </c>
      <c r="H91" s="18">
        <v>0.57103878281751774</v>
      </c>
      <c r="I91" s="18"/>
      <c r="J91" s="18">
        <f t="shared" si="1"/>
        <v>0</v>
      </c>
      <c r="K91" s="92">
        <f t="shared" si="4"/>
        <v>0</v>
      </c>
    </row>
    <row r="92" spans="1:102" s="4" customFormat="1" x14ac:dyDescent="0.3">
      <c r="A92" s="23" t="s">
        <v>222</v>
      </c>
      <c r="B92" s="35">
        <v>95.017446347238419</v>
      </c>
      <c r="C92" s="35">
        <v>95.158330015022827</v>
      </c>
      <c r="D92" s="35"/>
      <c r="E92" s="91">
        <f t="shared" si="3"/>
        <v>1.4827136825963372E-3</v>
      </c>
      <c r="F92" s="35"/>
      <c r="G92" s="35">
        <v>0.56602926305010071</v>
      </c>
      <c r="H92" s="35">
        <v>0.56686852238317498</v>
      </c>
      <c r="I92" s="35"/>
      <c r="J92" s="35">
        <f t="shared" si="1"/>
        <v>8.3925933307427147E-4</v>
      </c>
      <c r="K92" s="91">
        <f t="shared" si="4"/>
        <v>8.2699943943205853E-6</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row>
    <row r="93" spans="1:102" x14ac:dyDescent="0.3">
      <c r="A93" s="22" t="s">
        <v>223</v>
      </c>
      <c r="B93" s="18">
        <v>94.72369647278839</v>
      </c>
      <c r="C93" s="18">
        <v>94.72369647278839</v>
      </c>
      <c r="D93" s="18"/>
      <c r="E93" s="92">
        <f t="shared" si="3"/>
        <v>0</v>
      </c>
      <c r="F93" s="18"/>
      <c r="G93" s="18">
        <v>0.18221705121465037</v>
      </c>
      <c r="H93" s="18">
        <v>0.18221705121465034</v>
      </c>
      <c r="I93" s="18"/>
      <c r="J93" s="18">
        <f t="shared" si="1"/>
        <v>0</v>
      </c>
      <c r="K93" s="92">
        <f t="shared" si="4"/>
        <v>0</v>
      </c>
    </row>
    <row r="94" spans="1:102" s="4" customFormat="1" x14ac:dyDescent="0.3">
      <c r="A94" s="21" t="s">
        <v>224</v>
      </c>
      <c r="B94" s="35">
        <v>70.086973977410935</v>
      </c>
      <c r="C94" s="35">
        <v>68.704543186569381</v>
      </c>
      <c r="D94" s="35"/>
      <c r="E94" s="91">
        <f t="shared" si="3"/>
        <v>-1.9724503889797185E-2</v>
      </c>
      <c r="F94" s="35"/>
      <c r="G94" s="35">
        <v>5.5209944585975439</v>
      </c>
      <c r="H94" s="35">
        <v>5.4120955819233867</v>
      </c>
      <c r="I94" s="35"/>
      <c r="J94" s="35">
        <f t="shared" si="1"/>
        <v>-0.10889887667415721</v>
      </c>
      <c r="K94" s="91">
        <f t="shared" si="4"/>
        <v>-1.0730808275246069E-3</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row>
    <row r="95" spans="1:102" x14ac:dyDescent="0.3">
      <c r="A95" s="22" t="s">
        <v>225</v>
      </c>
      <c r="B95" s="18">
        <v>89.426467452646065</v>
      </c>
      <c r="C95" s="18">
        <v>97.270633737856869</v>
      </c>
      <c r="D95" s="18"/>
      <c r="E95" s="92">
        <f t="shared" si="3"/>
        <v>8.7716383176653201E-2</v>
      </c>
      <c r="F95" s="18"/>
      <c r="G95" s="18">
        <v>5.583647300247653E-2</v>
      </c>
      <c r="H95" s="18">
        <v>6.0734246463594592E-2</v>
      </c>
      <c r="I95" s="18"/>
      <c r="J95" s="18">
        <f t="shared" ref="J95:J139" si="5">H95-G95</f>
        <v>4.8977734611180615E-3</v>
      </c>
      <c r="K95" s="92">
        <f t="shared" si="4"/>
        <v>4.8262268254708811E-5</v>
      </c>
    </row>
    <row r="96" spans="1:102" s="4" customFormat="1" x14ac:dyDescent="0.3">
      <c r="A96" s="23" t="s">
        <v>226</v>
      </c>
      <c r="B96" s="35">
        <v>57.484720553730448</v>
      </c>
      <c r="C96" s="35">
        <v>55.430333751055045</v>
      </c>
      <c r="D96" s="35"/>
      <c r="E96" s="91">
        <f t="shared" si="3"/>
        <v>-3.573796276447383E-2</v>
      </c>
      <c r="F96" s="35"/>
      <c r="G96" s="35">
        <v>3.1371908633900323</v>
      </c>
      <c r="H96" s="35">
        <v>3.0250740531291513</v>
      </c>
      <c r="I96" s="35"/>
      <c r="J96" s="35">
        <f t="shared" si="5"/>
        <v>-0.11211681026088094</v>
      </c>
      <c r="K96" s="91">
        <f t="shared" si="4"/>
        <v>-1.1047900879102117E-3</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row>
    <row r="97" spans="1:102" x14ac:dyDescent="0.3">
      <c r="A97" s="22" t="s">
        <v>227</v>
      </c>
      <c r="B97" s="18">
        <v>95.869887370761447</v>
      </c>
      <c r="C97" s="18">
        <v>95.673705955110321</v>
      </c>
      <c r="D97" s="18"/>
      <c r="E97" s="92">
        <f t="shared" si="3"/>
        <v>-2.0463298855502021E-3</v>
      </c>
      <c r="F97" s="18"/>
      <c r="G97" s="18">
        <v>1.0848763992128521</v>
      </c>
      <c r="H97" s="18">
        <v>1.0826563842150145</v>
      </c>
      <c r="I97" s="18"/>
      <c r="J97" s="18">
        <f t="shared" si="5"/>
        <v>-2.2200149978375272E-3</v>
      </c>
      <c r="K97" s="92">
        <f t="shared" si="4"/>
        <v>-2.1875850364596691E-5</v>
      </c>
    </row>
    <row r="98" spans="1:102" s="4" customFormat="1" x14ac:dyDescent="0.3">
      <c r="A98" s="23" t="s">
        <v>228</v>
      </c>
      <c r="B98" s="35">
        <v>101.40548559141574</v>
      </c>
      <c r="C98" s="35">
        <v>101.44955053348644</v>
      </c>
      <c r="D98" s="35"/>
      <c r="E98" s="91">
        <f t="shared" si="3"/>
        <v>4.3454199557069195E-4</v>
      </c>
      <c r="F98" s="35"/>
      <c r="G98" s="35">
        <v>1.2430907229921824</v>
      </c>
      <c r="H98" s="35">
        <v>1.2436308981156268</v>
      </c>
      <c r="I98" s="35"/>
      <c r="J98" s="35">
        <f t="shared" si="5"/>
        <v>5.4017512344439744E-4</v>
      </c>
      <c r="K98" s="91">
        <f t="shared" si="4"/>
        <v>5.3228424955046188E-6</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row>
    <row r="99" spans="1:102" x14ac:dyDescent="0.3">
      <c r="A99" s="24" t="s">
        <v>230</v>
      </c>
      <c r="B99" s="18">
        <v>105.67655842202652</v>
      </c>
      <c r="C99" s="18">
        <v>105.67655842202652</v>
      </c>
      <c r="D99" s="18"/>
      <c r="E99" s="92">
        <f t="shared" si="3"/>
        <v>0</v>
      </c>
      <c r="F99" s="18"/>
      <c r="G99" s="18">
        <v>2.6763484339448795</v>
      </c>
      <c r="H99" s="18">
        <v>2.6763484339448791</v>
      </c>
      <c r="I99" s="18"/>
      <c r="J99" s="18">
        <f t="shared" si="5"/>
        <v>0</v>
      </c>
      <c r="K99" s="92">
        <f t="shared" si="4"/>
        <v>0</v>
      </c>
    </row>
    <row r="100" spans="1:102" s="4" customFormat="1" x14ac:dyDescent="0.3">
      <c r="A100" s="21" t="s">
        <v>231</v>
      </c>
      <c r="B100" s="35">
        <v>95.391471531690883</v>
      </c>
      <c r="C100" s="35">
        <v>95.391471531690883</v>
      </c>
      <c r="D100" s="35"/>
      <c r="E100" s="91">
        <f t="shared" si="3"/>
        <v>0</v>
      </c>
      <c r="F100" s="35"/>
      <c r="G100" s="35">
        <v>0.39658895120085125</v>
      </c>
      <c r="H100" s="35">
        <v>0.39658895120085125</v>
      </c>
      <c r="I100" s="35"/>
      <c r="J100" s="35">
        <f t="shared" si="5"/>
        <v>0</v>
      </c>
      <c r="K100" s="91">
        <f t="shared" si="4"/>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row>
    <row r="101" spans="1:102" x14ac:dyDescent="0.3">
      <c r="A101" s="22" t="s">
        <v>44</v>
      </c>
      <c r="B101" s="18">
        <v>95.391471531690883</v>
      </c>
      <c r="C101" s="18">
        <v>95.391471531690883</v>
      </c>
      <c r="D101" s="18"/>
      <c r="E101" s="92">
        <f t="shared" si="3"/>
        <v>0</v>
      </c>
      <c r="F101" s="18"/>
      <c r="G101" s="18">
        <v>0.39658895120085125</v>
      </c>
      <c r="H101" s="18">
        <v>0.39658895120085125</v>
      </c>
      <c r="I101" s="18"/>
      <c r="J101" s="18">
        <f t="shared" si="5"/>
        <v>0</v>
      </c>
      <c r="K101" s="92">
        <f t="shared" si="4"/>
        <v>0</v>
      </c>
    </row>
    <row r="102" spans="1:102" s="4" customFormat="1" x14ac:dyDescent="0.3">
      <c r="A102" s="21" t="s">
        <v>234</v>
      </c>
      <c r="B102" s="35">
        <v>138.51621746035306</v>
      </c>
      <c r="C102" s="35">
        <v>138.51621746035306</v>
      </c>
      <c r="D102" s="35"/>
      <c r="E102" s="91">
        <f t="shared" si="3"/>
        <v>0</v>
      </c>
      <c r="F102" s="35"/>
      <c r="G102" s="35">
        <v>0.10599973724124483</v>
      </c>
      <c r="H102" s="35">
        <v>0.10599973724124481</v>
      </c>
      <c r="I102" s="35"/>
      <c r="J102" s="35">
        <f t="shared" si="5"/>
        <v>0</v>
      </c>
      <c r="K102" s="91">
        <f t="shared" si="4"/>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row>
    <row r="103" spans="1:102" x14ac:dyDescent="0.3">
      <c r="A103" s="22" t="s">
        <v>235</v>
      </c>
      <c r="B103" s="18">
        <v>138.51621746035306</v>
      </c>
      <c r="C103" s="18">
        <v>138.51621746035306</v>
      </c>
      <c r="D103" s="18"/>
      <c r="E103" s="92">
        <f t="shared" si="3"/>
        <v>0</v>
      </c>
      <c r="F103" s="18"/>
      <c r="G103" s="18">
        <v>0.10599973724124483</v>
      </c>
      <c r="H103" s="18">
        <v>0.10599973724124481</v>
      </c>
      <c r="I103" s="18"/>
      <c r="J103" s="18">
        <f t="shared" si="5"/>
        <v>0</v>
      </c>
      <c r="K103" s="92">
        <f t="shared" si="4"/>
        <v>0</v>
      </c>
    </row>
    <row r="104" spans="1:102" s="4" customFormat="1" x14ac:dyDescent="0.3">
      <c r="A104" s="21" t="s">
        <v>237</v>
      </c>
      <c r="B104" s="35">
        <v>99.65875031246398</v>
      </c>
      <c r="C104" s="35">
        <v>99.65875031246398</v>
      </c>
      <c r="D104" s="35"/>
      <c r="E104" s="91">
        <f t="shared" si="3"/>
        <v>0</v>
      </c>
      <c r="F104" s="35"/>
      <c r="G104" s="35">
        <v>0.19486192916457828</v>
      </c>
      <c r="H104" s="35">
        <v>0.19486192916457826</v>
      </c>
      <c r="I104" s="35"/>
      <c r="J104" s="35">
        <f t="shared" si="5"/>
        <v>0</v>
      </c>
      <c r="K104" s="91">
        <f t="shared" si="4"/>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row>
    <row r="105" spans="1:102" x14ac:dyDescent="0.3">
      <c r="A105" s="22" t="s">
        <v>45</v>
      </c>
      <c r="B105" s="18">
        <v>99.65875031246398</v>
      </c>
      <c r="C105" s="18">
        <v>99.65875031246398</v>
      </c>
      <c r="D105" s="18"/>
      <c r="E105" s="92">
        <f t="shared" si="3"/>
        <v>0</v>
      </c>
      <c r="F105" s="18"/>
      <c r="G105" s="18">
        <v>0.19486192916457828</v>
      </c>
      <c r="H105" s="18">
        <v>0.19486192916457826</v>
      </c>
      <c r="I105" s="18"/>
      <c r="J105" s="18">
        <f t="shared" si="5"/>
        <v>0</v>
      </c>
      <c r="K105" s="92">
        <f t="shared" si="4"/>
        <v>0</v>
      </c>
    </row>
    <row r="106" spans="1:102" s="4" customFormat="1" x14ac:dyDescent="0.3">
      <c r="A106" s="21" t="s">
        <v>239</v>
      </c>
      <c r="B106" s="35">
        <v>111.92967664669068</v>
      </c>
      <c r="C106" s="35">
        <v>111.92967664669068</v>
      </c>
      <c r="D106" s="35"/>
      <c r="E106" s="91">
        <f t="shared" si="3"/>
        <v>0</v>
      </c>
      <c r="F106" s="35"/>
      <c r="G106" s="35">
        <v>1.1003762479669135</v>
      </c>
      <c r="H106" s="35">
        <v>1.1003762479669135</v>
      </c>
      <c r="I106" s="35"/>
      <c r="J106" s="35">
        <f t="shared" si="5"/>
        <v>0</v>
      </c>
      <c r="K106" s="91">
        <f t="shared" si="4"/>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row>
    <row r="107" spans="1:102" x14ac:dyDescent="0.3">
      <c r="A107" s="22" t="s">
        <v>240</v>
      </c>
      <c r="B107" s="18">
        <v>104.08329997330664</v>
      </c>
      <c r="C107" s="18">
        <v>104.08329997330664</v>
      </c>
      <c r="D107" s="18"/>
      <c r="E107" s="92">
        <f t="shared" si="3"/>
        <v>0</v>
      </c>
      <c r="F107" s="18"/>
      <c r="G107" s="18">
        <v>0.41196211880571421</v>
      </c>
      <c r="H107" s="18">
        <v>0.41196211880571415</v>
      </c>
      <c r="I107" s="18"/>
      <c r="J107" s="18">
        <f t="shared" si="5"/>
        <v>0</v>
      </c>
      <c r="K107" s="92">
        <f t="shared" si="4"/>
        <v>0</v>
      </c>
    </row>
    <row r="108" spans="1:102" s="4" customFormat="1" x14ac:dyDescent="0.3">
      <c r="A108" s="23" t="s">
        <v>241</v>
      </c>
      <c r="B108" s="35">
        <v>117.21764183994233</v>
      </c>
      <c r="C108" s="35">
        <v>117.21764183994233</v>
      </c>
      <c r="D108" s="35"/>
      <c r="E108" s="91">
        <f t="shared" si="3"/>
        <v>0</v>
      </c>
      <c r="F108" s="35"/>
      <c r="G108" s="35">
        <v>0.68841412916119948</v>
      </c>
      <c r="H108" s="35">
        <v>0.68841412916119937</v>
      </c>
      <c r="I108" s="35"/>
      <c r="J108" s="35">
        <f t="shared" si="5"/>
        <v>0</v>
      </c>
      <c r="K108" s="91">
        <f t="shared" si="4"/>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row>
    <row r="109" spans="1:102" x14ac:dyDescent="0.3">
      <c r="A109" s="24" t="s">
        <v>46</v>
      </c>
      <c r="B109" s="18">
        <v>101.95384830162251</v>
      </c>
      <c r="C109" s="18">
        <v>101.95384830162251</v>
      </c>
      <c r="D109" s="18"/>
      <c r="E109" s="92">
        <f t="shared" si="3"/>
        <v>0</v>
      </c>
      <c r="F109" s="18"/>
      <c r="G109" s="18">
        <v>0.87852156837129125</v>
      </c>
      <c r="H109" s="18">
        <v>0.87852156837129114</v>
      </c>
      <c r="I109" s="18"/>
      <c r="J109" s="18">
        <f t="shared" si="5"/>
        <v>0</v>
      </c>
      <c r="K109" s="92">
        <f t="shared" si="4"/>
        <v>0</v>
      </c>
    </row>
    <row r="110" spans="1:102" s="4" customFormat="1" x14ac:dyDescent="0.3">
      <c r="A110" s="23" t="s">
        <v>47</v>
      </c>
      <c r="B110" s="35">
        <v>98.871536619191261</v>
      </c>
      <c r="C110" s="35">
        <v>98.871536619191261</v>
      </c>
      <c r="D110" s="35"/>
      <c r="E110" s="91">
        <f t="shared" si="3"/>
        <v>0</v>
      </c>
      <c r="F110" s="35"/>
      <c r="G110" s="35">
        <v>0.3905669263304451</v>
      </c>
      <c r="H110" s="35">
        <v>0.39056692633044504</v>
      </c>
      <c r="I110" s="35"/>
      <c r="J110" s="35">
        <f t="shared" si="5"/>
        <v>0</v>
      </c>
      <c r="K110" s="91">
        <f t="shared" si="4"/>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row>
    <row r="111" spans="1:102" x14ac:dyDescent="0.3">
      <c r="A111" s="22" t="s">
        <v>244</v>
      </c>
      <c r="B111" s="18">
        <v>104.56299989803529</v>
      </c>
      <c r="C111" s="18">
        <v>104.56299989803529</v>
      </c>
      <c r="D111" s="18"/>
      <c r="E111" s="92">
        <f t="shared" si="3"/>
        <v>0</v>
      </c>
      <c r="F111" s="18"/>
      <c r="G111" s="18">
        <v>0.48795464204084621</v>
      </c>
      <c r="H111" s="18">
        <v>0.48795464204084615</v>
      </c>
      <c r="I111" s="18"/>
      <c r="J111" s="18">
        <f t="shared" si="5"/>
        <v>0</v>
      </c>
      <c r="K111" s="92">
        <f t="shared" si="4"/>
        <v>0</v>
      </c>
    </row>
    <row r="112" spans="1:102" s="4" customFormat="1" x14ac:dyDescent="0.3">
      <c r="A112" s="21" t="s">
        <v>245</v>
      </c>
      <c r="B112" s="35">
        <v>99.830362036550767</v>
      </c>
      <c r="C112" s="35">
        <v>99.830362036550767</v>
      </c>
      <c r="D112" s="35"/>
      <c r="E112" s="91">
        <f t="shared" si="3"/>
        <v>0</v>
      </c>
      <c r="F112" s="35"/>
      <c r="G112" s="35">
        <v>3.9228396763192017</v>
      </c>
      <c r="H112" s="35">
        <v>3.9228396763192017</v>
      </c>
      <c r="I112" s="35"/>
      <c r="J112" s="35">
        <f t="shared" si="5"/>
        <v>0</v>
      </c>
      <c r="K112" s="91">
        <f t="shared" si="4"/>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row>
    <row r="113" spans="1:102" x14ac:dyDescent="0.3">
      <c r="A113" s="24" t="s">
        <v>246</v>
      </c>
      <c r="B113" s="18">
        <v>100.13633268511978</v>
      </c>
      <c r="C113" s="18">
        <v>100.13633268511978</v>
      </c>
      <c r="D113" s="18"/>
      <c r="E113" s="92">
        <f t="shared" si="3"/>
        <v>0</v>
      </c>
      <c r="F113" s="18"/>
      <c r="G113" s="18">
        <v>0.3797464847238155</v>
      </c>
      <c r="H113" s="18">
        <v>0.3797464847238155</v>
      </c>
      <c r="I113" s="18"/>
      <c r="J113" s="18">
        <f t="shared" si="5"/>
        <v>0</v>
      </c>
      <c r="K113" s="92">
        <f t="shared" si="4"/>
        <v>0</v>
      </c>
    </row>
    <row r="114" spans="1:102" s="4" customFormat="1" x14ac:dyDescent="0.3">
      <c r="A114" s="23" t="s">
        <v>247</v>
      </c>
      <c r="B114" s="35">
        <v>100.13633268511978</v>
      </c>
      <c r="C114" s="35">
        <v>100.13633268511978</v>
      </c>
      <c r="D114" s="35"/>
      <c r="E114" s="91">
        <f t="shared" si="3"/>
        <v>0</v>
      </c>
      <c r="F114" s="35"/>
      <c r="G114" s="35">
        <v>0.3797464847238155</v>
      </c>
      <c r="H114" s="35">
        <v>0.3797464847238155</v>
      </c>
      <c r="I114" s="35"/>
      <c r="J114" s="35">
        <f t="shared" si="5"/>
        <v>0</v>
      </c>
      <c r="K114" s="91">
        <f t="shared" si="4"/>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row>
    <row r="115" spans="1:102" x14ac:dyDescent="0.3">
      <c r="A115" s="24" t="s">
        <v>48</v>
      </c>
      <c r="B115" s="18">
        <v>100.0055449439304</v>
      </c>
      <c r="C115" s="18">
        <v>100.0055449439304</v>
      </c>
      <c r="D115" s="18"/>
      <c r="E115" s="92">
        <f t="shared" si="3"/>
        <v>0</v>
      </c>
      <c r="F115" s="18"/>
      <c r="G115" s="18">
        <v>0.15372367833391062</v>
      </c>
      <c r="H115" s="18">
        <v>0.15372367833391062</v>
      </c>
      <c r="I115" s="18"/>
      <c r="J115" s="18">
        <f t="shared" si="5"/>
        <v>0</v>
      </c>
      <c r="K115" s="92">
        <f t="shared" si="4"/>
        <v>0</v>
      </c>
    </row>
    <row r="116" spans="1:102" s="4" customFormat="1" x14ac:dyDescent="0.3">
      <c r="A116" s="23" t="s">
        <v>49</v>
      </c>
      <c r="B116" s="35">
        <v>100.0055449439304</v>
      </c>
      <c r="C116" s="35">
        <v>100.0055449439304</v>
      </c>
      <c r="D116" s="35"/>
      <c r="E116" s="91">
        <f t="shared" si="3"/>
        <v>0</v>
      </c>
      <c r="F116" s="35"/>
      <c r="G116" s="35">
        <v>0.15372367833391062</v>
      </c>
      <c r="H116" s="35">
        <v>0.15372367833391062</v>
      </c>
      <c r="I116" s="35"/>
      <c r="J116" s="35">
        <f t="shared" si="5"/>
        <v>0</v>
      </c>
      <c r="K116" s="91">
        <f t="shared" si="4"/>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row>
    <row r="117" spans="1:102" x14ac:dyDescent="0.3">
      <c r="A117" s="24" t="s">
        <v>250</v>
      </c>
      <c r="B117" s="18">
        <v>99.999998994204034</v>
      </c>
      <c r="C117" s="18">
        <v>99.999998994204034</v>
      </c>
      <c r="D117" s="18"/>
      <c r="E117" s="92">
        <f t="shared" si="3"/>
        <v>0</v>
      </c>
      <c r="F117" s="18"/>
      <c r="G117" s="18">
        <v>1.1078122207555936</v>
      </c>
      <c r="H117" s="18">
        <v>1.1078122207555934</v>
      </c>
      <c r="I117" s="18"/>
      <c r="J117" s="18">
        <f t="shared" si="5"/>
        <v>0</v>
      </c>
      <c r="K117" s="92">
        <f t="shared" si="4"/>
        <v>0</v>
      </c>
    </row>
    <row r="118" spans="1:102" s="4" customFormat="1" x14ac:dyDescent="0.3">
      <c r="A118" s="23" t="s">
        <v>251</v>
      </c>
      <c r="B118" s="35">
        <v>99.999999999999986</v>
      </c>
      <c r="C118" s="35">
        <v>99.999999999999986</v>
      </c>
      <c r="D118" s="35"/>
      <c r="E118" s="91">
        <f t="shared" si="3"/>
        <v>0</v>
      </c>
      <c r="F118" s="35"/>
      <c r="G118" s="35">
        <v>1.1078122318979242</v>
      </c>
      <c r="H118" s="35">
        <v>1.107812231897924</v>
      </c>
      <c r="I118" s="35"/>
      <c r="J118" s="35">
        <f t="shared" si="5"/>
        <v>0</v>
      </c>
      <c r="K118" s="91">
        <f t="shared" si="4"/>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row>
    <row r="119" spans="1:102" x14ac:dyDescent="0.3">
      <c r="A119" s="24" t="s">
        <v>252</v>
      </c>
      <c r="B119" s="18">
        <v>99.685790793701798</v>
      </c>
      <c r="C119" s="18">
        <v>99.685790793701798</v>
      </c>
      <c r="D119" s="18"/>
      <c r="E119" s="92">
        <f t="shared" si="3"/>
        <v>0</v>
      </c>
      <c r="F119" s="18"/>
      <c r="G119" s="18">
        <v>2.2815572925058825</v>
      </c>
      <c r="H119" s="18">
        <v>2.281557292505882</v>
      </c>
      <c r="I119" s="18"/>
      <c r="J119" s="18">
        <f t="shared" si="5"/>
        <v>0</v>
      </c>
      <c r="K119" s="92">
        <f t="shared" si="4"/>
        <v>0</v>
      </c>
    </row>
    <row r="120" spans="1:102" s="4" customFormat="1" x14ac:dyDescent="0.3">
      <c r="A120" s="23" t="s">
        <v>253</v>
      </c>
      <c r="B120" s="35">
        <v>99.685790793701798</v>
      </c>
      <c r="C120" s="35">
        <v>99.685790793701798</v>
      </c>
      <c r="D120" s="35"/>
      <c r="E120" s="91">
        <f t="shared" si="3"/>
        <v>0</v>
      </c>
      <c r="F120" s="35"/>
      <c r="G120" s="35">
        <v>2.2815572925058825</v>
      </c>
      <c r="H120" s="35">
        <v>2.281557292505882</v>
      </c>
      <c r="I120" s="35"/>
      <c r="J120" s="35">
        <f t="shared" si="5"/>
        <v>0</v>
      </c>
      <c r="K120" s="91">
        <f t="shared" si="4"/>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row>
    <row r="121" spans="1:102" x14ac:dyDescent="0.3">
      <c r="A121" s="24" t="s">
        <v>256</v>
      </c>
      <c r="B121" s="18">
        <v>103.5470057195293</v>
      </c>
      <c r="C121" s="18">
        <v>103.5470057195293</v>
      </c>
      <c r="D121" s="18"/>
      <c r="E121" s="92">
        <f t="shared" si="3"/>
        <v>0</v>
      </c>
      <c r="F121" s="18"/>
      <c r="G121" s="18">
        <v>5.0899623998284209</v>
      </c>
      <c r="H121" s="18">
        <v>5.08996239982842</v>
      </c>
      <c r="I121" s="18"/>
      <c r="J121" s="18">
        <f t="shared" si="5"/>
        <v>0</v>
      </c>
      <c r="K121" s="92">
        <f t="shared" si="4"/>
        <v>0</v>
      </c>
    </row>
    <row r="122" spans="1:102" s="4" customFormat="1" x14ac:dyDescent="0.3">
      <c r="A122" s="21" t="s">
        <v>257</v>
      </c>
      <c r="B122" s="35">
        <v>103.76940573588681</v>
      </c>
      <c r="C122" s="35">
        <v>103.76940573588681</v>
      </c>
      <c r="D122" s="35"/>
      <c r="E122" s="91">
        <f t="shared" si="3"/>
        <v>0</v>
      </c>
      <c r="F122" s="35"/>
      <c r="G122" s="35">
        <v>4.8910863366114983</v>
      </c>
      <c r="H122" s="35">
        <v>4.8910863366114983</v>
      </c>
      <c r="I122" s="35"/>
      <c r="J122" s="35">
        <f t="shared" si="5"/>
        <v>0</v>
      </c>
      <c r="K122" s="91">
        <f t="shared" si="4"/>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row>
    <row r="123" spans="1:102" x14ac:dyDescent="0.3">
      <c r="A123" s="22" t="s">
        <v>258</v>
      </c>
      <c r="B123" s="18">
        <v>103.76940573588681</v>
      </c>
      <c r="C123" s="18">
        <v>103.76940573588681</v>
      </c>
      <c r="D123" s="18"/>
      <c r="E123" s="92">
        <f t="shared" si="3"/>
        <v>0</v>
      </c>
      <c r="F123" s="18"/>
      <c r="G123" s="18">
        <v>4.8910863366114983</v>
      </c>
      <c r="H123" s="18">
        <v>4.8910863366114983</v>
      </c>
      <c r="I123" s="18"/>
      <c r="J123" s="18">
        <f t="shared" si="5"/>
        <v>0</v>
      </c>
      <c r="K123" s="92">
        <f t="shared" si="4"/>
        <v>0</v>
      </c>
    </row>
    <row r="124" spans="1:102" s="4" customFormat="1" x14ac:dyDescent="0.3">
      <c r="A124" s="21" t="s">
        <v>260</v>
      </c>
      <c r="B124" s="35">
        <v>98.362380926613938</v>
      </c>
      <c r="C124" s="35">
        <v>98.362380926613938</v>
      </c>
      <c r="D124" s="35"/>
      <c r="E124" s="91">
        <f t="shared" si="3"/>
        <v>0</v>
      </c>
      <c r="F124" s="35"/>
      <c r="G124" s="35">
        <v>0.19887606321692194</v>
      </c>
      <c r="H124" s="35">
        <v>0.19887606321692192</v>
      </c>
      <c r="I124" s="35"/>
      <c r="J124" s="35">
        <f t="shared" si="5"/>
        <v>0</v>
      </c>
      <c r="K124" s="91">
        <f t="shared" si="4"/>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row>
    <row r="125" spans="1:102" x14ac:dyDescent="0.3">
      <c r="A125" s="22" t="s">
        <v>261</v>
      </c>
      <c r="B125" s="18">
        <v>98.362380926613938</v>
      </c>
      <c r="C125" s="18">
        <v>98.362380926613938</v>
      </c>
      <c r="D125" s="18"/>
      <c r="E125" s="92">
        <f t="shared" si="3"/>
        <v>0</v>
      </c>
      <c r="F125" s="18"/>
      <c r="G125" s="18">
        <v>0.19887606321692194</v>
      </c>
      <c r="H125" s="18">
        <v>0.19887606321692192</v>
      </c>
      <c r="I125" s="18"/>
      <c r="J125" s="18">
        <f t="shared" si="5"/>
        <v>0</v>
      </c>
      <c r="K125" s="92">
        <f t="shared" si="4"/>
        <v>0</v>
      </c>
    </row>
    <row r="126" spans="1:102" s="4" customFormat="1" x14ac:dyDescent="0.3">
      <c r="A126" s="21" t="s">
        <v>263</v>
      </c>
      <c r="B126" s="35">
        <v>100</v>
      </c>
      <c r="C126" s="35">
        <v>100</v>
      </c>
      <c r="D126" s="35"/>
      <c r="E126" s="91">
        <f t="shared" si="3"/>
        <v>0</v>
      </c>
      <c r="F126" s="35"/>
      <c r="G126" s="35">
        <v>0.11049719855807852</v>
      </c>
      <c r="H126" s="35">
        <v>0.1104971985580785</v>
      </c>
      <c r="I126" s="35"/>
      <c r="J126" s="35">
        <f t="shared" si="5"/>
        <v>0</v>
      </c>
      <c r="K126" s="91">
        <f t="shared" si="4"/>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row>
    <row r="127" spans="1:102" x14ac:dyDescent="0.3">
      <c r="A127" s="24" t="s">
        <v>264</v>
      </c>
      <c r="B127" s="18">
        <v>100</v>
      </c>
      <c r="C127" s="18">
        <v>100</v>
      </c>
      <c r="D127" s="18"/>
      <c r="E127" s="92">
        <f t="shared" si="3"/>
        <v>0</v>
      </c>
      <c r="F127" s="18"/>
      <c r="G127" s="18">
        <v>0.11049719855807852</v>
      </c>
      <c r="H127" s="18">
        <v>0.1104971985580785</v>
      </c>
      <c r="I127" s="18"/>
      <c r="J127" s="18">
        <f t="shared" si="5"/>
        <v>0</v>
      </c>
      <c r="K127" s="92">
        <f t="shared" si="4"/>
        <v>0</v>
      </c>
    </row>
    <row r="128" spans="1:102" s="4" customFormat="1" x14ac:dyDescent="0.3">
      <c r="A128" s="23" t="s">
        <v>265</v>
      </c>
      <c r="B128" s="35">
        <v>100</v>
      </c>
      <c r="C128" s="35">
        <v>100</v>
      </c>
      <c r="D128" s="35"/>
      <c r="E128" s="91">
        <f t="shared" si="3"/>
        <v>0</v>
      </c>
      <c r="F128" s="35"/>
      <c r="G128" s="35">
        <v>7.0190985176796297E-2</v>
      </c>
      <c r="H128" s="35">
        <v>7.0190985176796297E-2</v>
      </c>
      <c r="I128" s="35"/>
      <c r="J128" s="35">
        <f t="shared" si="5"/>
        <v>0</v>
      </c>
      <c r="K128" s="91">
        <f t="shared" si="4"/>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row>
    <row r="129" spans="1:102" x14ac:dyDescent="0.3">
      <c r="A129" s="22" t="s">
        <v>266</v>
      </c>
      <c r="B129" s="18">
        <v>100</v>
      </c>
      <c r="C129" s="18">
        <v>100</v>
      </c>
      <c r="D129" s="18"/>
      <c r="E129" s="92">
        <f t="shared" si="3"/>
        <v>0</v>
      </c>
      <c r="F129" s="18"/>
      <c r="G129" s="18">
        <v>4.0306213381282215E-2</v>
      </c>
      <c r="H129" s="18">
        <v>4.0306213381282208E-2</v>
      </c>
      <c r="I129" s="18"/>
      <c r="J129" s="18">
        <f t="shared" si="5"/>
        <v>0</v>
      </c>
      <c r="K129" s="92">
        <f t="shared" si="4"/>
        <v>0</v>
      </c>
    </row>
    <row r="130" spans="1:102" s="4" customFormat="1" x14ac:dyDescent="0.3">
      <c r="A130" s="21" t="s">
        <v>268</v>
      </c>
      <c r="B130" s="35">
        <v>101.35780088623585</v>
      </c>
      <c r="C130" s="35">
        <v>101.63540478791123</v>
      </c>
      <c r="D130" s="35"/>
      <c r="E130" s="91">
        <f t="shared" si="3"/>
        <v>2.7388508752963503E-3</v>
      </c>
      <c r="F130" s="35"/>
      <c r="G130" s="35">
        <v>5.5357076175633253</v>
      </c>
      <c r="H130" s="35">
        <v>5.5508690952170712</v>
      </c>
      <c r="I130" s="35"/>
      <c r="J130" s="35">
        <f t="shared" si="5"/>
        <v>1.516147765374587E-2</v>
      </c>
      <c r="K130" s="91">
        <f t="shared" si="4"/>
        <v>1.4939998909133253E-4</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row>
    <row r="131" spans="1:102" x14ac:dyDescent="0.3">
      <c r="A131" s="24" t="s">
        <v>50</v>
      </c>
      <c r="B131" s="18">
        <v>101.789412956202</v>
      </c>
      <c r="C131" s="18">
        <v>102.09329482956215</v>
      </c>
      <c r="D131" s="18"/>
      <c r="E131" s="92">
        <f t="shared" si="3"/>
        <v>2.9853976414120353E-3</v>
      </c>
      <c r="F131" s="18"/>
      <c r="G131" s="18">
        <v>5.0785454652455577</v>
      </c>
      <c r="H131" s="18">
        <v>5.0937069428993045</v>
      </c>
      <c r="I131" s="18"/>
      <c r="J131" s="18">
        <f t="shared" si="5"/>
        <v>1.5161477653746758E-2</v>
      </c>
      <c r="K131" s="92">
        <f t="shared" si="4"/>
        <v>1.4939998909134128E-4</v>
      </c>
    </row>
    <row r="132" spans="1:102" s="4" customFormat="1" x14ac:dyDescent="0.3">
      <c r="A132" s="23" t="s">
        <v>269</v>
      </c>
      <c r="B132" s="35">
        <v>106.1956310607541</v>
      </c>
      <c r="C132" s="35">
        <v>106.1956310607541</v>
      </c>
      <c r="D132" s="35"/>
      <c r="E132" s="91">
        <f t="shared" si="3"/>
        <v>0</v>
      </c>
      <c r="F132" s="35"/>
      <c r="G132" s="35">
        <v>3.2292114487585934E-2</v>
      </c>
      <c r="H132" s="35">
        <v>3.2292114487585927E-2</v>
      </c>
      <c r="I132" s="35"/>
      <c r="J132" s="35">
        <f t="shared" si="5"/>
        <v>0</v>
      </c>
      <c r="K132" s="91">
        <f t="shared" si="4"/>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row>
    <row r="133" spans="1:102" x14ac:dyDescent="0.3">
      <c r="A133" s="22" t="s">
        <v>52</v>
      </c>
      <c r="B133" s="18">
        <v>101.71508833023738</v>
      </c>
      <c r="C133" s="18">
        <v>102.02524334653343</v>
      </c>
      <c r="D133" s="18"/>
      <c r="E133" s="92">
        <f t="shared" si="3"/>
        <v>3.0492527842975736E-3</v>
      </c>
      <c r="F133" s="18"/>
      <c r="G133" s="18">
        <v>4.8528729729308244</v>
      </c>
      <c r="H133" s="18">
        <v>4.8676706093553754</v>
      </c>
      <c r="I133" s="18"/>
      <c r="J133" s="18">
        <f t="shared" si="5"/>
        <v>1.4797636424551008E-2</v>
      </c>
      <c r="K133" s="92">
        <f t="shared" si="4"/>
        <v>1.4581472669711863E-4</v>
      </c>
    </row>
    <row r="134" spans="1:102" s="4" customFormat="1" x14ac:dyDescent="0.3">
      <c r="A134" s="23" t="s">
        <v>51</v>
      </c>
      <c r="B134" s="35">
        <v>102.9640962357541</v>
      </c>
      <c r="C134" s="35">
        <v>103.15782107877293</v>
      </c>
      <c r="D134" s="35"/>
      <c r="E134" s="91">
        <f t="shared" si="3"/>
        <v>1.881479565219113E-3</v>
      </c>
      <c r="F134" s="35"/>
      <c r="G134" s="35">
        <v>0.19338037782714734</v>
      </c>
      <c r="H134" s="35">
        <v>0.19374421905634345</v>
      </c>
      <c r="I134" s="35"/>
      <c r="J134" s="35">
        <f t="shared" si="5"/>
        <v>3.6384122919611017E-4</v>
      </c>
      <c r="K134" s="91">
        <f t="shared" si="4"/>
        <v>3.5852623942261954E-6</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row>
    <row r="135" spans="1:102" x14ac:dyDescent="0.3">
      <c r="A135" s="24" t="s">
        <v>272</v>
      </c>
      <c r="B135" s="18">
        <v>94.867812421645908</v>
      </c>
      <c r="C135" s="18">
        <v>94.867812421645908</v>
      </c>
      <c r="D135" s="18"/>
      <c r="E135" s="92">
        <f t="shared" si="3"/>
        <v>0</v>
      </c>
      <c r="F135" s="18"/>
      <c r="G135" s="18">
        <v>0.30548629018549472</v>
      </c>
      <c r="H135" s="18">
        <v>0.30548629018549467</v>
      </c>
      <c r="I135" s="18"/>
      <c r="J135" s="18">
        <f t="shared" si="5"/>
        <v>0</v>
      </c>
      <c r="K135" s="92">
        <f t="shared" si="4"/>
        <v>0</v>
      </c>
    </row>
    <row r="136" spans="1:102" s="4" customFormat="1" x14ac:dyDescent="0.3">
      <c r="A136" s="23" t="s">
        <v>273</v>
      </c>
      <c r="B136" s="35">
        <v>100.47367253408012</v>
      </c>
      <c r="C136" s="35">
        <v>100.47367253408012</v>
      </c>
      <c r="D136" s="35"/>
      <c r="E136" s="91">
        <f t="shared" ref="E136:E138" si="6">(C136/B136-1)</f>
        <v>0</v>
      </c>
      <c r="F136" s="35"/>
      <c r="G136" s="35">
        <v>0.10257988785305026</v>
      </c>
      <c r="H136" s="35">
        <v>0.10257988785305025</v>
      </c>
      <c r="I136" s="35"/>
      <c r="J136" s="35">
        <f t="shared" si="5"/>
        <v>0</v>
      </c>
      <c r="K136" s="91">
        <f t="shared" si="4"/>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row>
    <row r="137" spans="1:102" x14ac:dyDescent="0.3">
      <c r="A137" s="22" t="s">
        <v>274</v>
      </c>
      <c r="B137" s="18">
        <v>92.265288135360976</v>
      </c>
      <c r="C137" s="18">
        <v>92.265288135360976</v>
      </c>
      <c r="D137" s="18"/>
      <c r="E137" s="92">
        <f t="shared" si="6"/>
        <v>0</v>
      </c>
      <c r="F137" s="18"/>
      <c r="G137" s="18">
        <v>0.20290640233244445</v>
      </c>
      <c r="H137" s="18">
        <v>0.20290640233244442</v>
      </c>
      <c r="I137" s="18"/>
      <c r="J137" s="18">
        <f t="shared" si="5"/>
        <v>0</v>
      </c>
      <c r="K137" s="92">
        <f t="shared" si="4"/>
        <v>0</v>
      </c>
    </row>
    <row r="138" spans="1:102" s="4" customFormat="1" x14ac:dyDescent="0.3">
      <c r="A138" s="21" t="s">
        <v>276</v>
      </c>
      <c r="B138" s="35">
        <v>100.93476649476835</v>
      </c>
      <c r="C138" s="35">
        <v>100.93476649476835</v>
      </c>
      <c r="D138" s="35"/>
      <c r="E138" s="91">
        <f t="shared" si="6"/>
        <v>0</v>
      </c>
      <c r="F138" s="35"/>
      <c r="G138" s="35">
        <v>0.1516758621322723</v>
      </c>
      <c r="H138" s="35">
        <v>0.15167586213227227</v>
      </c>
      <c r="I138" s="35"/>
      <c r="J138" s="35">
        <f t="shared" si="5"/>
        <v>0</v>
      </c>
      <c r="K138" s="91">
        <f t="shared" ref="K138:K139" si="7">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row>
    <row r="139" spans="1:102" x14ac:dyDescent="0.3">
      <c r="A139" s="103" t="s">
        <v>277</v>
      </c>
      <c r="B139" s="104">
        <v>100.93476649476835</v>
      </c>
      <c r="C139" s="104">
        <v>100.93476649476835</v>
      </c>
      <c r="D139" s="104"/>
      <c r="E139" s="93">
        <f>(C139/B139-1)</f>
        <v>0</v>
      </c>
      <c r="F139" s="104"/>
      <c r="G139" s="104">
        <v>0.1516758621322723</v>
      </c>
      <c r="H139" s="104">
        <v>0.15167586213227227</v>
      </c>
      <c r="I139" s="104"/>
      <c r="J139" s="104">
        <f t="shared" si="5"/>
        <v>0</v>
      </c>
      <c r="K139" s="93">
        <f t="shared" si="7"/>
        <v>0</v>
      </c>
    </row>
    <row r="140" spans="1:102" x14ac:dyDescent="0.3">
      <c r="A140" s="17" t="s">
        <v>284</v>
      </c>
      <c r="B140" s="34"/>
      <c r="C140" s="34"/>
    </row>
    <row r="141" spans="1:102" x14ac:dyDescent="0.3">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V141"/>
  <sheetViews>
    <sheetView zoomScaleNormal="100" zoomScaleSheetLayoutView="100" workbookViewId="0">
      <selection activeCell="J4" sqref="J4"/>
    </sheetView>
  </sheetViews>
  <sheetFormatPr defaultColWidth="9.109375" defaultRowHeight="14.4" x14ac:dyDescent="0.3"/>
  <cols>
    <col min="1" max="1" width="54" style="61" customWidth="1"/>
    <col min="2" max="3" width="9.6640625" style="3" bestFit="1" customWidth="1"/>
    <col min="4" max="4" width="1.88671875" style="34" customWidth="1"/>
    <col min="5" max="5" width="12.10937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6384" width="9.109375" style="61"/>
  </cols>
  <sheetData>
    <row r="1" spans="1:13" ht="15.6" x14ac:dyDescent="0.3">
      <c r="A1" s="112" t="s">
        <v>287</v>
      </c>
    </row>
    <row r="2" spans="1:13" ht="6" customHeight="1" x14ac:dyDescent="0.3">
      <c r="A2" s="30"/>
      <c r="B2" s="15"/>
      <c r="C2" s="15"/>
      <c r="D2" s="14"/>
      <c r="E2" s="14"/>
      <c r="F2" s="14"/>
      <c r="G2" s="14"/>
      <c r="H2" s="14"/>
      <c r="I2" s="14"/>
      <c r="J2" s="14"/>
    </row>
    <row r="3" spans="1:13" ht="53.25" customHeight="1" x14ac:dyDescent="0.3">
      <c r="A3" s="131" t="s">
        <v>82</v>
      </c>
      <c r="B3" s="133" t="s">
        <v>84</v>
      </c>
      <c r="C3" s="133"/>
      <c r="D3" s="133"/>
      <c r="E3" s="109" t="s">
        <v>85</v>
      </c>
      <c r="F3" s="6"/>
      <c r="G3" s="130" t="s">
        <v>86</v>
      </c>
      <c r="H3" s="130"/>
      <c r="I3" s="6"/>
      <c r="J3" s="109" t="s">
        <v>87</v>
      </c>
      <c r="K3" s="109" t="s">
        <v>286</v>
      </c>
    </row>
    <row r="4" spans="1:13" ht="29.4" customHeight="1" x14ac:dyDescent="0.3">
      <c r="A4" s="132"/>
      <c r="B4" s="113">
        <v>44713</v>
      </c>
      <c r="C4" s="113">
        <v>44743</v>
      </c>
      <c r="D4" s="14"/>
      <c r="E4" s="86" t="s">
        <v>290</v>
      </c>
      <c r="F4" s="14"/>
      <c r="G4" s="113">
        <v>44713</v>
      </c>
      <c r="H4" s="113">
        <v>44743</v>
      </c>
      <c r="I4" s="14"/>
      <c r="J4" s="86" t="s">
        <v>296</v>
      </c>
      <c r="K4" s="86" t="s">
        <v>291</v>
      </c>
    </row>
    <row r="5" spans="1:13" ht="15.6" x14ac:dyDescent="0.3">
      <c r="A5" s="114" t="s">
        <v>83</v>
      </c>
      <c r="B5" s="11">
        <v>100.97186573033383</v>
      </c>
      <c r="C5" s="11">
        <v>101.13392605721737</v>
      </c>
      <c r="D5" s="9"/>
      <c r="E5" s="173">
        <f>(C5/B5-1)</f>
        <v>1.6050047774331944E-3</v>
      </c>
      <c r="F5" s="9"/>
      <c r="G5" s="9">
        <v>100.97186573033383</v>
      </c>
      <c r="H5" s="11">
        <v>101.13392605721737</v>
      </c>
      <c r="I5" s="9"/>
      <c r="J5" s="10">
        <f t="shared" ref="J5" si="0">H5-G5</f>
        <v>0.16206032688353389</v>
      </c>
      <c r="K5" s="89">
        <f>SUM(K7+K25+K30+K38+K50+K67+K77+K88+K99+K112+K121+K126+K130)</f>
        <v>1.6050047774331321E-3</v>
      </c>
    </row>
    <row r="6" spans="1:13" ht="13.5" customHeight="1" x14ac:dyDescent="0.3">
      <c r="A6" s="115"/>
      <c r="B6" s="8"/>
      <c r="C6" s="8"/>
      <c r="D6" s="8"/>
      <c r="E6" s="8"/>
      <c r="F6" s="8"/>
      <c r="G6" s="8"/>
      <c r="H6" s="8"/>
      <c r="I6" s="8"/>
      <c r="J6" s="8"/>
      <c r="K6" s="8"/>
    </row>
    <row r="7" spans="1:13" ht="15.75" customHeight="1" x14ac:dyDescent="0.3">
      <c r="A7" s="20" t="s">
        <v>0</v>
      </c>
      <c r="B7" s="16">
        <v>111.08798012108191</v>
      </c>
      <c r="C7" s="16">
        <v>112.20684302397454</v>
      </c>
      <c r="D7" s="16"/>
      <c r="E7" s="90">
        <f>(C7/B7-1)</f>
        <v>1.007186287547146E-2</v>
      </c>
      <c r="F7" s="16"/>
      <c r="G7" s="16">
        <v>20.461713951277471</v>
      </c>
      <c r="H7" s="16">
        <v>20.667801528391863</v>
      </c>
      <c r="I7" s="16"/>
      <c r="J7" s="16">
        <f>H7-G7</f>
        <v>0.20608757711439196</v>
      </c>
      <c r="K7" s="90">
        <f>J7/$G$5</f>
        <v>2.0410396066642099E-3</v>
      </c>
      <c r="M7" s="174"/>
    </row>
    <row r="8" spans="1:13" x14ac:dyDescent="0.3">
      <c r="A8" s="21" t="s">
        <v>1</v>
      </c>
      <c r="B8" s="35">
        <v>111.91048791622357</v>
      </c>
      <c r="C8" s="35">
        <v>113.15787818672615</v>
      </c>
      <c r="D8" s="35"/>
      <c r="E8" s="91">
        <f t="shared" ref="E8:E71" si="1">(C8/B8-1)</f>
        <v>1.1146321437150553E-2</v>
      </c>
      <c r="F8" s="35"/>
      <c r="G8" s="35">
        <v>17.752255920214591</v>
      </c>
      <c r="H8" s="35">
        <v>17.950128270935863</v>
      </c>
      <c r="I8" s="35"/>
      <c r="J8" s="35">
        <f t="shared" ref="J8:J94" si="2">H8-G8</f>
        <v>0.19787235072127274</v>
      </c>
      <c r="K8" s="91">
        <f>J8/$G$5</f>
        <v>1.9596780676483846E-3</v>
      </c>
      <c r="M8" s="174"/>
    </row>
    <row r="9" spans="1:13" ht="15.75" customHeight="1" x14ac:dyDescent="0.3">
      <c r="A9" s="22" t="s">
        <v>3</v>
      </c>
      <c r="B9" s="18">
        <v>103.82847863516449</v>
      </c>
      <c r="C9" s="18">
        <v>104.32248275055126</v>
      </c>
      <c r="D9" s="18"/>
      <c r="E9" s="92">
        <f t="shared" si="1"/>
        <v>4.7578864862560799E-3</v>
      </c>
      <c r="F9" s="18"/>
      <c r="G9" s="18">
        <v>3.0469580994507308</v>
      </c>
      <c r="H9" s="18">
        <v>3.0614551802162966</v>
      </c>
      <c r="I9" s="18"/>
      <c r="J9" s="18">
        <f t="shared" si="2"/>
        <v>1.4497080765565773E-2</v>
      </c>
      <c r="K9" s="92">
        <f>J9/$G$5</f>
        <v>1.435754470882336E-4</v>
      </c>
    </row>
    <row r="10" spans="1:13" x14ac:dyDescent="0.3">
      <c r="A10" s="23" t="s">
        <v>4</v>
      </c>
      <c r="B10" s="35">
        <v>135.02358922002691</v>
      </c>
      <c r="C10" s="35">
        <v>133.73246507091361</v>
      </c>
      <c r="D10" s="35"/>
      <c r="E10" s="91">
        <f t="shared" si="1"/>
        <v>-9.5622117333095114E-3</v>
      </c>
      <c r="F10" s="35"/>
      <c r="G10" s="35">
        <v>1.4238232839299665</v>
      </c>
      <c r="H10" s="35">
        <v>1.410208384218212</v>
      </c>
      <c r="I10" s="35"/>
      <c r="J10" s="35">
        <f t="shared" si="2"/>
        <v>-1.3614899711754447E-2</v>
      </c>
      <c r="K10" s="91">
        <f t="shared" ref="K10:K73" si="3">J10/$G$5</f>
        <v>-1.3483854748327462E-4</v>
      </c>
    </row>
    <row r="11" spans="1:13" ht="15.75" customHeight="1" x14ac:dyDescent="0.3">
      <c r="A11" s="22" t="s">
        <v>5</v>
      </c>
      <c r="B11" s="18">
        <v>110.33366255569938</v>
      </c>
      <c r="C11" s="18">
        <v>112.42412457994567</v>
      </c>
      <c r="D11" s="18"/>
      <c r="E11" s="92">
        <f t="shared" si="1"/>
        <v>1.8946729183316746E-2</v>
      </c>
      <c r="F11" s="18"/>
      <c r="G11" s="18">
        <v>3.5909844618048785</v>
      </c>
      <c r="H11" s="18">
        <v>3.6590218719041938</v>
      </c>
      <c r="I11" s="18"/>
      <c r="J11" s="18">
        <f>H11-G11</f>
        <v>6.8037410099315299E-2</v>
      </c>
      <c r="K11" s="92">
        <f t="shared" si="3"/>
        <v>6.738254226283509E-4</v>
      </c>
    </row>
    <row r="12" spans="1:13" ht="15.75" customHeight="1" x14ac:dyDescent="0.3">
      <c r="A12" s="23" t="s">
        <v>108</v>
      </c>
      <c r="B12" s="35">
        <v>115.51881473383992</v>
      </c>
      <c r="C12" s="35">
        <v>116.51199344691558</v>
      </c>
      <c r="D12" s="35"/>
      <c r="E12" s="91">
        <f t="shared" si="1"/>
        <v>8.5975493720567009E-3</v>
      </c>
      <c r="F12" s="35"/>
      <c r="G12" s="35">
        <v>3.425490382021243</v>
      </c>
      <c r="H12" s="35">
        <v>3.454941204704177</v>
      </c>
      <c r="I12" s="35"/>
      <c r="J12" s="35">
        <f t="shared" si="2"/>
        <v>2.9450822682933975E-2</v>
      </c>
      <c r="K12" s="91">
        <f t="shared" si="3"/>
        <v>2.9167355153749921E-4</v>
      </c>
    </row>
    <row r="13" spans="1:13" x14ac:dyDescent="0.3">
      <c r="A13" s="22" t="s">
        <v>6</v>
      </c>
      <c r="B13" s="18">
        <v>142.41784943581953</v>
      </c>
      <c r="C13" s="18">
        <v>164.98169576535599</v>
      </c>
      <c r="D13" s="18"/>
      <c r="E13" s="92">
        <f t="shared" si="1"/>
        <v>0.15843411776629046</v>
      </c>
      <c r="F13" s="18"/>
      <c r="G13" s="18">
        <v>0.52344486807606072</v>
      </c>
      <c r="H13" s="18">
        <v>0.60637639394898368</v>
      </c>
      <c r="I13" s="18"/>
      <c r="J13" s="18">
        <f t="shared" si="2"/>
        <v>8.2931525872922962E-2</v>
      </c>
      <c r="K13" s="92">
        <f t="shared" si="3"/>
        <v>8.2133300472439215E-4</v>
      </c>
    </row>
    <row r="14" spans="1:13" x14ac:dyDescent="0.3">
      <c r="A14" s="23" t="s">
        <v>7</v>
      </c>
      <c r="B14" s="35">
        <v>111.01991420891937</v>
      </c>
      <c r="C14" s="35">
        <v>112.87635472840124</v>
      </c>
      <c r="D14" s="35"/>
      <c r="E14" s="91">
        <f t="shared" si="1"/>
        <v>1.6721689371767878E-2</v>
      </c>
      <c r="F14" s="35"/>
      <c r="G14" s="35">
        <v>2.0842367792923864</v>
      </c>
      <c r="H14" s="35">
        <v>2.1190887392929278</v>
      </c>
      <c r="I14" s="35"/>
      <c r="J14" s="35">
        <f t="shared" si="2"/>
        <v>3.4851960000541471E-2</v>
      </c>
      <c r="K14" s="91">
        <f t="shared" si="3"/>
        <v>3.4516505908309956E-4</v>
      </c>
    </row>
    <row r="15" spans="1:13" ht="15.75" customHeight="1" x14ac:dyDescent="0.3">
      <c r="A15" s="22" t="s">
        <v>8</v>
      </c>
      <c r="B15" s="18">
        <v>106.63692099032194</v>
      </c>
      <c r="C15" s="18">
        <v>105.09362481386451</v>
      </c>
      <c r="D15" s="18"/>
      <c r="E15" s="92">
        <f t="shared" si="1"/>
        <v>-1.4472437520936077E-2</v>
      </c>
      <c r="F15" s="18"/>
      <c r="G15" s="18">
        <v>1.8242964579137646</v>
      </c>
      <c r="H15" s="18">
        <v>1.7978944414069431</v>
      </c>
      <c r="I15" s="18"/>
      <c r="J15" s="18">
        <f t="shared" si="2"/>
        <v>-2.6402016506821502E-2</v>
      </c>
      <c r="K15" s="92">
        <f t="shared" si="3"/>
        <v>-2.6147894085005346E-4</v>
      </c>
    </row>
    <row r="16" spans="1:13" x14ac:dyDescent="0.3">
      <c r="A16" s="23" t="s">
        <v>9</v>
      </c>
      <c r="B16" s="35">
        <v>105.09786539442244</v>
      </c>
      <c r="C16" s="35">
        <v>105.24349555341952</v>
      </c>
      <c r="D16" s="35"/>
      <c r="E16" s="91">
        <f t="shared" si="1"/>
        <v>1.3856623866768114E-3</v>
      </c>
      <c r="F16" s="35"/>
      <c r="G16" s="35">
        <v>1.1117098982076463</v>
      </c>
      <c r="H16" s="35">
        <v>1.1132503527984892</v>
      </c>
      <c r="I16" s="35"/>
      <c r="J16" s="35">
        <f t="shared" si="2"/>
        <v>1.5404545908428435E-3</v>
      </c>
      <c r="K16" s="91">
        <f t="shared" si="3"/>
        <v>1.5256275396128114E-5</v>
      </c>
    </row>
    <row r="17" spans="1:11" ht="15.75" customHeight="1" x14ac:dyDescent="0.3">
      <c r="A17" s="22" t="s">
        <v>10</v>
      </c>
      <c r="B17" s="18">
        <v>112.63544658710551</v>
      </c>
      <c r="C17" s="18">
        <v>113.66293956335093</v>
      </c>
      <c r="D17" s="18"/>
      <c r="E17" s="92">
        <f t="shared" si="1"/>
        <v>9.1222879420185254E-3</v>
      </c>
      <c r="F17" s="18"/>
      <c r="G17" s="18">
        <v>0.72131168951791269</v>
      </c>
      <c r="H17" s="18">
        <v>0.72789170244563883</v>
      </c>
      <c r="I17" s="18"/>
      <c r="J17" s="18">
        <f t="shared" si="2"/>
        <v>6.5800129277261421E-3</v>
      </c>
      <c r="K17" s="92">
        <f t="shared" si="3"/>
        <v>6.5166795524006877E-5</v>
      </c>
    </row>
    <row r="18" spans="1:11" x14ac:dyDescent="0.3">
      <c r="A18" s="21" t="s">
        <v>11</v>
      </c>
      <c r="B18" s="35">
        <v>105.98431744186519</v>
      </c>
      <c r="C18" s="35">
        <v>106.30566774584595</v>
      </c>
      <c r="D18" s="35"/>
      <c r="E18" s="91">
        <f t="shared" si="1"/>
        <v>3.0320552298412906E-3</v>
      </c>
      <c r="F18" s="35"/>
      <c r="G18" s="35">
        <v>2.7094580310628813</v>
      </c>
      <c r="H18" s="35">
        <v>2.717673257456001</v>
      </c>
      <c r="I18" s="35"/>
      <c r="J18" s="35">
        <f t="shared" si="2"/>
        <v>8.2152263931196678E-3</v>
      </c>
      <c r="K18" s="91">
        <f t="shared" si="3"/>
        <v>8.1361539015829647E-5</v>
      </c>
    </row>
    <row r="19" spans="1:11" ht="15.75" customHeight="1" x14ac:dyDescent="0.3">
      <c r="A19" s="22" t="s">
        <v>141</v>
      </c>
      <c r="B19" s="18">
        <v>106.35218682593968</v>
      </c>
      <c r="C19" s="18">
        <v>106.67978918354655</v>
      </c>
      <c r="D19" s="18"/>
      <c r="E19" s="92">
        <f t="shared" si="1"/>
        <v>3.0803537509109802E-3</v>
      </c>
      <c r="F19" s="18"/>
      <c r="G19" s="18">
        <v>0.3454772973855384</v>
      </c>
      <c r="H19" s="18">
        <v>0.34654148967439447</v>
      </c>
      <c r="I19" s="18"/>
      <c r="J19" s="18">
        <f t="shared" si="2"/>
        <v>1.0641922888560695E-3</v>
      </c>
      <c r="K19" s="92">
        <f t="shared" si="3"/>
        <v>1.0539493166326294E-5</v>
      </c>
    </row>
    <row r="20" spans="1:11" x14ac:dyDescent="0.3">
      <c r="A20" s="23" t="s">
        <v>142</v>
      </c>
      <c r="B20" s="35">
        <v>120.34239837361358</v>
      </c>
      <c r="C20" s="35">
        <v>120.82457754664095</v>
      </c>
      <c r="D20" s="35"/>
      <c r="E20" s="91">
        <f t="shared" si="1"/>
        <v>4.0067273009667392E-3</v>
      </c>
      <c r="F20" s="35"/>
      <c r="G20" s="35">
        <v>0.38007552720827437</v>
      </c>
      <c r="H20" s="35">
        <v>0.3815983861995691</v>
      </c>
      <c r="I20" s="35"/>
      <c r="J20" s="35">
        <f t="shared" si="2"/>
        <v>1.5228589912947288E-3</v>
      </c>
      <c r="K20" s="91">
        <f t="shared" si="3"/>
        <v>1.5082012997183171E-5</v>
      </c>
    </row>
    <row r="21" spans="1:11" ht="15.75" customHeight="1" x14ac:dyDescent="0.3">
      <c r="A21" s="22" t="s">
        <v>143</v>
      </c>
      <c r="B21" s="18">
        <v>107.83726434713579</v>
      </c>
      <c r="C21" s="18">
        <v>108.84697019343548</v>
      </c>
      <c r="D21" s="18"/>
      <c r="E21" s="92">
        <f t="shared" si="1"/>
        <v>9.3632368403688826E-3</v>
      </c>
      <c r="F21" s="18"/>
      <c r="G21" s="18">
        <v>9.2268533765826069E-2</v>
      </c>
      <c r="H21" s="18">
        <v>9.3132465900389066E-2</v>
      </c>
      <c r="I21" s="18"/>
      <c r="J21" s="18">
        <f t="shared" si="2"/>
        <v>8.6393213456299744E-4</v>
      </c>
      <c r="K21" s="92">
        <f t="shared" si="3"/>
        <v>8.5561668917786094E-6</v>
      </c>
    </row>
    <row r="22" spans="1:11" x14ac:dyDescent="0.3">
      <c r="A22" s="23" t="s">
        <v>144</v>
      </c>
      <c r="B22" s="35">
        <v>100.39628941718792</v>
      </c>
      <c r="C22" s="35">
        <v>100.39628941718792</v>
      </c>
      <c r="D22" s="35"/>
      <c r="E22" s="91">
        <f t="shared" si="1"/>
        <v>0</v>
      </c>
      <c r="F22" s="35"/>
      <c r="G22" s="35">
        <v>1.5717560895420559</v>
      </c>
      <c r="H22" s="35">
        <v>1.5717560895420559</v>
      </c>
      <c r="I22" s="35"/>
      <c r="J22" s="35">
        <f t="shared" si="2"/>
        <v>0</v>
      </c>
      <c r="K22" s="91">
        <f t="shared" si="3"/>
        <v>0</v>
      </c>
    </row>
    <row r="23" spans="1:11" ht="15.75" customHeight="1" x14ac:dyDescent="0.3">
      <c r="A23" s="22" t="s">
        <v>145</v>
      </c>
      <c r="B23" s="18">
        <v>113.46337568702022</v>
      </c>
      <c r="C23" s="18">
        <v>115.99781078775763</v>
      </c>
      <c r="D23" s="18"/>
      <c r="E23" s="92">
        <f t="shared" si="1"/>
        <v>2.2337032415891134E-2</v>
      </c>
      <c r="F23" s="18"/>
      <c r="G23" s="18">
        <v>0.14525861052696143</v>
      </c>
      <c r="H23" s="18">
        <v>0.14850325681898952</v>
      </c>
      <c r="I23" s="18"/>
      <c r="J23" s="18">
        <f t="shared" si="2"/>
        <v>3.2446462920280861E-3</v>
      </c>
      <c r="K23" s="92">
        <f t="shared" si="3"/>
        <v>3.2134162011956701E-5</v>
      </c>
    </row>
    <row r="24" spans="1:11" x14ac:dyDescent="0.3">
      <c r="A24" s="23" t="s">
        <v>146</v>
      </c>
      <c r="B24" s="35">
        <v>127.77617683688885</v>
      </c>
      <c r="C24" s="35">
        <v>128.88811167527314</v>
      </c>
      <c r="D24" s="35"/>
      <c r="E24" s="91">
        <f t="shared" si="1"/>
        <v>8.7022077660354746E-3</v>
      </c>
      <c r="F24" s="35"/>
      <c r="G24" s="35">
        <v>0.17462197263422513</v>
      </c>
      <c r="H24" s="35">
        <v>0.17614156932060315</v>
      </c>
      <c r="I24" s="35"/>
      <c r="J24" s="35">
        <f t="shared" si="2"/>
        <v>1.5195966863780219E-3</v>
      </c>
      <c r="K24" s="91">
        <f t="shared" si="3"/>
        <v>1.5049703948587203E-5</v>
      </c>
    </row>
    <row r="25" spans="1:11" ht="15.75" customHeight="1" x14ac:dyDescent="0.3">
      <c r="A25" s="24" t="s">
        <v>147</v>
      </c>
      <c r="B25" s="18">
        <v>140.49426465486795</v>
      </c>
      <c r="C25" s="18">
        <v>139.8420151532535</v>
      </c>
      <c r="D25" s="18"/>
      <c r="E25" s="92">
        <f t="shared" si="1"/>
        <v>-4.6425347199526845E-3</v>
      </c>
      <c r="F25" s="18"/>
      <c r="G25" s="18">
        <v>1.7879047203425149</v>
      </c>
      <c r="H25" s="18">
        <v>1.7796043106023576</v>
      </c>
      <c r="I25" s="18"/>
      <c r="J25" s="18">
        <f t="shared" si="2"/>
        <v>-8.3004097401573329E-3</v>
      </c>
      <c r="K25" s="92">
        <f t="shared" si="3"/>
        <v>-8.2205173491844619E-5</v>
      </c>
    </row>
    <row r="26" spans="1:11" x14ac:dyDescent="0.3">
      <c r="A26" s="21" t="s">
        <v>12</v>
      </c>
      <c r="B26" s="35">
        <v>138.07546380144072</v>
      </c>
      <c r="C26" s="35">
        <v>138.07546380144072</v>
      </c>
      <c r="D26" s="35"/>
      <c r="E26" s="91">
        <f t="shared" si="1"/>
        <v>0</v>
      </c>
      <c r="F26" s="35"/>
      <c r="G26" s="35">
        <v>1.4007307227754859</v>
      </c>
      <c r="H26" s="35">
        <v>1.4007307227754862</v>
      </c>
      <c r="I26" s="35"/>
      <c r="J26" s="35">
        <f t="shared" si="2"/>
        <v>0</v>
      </c>
      <c r="K26" s="91">
        <f t="shared" si="3"/>
        <v>0</v>
      </c>
    </row>
    <row r="27" spans="1:11" ht="15.75" customHeight="1" x14ac:dyDescent="0.3">
      <c r="A27" s="22" t="s">
        <v>13</v>
      </c>
      <c r="B27" s="18">
        <v>138.07546380144072</v>
      </c>
      <c r="C27" s="18">
        <v>138.07546380144072</v>
      </c>
      <c r="D27" s="18"/>
      <c r="E27" s="92">
        <f t="shared" si="1"/>
        <v>0</v>
      </c>
      <c r="F27" s="18"/>
      <c r="G27" s="18">
        <v>1.4007307227754859</v>
      </c>
      <c r="H27" s="18">
        <v>1.4007307227754862</v>
      </c>
      <c r="I27" s="18"/>
      <c r="J27" s="18">
        <f t="shared" si="2"/>
        <v>0</v>
      </c>
      <c r="K27" s="92">
        <f t="shared" si="3"/>
        <v>0</v>
      </c>
    </row>
    <row r="28" spans="1:11" x14ac:dyDescent="0.3">
      <c r="A28" s="21" t="s">
        <v>14</v>
      </c>
      <c r="B28" s="35">
        <v>150.00087904536116</v>
      </c>
      <c r="C28" s="35">
        <v>146.78509295103603</v>
      </c>
      <c r="D28" s="35"/>
      <c r="E28" s="91">
        <f t="shared" si="1"/>
        <v>-2.1438448326377202E-2</v>
      </c>
      <c r="F28" s="35"/>
      <c r="G28" s="35">
        <v>0.38717399756702914</v>
      </c>
      <c r="H28" s="35">
        <v>0.37887358782687158</v>
      </c>
      <c r="I28" s="35"/>
      <c r="J28" s="35">
        <f t="shared" si="2"/>
        <v>-8.3004097401575549E-3</v>
      </c>
      <c r="K28" s="91">
        <f t="shared" si="3"/>
        <v>-8.2205173491846814E-5</v>
      </c>
    </row>
    <row r="29" spans="1:11" ht="15.75" customHeight="1" x14ac:dyDescent="0.3">
      <c r="A29" s="22" t="s">
        <v>15</v>
      </c>
      <c r="B29" s="18">
        <v>150.00087904536116</v>
      </c>
      <c r="C29" s="18">
        <v>146.78509295103603</v>
      </c>
      <c r="D29" s="18"/>
      <c r="E29" s="92">
        <f t="shared" si="1"/>
        <v>-2.1438448326377202E-2</v>
      </c>
      <c r="F29" s="18"/>
      <c r="G29" s="18">
        <v>0.38717399756702914</v>
      </c>
      <c r="H29" s="18">
        <v>0.37887358782687158</v>
      </c>
      <c r="I29" s="18"/>
      <c r="J29" s="18">
        <f t="shared" si="2"/>
        <v>-8.3004097401575549E-3</v>
      </c>
      <c r="K29" s="92">
        <f t="shared" si="3"/>
        <v>-8.2205173491846814E-5</v>
      </c>
    </row>
    <row r="30" spans="1:11" x14ac:dyDescent="0.3">
      <c r="A30" s="21" t="s">
        <v>16</v>
      </c>
      <c r="B30" s="35">
        <v>102.43209149135943</v>
      </c>
      <c r="C30" s="35">
        <v>102.43209149135943</v>
      </c>
      <c r="D30" s="35"/>
      <c r="E30" s="91">
        <f t="shared" si="1"/>
        <v>0</v>
      </c>
      <c r="F30" s="35"/>
      <c r="G30" s="35">
        <v>3.8855533515515388</v>
      </c>
      <c r="H30" s="35">
        <v>3.8855533515515392</v>
      </c>
      <c r="I30" s="35"/>
      <c r="J30" s="35">
        <f t="shared" si="2"/>
        <v>0</v>
      </c>
      <c r="K30" s="91">
        <f t="shared" si="3"/>
        <v>0</v>
      </c>
    </row>
    <row r="31" spans="1:11" ht="15.75" customHeight="1" x14ac:dyDescent="0.3">
      <c r="A31" s="24" t="s">
        <v>17</v>
      </c>
      <c r="B31" s="18">
        <v>101.25319895450048</v>
      </c>
      <c r="C31" s="18">
        <v>101.25319895450048</v>
      </c>
      <c r="D31" s="18"/>
      <c r="E31" s="92">
        <f t="shared" si="1"/>
        <v>0</v>
      </c>
      <c r="F31" s="18"/>
      <c r="G31" s="18">
        <v>2.9273811900568854</v>
      </c>
      <c r="H31" s="18">
        <v>2.9273811900568858</v>
      </c>
      <c r="I31" s="18"/>
      <c r="J31" s="18">
        <f t="shared" si="2"/>
        <v>0</v>
      </c>
      <c r="K31" s="92">
        <f t="shared" si="3"/>
        <v>0</v>
      </c>
    </row>
    <row r="32" spans="1:11" x14ac:dyDescent="0.3">
      <c r="A32" s="23" t="s">
        <v>18</v>
      </c>
      <c r="B32" s="35">
        <v>103.91387290489946</v>
      </c>
      <c r="C32" s="35">
        <v>103.91387290489946</v>
      </c>
      <c r="D32" s="35"/>
      <c r="E32" s="91">
        <f t="shared" si="1"/>
        <v>0</v>
      </c>
      <c r="F32" s="35"/>
      <c r="G32" s="35">
        <v>0.40671000186376066</v>
      </c>
      <c r="H32" s="35">
        <v>0.40671000186376066</v>
      </c>
      <c r="I32" s="35"/>
      <c r="J32" s="35">
        <f t="shared" si="2"/>
        <v>0</v>
      </c>
      <c r="K32" s="91">
        <f t="shared" si="3"/>
        <v>0</v>
      </c>
    </row>
    <row r="33" spans="1:11" x14ac:dyDescent="0.3">
      <c r="A33" s="22" t="s">
        <v>19</v>
      </c>
      <c r="B33" s="18">
        <v>101.15619638455583</v>
      </c>
      <c r="C33" s="18">
        <v>101.15619638455583</v>
      </c>
      <c r="D33" s="18"/>
      <c r="E33" s="92">
        <f t="shared" si="1"/>
        <v>0</v>
      </c>
      <c r="F33" s="18"/>
      <c r="G33" s="18">
        <v>2.2341623677289322</v>
      </c>
      <c r="H33" s="18">
        <v>2.2341623677289322</v>
      </c>
      <c r="I33" s="18"/>
      <c r="J33" s="18">
        <f t="shared" si="2"/>
        <v>0</v>
      </c>
      <c r="K33" s="92">
        <f t="shared" si="3"/>
        <v>0</v>
      </c>
    </row>
    <row r="34" spans="1:11" x14ac:dyDescent="0.3">
      <c r="A34" s="23" t="s">
        <v>20</v>
      </c>
      <c r="B34" s="35">
        <v>96.253005500807177</v>
      </c>
      <c r="C34" s="35">
        <v>96.253005500807177</v>
      </c>
      <c r="D34" s="35"/>
      <c r="E34" s="91">
        <f t="shared" si="1"/>
        <v>0</v>
      </c>
      <c r="F34" s="35"/>
      <c r="G34" s="35">
        <v>0.11874991790235709</v>
      </c>
      <c r="H34" s="35">
        <v>0.11874991790235709</v>
      </c>
      <c r="I34" s="35"/>
      <c r="J34" s="35">
        <f t="shared" si="2"/>
        <v>0</v>
      </c>
      <c r="K34" s="91">
        <f t="shared" si="3"/>
        <v>0</v>
      </c>
    </row>
    <row r="35" spans="1:11" x14ac:dyDescent="0.3">
      <c r="A35" s="22" t="s">
        <v>155</v>
      </c>
      <c r="B35" s="18">
        <v>100</v>
      </c>
      <c r="C35" s="18">
        <v>100</v>
      </c>
      <c r="D35" s="18"/>
      <c r="E35" s="92">
        <f t="shared" si="1"/>
        <v>0</v>
      </c>
      <c r="F35" s="18"/>
      <c r="G35" s="18">
        <v>0.16775890256183573</v>
      </c>
      <c r="H35" s="18">
        <v>0.16775890256183576</v>
      </c>
      <c r="I35" s="18"/>
      <c r="J35" s="18">
        <f t="shared" si="2"/>
        <v>0</v>
      </c>
      <c r="K35" s="92">
        <f>J35/$G$5</f>
        <v>0</v>
      </c>
    </row>
    <row r="36" spans="1:11" x14ac:dyDescent="0.3">
      <c r="A36" s="21" t="s">
        <v>21</v>
      </c>
      <c r="B36" s="35">
        <v>106.21013680635423</v>
      </c>
      <c r="C36" s="35">
        <v>106.21013680635423</v>
      </c>
      <c r="D36" s="35"/>
      <c r="E36" s="91">
        <f t="shared" si="1"/>
        <v>0</v>
      </c>
      <c r="F36" s="35"/>
      <c r="G36" s="35">
        <v>0.95817216149465356</v>
      </c>
      <c r="H36" s="35">
        <v>0.95817216149465356</v>
      </c>
      <c r="I36" s="35"/>
      <c r="J36" s="35">
        <f t="shared" si="2"/>
        <v>0</v>
      </c>
      <c r="K36" s="91">
        <f t="shared" si="3"/>
        <v>0</v>
      </c>
    </row>
    <row r="37" spans="1:11" x14ac:dyDescent="0.3">
      <c r="A37" s="22" t="s">
        <v>22</v>
      </c>
      <c r="B37" s="18">
        <v>106.21013680635423</v>
      </c>
      <c r="C37" s="18">
        <v>106.21013680635423</v>
      </c>
      <c r="D37" s="18"/>
      <c r="E37" s="92">
        <f t="shared" si="1"/>
        <v>0</v>
      </c>
      <c r="F37" s="18"/>
      <c r="G37" s="18">
        <v>0.95817216149465356</v>
      </c>
      <c r="H37" s="18">
        <v>0.95817216149465356</v>
      </c>
      <c r="I37" s="18"/>
      <c r="J37" s="18">
        <f t="shared" si="2"/>
        <v>0</v>
      </c>
      <c r="K37" s="92">
        <f t="shared" si="3"/>
        <v>0</v>
      </c>
    </row>
    <row r="38" spans="1:11" x14ac:dyDescent="0.3">
      <c r="A38" s="21" t="s">
        <v>23</v>
      </c>
      <c r="B38" s="35">
        <v>95.816020830147338</v>
      </c>
      <c r="C38" s="35">
        <v>95.809125914621603</v>
      </c>
      <c r="D38" s="35"/>
      <c r="E38" s="91">
        <f t="shared" si="1"/>
        <v>-7.1959944339172743E-5</v>
      </c>
      <c r="F38" s="35"/>
      <c r="G38" s="35">
        <v>30.556553639659306</v>
      </c>
      <c r="H38" s="35">
        <v>30.554354791760201</v>
      </c>
      <c r="I38" s="35"/>
      <c r="J38" s="35">
        <f t="shared" si="2"/>
        <v>-2.198847899105516E-3</v>
      </c>
      <c r="K38" s="91">
        <f t="shared" si="3"/>
        <v>-2.1776837371491106E-5</v>
      </c>
    </row>
    <row r="39" spans="1:11" x14ac:dyDescent="0.3">
      <c r="A39" s="24" t="s">
        <v>24</v>
      </c>
      <c r="B39" s="18">
        <v>94.148970536328065</v>
      </c>
      <c r="C39" s="18">
        <v>94.148970536328065</v>
      </c>
      <c r="D39" s="18"/>
      <c r="E39" s="92">
        <f t="shared" si="1"/>
        <v>0</v>
      </c>
      <c r="F39" s="18"/>
      <c r="G39" s="18">
        <v>22.243099369654129</v>
      </c>
      <c r="H39" s="18">
        <v>22.243099369654129</v>
      </c>
      <c r="I39" s="18"/>
      <c r="J39" s="18">
        <f t="shared" si="2"/>
        <v>0</v>
      </c>
      <c r="K39" s="92">
        <f t="shared" si="3"/>
        <v>0</v>
      </c>
    </row>
    <row r="40" spans="1:11" x14ac:dyDescent="0.3">
      <c r="A40" s="23" t="s">
        <v>160</v>
      </c>
      <c r="B40" s="35">
        <v>94.148970536328065</v>
      </c>
      <c r="C40" s="35">
        <v>94.148970536328065</v>
      </c>
      <c r="D40" s="35"/>
      <c r="E40" s="91">
        <f t="shared" si="1"/>
        <v>0</v>
      </c>
      <c r="F40" s="35"/>
      <c r="G40" s="35">
        <v>22.243099369654129</v>
      </c>
      <c r="H40" s="35">
        <v>22.243099369654129</v>
      </c>
      <c r="I40" s="35"/>
      <c r="J40" s="35">
        <f t="shared" si="2"/>
        <v>0</v>
      </c>
      <c r="K40" s="91">
        <f t="shared" si="3"/>
        <v>0</v>
      </c>
    </row>
    <row r="41" spans="1:11" x14ac:dyDescent="0.3">
      <c r="A41" s="24" t="s">
        <v>161</v>
      </c>
      <c r="B41" s="18">
        <v>109.69415139448486</v>
      </c>
      <c r="C41" s="18">
        <v>109.25028999641499</v>
      </c>
      <c r="D41" s="18"/>
      <c r="E41" s="92">
        <f t="shared" si="1"/>
        <v>-4.0463542716479006E-3</v>
      </c>
      <c r="F41" s="18"/>
      <c r="G41" s="18">
        <v>0.54341457803524784</v>
      </c>
      <c r="H41" s="18">
        <v>0.54121573013613922</v>
      </c>
      <c r="I41" s="18"/>
      <c r="J41" s="18">
        <f t="shared" si="2"/>
        <v>-2.1988478991086247E-3</v>
      </c>
      <c r="K41" s="92">
        <f t="shared" si="3"/>
        <v>-2.1776837371521894E-5</v>
      </c>
    </row>
    <row r="42" spans="1:11" x14ac:dyDescent="0.3">
      <c r="A42" s="23" t="s">
        <v>162</v>
      </c>
      <c r="B42" s="35">
        <v>115.88946951108615</v>
      </c>
      <c r="C42" s="35">
        <v>115.23545387406354</v>
      </c>
      <c r="D42" s="35"/>
      <c r="E42" s="91">
        <f t="shared" si="1"/>
        <v>-5.6434431858370937E-3</v>
      </c>
      <c r="F42" s="35"/>
      <c r="G42" s="35">
        <v>0.38962878276633406</v>
      </c>
      <c r="H42" s="35">
        <v>0.38742993486722543</v>
      </c>
      <c r="I42" s="35"/>
      <c r="J42" s="35">
        <f t="shared" si="2"/>
        <v>-2.1988478991086247E-3</v>
      </c>
      <c r="K42" s="91">
        <f t="shared" si="3"/>
        <v>-2.1776837371521894E-5</v>
      </c>
    </row>
    <row r="43" spans="1:11" x14ac:dyDescent="0.3">
      <c r="A43" s="22" t="s">
        <v>163</v>
      </c>
      <c r="B43" s="18">
        <v>96.609178307929582</v>
      </c>
      <c r="C43" s="18">
        <v>96.609178307929582</v>
      </c>
      <c r="D43" s="18"/>
      <c r="E43" s="92">
        <f t="shared" si="1"/>
        <v>0</v>
      </c>
      <c r="F43" s="18"/>
      <c r="G43" s="18">
        <v>0.15378579526891387</v>
      </c>
      <c r="H43" s="18">
        <v>0.15378579526891387</v>
      </c>
      <c r="I43" s="18"/>
      <c r="J43" s="18">
        <f t="shared" si="2"/>
        <v>0</v>
      </c>
      <c r="K43" s="92">
        <f t="shared" si="3"/>
        <v>0</v>
      </c>
    </row>
    <row r="44" spans="1:11" x14ac:dyDescent="0.3">
      <c r="A44" s="21" t="s">
        <v>26</v>
      </c>
      <c r="B44" s="35">
        <v>99.999999999999986</v>
      </c>
      <c r="C44" s="35">
        <v>99.999999999999986</v>
      </c>
      <c r="D44" s="35"/>
      <c r="E44" s="91">
        <f t="shared" si="1"/>
        <v>0</v>
      </c>
      <c r="F44" s="35"/>
      <c r="G44" s="35">
        <v>3.4255583713825697</v>
      </c>
      <c r="H44" s="35">
        <v>3.4255583713825701</v>
      </c>
      <c r="I44" s="35"/>
      <c r="J44" s="35">
        <f t="shared" si="2"/>
        <v>0</v>
      </c>
      <c r="K44" s="91">
        <f t="shared" si="3"/>
        <v>0</v>
      </c>
    </row>
    <row r="45" spans="1:11" x14ac:dyDescent="0.3">
      <c r="A45" s="22" t="s">
        <v>164</v>
      </c>
      <c r="B45" s="18">
        <v>99.999999999999986</v>
      </c>
      <c r="C45" s="18">
        <v>99.999999999999986</v>
      </c>
      <c r="D45" s="18"/>
      <c r="E45" s="92">
        <f t="shared" si="1"/>
        <v>0</v>
      </c>
      <c r="F45" s="18"/>
      <c r="G45" s="18">
        <v>3.1492554763880802</v>
      </c>
      <c r="H45" s="18">
        <v>3.1492554763880807</v>
      </c>
      <c r="I45" s="18"/>
      <c r="J45" s="18">
        <f t="shared" si="2"/>
        <v>0</v>
      </c>
      <c r="K45" s="92">
        <f t="shared" si="3"/>
        <v>0</v>
      </c>
    </row>
    <row r="46" spans="1:11" x14ac:dyDescent="0.3">
      <c r="A46" s="23" t="s">
        <v>166</v>
      </c>
      <c r="B46" s="35">
        <v>100</v>
      </c>
      <c r="C46" s="35">
        <v>100</v>
      </c>
      <c r="D46" s="35"/>
      <c r="E46" s="91">
        <f t="shared" si="1"/>
        <v>0</v>
      </c>
      <c r="F46" s="35"/>
      <c r="G46" s="35">
        <v>0.27630289499448851</v>
      </c>
      <c r="H46" s="35">
        <v>0.27630289499448857</v>
      </c>
      <c r="I46" s="35"/>
      <c r="J46" s="35">
        <f t="shared" si="2"/>
        <v>0</v>
      </c>
      <c r="K46" s="91">
        <f t="shared" si="3"/>
        <v>0</v>
      </c>
    </row>
    <row r="47" spans="1:11" x14ac:dyDescent="0.3">
      <c r="A47" s="24" t="s">
        <v>27</v>
      </c>
      <c r="B47" s="18">
        <v>100</v>
      </c>
      <c r="C47" s="18">
        <v>100</v>
      </c>
      <c r="D47" s="18"/>
      <c r="E47" s="92">
        <f t="shared" si="1"/>
        <v>0</v>
      </c>
      <c r="F47" s="18"/>
      <c r="G47" s="18">
        <v>4.3444813205873603</v>
      </c>
      <c r="H47" s="18">
        <v>4.3444813205873611</v>
      </c>
      <c r="I47" s="18"/>
      <c r="J47" s="18">
        <f t="shared" si="2"/>
        <v>0</v>
      </c>
      <c r="K47" s="92">
        <f t="shared" si="3"/>
        <v>0</v>
      </c>
    </row>
    <row r="48" spans="1:11" x14ac:dyDescent="0.3">
      <c r="A48" s="23" t="s">
        <v>167</v>
      </c>
      <c r="B48" s="35">
        <v>100</v>
      </c>
      <c r="C48" s="35">
        <v>100</v>
      </c>
      <c r="D48" s="35"/>
      <c r="E48" s="91">
        <f t="shared" si="1"/>
        <v>0</v>
      </c>
      <c r="F48" s="35"/>
      <c r="G48" s="35">
        <v>3.7462797033363855</v>
      </c>
      <c r="H48" s="35">
        <v>3.7462797033363855</v>
      </c>
      <c r="I48" s="35"/>
      <c r="J48" s="35">
        <f t="shared" si="2"/>
        <v>0</v>
      </c>
      <c r="K48" s="91">
        <f t="shared" si="3"/>
        <v>0</v>
      </c>
    </row>
    <row r="49" spans="1:100" x14ac:dyDescent="0.3">
      <c r="A49" s="22" t="s">
        <v>28</v>
      </c>
      <c r="B49" s="18">
        <v>100</v>
      </c>
      <c r="C49" s="18">
        <v>100</v>
      </c>
      <c r="D49" s="18"/>
      <c r="E49" s="92">
        <f t="shared" si="1"/>
        <v>0</v>
      </c>
      <c r="F49" s="18"/>
      <c r="G49" s="18">
        <v>0.5982016172509752</v>
      </c>
      <c r="H49" s="18">
        <v>0.5982016172509752</v>
      </c>
      <c r="I49" s="18"/>
      <c r="J49" s="18">
        <f t="shared" si="2"/>
        <v>0</v>
      </c>
      <c r="K49" s="92">
        <f t="shared" si="3"/>
        <v>0</v>
      </c>
    </row>
    <row r="50" spans="1:100" s="4" customFormat="1" x14ac:dyDescent="0.3">
      <c r="A50" s="21" t="s">
        <v>29</v>
      </c>
      <c r="B50" s="35">
        <v>104.38275483406203</v>
      </c>
      <c r="C50" s="35">
        <v>104.50804326174827</v>
      </c>
      <c r="D50" s="35"/>
      <c r="E50" s="91">
        <f t="shared" si="1"/>
        <v>1.2002789913470036E-3</v>
      </c>
      <c r="F50" s="35"/>
      <c r="G50" s="35">
        <v>5.6982017373929637</v>
      </c>
      <c r="H50" s="35">
        <v>5.7050411692268135</v>
      </c>
      <c r="I50" s="35"/>
      <c r="J50" s="35">
        <f t="shared" si="2"/>
        <v>6.8394318338498294E-3</v>
      </c>
      <c r="K50" s="91">
        <f t="shared" si="3"/>
        <v>6.77360152194864E-5</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row>
    <row r="51" spans="1:100" x14ac:dyDescent="0.3">
      <c r="A51" s="24" t="s">
        <v>169</v>
      </c>
      <c r="B51" s="18">
        <v>114.3064911076068</v>
      </c>
      <c r="C51" s="18">
        <v>114.30701342022425</v>
      </c>
      <c r="D51" s="18"/>
      <c r="E51" s="92">
        <f t="shared" si="1"/>
        <v>4.5694046977295955E-6</v>
      </c>
      <c r="F51" s="18"/>
      <c r="G51" s="18">
        <v>1.3864476074905445</v>
      </c>
      <c r="H51" s="18">
        <v>1.3864539427307556</v>
      </c>
      <c r="I51" s="18"/>
      <c r="J51" s="18">
        <f t="shared" si="2"/>
        <v>6.335240211097215E-6</v>
      </c>
      <c r="K51" s="92">
        <f t="shared" si="3"/>
        <v>6.2742628011022184E-8</v>
      </c>
    </row>
    <row r="52" spans="1:100" s="4" customFormat="1" x14ac:dyDescent="0.3">
      <c r="A52" s="23" t="s">
        <v>170</v>
      </c>
      <c r="B52" s="35">
        <v>114.3064911076068</v>
      </c>
      <c r="C52" s="35">
        <v>114.30701342022425</v>
      </c>
      <c r="D52" s="35"/>
      <c r="E52" s="91">
        <f t="shared" si="1"/>
        <v>4.5694046977295955E-6</v>
      </c>
      <c r="F52" s="35"/>
      <c r="G52" s="35">
        <v>1.3864476074905445</v>
      </c>
      <c r="H52" s="35">
        <v>1.3864539427307556</v>
      </c>
      <c r="I52" s="35"/>
      <c r="J52" s="35">
        <f t="shared" si="2"/>
        <v>6.335240211097215E-6</v>
      </c>
      <c r="K52" s="91">
        <f t="shared" si="3"/>
        <v>6.2742628011022184E-8</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row>
    <row r="53" spans="1:100" x14ac:dyDescent="0.3">
      <c r="A53" s="24" t="s">
        <v>30</v>
      </c>
      <c r="B53" s="18">
        <v>96.069935705186495</v>
      </c>
      <c r="C53" s="18">
        <v>96.076174745342229</v>
      </c>
      <c r="D53" s="18"/>
      <c r="E53" s="92">
        <f t="shared" si="1"/>
        <v>6.4942691071268044E-5</v>
      </c>
      <c r="F53" s="18"/>
      <c r="G53" s="18">
        <v>0.35767964666980423</v>
      </c>
      <c r="H53" s="18">
        <v>0.3577028753486004</v>
      </c>
      <c r="I53" s="18"/>
      <c r="J53" s="18">
        <f t="shared" si="2"/>
        <v>2.3228678796172186E-5</v>
      </c>
      <c r="K53" s="92">
        <f t="shared" si="3"/>
        <v>2.3005100111955105E-7</v>
      </c>
    </row>
    <row r="54" spans="1:100" s="4" customFormat="1" x14ac:dyDescent="0.3">
      <c r="A54" s="23" t="s">
        <v>31</v>
      </c>
      <c r="B54" s="35">
        <v>96.069935705186495</v>
      </c>
      <c r="C54" s="35">
        <v>96.076174745342229</v>
      </c>
      <c r="D54" s="35"/>
      <c r="E54" s="91">
        <f t="shared" si="1"/>
        <v>6.4942691071268044E-5</v>
      </c>
      <c r="F54" s="35"/>
      <c r="G54" s="35">
        <v>0.35767964666980423</v>
      </c>
      <c r="H54" s="35">
        <v>0.3577028753486004</v>
      </c>
      <c r="I54" s="35"/>
      <c r="J54" s="35">
        <f t="shared" si="2"/>
        <v>2.3228678796172186E-5</v>
      </c>
      <c r="K54" s="91">
        <f t="shared" si="3"/>
        <v>2.3005100111955105E-7</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row>
    <row r="55" spans="1:100" x14ac:dyDescent="0.3">
      <c r="A55" s="24" t="s">
        <v>32</v>
      </c>
      <c r="B55" s="18">
        <v>96.947754115556748</v>
      </c>
      <c r="C55" s="18">
        <v>95.229517943679497</v>
      </c>
      <c r="D55" s="18"/>
      <c r="E55" s="92">
        <f t="shared" si="1"/>
        <v>-1.7723321056300145E-2</v>
      </c>
      <c r="F55" s="18"/>
      <c r="G55" s="18">
        <v>1.6136213415157934</v>
      </c>
      <c r="H55" s="18">
        <v>1.5850226124168116</v>
      </c>
      <c r="I55" s="18"/>
      <c r="J55" s="18">
        <f t="shared" si="2"/>
        <v>-2.8598729098981757E-2</v>
      </c>
      <c r="K55" s="92">
        <f t="shared" si="3"/>
        <v>-2.8323463067782224E-4</v>
      </c>
    </row>
    <row r="56" spans="1:100" s="4" customFormat="1" x14ac:dyDescent="0.3">
      <c r="A56" s="23" t="s">
        <v>175</v>
      </c>
      <c r="B56" s="35">
        <v>99.234834150370659</v>
      </c>
      <c r="C56" s="35">
        <v>96.404618033649143</v>
      </c>
      <c r="D56" s="35"/>
      <c r="E56" s="91">
        <f t="shared" si="1"/>
        <v>-2.852038944744828E-2</v>
      </c>
      <c r="F56" s="35"/>
      <c r="G56" s="35">
        <v>1.0027467945933213</v>
      </c>
      <c r="H56" s="35">
        <v>0.97414806549433941</v>
      </c>
      <c r="I56" s="35"/>
      <c r="J56" s="35">
        <f t="shared" si="2"/>
        <v>-2.8598729098981868E-2</v>
      </c>
      <c r="K56" s="91">
        <f t="shared" si="3"/>
        <v>-2.8323463067782333E-4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row>
    <row r="57" spans="1:100" x14ac:dyDescent="0.3">
      <c r="A57" s="22" t="s">
        <v>179</v>
      </c>
      <c r="B57" s="18">
        <v>100.69010422152989</v>
      </c>
      <c r="C57" s="18">
        <v>100.69010422152989</v>
      </c>
      <c r="D57" s="18"/>
      <c r="E57" s="92">
        <f t="shared" si="1"/>
        <v>0</v>
      </c>
      <c r="F57" s="18"/>
      <c r="G57" s="18">
        <v>0.28834772638784484</v>
      </c>
      <c r="H57" s="18">
        <v>0.28834772638784484</v>
      </c>
      <c r="I57" s="18"/>
      <c r="J57" s="18">
        <f t="shared" si="2"/>
        <v>0</v>
      </c>
      <c r="K57" s="92">
        <f t="shared" si="3"/>
        <v>0</v>
      </c>
    </row>
    <row r="58" spans="1:100" s="4" customFormat="1" x14ac:dyDescent="0.3">
      <c r="A58" s="23" t="s">
        <v>182</v>
      </c>
      <c r="B58" s="35">
        <v>87.744839989921104</v>
      </c>
      <c r="C58" s="35">
        <v>87.744839989921104</v>
      </c>
      <c r="D58" s="35"/>
      <c r="E58" s="91">
        <f t="shared" si="1"/>
        <v>0</v>
      </c>
      <c r="F58" s="35"/>
      <c r="G58" s="35">
        <v>0.32252682053462733</v>
      </c>
      <c r="H58" s="35">
        <v>0.32252682053462733</v>
      </c>
      <c r="I58" s="35"/>
      <c r="J58" s="35">
        <f t="shared" si="2"/>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row>
    <row r="59" spans="1:100" x14ac:dyDescent="0.3">
      <c r="A59" s="24" t="s">
        <v>33</v>
      </c>
      <c r="B59" s="18">
        <v>94.799869382758544</v>
      </c>
      <c r="C59" s="18">
        <v>94.554002814139892</v>
      </c>
      <c r="D59" s="18"/>
      <c r="E59" s="92">
        <f t="shared" si="1"/>
        <v>-2.5935327782568018E-3</v>
      </c>
      <c r="F59" s="18"/>
      <c r="G59" s="18">
        <v>0.24770957468305838</v>
      </c>
      <c r="H59" s="18">
        <v>0.24706713178162978</v>
      </c>
      <c r="I59" s="18"/>
      <c r="J59" s="18">
        <f t="shared" si="2"/>
        <v>-6.4244290142859151E-4</v>
      </c>
      <c r="K59" s="92">
        <f t="shared" si="3"/>
        <v>-6.3625931518822044E-6</v>
      </c>
    </row>
    <row r="60" spans="1:100" s="4" customFormat="1" x14ac:dyDescent="0.3">
      <c r="A60" s="23" t="s">
        <v>34</v>
      </c>
      <c r="B60" s="35">
        <v>94.799869382758544</v>
      </c>
      <c r="C60" s="35">
        <v>94.554002814139892</v>
      </c>
      <c r="D60" s="35"/>
      <c r="E60" s="91">
        <f t="shared" si="1"/>
        <v>-2.5935327782568018E-3</v>
      </c>
      <c r="F60" s="35"/>
      <c r="G60" s="35">
        <v>0.24770957468305838</v>
      </c>
      <c r="H60" s="35">
        <v>0.24706713178162978</v>
      </c>
      <c r="I60" s="35"/>
      <c r="J60" s="35">
        <f t="shared" si="2"/>
        <v>-6.4244290142859151E-4</v>
      </c>
      <c r="K60" s="91">
        <f t="shared" si="3"/>
        <v>-6.3625931518822044E-6</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row>
    <row r="61" spans="1:100" x14ac:dyDescent="0.3">
      <c r="A61" s="24" t="s">
        <v>35</v>
      </c>
      <c r="B61" s="18">
        <v>103.08768446983456</v>
      </c>
      <c r="C61" s="18">
        <v>102.02337792150384</v>
      </c>
      <c r="D61" s="18"/>
      <c r="E61" s="92">
        <f t="shared" si="1"/>
        <v>-1.0324284164537234E-2</v>
      </c>
      <c r="F61" s="18"/>
      <c r="G61" s="18">
        <v>0.14055904488120677</v>
      </c>
      <c r="H61" s="18">
        <v>0.13910787335995728</v>
      </c>
      <c r="I61" s="18"/>
      <c r="J61" s="18">
        <f t="shared" si="2"/>
        <v>-1.4511715212494891E-3</v>
      </c>
      <c r="K61" s="92">
        <f t="shared" si="3"/>
        <v>-1.4372038297530736E-5</v>
      </c>
    </row>
    <row r="62" spans="1:100" s="4" customFormat="1" x14ac:dyDescent="0.3">
      <c r="A62" s="23" t="s">
        <v>186</v>
      </c>
      <c r="B62" s="35">
        <v>107.23921029900009</v>
      </c>
      <c r="C62" s="35">
        <v>101.59964519847912</v>
      </c>
      <c r="D62" s="35"/>
      <c r="E62" s="91">
        <f t="shared" si="1"/>
        <v>-5.258864817072928E-2</v>
      </c>
      <c r="F62" s="35"/>
      <c r="G62" s="35">
        <v>2.7594767534968468E-2</v>
      </c>
      <c r="H62" s="35">
        <v>2.6143596013718948E-2</v>
      </c>
      <c r="I62" s="35"/>
      <c r="J62" s="35">
        <f t="shared" si="2"/>
        <v>-1.4511715212495203E-3</v>
      </c>
      <c r="K62" s="91">
        <f t="shared" si="3"/>
        <v>-1.4372038297531046E-5</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row>
    <row r="63" spans="1:100" x14ac:dyDescent="0.3">
      <c r="A63" s="22" t="s">
        <v>187</v>
      </c>
      <c r="B63" s="18">
        <v>102.12194754477491</v>
      </c>
      <c r="C63" s="18">
        <v>102.12194754477491</v>
      </c>
      <c r="D63" s="18"/>
      <c r="E63" s="92">
        <f t="shared" si="1"/>
        <v>0</v>
      </c>
      <c r="F63" s="18"/>
      <c r="G63" s="18">
        <v>0.11296427734623832</v>
      </c>
      <c r="H63" s="18">
        <v>0.11296427734623833</v>
      </c>
      <c r="I63" s="18"/>
      <c r="J63" s="18">
        <f t="shared" si="2"/>
        <v>0</v>
      </c>
      <c r="K63" s="92">
        <f t="shared" si="3"/>
        <v>0</v>
      </c>
    </row>
    <row r="64" spans="1:100" s="4" customFormat="1" x14ac:dyDescent="0.3">
      <c r="A64" s="21" t="s">
        <v>36</v>
      </c>
      <c r="B64" s="35">
        <v>107.75747839421878</v>
      </c>
      <c r="C64" s="35">
        <v>109.82754077446364</v>
      </c>
      <c r="D64" s="35"/>
      <c r="E64" s="91">
        <f t="shared" si="1"/>
        <v>1.9210382528364045E-2</v>
      </c>
      <c r="F64" s="35"/>
      <c r="G64" s="35">
        <v>1.9521845221525564</v>
      </c>
      <c r="H64" s="35">
        <v>1.9896867335890587</v>
      </c>
      <c r="I64" s="35"/>
      <c r="J64" s="35">
        <f t="shared" si="2"/>
        <v>3.7502211436502231E-2</v>
      </c>
      <c r="K64" s="91">
        <f t="shared" si="3"/>
        <v>3.7141248371758931E-4</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row>
    <row r="65" spans="1:100" x14ac:dyDescent="0.3">
      <c r="A65" s="22" t="s">
        <v>37</v>
      </c>
      <c r="B65" s="18">
        <v>103.57855643952449</v>
      </c>
      <c r="C65" s="18">
        <v>107.94220044989065</v>
      </c>
      <c r="D65" s="18"/>
      <c r="E65" s="92">
        <f t="shared" si="1"/>
        <v>4.2128835932502273E-2</v>
      </c>
      <c r="F65" s="18"/>
      <c r="G65" s="18">
        <v>0.89017915179492679</v>
      </c>
      <c r="H65" s="18">
        <v>0.92768136323142936</v>
      </c>
      <c r="I65" s="18"/>
      <c r="J65" s="18">
        <f t="shared" si="2"/>
        <v>3.7502211436502564E-2</v>
      </c>
      <c r="K65" s="92">
        <f t="shared" si="3"/>
        <v>3.7141248371759262E-4</v>
      </c>
    </row>
    <row r="66" spans="1:100" s="4" customFormat="1" x14ac:dyDescent="0.3">
      <c r="A66" s="23" t="s">
        <v>191</v>
      </c>
      <c r="B66" s="35">
        <v>111.52914669448093</v>
      </c>
      <c r="C66" s="35">
        <v>111.52914669448093</v>
      </c>
      <c r="D66" s="35"/>
      <c r="E66" s="91">
        <f t="shared" si="1"/>
        <v>0</v>
      </c>
      <c r="F66" s="35"/>
      <c r="G66" s="35">
        <v>1.0620053703576295</v>
      </c>
      <c r="H66" s="35">
        <v>1.0620053703576298</v>
      </c>
      <c r="I66" s="35"/>
      <c r="J66" s="35">
        <f t="shared" si="2"/>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row>
    <row r="67" spans="1:100" x14ac:dyDescent="0.3">
      <c r="A67" s="24" t="s">
        <v>38</v>
      </c>
      <c r="B67" s="18">
        <v>108.93685136111988</v>
      </c>
      <c r="C67" s="18">
        <v>108.93685136111988</v>
      </c>
      <c r="D67" s="18"/>
      <c r="E67" s="92">
        <f t="shared" si="1"/>
        <v>0</v>
      </c>
      <c r="F67" s="18"/>
      <c r="G67" s="18">
        <v>5.6571578010735184</v>
      </c>
      <c r="H67" s="18">
        <v>5.6571578010735193</v>
      </c>
      <c r="I67" s="18"/>
      <c r="J67" s="18">
        <f t="shared" si="2"/>
        <v>0</v>
      </c>
      <c r="K67" s="92">
        <f t="shared" si="3"/>
        <v>0</v>
      </c>
    </row>
    <row r="68" spans="1:100" s="4" customFormat="1" x14ac:dyDescent="0.3">
      <c r="A68" s="21" t="s">
        <v>193</v>
      </c>
      <c r="B68" s="35">
        <v>117.65306089379118</v>
      </c>
      <c r="C68" s="35">
        <v>117.65306089379118</v>
      </c>
      <c r="D68" s="35"/>
      <c r="E68" s="91">
        <f t="shared" si="1"/>
        <v>0</v>
      </c>
      <c r="F68" s="35"/>
      <c r="G68" s="35">
        <v>3.0263163463285605</v>
      </c>
      <c r="H68" s="35">
        <v>3.0263163463285605</v>
      </c>
      <c r="I68" s="35"/>
      <c r="J68" s="35">
        <f t="shared" si="2"/>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row>
    <row r="69" spans="1:100" x14ac:dyDescent="0.3">
      <c r="A69" s="22" t="s">
        <v>194</v>
      </c>
      <c r="B69" s="18">
        <v>120.44214738990971</v>
      </c>
      <c r="C69" s="18">
        <v>120.44214738990971</v>
      </c>
      <c r="D69" s="18"/>
      <c r="E69" s="92">
        <f t="shared" si="1"/>
        <v>0</v>
      </c>
      <c r="F69" s="18"/>
      <c r="G69" s="18">
        <v>2.4701008622210701</v>
      </c>
      <c r="H69" s="18">
        <v>2.4701008622210705</v>
      </c>
      <c r="I69" s="18"/>
      <c r="J69" s="18">
        <f t="shared" si="2"/>
        <v>0</v>
      </c>
      <c r="K69" s="92">
        <f t="shared" si="3"/>
        <v>0</v>
      </c>
    </row>
    <row r="70" spans="1:100" s="4" customFormat="1" x14ac:dyDescent="0.3">
      <c r="A70" s="23" t="s">
        <v>196</v>
      </c>
      <c r="B70" s="35">
        <v>106.68205431403126</v>
      </c>
      <c r="C70" s="35">
        <v>106.68205431403126</v>
      </c>
      <c r="D70" s="35"/>
      <c r="E70" s="91">
        <f t="shared" si="1"/>
        <v>0</v>
      </c>
      <c r="F70" s="35"/>
      <c r="G70" s="35">
        <v>0.55621548410749055</v>
      </c>
      <c r="H70" s="35">
        <v>0.55621548410749055</v>
      </c>
      <c r="I70" s="35"/>
      <c r="J70" s="35">
        <f t="shared" si="2"/>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row>
    <row r="71" spans="1:100" x14ac:dyDescent="0.3">
      <c r="A71" s="24" t="s">
        <v>198</v>
      </c>
      <c r="B71" s="18">
        <v>101.01196918753585</v>
      </c>
      <c r="C71" s="18">
        <v>101.01196918753585</v>
      </c>
      <c r="D71" s="18"/>
      <c r="E71" s="92">
        <f t="shared" si="1"/>
        <v>0</v>
      </c>
      <c r="F71" s="18"/>
      <c r="G71" s="18">
        <v>0.64496168153239675</v>
      </c>
      <c r="H71" s="18">
        <v>0.64496168153239675</v>
      </c>
      <c r="I71" s="18"/>
      <c r="J71" s="18">
        <f t="shared" si="2"/>
        <v>0</v>
      </c>
      <c r="K71" s="92">
        <f t="shared" si="3"/>
        <v>0</v>
      </c>
    </row>
    <row r="72" spans="1:100" s="4" customFormat="1" x14ac:dyDescent="0.3">
      <c r="A72" s="23" t="s">
        <v>199</v>
      </c>
      <c r="B72" s="35">
        <v>101.01196918753585</v>
      </c>
      <c r="C72" s="35">
        <v>101.01196918753585</v>
      </c>
      <c r="D72" s="35"/>
      <c r="E72" s="91">
        <f t="shared" ref="E72:E135" si="4">(C72/B72-1)</f>
        <v>0</v>
      </c>
      <c r="F72" s="35"/>
      <c r="G72" s="35">
        <v>0.64496168153239675</v>
      </c>
      <c r="H72" s="35">
        <v>0.64496168153239675</v>
      </c>
      <c r="I72" s="35"/>
      <c r="J72" s="35">
        <f t="shared" si="2"/>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row>
    <row r="73" spans="1:100" x14ac:dyDescent="0.3">
      <c r="A73" s="24" t="s">
        <v>201</v>
      </c>
      <c r="B73" s="18">
        <v>100</v>
      </c>
      <c r="C73" s="18">
        <v>100</v>
      </c>
      <c r="D73" s="18"/>
      <c r="E73" s="92">
        <f t="shared" si="4"/>
        <v>0</v>
      </c>
      <c r="F73" s="18"/>
      <c r="G73" s="18">
        <v>0.17887792347822104</v>
      </c>
      <c r="H73" s="18">
        <v>0.17887792347822107</v>
      </c>
      <c r="I73" s="18"/>
      <c r="J73" s="18">
        <f t="shared" si="2"/>
        <v>0</v>
      </c>
      <c r="K73" s="92">
        <f t="shared" si="3"/>
        <v>0</v>
      </c>
    </row>
    <row r="74" spans="1:100" s="4" customFormat="1" x14ac:dyDescent="0.3">
      <c r="A74" s="23" t="s">
        <v>202</v>
      </c>
      <c r="B74" s="35">
        <v>100</v>
      </c>
      <c r="C74" s="35">
        <v>100</v>
      </c>
      <c r="D74" s="35"/>
      <c r="E74" s="91">
        <f t="shared" si="4"/>
        <v>0</v>
      </c>
      <c r="F74" s="35"/>
      <c r="G74" s="35">
        <v>0.17887792347822104</v>
      </c>
      <c r="H74" s="35">
        <v>0.17887792347822107</v>
      </c>
      <c r="I74" s="35"/>
      <c r="J74" s="35">
        <f t="shared" si="2"/>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row>
    <row r="75" spans="1:100" x14ac:dyDescent="0.3">
      <c r="A75" s="24" t="s">
        <v>203</v>
      </c>
      <c r="B75" s="18">
        <v>100.19718305759277</v>
      </c>
      <c r="C75" s="18">
        <v>100.19718305759277</v>
      </c>
      <c r="D75" s="18"/>
      <c r="E75" s="92">
        <f t="shared" si="4"/>
        <v>0</v>
      </c>
      <c r="F75" s="18"/>
      <c r="G75" s="18">
        <v>1.8070018497343399</v>
      </c>
      <c r="H75" s="18">
        <v>1.8070018497343401</v>
      </c>
      <c r="I75" s="18"/>
      <c r="J75" s="18">
        <f t="shared" si="2"/>
        <v>0</v>
      </c>
      <c r="K75" s="92">
        <f t="shared" si="5"/>
        <v>0</v>
      </c>
    </row>
    <row r="76" spans="1:100" s="4" customFormat="1" x14ac:dyDescent="0.3">
      <c r="A76" s="23" t="s">
        <v>204</v>
      </c>
      <c r="B76" s="35">
        <v>100.19718305759277</v>
      </c>
      <c r="C76" s="35">
        <v>100.19718305759277</v>
      </c>
      <c r="D76" s="35"/>
      <c r="E76" s="91">
        <f t="shared" si="4"/>
        <v>0</v>
      </c>
      <c r="F76" s="35"/>
      <c r="G76" s="35">
        <v>1.8070018497343399</v>
      </c>
      <c r="H76" s="35">
        <v>1.8070018497343401</v>
      </c>
      <c r="I76" s="35"/>
      <c r="J76" s="35">
        <f t="shared" si="2"/>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row>
    <row r="77" spans="1:100" x14ac:dyDescent="0.3">
      <c r="A77" s="24" t="s">
        <v>39</v>
      </c>
      <c r="B77" s="18">
        <v>110.21497737629959</v>
      </c>
      <c r="C77" s="18">
        <v>110.58283039051149</v>
      </c>
      <c r="D77" s="18"/>
      <c r="E77" s="92">
        <f t="shared" si="4"/>
        <v>3.3375955153169823E-3</v>
      </c>
      <c r="F77" s="18"/>
      <c r="G77" s="18">
        <v>7.3366766528085288</v>
      </c>
      <c r="H77" s="18">
        <v>7.3611635119022729</v>
      </c>
      <c r="I77" s="18"/>
      <c r="J77" s="18">
        <f t="shared" si="2"/>
        <v>2.4486859093744151E-2</v>
      </c>
      <c r="K77" s="92">
        <f t="shared" si="5"/>
        <v>2.4251170280582268E-4</v>
      </c>
    </row>
    <row r="78" spans="1:100" s="4" customFormat="1" x14ac:dyDescent="0.3">
      <c r="A78" s="21" t="s">
        <v>205</v>
      </c>
      <c r="B78" s="35">
        <v>103.01092326975024</v>
      </c>
      <c r="C78" s="35">
        <v>103.01092326975024</v>
      </c>
      <c r="D78" s="35"/>
      <c r="E78" s="91">
        <f t="shared" si="4"/>
        <v>0</v>
      </c>
      <c r="F78" s="35"/>
      <c r="G78" s="35">
        <v>3.0865003459235476</v>
      </c>
      <c r="H78" s="35">
        <v>3.086500345923548</v>
      </c>
      <c r="I78" s="35"/>
      <c r="J78" s="35">
        <f t="shared" si="2"/>
        <v>0</v>
      </c>
      <c r="K78" s="91">
        <f t="shared" si="5"/>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row>
    <row r="79" spans="1:100" x14ac:dyDescent="0.3">
      <c r="A79" s="22" t="s">
        <v>206</v>
      </c>
      <c r="B79" s="18">
        <v>103.03268283614354</v>
      </c>
      <c r="C79" s="18">
        <v>103.03268283614354</v>
      </c>
      <c r="D79" s="18"/>
      <c r="E79" s="92">
        <f t="shared" si="4"/>
        <v>0</v>
      </c>
      <c r="F79" s="18"/>
      <c r="G79" s="18">
        <v>3.0685887916791192</v>
      </c>
      <c r="H79" s="18">
        <v>3.0685887916791197</v>
      </c>
      <c r="I79" s="18"/>
      <c r="J79" s="18">
        <f t="shared" si="2"/>
        <v>0</v>
      </c>
      <c r="K79" s="92">
        <f t="shared" si="5"/>
        <v>0</v>
      </c>
    </row>
    <row r="80" spans="1:100" s="4" customFormat="1" x14ac:dyDescent="0.3">
      <c r="A80" s="23" t="s">
        <v>207</v>
      </c>
      <c r="B80" s="35">
        <v>99.414009788535935</v>
      </c>
      <c r="C80" s="35">
        <v>99.414009788535935</v>
      </c>
      <c r="D80" s="35"/>
      <c r="E80" s="91">
        <f t="shared" si="4"/>
        <v>0</v>
      </c>
      <c r="F80" s="35"/>
      <c r="G80" s="35">
        <v>1.7911554244428286E-2</v>
      </c>
      <c r="H80" s="35">
        <v>1.7911554244428286E-2</v>
      </c>
      <c r="I80" s="35"/>
      <c r="J80" s="35">
        <f t="shared" si="2"/>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row>
    <row r="81" spans="1:100" x14ac:dyDescent="0.3">
      <c r="A81" s="24" t="s">
        <v>208</v>
      </c>
      <c r="B81" s="18">
        <v>152.01158910239477</v>
      </c>
      <c r="C81" s="18">
        <v>152.01158910239477</v>
      </c>
      <c r="D81" s="18"/>
      <c r="E81" s="92">
        <f t="shared" si="4"/>
        <v>0</v>
      </c>
      <c r="F81" s="18"/>
      <c r="G81" s="18">
        <v>1.0321256114053752</v>
      </c>
      <c r="H81" s="18">
        <v>1.0321256114053754</v>
      </c>
      <c r="I81" s="18"/>
      <c r="J81" s="18">
        <f t="shared" si="2"/>
        <v>0</v>
      </c>
      <c r="K81" s="92">
        <f t="shared" si="5"/>
        <v>0</v>
      </c>
    </row>
    <row r="82" spans="1:100" s="4" customFormat="1" x14ac:dyDescent="0.3">
      <c r="A82" s="23" t="s">
        <v>209</v>
      </c>
      <c r="B82" s="35">
        <v>158.97638059644635</v>
      </c>
      <c r="C82" s="35">
        <v>158.97638059644635</v>
      </c>
      <c r="D82" s="35"/>
      <c r="E82" s="91">
        <f t="shared" si="4"/>
        <v>0</v>
      </c>
      <c r="F82" s="35"/>
      <c r="G82" s="35">
        <v>0.95194195451172281</v>
      </c>
      <c r="H82" s="35">
        <v>0.95194195451172303</v>
      </c>
      <c r="I82" s="35"/>
      <c r="J82" s="35">
        <f t="shared" si="2"/>
        <v>0</v>
      </c>
      <c r="K82" s="91">
        <f t="shared" si="5"/>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row>
    <row r="83" spans="1:100" x14ac:dyDescent="0.3">
      <c r="A83" s="22" t="s">
        <v>212</v>
      </c>
      <c r="B83" s="18">
        <v>100</v>
      </c>
      <c r="C83" s="18">
        <v>100</v>
      </c>
      <c r="D83" s="18"/>
      <c r="E83" s="92">
        <f t="shared" si="4"/>
        <v>0</v>
      </c>
      <c r="F83" s="18"/>
      <c r="G83" s="18">
        <v>8.0183656893652352E-2</v>
      </c>
      <c r="H83" s="18">
        <v>8.0183656893652352E-2</v>
      </c>
      <c r="I83" s="18"/>
      <c r="J83" s="18">
        <f t="shared" si="2"/>
        <v>0</v>
      </c>
      <c r="K83" s="92">
        <f t="shared" si="5"/>
        <v>0</v>
      </c>
    </row>
    <row r="84" spans="1:100" s="4" customFormat="1" x14ac:dyDescent="0.3">
      <c r="A84" s="21" t="s">
        <v>213</v>
      </c>
      <c r="B84" s="35">
        <v>107.93657474525767</v>
      </c>
      <c r="C84" s="35">
        <v>108.75788800193233</v>
      </c>
      <c r="D84" s="35"/>
      <c r="E84" s="91">
        <f t="shared" si="4"/>
        <v>7.6092210505387392E-3</v>
      </c>
      <c r="F84" s="35"/>
      <c r="G84" s="35">
        <v>3.2180506954796062</v>
      </c>
      <c r="H84" s="35">
        <v>3.2425375545733508</v>
      </c>
      <c r="I84" s="35"/>
      <c r="J84" s="35">
        <f t="shared" si="2"/>
        <v>2.4486859093744595E-2</v>
      </c>
      <c r="K84" s="91">
        <f t="shared" si="5"/>
        <v>2.4251170280582709E-4</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row>
    <row r="85" spans="1:100" x14ac:dyDescent="0.3">
      <c r="A85" s="22" t="s">
        <v>40</v>
      </c>
      <c r="B85" s="18">
        <v>113.50478753325717</v>
      </c>
      <c r="C85" s="18">
        <v>118.43262547405703</v>
      </c>
      <c r="D85" s="18"/>
      <c r="E85" s="92">
        <f t="shared" si="4"/>
        <v>4.3415243073830601E-2</v>
      </c>
      <c r="F85" s="18"/>
      <c r="G85" s="18">
        <v>0.74702605226824814</v>
      </c>
      <c r="H85" s="18">
        <v>0.7794583699099582</v>
      </c>
      <c r="I85" s="18"/>
      <c r="J85" s="18">
        <f t="shared" si="2"/>
        <v>3.2432317641710062E-2</v>
      </c>
      <c r="K85" s="92">
        <f t="shared" si="5"/>
        <v>3.2120152883306373E-4</v>
      </c>
    </row>
    <row r="86" spans="1:100" s="4" customFormat="1" x14ac:dyDescent="0.3">
      <c r="A86" s="23" t="s">
        <v>41</v>
      </c>
      <c r="B86" s="35">
        <v>105.85393585312988</v>
      </c>
      <c r="C86" s="35">
        <v>105.40417935508187</v>
      </c>
      <c r="D86" s="35"/>
      <c r="E86" s="91">
        <f t="shared" si="4"/>
        <v>-4.2488405785122696E-3</v>
      </c>
      <c r="F86" s="35"/>
      <c r="G86" s="35">
        <v>1.8700298119322973</v>
      </c>
      <c r="H86" s="35">
        <v>1.8620843533843319</v>
      </c>
      <c r="I86" s="35"/>
      <c r="J86" s="35">
        <f t="shared" si="2"/>
        <v>-7.9454585479654671E-3</v>
      </c>
      <c r="K86" s="91">
        <f t="shared" si="5"/>
        <v>-7.8689826027236647E-5</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row>
    <row r="87" spans="1:100" x14ac:dyDescent="0.3">
      <c r="A87" s="22" t="s">
        <v>42</v>
      </c>
      <c r="B87" s="18">
        <v>107.96267017152084</v>
      </c>
      <c r="C87" s="18">
        <v>107.96267017152084</v>
      </c>
      <c r="D87" s="18"/>
      <c r="E87" s="92">
        <f t="shared" si="4"/>
        <v>0</v>
      </c>
      <c r="F87" s="18"/>
      <c r="G87" s="18">
        <v>0.60099483127906062</v>
      </c>
      <c r="H87" s="18">
        <v>0.60099483127906073</v>
      </c>
      <c r="I87" s="18"/>
      <c r="J87" s="18">
        <f t="shared" si="2"/>
        <v>0</v>
      </c>
      <c r="K87" s="92">
        <f t="shared" si="5"/>
        <v>0</v>
      </c>
    </row>
    <row r="88" spans="1:100" s="4" customFormat="1" x14ac:dyDescent="0.3">
      <c r="A88" s="21" t="s">
        <v>218</v>
      </c>
      <c r="B88" s="35">
        <v>77.28305178733234</v>
      </c>
      <c r="C88" s="35">
        <v>76.326843399976354</v>
      </c>
      <c r="D88" s="35"/>
      <c r="E88" s="91">
        <f t="shared" si="4"/>
        <v>-1.2372808335613938E-2</v>
      </c>
      <c r="F88" s="35"/>
      <c r="G88" s="35">
        <v>7.2084669789609297</v>
      </c>
      <c r="H88" s="35">
        <v>7.1192779986366448</v>
      </c>
      <c r="I88" s="35"/>
      <c r="J88" s="35">
        <f t="shared" si="2"/>
        <v>-8.9188980324284906E-2</v>
      </c>
      <c r="K88" s="91">
        <f t="shared" si="5"/>
        <v>-8.8330526210620341E-4</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row>
    <row r="89" spans="1:100" x14ac:dyDescent="0.3">
      <c r="A89" s="24" t="s">
        <v>219</v>
      </c>
      <c r="B89" s="18">
        <v>99.666163553243081</v>
      </c>
      <c r="C89" s="18">
        <v>100.01455936897378</v>
      </c>
      <c r="D89" s="18"/>
      <c r="E89" s="92">
        <f t="shared" si="4"/>
        <v>3.4956278370701366E-3</v>
      </c>
      <c r="F89" s="18"/>
      <c r="G89" s="18">
        <v>1.8882402681810531</v>
      </c>
      <c r="H89" s="18">
        <v>1.8948408534255836</v>
      </c>
      <c r="I89" s="18"/>
      <c r="J89" s="18">
        <f t="shared" si="2"/>
        <v>6.6005852445305546E-3</v>
      </c>
      <c r="K89" s="92">
        <f t="shared" si="5"/>
        <v>6.537053858308192E-5</v>
      </c>
    </row>
    <row r="90" spans="1:100" s="4" customFormat="1" x14ac:dyDescent="0.3">
      <c r="A90" s="23" t="s">
        <v>220</v>
      </c>
      <c r="B90" s="35">
        <v>94.677299535932008</v>
      </c>
      <c r="C90" s="35">
        <v>94.677299535932008</v>
      </c>
      <c r="D90" s="35"/>
      <c r="E90" s="91">
        <f t="shared" si="4"/>
        <v>0</v>
      </c>
      <c r="F90" s="35"/>
      <c r="G90" s="35">
        <v>0.83555678566035485</v>
      </c>
      <c r="H90" s="35">
        <v>0.83555678566035485</v>
      </c>
      <c r="I90" s="35"/>
      <c r="J90" s="35">
        <f t="shared" si="2"/>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row>
    <row r="91" spans="1:100" x14ac:dyDescent="0.3">
      <c r="A91" s="22" t="s">
        <v>43</v>
      </c>
      <c r="B91" s="18">
        <v>112.09782659744208</v>
      </c>
      <c r="C91" s="18">
        <v>112.09782659744208</v>
      </c>
      <c r="D91" s="18"/>
      <c r="E91" s="92">
        <f t="shared" si="4"/>
        <v>0</v>
      </c>
      <c r="F91" s="18"/>
      <c r="G91" s="18">
        <v>0.4836250533324003</v>
      </c>
      <c r="H91" s="18">
        <v>0.4836250533324003</v>
      </c>
      <c r="I91" s="18"/>
      <c r="J91" s="18">
        <f t="shared" si="2"/>
        <v>0</v>
      </c>
      <c r="K91" s="92">
        <f t="shared" si="5"/>
        <v>0</v>
      </c>
    </row>
    <row r="92" spans="1:100" s="4" customFormat="1" x14ac:dyDescent="0.3">
      <c r="A92" s="23" t="s">
        <v>222</v>
      </c>
      <c r="B92" s="35">
        <v>99.263698567411112</v>
      </c>
      <c r="C92" s="35">
        <v>100.95810024992738</v>
      </c>
      <c r="D92" s="35"/>
      <c r="E92" s="91">
        <f t="shared" si="4"/>
        <v>1.7069701280227667E-2</v>
      </c>
      <c r="F92" s="35"/>
      <c r="G92" s="35">
        <v>0.3866842855754119</v>
      </c>
      <c r="H92" s="35">
        <v>0.39328487081994246</v>
      </c>
      <c r="I92" s="35"/>
      <c r="J92" s="35">
        <f t="shared" si="2"/>
        <v>6.6005852445305546E-3</v>
      </c>
      <c r="K92" s="91">
        <f t="shared" si="5"/>
        <v>6.537053858308192E-5</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row>
    <row r="93" spans="1:100" x14ac:dyDescent="0.3">
      <c r="A93" s="22" t="s">
        <v>223</v>
      </c>
      <c r="B93" s="18">
        <v>95.458896195114235</v>
      </c>
      <c r="C93" s="18">
        <v>95.458896195114235</v>
      </c>
      <c r="D93" s="18"/>
      <c r="E93" s="92">
        <f t="shared" si="4"/>
        <v>0</v>
      </c>
      <c r="F93" s="18"/>
      <c r="G93" s="18">
        <v>0.18237414361288579</v>
      </c>
      <c r="H93" s="18">
        <v>0.18237414361288579</v>
      </c>
      <c r="I93" s="18"/>
      <c r="J93" s="18">
        <f t="shared" si="2"/>
        <v>0</v>
      </c>
      <c r="K93" s="92">
        <f t="shared" si="5"/>
        <v>0</v>
      </c>
    </row>
    <row r="94" spans="1:100" s="4" customFormat="1" x14ac:dyDescent="0.3">
      <c r="A94" s="21" t="s">
        <v>224</v>
      </c>
      <c r="B94" s="35">
        <v>71.57775902198442</v>
      </c>
      <c r="C94" s="35">
        <v>70.289016490164713</v>
      </c>
      <c r="D94" s="35"/>
      <c r="E94" s="91">
        <f t="shared" si="4"/>
        <v>-1.8004790167066909E-2</v>
      </c>
      <c r="F94" s="35"/>
      <c r="G94" s="35">
        <v>5.3202267107798766</v>
      </c>
      <c r="H94" s="35">
        <v>5.224437145211061</v>
      </c>
      <c r="I94" s="35"/>
      <c r="J94" s="35">
        <f t="shared" si="2"/>
        <v>-9.5789565568815682E-2</v>
      </c>
      <c r="K94" s="91">
        <f t="shared" si="5"/>
        <v>-9.486758006892875E-4</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row>
    <row r="95" spans="1:100" x14ac:dyDescent="0.3">
      <c r="A95" s="22" t="s">
        <v>225</v>
      </c>
      <c r="B95" s="18">
        <v>89.426471974706089</v>
      </c>
      <c r="C95" s="18">
        <v>97.270638656575642</v>
      </c>
      <c r="D95" s="18"/>
      <c r="E95" s="92">
        <f t="shared" si="4"/>
        <v>8.7716383176653201E-2</v>
      </c>
      <c r="F95" s="18"/>
      <c r="G95" s="18">
        <v>7.2502032368677374E-2</v>
      </c>
      <c r="H95" s="18">
        <v>7.8861648421014396E-2</v>
      </c>
      <c r="I95" s="18"/>
      <c r="J95" s="18">
        <f t="shared" ref="J95:J138" si="6">H95-G95</f>
        <v>6.3596160523370221E-3</v>
      </c>
      <c r="K95" s="92">
        <f t="shared" si="5"/>
        <v>6.2984040220883771E-5</v>
      </c>
    </row>
    <row r="96" spans="1:100" s="4" customFormat="1" x14ac:dyDescent="0.3">
      <c r="A96" s="23" t="s">
        <v>226</v>
      </c>
      <c r="B96" s="35">
        <v>57.487777689057765</v>
      </c>
      <c r="C96" s="35">
        <v>55.433281630593861</v>
      </c>
      <c r="D96" s="35"/>
      <c r="E96" s="91">
        <f t="shared" si="4"/>
        <v>-3.5737962764473941E-2</v>
      </c>
      <c r="F96" s="35"/>
      <c r="G96" s="35">
        <v>2.8143397545916513</v>
      </c>
      <c r="H96" s="35">
        <v>2.7137609852354765</v>
      </c>
      <c r="I96" s="35"/>
      <c r="J96" s="35">
        <f t="shared" si="6"/>
        <v>-0.10057876935617482</v>
      </c>
      <c r="K96" s="91">
        <f t="shared" si="5"/>
        <v>-9.9610687223301527E-4</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row>
    <row r="97" spans="1:100" x14ac:dyDescent="0.3">
      <c r="A97" s="22" t="s">
        <v>227</v>
      </c>
      <c r="B97" s="18">
        <v>95.871066705431858</v>
      </c>
      <c r="C97" s="18">
        <v>95.674882876472935</v>
      </c>
      <c r="D97" s="18"/>
      <c r="E97" s="92">
        <f t="shared" si="4"/>
        <v>-2.0463298855504242E-3</v>
      </c>
      <c r="F97" s="18"/>
      <c r="G97" s="18">
        <v>1.2296510529401488</v>
      </c>
      <c r="H97" s="18">
        <v>1.227134781241719</v>
      </c>
      <c r="I97" s="18"/>
      <c r="J97" s="18">
        <f t="shared" si="6"/>
        <v>-2.5162716984297173E-3</v>
      </c>
      <c r="K97" s="92">
        <f t="shared" si="5"/>
        <v>-2.4920522961811356E-5</v>
      </c>
    </row>
    <row r="98" spans="1:100" s="4" customFormat="1" x14ac:dyDescent="0.3">
      <c r="A98" s="23" t="s">
        <v>228</v>
      </c>
      <c r="B98" s="35">
        <v>102.57070749634794</v>
      </c>
      <c r="C98" s="35">
        <v>102.6513046064138</v>
      </c>
      <c r="D98" s="35"/>
      <c r="E98" s="91">
        <f t="shared" si="4"/>
        <v>7.8577122097689411E-4</v>
      </c>
      <c r="F98" s="35"/>
      <c r="G98" s="35">
        <v>1.203733870879399</v>
      </c>
      <c r="H98" s="35">
        <v>1.2046797303128516</v>
      </c>
      <c r="I98" s="35"/>
      <c r="J98" s="35">
        <f t="shared" si="6"/>
        <v>9.4585943345260048E-4</v>
      </c>
      <c r="K98" s="91">
        <f t="shared" si="5"/>
        <v>9.3675542846629478E-6</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row>
    <row r="99" spans="1:100" x14ac:dyDescent="0.3">
      <c r="A99" s="24" t="s">
        <v>230</v>
      </c>
      <c r="B99" s="18">
        <v>104.19064722655874</v>
      </c>
      <c r="C99" s="18">
        <v>104.19064722655874</v>
      </c>
      <c r="D99" s="18"/>
      <c r="E99" s="92">
        <f t="shared" si="4"/>
        <v>0</v>
      </c>
      <c r="F99" s="18"/>
      <c r="G99" s="18">
        <v>2.5402863165087655</v>
      </c>
      <c r="H99" s="18">
        <v>2.5402863165087655</v>
      </c>
      <c r="I99" s="18"/>
      <c r="J99" s="18">
        <f t="shared" si="6"/>
        <v>0</v>
      </c>
      <c r="K99" s="92">
        <f t="shared" si="5"/>
        <v>0</v>
      </c>
    </row>
    <row r="100" spans="1:100" s="4" customFormat="1" x14ac:dyDescent="0.3">
      <c r="A100" s="21" t="s">
        <v>231</v>
      </c>
      <c r="B100" s="35">
        <v>96.67791439828784</v>
      </c>
      <c r="C100" s="35">
        <v>96.67791439828784</v>
      </c>
      <c r="D100" s="35"/>
      <c r="E100" s="91">
        <f t="shared" si="4"/>
        <v>0</v>
      </c>
      <c r="F100" s="35"/>
      <c r="G100" s="35">
        <v>0.40332973627267421</v>
      </c>
      <c r="H100" s="35">
        <v>0.40332973627267427</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row>
    <row r="101" spans="1:100" x14ac:dyDescent="0.3">
      <c r="A101" s="22" t="s">
        <v>44</v>
      </c>
      <c r="B101" s="18">
        <v>96.67791439828784</v>
      </c>
      <c r="C101" s="18">
        <v>96.67791439828784</v>
      </c>
      <c r="D101" s="18"/>
      <c r="E101" s="92">
        <f t="shared" si="4"/>
        <v>0</v>
      </c>
      <c r="F101" s="18"/>
      <c r="G101" s="18">
        <v>0.40332973627267421</v>
      </c>
      <c r="H101" s="18">
        <v>0.40332973627267427</v>
      </c>
      <c r="I101" s="18"/>
      <c r="J101" s="18">
        <f t="shared" si="6"/>
        <v>0</v>
      </c>
      <c r="K101" s="92">
        <f t="shared" si="5"/>
        <v>0</v>
      </c>
    </row>
    <row r="102" spans="1:100" s="4" customFormat="1" x14ac:dyDescent="0.3">
      <c r="A102" s="21" t="s">
        <v>234</v>
      </c>
      <c r="B102" s="35">
        <v>124.81453978697509</v>
      </c>
      <c r="C102" s="35">
        <v>124.81453978697509</v>
      </c>
      <c r="D102" s="35"/>
      <c r="E102" s="91">
        <f t="shared" si="4"/>
        <v>0</v>
      </c>
      <c r="F102" s="35"/>
      <c r="G102" s="35">
        <v>7.0988120811705885E-2</v>
      </c>
      <c r="H102" s="35">
        <v>7.0988120811705885E-2</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row>
    <row r="103" spans="1:100" x14ac:dyDescent="0.3">
      <c r="A103" s="22" t="s">
        <v>235</v>
      </c>
      <c r="B103" s="18">
        <v>124.81453978697509</v>
      </c>
      <c r="C103" s="18">
        <v>124.81453978697509</v>
      </c>
      <c r="D103" s="18"/>
      <c r="E103" s="92">
        <f t="shared" si="4"/>
        <v>0</v>
      </c>
      <c r="F103" s="18"/>
      <c r="G103" s="18">
        <v>7.0988120811705885E-2</v>
      </c>
      <c r="H103" s="18">
        <v>7.0988120811705885E-2</v>
      </c>
      <c r="I103" s="18"/>
      <c r="J103" s="18">
        <f t="shared" si="6"/>
        <v>0</v>
      </c>
      <c r="K103" s="92">
        <f t="shared" si="5"/>
        <v>0</v>
      </c>
    </row>
    <row r="104" spans="1:100" s="4" customFormat="1" x14ac:dyDescent="0.3">
      <c r="A104" s="21" t="s">
        <v>237</v>
      </c>
      <c r="B104" s="35">
        <v>99.244190760953188</v>
      </c>
      <c r="C104" s="35">
        <v>99.244190760953188</v>
      </c>
      <c r="D104" s="35"/>
      <c r="E104" s="91">
        <f t="shared" si="4"/>
        <v>0</v>
      </c>
      <c r="F104" s="35"/>
      <c r="G104" s="35">
        <v>0.30999254455984482</v>
      </c>
      <c r="H104" s="35">
        <v>0.30999254455984487</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row>
    <row r="105" spans="1:100" x14ac:dyDescent="0.3">
      <c r="A105" s="22" t="s">
        <v>45</v>
      </c>
      <c r="B105" s="18">
        <v>99.244190760953188</v>
      </c>
      <c r="C105" s="18">
        <v>99.244190760953188</v>
      </c>
      <c r="D105" s="18"/>
      <c r="E105" s="92">
        <f t="shared" si="4"/>
        <v>0</v>
      </c>
      <c r="F105" s="18"/>
      <c r="G105" s="18">
        <v>0.30999254455984482</v>
      </c>
      <c r="H105" s="18">
        <v>0.30999254455984487</v>
      </c>
      <c r="I105" s="18"/>
      <c r="J105" s="18">
        <f t="shared" si="6"/>
        <v>0</v>
      </c>
      <c r="K105" s="92">
        <f t="shared" si="5"/>
        <v>0</v>
      </c>
    </row>
    <row r="106" spans="1:100" s="4" customFormat="1" x14ac:dyDescent="0.3">
      <c r="A106" s="21" t="s">
        <v>239</v>
      </c>
      <c r="B106" s="35">
        <v>111.99229942464144</v>
      </c>
      <c r="C106" s="35">
        <v>111.99229942464144</v>
      </c>
      <c r="D106" s="35"/>
      <c r="E106" s="91">
        <f t="shared" si="4"/>
        <v>0</v>
      </c>
      <c r="F106" s="35"/>
      <c r="G106" s="35">
        <v>1.1477633347173357</v>
      </c>
      <c r="H106" s="35">
        <v>1.1477633347173357</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row>
    <row r="107" spans="1:100" x14ac:dyDescent="0.3">
      <c r="A107" s="22" t="s">
        <v>240</v>
      </c>
      <c r="B107" s="18">
        <v>104.08329997330664</v>
      </c>
      <c r="C107" s="18">
        <v>104.08329997330664</v>
      </c>
      <c r="D107" s="18"/>
      <c r="E107" s="92">
        <f t="shared" si="4"/>
        <v>0</v>
      </c>
      <c r="F107" s="18"/>
      <c r="G107" s="18">
        <v>0.59019927876627154</v>
      </c>
      <c r="H107" s="18">
        <v>0.59019927876627165</v>
      </c>
      <c r="I107" s="18"/>
      <c r="J107" s="18">
        <f t="shared" si="6"/>
        <v>0</v>
      </c>
      <c r="K107" s="92">
        <f t="shared" si="5"/>
        <v>0</v>
      </c>
    </row>
    <row r="108" spans="1:100" s="4" customFormat="1" x14ac:dyDescent="0.3">
      <c r="A108" s="23" t="s">
        <v>241</v>
      </c>
      <c r="B108" s="35">
        <v>121.78832856309067</v>
      </c>
      <c r="C108" s="35">
        <v>121.78832856309067</v>
      </c>
      <c r="D108" s="35"/>
      <c r="E108" s="91">
        <f t="shared" si="4"/>
        <v>0</v>
      </c>
      <c r="F108" s="35"/>
      <c r="G108" s="35">
        <v>0.55756405595106406</v>
      </c>
      <c r="H108" s="35">
        <v>0.55756405595106417</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row>
    <row r="109" spans="1:100" x14ac:dyDescent="0.3">
      <c r="A109" s="24" t="s">
        <v>46</v>
      </c>
      <c r="B109" s="18">
        <v>97.028812573248601</v>
      </c>
      <c r="C109" s="18">
        <v>97.028812573248601</v>
      </c>
      <c r="D109" s="18"/>
      <c r="E109" s="92">
        <f t="shared" si="4"/>
        <v>0</v>
      </c>
      <c r="F109" s="18"/>
      <c r="G109" s="18">
        <v>0.6082125801472047</v>
      </c>
      <c r="H109" s="18">
        <v>0.60821258014720481</v>
      </c>
      <c r="I109" s="18"/>
      <c r="J109" s="18">
        <f t="shared" si="6"/>
        <v>0</v>
      </c>
      <c r="K109" s="92">
        <f t="shared" si="5"/>
        <v>0</v>
      </c>
    </row>
    <row r="110" spans="1:100" s="4" customFormat="1" x14ac:dyDescent="0.3">
      <c r="A110" s="23" t="s">
        <v>47</v>
      </c>
      <c r="B110" s="35">
        <v>94.427867136880081</v>
      </c>
      <c r="C110" s="35">
        <v>94.427867136880081</v>
      </c>
      <c r="D110" s="35"/>
      <c r="E110" s="91">
        <f t="shared" si="4"/>
        <v>0</v>
      </c>
      <c r="F110" s="35"/>
      <c r="G110" s="35">
        <v>0.30208978733615682</v>
      </c>
      <c r="H110" s="35">
        <v>0.30208978733615688</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row>
    <row r="111" spans="1:100" x14ac:dyDescent="0.3">
      <c r="A111" s="22" t="s">
        <v>244</v>
      </c>
      <c r="B111" s="18">
        <v>99.739879744518532</v>
      </c>
      <c r="C111" s="18">
        <v>99.739879744518532</v>
      </c>
      <c r="D111" s="18"/>
      <c r="E111" s="92">
        <f t="shared" si="4"/>
        <v>0</v>
      </c>
      <c r="F111" s="18"/>
      <c r="G111" s="18">
        <v>0.30612279281104787</v>
      </c>
      <c r="H111" s="18">
        <v>0.30612279281104787</v>
      </c>
      <c r="I111" s="18"/>
      <c r="J111" s="18">
        <f t="shared" si="6"/>
        <v>0</v>
      </c>
      <c r="K111" s="92">
        <f t="shared" si="5"/>
        <v>0</v>
      </c>
    </row>
    <row r="112" spans="1:100" s="4" customFormat="1" x14ac:dyDescent="0.3">
      <c r="A112" s="21" t="s">
        <v>245</v>
      </c>
      <c r="B112" s="35">
        <v>98.568860056596861</v>
      </c>
      <c r="C112" s="35">
        <v>98.568860056596861</v>
      </c>
      <c r="D112" s="35"/>
      <c r="E112" s="91">
        <f t="shared" si="4"/>
        <v>0</v>
      </c>
      <c r="F112" s="35"/>
      <c r="G112" s="35">
        <v>5.0811093015506783</v>
      </c>
      <c r="H112" s="35">
        <v>5.0811093015506792</v>
      </c>
      <c r="I112" s="35"/>
      <c r="J112" s="35">
        <f t="shared" si="6"/>
        <v>0</v>
      </c>
      <c r="K112" s="91">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row>
    <row r="113" spans="1:100" x14ac:dyDescent="0.3">
      <c r="A113" s="24" t="s">
        <v>246</v>
      </c>
      <c r="B113" s="18">
        <v>100</v>
      </c>
      <c r="C113" s="18">
        <v>100</v>
      </c>
      <c r="D113" s="18"/>
      <c r="E113" s="92">
        <f t="shared" si="4"/>
        <v>0</v>
      </c>
      <c r="F113" s="18"/>
      <c r="G113" s="18">
        <v>0.58033870809418542</v>
      </c>
      <c r="H113" s="18">
        <v>0.58033870809418553</v>
      </c>
      <c r="I113" s="18"/>
      <c r="J113" s="18">
        <f t="shared" si="6"/>
        <v>0</v>
      </c>
      <c r="K113" s="92">
        <f t="shared" si="5"/>
        <v>0</v>
      </c>
    </row>
    <row r="114" spans="1:100" s="4" customFormat="1" x14ac:dyDescent="0.3">
      <c r="A114" s="23" t="s">
        <v>247</v>
      </c>
      <c r="B114" s="35">
        <v>100</v>
      </c>
      <c r="C114" s="35">
        <v>100</v>
      </c>
      <c r="D114" s="35"/>
      <c r="E114" s="91">
        <f t="shared" si="4"/>
        <v>0</v>
      </c>
      <c r="F114" s="35"/>
      <c r="G114" s="35">
        <v>0.58033870809418542</v>
      </c>
      <c r="H114" s="35">
        <v>0.58033870809418553</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row>
    <row r="115" spans="1:100" x14ac:dyDescent="0.3">
      <c r="A115" s="24" t="s">
        <v>48</v>
      </c>
      <c r="B115" s="18">
        <v>100.00529615785072</v>
      </c>
      <c r="C115" s="18">
        <v>100.00529615785072</v>
      </c>
      <c r="D115" s="18"/>
      <c r="E115" s="92">
        <f t="shared" si="4"/>
        <v>0</v>
      </c>
      <c r="F115" s="18"/>
      <c r="G115" s="18">
        <v>0.25428745905832117</v>
      </c>
      <c r="H115" s="18">
        <v>0.25428745905832117</v>
      </c>
      <c r="I115" s="18"/>
      <c r="J115" s="18">
        <f t="shared" si="6"/>
        <v>0</v>
      </c>
      <c r="K115" s="92">
        <f t="shared" si="5"/>
        <v>0</v>
      </c>
    </row>
    <row r="116" spans="1:100" s="4" customFormat="1" x14ac:dyDescent="0.3">
      <c r="A116" s="23" t="s">
        <v>49</v>
      </c>
      <c r="B116" s="35">
        <v>100.00529615785072</v>
      </c>
      <c r="C116" s="35">
        <v>100.00529615785072</v>
      </c>
      <c r="D116" s="35"/>
      <c r="E116" s="91">
        <f t="shared" si="4"/>
        <v>0</v>
      </c>
      <c r="F116" s="35"/>
      <c r="G116" s="35">
        <v>0.25428745905832117</v>
      </c>
      <c r="H116" s="35">
        <v>0.25428745905832117</v>
      </c>
      <c r="I116" s="35"/>
      <c r="J116" s="35">
        <f t="shared" si="6"/>
        <v>0</v>
      </c>
      <c r="K116" s="91">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row>
    <row r="117" spans="1:100" x14ac:dyDescent="0.3">
      <c r="A117" s="24" t="s">
        <v>250</v>
      </c>
      <c r="B117" s="18">
        <v>99.999998715078419</v>
      </c>
      <c r="C117" s="18">
        <v>99.999998715078419</v>
      </c>
      <c r="D117" s="18"/>
      <c r="E117" s="92">
        <f t="shared" si="4"/>
        <v>0</v>
      </c>
      <c r="F117" s="18"/>
      <c r="G117" s="18">
        <v>1.5184182981919765</v>
      </c>
      <c r="H117" s="18">
        <v>1.5184182981919767</v>
      </c>
      <c r="I117" s="18"/>
      <c r="J117" s="18">
        <f t="shared" si="6"/>
        <v>0</v>
      </c>
      <c r="K117" s="92">
        <f t="shared" si="5"/>
        <v>0</v>
      </c>
    </row>
    <row r="118" spans="1:100" s="4" customFormat="1" x14ac:dyDescent="0.3">
      <c r="A118" s="23" t="s">
        <v>251</v>
      </c>
      <c r="B118" s="35">
        <v>100</v>
      </c>
      <c r="C118" s="35">
        <v>100</v>
      </c>
      <c r="D118" s="35"/>
      <c r="E118" s="91">
        <f t="shared" si="4"/>
        <v>0</v>
      </c>
      <c r="F118" s="35"/>
      <c r="G118" s="35">
        <v>1.5184183177024613</v>
      </c>
      <c r="H118" s="35">
        <v>1.5184183177024615</v>
      </c>
      <c r="I118" s="35"/>
      <c r="J118" s="35">
        <f t="shared" si="6"/>
        <v>0</v>
      </c>
      <c r="K118" s="91">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row>
    <row r="119" spans="1:100" x14ac:dyDescent="0.3">
      <c r="A119" s="24" t="s">
        <v>252</v>
      </c>
      <c r="B119" s="18">
        <v>97.366490496495061</v>
      </c>
      <c r="C119" s="18">
        <v>97.366490496495061</v>
      </c>
      <c r="D119" s="18"/>
      <c r="E119" s="92">
        <f t="shared" si="4"/>
        <v>0</v>
      </c>
      <c r="F119" s="18"/>
      <c r="G119" s="18">
        <v>2.7280648362061948</v>
      </c>
      <c r="H119" s="18">
        <v>2.7280648362061952</v>
      </c>
      <c r="I119" s="18"/>
      <c r="J119" s="18">
        <f t="shared" si="6"/>
        <v>0</v>
      </c>
      <c r="K119" s="92">
        <f t="shared" si="5"/>
        <v>0</v>
      </c>
    </row>
    <row r="120" spans="1:100" s="4" customFormat="1" x14ac:dyDescent="0.3">
      <c r="A120" s="23" t="s">
        <v>253</v>
      </c>
      <c r="B120" s="35">
        <v>97.366490496495061</v>
      </c>
      <c r="C120" s="35">
        <v>97.366490496495061</v>
      </c>
      <c r="D120" s="35"/>
      <c r="E120" s="91">
        <f t="shared" si="4"/>
        <v>0</v>
      </c>
      <c r="F120" s="35"/>
      <c r="G120" s="35">
        <v>2.7280648362061948</v>
      </c>
      <c r="H120" s="35">
        <v>2.7280648362061952</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row>
    <row r="121" spans="1:100" x14ac:dyDescent="0.3">
      <c r="A121" s="24" t="s">
        <v>256</v>
      </c>
      <c r="B121" s="18">
        <v>104.54872010750216</v>
      </c>
      <c r="C121" s="18">
        <v>104.54872010750216</v>
      </c>
      <c r="D121" s="18"/>
      <c r="E121" s="92">
        <f t="shared" si="4"/>
        <v>0</v>
      </c>
      <c r="F121" s="18"/>
      <c r="G121" s="18">
        <v>5.7169744255391572</v>
      </c>
      <c r="H121" s="18">
        <v>5.7169744255391581</v>
      </c>
      <c r="I121" s="18"/>
      <c r="J121" s="18">
        <f t="shared" si="6"/>
        <v>0</v>
      </c>
      <c r="K121" s="92">
        <f t="shared" si="5"/>
        <v>0</v>
      </c>
    </row>
    <row r="122" spans="1:100" s="4" customFormat="1" x14ac:dyDescent="0.3">
      <c r="A122" s="21" t="s">
        <v>257</v>
      </c>
      <c r="B122" s="35">
        <v>104.6503014795356</v>
      </c>
      <c r="C122" s="35">
        <v>104.6503014795356</v>
      </c>
      <c r="D122" s="35"/>
      <c r="E122" s="91">
        <f t="shared" si="4"/>
        <v>0</v>
      </c>
      <c r="F122" s="35"/>
      <c r="G122" s="35">
        <v>5.6816040714830445</v>
      </c>
      <c r="H122" s="35">
        <v>5.6816040714830454</v>
      </c>
      <c r="I122" s="35"/>
      <c r="J122" s="35">
        <f t="shared" si="6"/>
        <v>0</v>
      </c>
      <c r="K122" s="91">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row>
    <row r="123" spans="1:100" x14ac:dyDescent="0.3">
      <c r="A123" s="22" t="s">
        <v>258</v>
      </c>
      <c r="B123" s="18">
        <v>104.6503014795356</v>
      </c>
      <c r="C123" s="18">
        <v>104.6503014795356</v>
      </c>
      <c r="D123" s="18"/>
      <c r="E123" s="92">
        <f t="shared" si="4"/>
        <v>0</v>
      </c>
      <c r="F123" s="18"/>
      <c r="G123" s="18">
        <v>5.6816040714830445</v>
      </c>
      <c r="H123" s="18">
        <v>5.6816040714830454</v>
      </c>
      <c r="I123" s="18"/>
      <c r="J123" s="18">
        <f t="shared" si="6"/>
        <v>0</v>
      </c>
      <c r="K123" s="92">
        <f t="shared" si="5"/>
        <v>0</v>
      </c>
    </row>
    <row r="124" spans="1:100" s="4" customFormat="1" x14ac:dyDescent="0.3">
      <c r="A124" s="21" t="s">
        <v>260</v>
      </c>
      <c r="B124" s="35">
        <v>90.446235192563904</v>
      </c>
      <c r="C124" s="35">
        <v>90.446235192563904</v>
      </c>
      <c r="D124" s="35"/>
      <c r="E124" s="91">
        <f t="shared" si="4"/>
        <v>0</v>
      </c>
      <c r="F124" s="35"/>
      <c r="G124" s="35">
        <v>3.5370354056112753E-2</v>
      </c>
      <c r="H124" s="35">
        <v>3.537035405611276E-2</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row>
    <row r="125" spans="1:100" x14ac:dyDescent="0.3">
      <c r="A125" s="22" t="s">
        <v>261</v>
      </c>
      <c r="B125" s="18">
        <v>90.446235192563904</v>
      </c>
      <c r="C125" s="18">
        <v>90.446235192563904</v>
      </c>
      <c r="D125" s="18"/>
      <c r="E125" s="92">
        <f t="shared" si="4"/>
        <v>0</v>
      </c>
      <c r="F125" s="18"/>
      <c r="G125" s="18">
        <v>3.5370354056112753E-2</v>
      </c>
      <c r="H125" s="18">
        <v>3.537035405611276E-2</v>
      </c>
      <c r="I125" s="18"/>
      <c r="J125" s="18">
        <f t="shared" si="6"/>
        <v>0</v>
      </c>
      <c r="K125" s="92">
        <f t="shared" si="5"/>
        <v>0</v>
      </c>
    </row>
    <row r="126" spans="1:100" s="4" customFormat="1" x14ac:dyDescent="0.3">
      <c r="A126" s="21" t="s">
        <v>263</v>
      </c>
      <c r="B126" s="35">
        <v>100</v>
      </c>
      <c r="C126" s="35">
        <v>100</v>
      </c>
      <c r="D126" s="35"/>
      <c r="E126" s="91">
        <f t="shared" si="4"/>
        <v>0</v>
      </c>
      <c r="F126" s="35"/>
      <c r="G126" s="35">
        <v>0.13744789565095256</v>
      </c>
      <c r="H126" s="35">
        <v>0.13744789565095258</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row>
    <row r="127" spans="1:100" x14ac:dyDescent="0.3">
      <c r="A127" s="24" t="s">
        <v>264</v>
      </c>
      <c r="B127" s="18">
        <v>100</v>
      </c>
      <c r="C127" s="18">
        <v>100</v>
      </c>
      <c r="D127" s="18"/>
      <c r="E127" s="92">
        <f t="shared" si="4"/>
        <v>0</v>
      </c>
      <c r="F127" s="18"/>
      <c r="G127" s="18">
        <v>0.13744789565095256</v>
      </c>
      <c r="H127" s="18">
        <v>0.13744789565095258</v>
      </c>
      <c r="I127" s="18"/>
      <c r="J127" s="18">
        <f t="shared" si="6"/>
        <v>0</v>
      </c>
      <c r="K127" s="92">
        <f t="shared" si="5"/>
        <v>0</v>
      </c>
    </row>
    <row r="128" spans="1:100" s="4" customFormat="1" x14ac:dyDescent="0.3">
      <c r="A128" s="23" t="s">
        <v>265</v>
      </c>
      <c r="B128" s="35">
        <v>100</v>
      </c>
      <c r="C128" s="35">
        <v>100</v>
      </c>
      <c r="D128" s="35"/>
      <c r="E128" s="91">
        <f t="shared" si="4"/>
        <v>0</v>
      </c>
      <c r="F128" s="35"/>
      <c r="G128" s="35">
        <v>9.8800146309281328E-2</v>
      </c>
      <c r="H128" s="35">
        <v>9.8800146309281342E-2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row>
    <row r="129" spans="1:100" x14ac:dyDescent="0.3">
      <c r="A129" s="22" t="s">
        <v>266</v>
      </c>
      <c r="B129" s="18">
        <v>100</v>
      </c>
      <c r="C129" s="18">
        <v>100</v>
      </c>
      <c r="D129" s="18"/>
      <c r="E129" s="92">
        <f t="shared" si="4"/>
        <v>0</v>
      </c>
      <c r="F129" s="18"/>
      <c r="G129" s="18">
        <v>3.8647749341671221E-2</v>
      </c>
      <c r="H129" s="18">
        <v>3.8647749341671221E-2</v>
      </c>
      <c r="I129" s="18"/>
      <c r="J129" s="18">
        <f t="shared" si="6"/>
        <v>0</v>
      </c>
      <c r="K129" s="92">
        <f t="shared" si="5"/>
        <v>0</v>
      </c>
    </row>
    <row r="130" spans="1:100" s="4" customFormat="1" x14ac:dyDescent="0.3">
      <c r="A130" s="21" t="s">
        <v>268</v>
      </c>
      <c r="B130" s="35">
        <v>102.41622214530678</v>
      </c>
      <c r="C130" s="35">
        <v>102.92445210550004</v>
      </c>
      <c r="D130" s="35"/>
      <c r="E130" s="91">
        <f t="shared" si="4"/>
        <v>4.9623970651073712E-3</v>
      </c>
      <c r="F130" s="35"/>
      <c r="G130" s="35">
        <v>4.9038189580175109</v>
      </c>
      <c r="H130" s="35">
        <v>4.9281536548225953</v>
      </c>
      <c r="I130" s="35"/>
      <c r="J130" s="35">
        <f t="shared" si="6"/>
        <v>2.4334696805084377E-2</v>
      </c>
      <c r="K130" s="91">
        <f t="shared" si="5"/>
        <v>2.4100472571315259E-4</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row>
    <row r="131" spans="1:100" x14ac:dyDescent="0.3">
      <c r="A131" s="24" t="s">
        <v>50</v>
      </c>
      <c r="B131" s="18">
        <v>103.07451961903527</v>
      </c>
      <c r="C131" s="18">
        <v>103.63696115361003</v>
      </c>
      <c r="D131" s="18"/>
      <c r="E131" s="92">
        <f t="shared" si="4"/>
        <v>5.456649583753137E-3</v>
      </c>
      <c r="F131" s="18"/>
      <c r="G131" s="18">
        <v>4.4596407432024083</v>
      </c>
      <c r="H131" s="18">
        <v>4.4839754400074927</v>
      </c>
      <c r="I131" s="18"/>
      <c r="J131" s="18">
        <f t="shared" si="6"/>
        <v>2.4334696805084377E-2</v>
      </c>
      <c r="K131" s="92">
        <f t="shared" si="5"/>
        <v>2.4100472571315259E-4</v>
      </c>
    </row>
    <row r="132" spans="1:100" s="4" customFormat="1" x14ac:dyDescent="0.3">
      <c r="A132" s="23" t="s">
        <v>269</v>
      </c>
      <c r="B132" s="35">
        <v>112.45593503545534</v>
      </c>
      <c r="C132" s="35">
        <v>112.45593503545534</v>
      </c>
      <c r="D132" s="35"/>
      <c r="E132" s="91">
        <f t="shared" si="4"/>
        <v>0</v>
      </c>
      <c r="F132" s="35"/>
      <c r="G132" s="35">
        <v>2.8898390382237953E-2</v>
      </c>
      <c r="H132" s="35">
        <v>2.8898390382237953E-2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row>
    <row r="133" spans="1:100" x14ac:dyDescent="0.3">
      <c r="A133" s="22" t="s">
        <v>52</v>
      </c>
      <c r="B133" s="18">
        <v>102.94035112487779</v>
      </c>
      <c r="C133" s="18">
        <v>103.53953316845642</v>
      </c>
      <c r="D133" s="18"/>
      <c r="E133" s="92">
        <f t="shared" si="4"/>
        <v>5.8206722342704076E-3</v>
      </c>
      <c r="F133" s="18"/>
      <c r="G133" s="18">
        <v>4.1807364898178854</v>
      </c>
      <c r="H133" s="18">
        <v>4.2050711866229689</v>
      </c>
      <c r="I133" s="18"/>
      <c r="J133" s="18">
        <f t="shared" si="6"/>
        <v>2.4334696805083489E-2</v>
      </c>
      <c r="K133" s="92">
        <f t="shared" si="5"/>
        <v>2.4100472571314381E-4</v>
      </c>
    </row>
    <row r="134" spans="1:100" s="4" customFormat="1" x14ac:dyDescent="0.3">
      <c r="A134" s="23" t="s">
        <v>51</v>
      </c>
      <c r="B134" s="35">
        <v>104.34255227154007</v>
      </c>
      <c r="C134" s="35">
        <v>104.34255227154007</v>
      </c>
      <c r="D134" s="35"/>
      <c r="E134" s="91">
        <f t="shared" si="4"/>
        <v>0</v>
      </c>
      <c r="F134" s="35"/>
      <c r="G134" s="35">
        <v>0.25000586300228528</v>
      </c>
      <c r="H134" s="35">
        <v>0.25000586300228533</v>
      </c>
      <c r="I134" s="35"/>
      <c r="J134" s="35">
        <f t="shared" si="6"/>
        <v>0</v>
      </c>
      <c r="K134" s="91">
        <f t="shared" si="5"/>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row>
    <row r="135" spans="1:100" x14ac:dyDescent="0.3">
      <c r="A135" s="24" t="s">
        <v>272</v>
      </c>
      <c r="B135" s="18">
        <v>94.317262627430026</v>
      </c>
      <c r="C135" s="18">
        <v>94.317262627430026</v>
      </c>
      <c r="D135" s="18"/>
      <c r="E135" s="92">
        <f t="shared" si="4"/>
        <v>0</v>
      </c>
      <c r="F135" s="18"/>
      <c r="G135" s="18">
        <v>0.28764411584603783</v>
      </c>
      <c r="H135" s="18">
        <v>0.28764411584603783</v>
      </c>
      <c r="I135" s="18"/>
      <c r="J135" s="18">
        <f t="shared" si="6"/>
        <v>0</v>
      </c>
      <c r="K135" s="92">
        <f t="shared" si="5"/>
        <v>0</v>
      </c>
    </row>
    <row r="136" spans="1:100" s="4" customFormat="1" x14ac:dyDescent="0.3">
      <c r="A136" s="23" t="s">
        <v>273</v>
      </c>
      <c r="B136" s="35">
        <v>100</v>
      </c>
      <c r="C136" s="35">
        <v>100</v>
      </c>
      <c r="D136" s="35"/>
      <c r="E136" s="91">
        <f t="shared" ref="E136:E139" si="7">(C136/B136-1)</f>
        <v>0</v>
      </c>
      <c r="F136" s="35"/>
      <c r="G136" s="35">
        <v>0.10808107191305677</v>
      </c>
      <c r="H136" s="35">
        <v>0.10808107191305678</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row>
    <row r="137" spans="1:100" x14ac:dyDescent="0.3">
      <c r="A137" s="22" t="s">
        <v>274</v>
      </c>
      <c r="B137" s="18">
        <v>91.19783580415907</v>
      </c>
      <c r="C137" s="18">
        <v>91.19783580415907</v>
      </c>
      <c r="D137" s="18"/>
      <c r="E137" s="92">
        <f t="shared" si="7"/>
        <v>0</v>
      </c>
      <c r="F137" s="18"/>
      <c r="G137" s="18">
        <v>0.17956304393298106</v>
      </c>
      <c r="H137" s="18">
        <v>0.17956304393298106</v>
      </c>
      <c r="I137" s="18"/>
      <c r="J137" s="18">
        <f t="shared" si="6"/>
        <v>0</v>
      </c>
      <c r="K137" s="92">
        <f t="shared" si="5"/>
        <v>0</v>
      </c>
    </row>
    <row r="138" spans="1:100" s="4" customFormat="1" x14ac:dyDescent="0.3">
      <c r="A138" s="21" t="s">
        <v>276</v>
      </c>
      <c r="B138" s="35">
        <v>100</v>
      </c>
      <c r="C138" s="35">
        <v>100</v>
      </c>
      <c r="D138" s="35"/>
      <c r="E138" s="91">
        <f t="shared" si="7"/>
        <v>0</v>
      </c>
      <c r="F138" s="35"/>
      <c r="G138" s="35">
        <v>0.15653409896906473</v>
      </c>
      <c r="H138" s="35">
        <v>0.15653409896906476</v>
      </c>
      <c r="I138" s="35"/>
      <c r="J138" s="35">
        <f t="shared" si="6"/>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row>
    <row r="139" spans="1:100" x14ac:dyDescent="0.3">
      <c r="A139" s="105" t="s">
        <v>277</v>
      </c>
      <c r="B139" s="106">
        <v>100</v>
      </c>
      <c r="C139" s="106">
        <v>100</v>
      </c>
      <c r="D139" s="106"/>
      <c r="E139" s="93">
        <f t="shared" si="7"/>
        <v>0</v>
      </c>
      <c r="F139" s="106"/>
      <c r="G139" s="106">
        <v>0.15653409896906473</v>
      </c>
      <c r="H139" s="106">
        <v>0.15653409896906476</v>
      </c>
      <c r="I139" s="106"/>
      <c r="J139" s="106">
        <f>H139-G139</f>
        <v>0</v>
      </c>
      <c r="K139" s="93">
        <f t="shared" si="8"/>
        <v>0</v>
      </c>
    </row>
    <row r="140" spans="1:100" x14ac:dyDescent="0.3">
      <c r="A140" s="17" t="s">
        <v>284</v>
      </c>
      <c r="B140" s="61"/>
      <c r="C140" s="61"/>
      <c r="D140" s="61"/>
      <c r="E140" s="61"/>
      <c r="F140" s="61"/>
      <c r="G140" s="61"/>
      <c r="H140" s="61"/>
      <c r="I140" s="61"/>
      <c r="J140" s="61"/>
    </row>
    <row r="141" spans="1:100"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X141"/>
  <sheetViews>
    <sheetView zoomScaleNormal="100" zoomScaleSheetLayoutView="100" workbookViewId="0">
      <selection activeCell="J4" sqref="J4"/>
    </sheetView>
  </sheetViews>
  <sheetFormatPr defaultColWidth="9.109375" defaultRowHeight="14.4" x14ac:dyDescent="0.3"/>
  <cols>
    <col min="1" max="1" width="54" style="61" customWidth="1"/>
    <col min="2" max="3" width="9.6640625" style="3" bestFit="1" customWidth="1"/>
    <col min="4" max="4" width="1.88671875" style="34" customWidth="1"/>
    <col min="5" max="5" width="11.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6384" width="9.109375" style="61"/>
  </cols>
  <sheetData>
    <row r="1" spans="1:13" ht="15.6" x14ac:dyDescent="0.3">
      <c r="A1" s="112" t="s">
        <v>288</v>
      </c>
    </row>
    <row r="2" spans="1:13" ht="6" customHeight="1" x14ac:dyDescent="0.3">
      <c r="A2" s="30"/>
      <c r="B2" s="15"/>
      <c r="C2" s="15"/>
      <c r="D2" s="14"/>
      <c r="E2" s="14"/>
      <c r="F2" s="14"/>
      <c r="G2" s="14"/>
      <c r="H2" s="14"/>
      <c r="I2" s="14"/>
      <c r="J2" s="14"/>
    </row>
    <row r="3" spans="1:13" ht="53.25" customHeight="1" x14ac:dyDescent="0.3">
      <c r="A3" s="131" t="s">
        <v>82</v>
      </c>
      <c r="B3" s="133" t="s">
        <v>84</v>
      </c>
      <c r="C3" s="133"/>
      <c r="D3" s="133"/>
      <c r="E3" s="109" t="s">
        <v>85</v>
      </c>
      <c r="F3" s="6"/>
      <c r="G3" s="130" t="s">
        <v>86</v>
      </c>
      <c r="H3" s="130"/>
      <c r="I3" s="6"/>
      <c r="J3" s="109" t="s">
        <v>87</v>
      </c>
      <c r="K3" s="109" t="s">
        <v>286</v>
      </c>
    </row>
    <row r="4" spans="1:13" ht="28.8" x14ac:dyDescent="0.3">
      <c r="A4" s="132"/>
      <c r="B4" s="113">
        <v>44713</v>
      </c>
      <c r="C4" s="113">
        <v>44743</v>
      </c>
      <c r="D4" s="14"/>
      <c r="E4" s="86" t="s">
        <v>290</v>
      </c>
      <c r="F4" s="14"/>
      <c r="G4" s="113">
        <v>44713</v>
      </c>
      <c r="H4" s="113">
        <v>44743</v>
      </c>
      <c r="I4" s="14"/>
      <c r="J4" s="86" t="s">
        <v>296</v>
      </c>
      <c r="K4" s="86" t="s">
        <v>291</v>
      </c>
    </row>
    <row r="5" spans="1:13" ht="15.6" x14ac:dyDescent="0.3">
      <c r="A5" s="114" t="s">
        <v>83</v>
      </c>
      <c r="B5" s="11">
        <v>102.16231249585246</v>
      </c>
      <c r="C5" s="11">
        <v>102.29745801612023</v>
      </c>
      <c r="D5" s="9"/>
      <c r="E5" s="173">
        <f>(C5/B5-1)</f>
        <v>1.3228510295639762E-3</v>
      </c>
      <c r="F5" s="9"/>
      <c r="G5" s="9">
        <v>102.16231249585246</v>
      </c>
      <c r="H5" s="9">
        <v>102.29745801612023</v>
      </c>
      <c r="I5" s="9"/>
      <c r="J5" s="10">
        <f t="shared" ref="J5" si="0">H5-G5</f>
        <v>0.13514552026776983</v>
      </c>
      <c r="K5" s="89">
        <f>SUM(K7+K25+K30+K38+K50+K67+K77+K88+K99+K112+K121+K126+K130)</f>
        <v>1.3228510295638246E-3</v>
      </c>
      <c r="M5" s="62"/>
    </row>
    <row r="6" spans="1:13" ht="13.5" customHeight="1" x14ac:dyDescent="0.3">
      <c r="A6" s="115"/>
      <c r="B6" s="8"/>
      <c r="C6" s="8"/>
      <c r="D6" s="8"/>
      <c r="E6" s="8"/>
      <c r="F6" s="8"/>
      <c r="G6" s="8"/>
      <c r="H6" s="8"/>
      <c r="I6" s="8"/>
      <c r="J6" s="8"/>
      <c r="K6" s="8"/>
    </row>
    <row r="7" spans="1:13" ht="15.75" customHeight="1" x14ac:dyDescent="0.3">
      <c r="A7" s="20" t="s">
        <v>0</v>
      </c>
      <c r="B7" s="16">
        <v>108.02969372520498</v>
      </c>
      <c r="C7" s="16">
        <v>108.41713629619225</v>
      </c>
      <c r="D7" s="16"/>
      <c r="E7" s="90">
        <f>(C7/B7-1)</f>
        <v>3.5864451488014648E-3</v>
      </c>
      <c r="F7" s="16"/>
      <c r="G7" s="16">
        <v>28.829443754967308</v>
      </c>
      <c r="H7" s="16">
        <v>28.932838973664957</v>
      </c>
      <c r="I7" s="16"/>
      <c r="J7" s="16">
        <f>H7-G7</f>
        <v>0.10339521869764923</v>
      </c>
      <c r="K7" s="90">
        <f>J7/$G$5</f>
        <v>1.0120681117300162E-3</v>
      </c>
    </row>
    <row r="8" spans="1:13" x14ac:dyDescent="0.3">
      <c r="A8" s="21" t="s">
        <v>1</v>
      </c>
      <c r="B8" s="35">
        <v>108.27407490706086</v>
      </c>
      <c r="C8" s="35">
        <v>108.68337905275185</v>
      </c>
      <c r="D8" s="35"/>
      <c r="E8" s="91">
        <f t="shared" ref="E8:E71" si="1">(C8/B8-1)</f>
        <v>3.7802599194896036E-3</v>
      </c>
      <c r="F8" s="35"/>
      <c r="G8" s="35">
        <v>26.401681244602198</v>
      </c>
      <c r="H8" s="35">
        <v>26.501486462018306</v>
      </c>
      <c r="I8" s="35"/>
      <c r="J8" s="35">
        <f t="shared" ref="J8:J94" si="2">H8-G8</f>
        <v>9.980521741610815E-2</v>
      </c>
      <c r="K8" s="91">
        <f>J8/$G$5</f>
        <v>9.7692793925509454E-4</v>
      </c>
    </row>
    <row r="9" spans="1:13" ht="15.75" customHeight="1" x14ac:dyDescent="0.3">
      <c r="A9" s="22" t="s">
        <v>3</v>
      </c>
      <c r="B9" s="18">
        <v>104.05623532440762</v>
      </c>
      <c r="C9" s="18">
        <v>104.34056042199008</v>
      </c>
      <c r="D9" s="18"/>
      <c r="E9" s="92">
        <f t="shared" si="1"/>
        <v>2.7324176844956138E-3</v>
      </c>
      <c r="F9" s="18"/>
      <c r="G9" s="18">
        <v>5.4712309049204038</v>
      </c>
      <c r="H9" s="18">
        <v>5.4861805930009675</v>
      </c>
      <c r="I9" s="18"/>
      <c r="J9" s="18">
        <f t="shared" si="2"/>
        <v>1.4949688080563739E-2</v>
      </c>
      <c r="K9" s="92">
        <f>J9/$G$5</f>
        <v>1.4633271032476539E-4</v>
      </c>
    </row>
    <row r="10" spans="1:13" x14ac:dyDescent="0.3">
      <c r="A10" s="23" t="s">
        <v>4</v>
      </c>
      <c r="B10" s="35">
        <v>119.60063502164594</v>
      </c>
      <c r="C10" s="35">
        <v>124.85262074354479</v>
      </c>
      <c r="D10" s="35"/>
      <c r="E10" s="91">
        <f t="shared" si="1"/>
        <v>4.3912690939712062E-2</v>
      </c>
      <c r="F10" s="35"/>
      <c r="G10" s="35">
        <v>1.3261600457112344</v>
      </c>
      <c r="H10" s="35">
        <v>1.384395301935146</v>
      </c>
      <c r="I10" s="35"/>
      <c r="J10" s="35">
        <f t="shared" si="2"/>
        <v>5.823525622391168E-2</v>
      </c>
      <c r="K10" s="91">
        <f t="shared" ref="K10:K73" si="3">J10/$G$5</f>
        <v>5.7002680148098537E-4</v>
      </c>
    </row>
    <row r="11" spans="1:13" ht="15.75" customHeight="1" x14ac:dyDescent="0.3">
      <c r="A11" s="22" t="s">
        <v>5</v>
      </c>
      <c r="B11" s="18">
        <v>111.59443866947613</v>
      </c>
      <c r="C11" s="18">
        <v>109.94810467220339</v>
      </c>
      <c r="D11" s="18"/>
      <c r="E11" s="92">
        <f t="shared" si="1"/>
        <v>-1.4752831923362297E-2</v>
      </c>
      <c r="F11" s="18"/>
      <c r="G11" s="18">
        <v>5.8411048501477332</v>
      </c>
      <c r="H11" s="18">
        <v>5.7549320120467673</v>
      </c>
      <c r="I11" s="18"/>
      <c r="J11" s="18">
        <f t="shared" si="2"/>
        <v>-8.6172838100965876E-2</v>
      </c>
      <c r="K11" s="92">
        <f t="shared" si="3"/>
        <v>-8.4348950210445047E-4</v>
      </c>
    </row>
    <row r="12" spans="1:13" ht="15.75" customHeight="1" x14ac:dyDescent="0.3">
      <c r="A12" s="23" t="s">
        <v>108</v>
      </c>
      <c r="B12" s="35">
        <v>106.59171473077821</v>
      </c>
      <c r="C12" s="35">
        <v>106.65343245852608</v>
      </c>
      <c r="D12" s="35"/>
      <c r="E12" s="91">
        <f t="shared" si="1"/>
        <v>5.7901055352904685E-4</v>
      </c>
      <c r="F12" s="35"/>
      <c r="G12" s="35">
        <v>5.0278736824838433</v>
      </c>
      <c r="H12" s="35">
        <v>5.0307848744078116</v>
      </c>
      <c r="I12" s="35"/>
      <c r="J12" s="35">
        <f t="shared" si="2"/>
        <v>2.9111919239683814E-3</v>
      </c>
      <c r="K12" s="91">
        <f t="shared" si="3"/>
        <v>2.8495752032693745E-5</v>
      </c>
    </row>
    <row r="13" spans="1:13" x14ac:dyDescent="0.3">
      <c r="A13" s="22" t="s">
        <v>6</v>
      </c>
      <c r="B13" s="18">
        <v>119.26724047720225</v>
      </c>
      <c r="C13" s="18">
        <v>121.71147704745675</v>
      </c>
      <c r="D13" s="18"/>
      <c r="E13" s="92">
        <f t="shared" si="1"/>
        <v>2.0493779855011551E-2</v>
      </c>
      <c r="F13" s="18"/>
      <c r="G13" s="18">
        <v>1.2089014740528814</v>
      </c>
      <c r="H13" s="18">
        <v>1.2336764347285201</v>
      </c>
      <c r="I13" s="18"/>
      <c r="J13" s="18">
        <f t="shared" si="2"/>
        <v>2.4774960675638669E-2</v>
      </c>
      <c r="K13" s="92">
        <f t="shared" si="3"/>
        <v>2.4250587198331548E-4</v>
      </c>
    </row>
    <row r="14" spans="1:13" x14ac:dyDescent="0.3">
      <c r="A14" s="23" t="s">
        <v>7</v>
      </c>
      <c r="B14" s="35">
        <v>110.37741745081819</v>
      </c>
      <c r="C14" s="35">
        <v>109.48750371781038</v>
      </c>
      <c r="D14" s="35"/>
      <c r="E14" s="91">
        <f t="shared" si="1"/>
        <v>-8.0624619923213015E-3</v>
      </c>
      <c r="F14" s="35"/>
      <c r="G14" s="35">
        <v>2.2354230113437068</v>
      </c>
      <c r="H14" s="35">
        <v>2.2173999982779877</v>
      </c>
      <c r="I14" s="35"/>
      <c r="J14" s="35">
        <f t="shared" si="2"/>
        <v>-1.8023013065719073E-2</v>
      </c>
      <c r="K14" s="91">
        <f t="shared" si="3"/>
        <v>-1.7641547675862138E-4</v>
      </c>
    </row>
    <row r="15" spans="1:13" ht="15.75" customHeight="1" x14ac:dyDescent="0.3">
      <c r="A15" s="22" t="s">
        <v>8</v>
      </c>
      <c r="B15" s="18">
        <v>105.54532849200197</v>
      </c>
      <c r="C15" s="18">
        <v>109.653189207293</v>
      </c>
      <c r="D15" s="18"/>
      <c r="E15" s="92">
        <f t="shared" si="1"/>
        <v>3.8920346110840054E-2</v>
      </c>
      <c r="F15" s="18"/>
      <c r="G15" s="18">
        <v>2.720947811740638</v>
      </c>
      <c r="H15" s="18">
        <v>2.8268480423231166</v>
      </c>
      <c r="I15" s="18"/>
      <c r="J15" s="18">
        <f t="shared" si="2"/>
        <v>0.10590023058247855</v>
      </c>
      <c r="K15" s="92">
        <f t="shared" si="3"/>
        <v>1.0365880332512817E-3</v>
      </c>
    </row>
    <row r="16" spans="1:13" x14ac:dyDescent="0.3">
      <c r="A16" s="23" t="s">
        <v>9</v>
      </c>
      <c r="B16" s="35">
        <v>101.18948139366468</v>
      </c>
      <c r="C16" s="35">
        <v>101.28195520645005</v>
      </c>
      <c r="D16" s="35"/>
      <c r="E16" s="91">
        <f t="shared" si="1"/>
        <v>9.1386783993496756E-4</v>
      </c>
      <c r="F16" s="35"/>
      <c r="G16" s="35">
        <v>1.3383840837455081</v>
      </c>
      <c r="H16" s="35">
        <v>1.3396071899171238</v>
      </c>
      <c r="I16" s="35"/>
      <c r="J16" s="35">
        <f t="shared" si="2"/>
        <v>1.2231061716156955E-3</v>
      </c>
      <c r="K16" s="91">
        <f t="shared" si="3"/>
        <v>1.1972185649824152E-5</v>
      </c>
    </row>
    <row r="17" spans="1:11" ht="15.75" customHeight="1" x14ac:dyDescent="0.3">
      <c r="A17" s="22" t="s">
        <v>10</v>
      </c>
      <c r="B17" s="18">
        <v>109.31848105426926</v>
      </c>
      <c r="C17" s="18">
        <v>108.96404050924096</v>
      </c>
      <c r="D17" s="18"/>
      <c r="E17" s="92">
        <f t="shared" si="1"/>
        <v>-3.2422746969228422E-3</v>
      </c>
      <c r="F17" s="18"/>
      <c r="G17" s="18">
        <v>1.2316553804562471</v>
      </c>
      <c r="H17" s="18">
        <v>1.2276620153808651</v>
      </c>
      <c r="I17" s="18"/>
      <c r="J17" s="18">
        <f t="shared" si="2"/>
        <v>-3.9933650753820604E-3</v>
      </c>
      <c r="K17" s="92">
        <f t="shared" si="3"/>
        <v>-3.9088436604684151E-5</v>
      </c>
    </row>
    <row r="18" spans="1:11" x14ac:dyDescent="0.3">
      <c r="A18" s="21" t="s">
        <v>11</v>
      </c>
      <c r="B18" s="35">
        <v>105.44159622391189</v>
      </c>
      <c r="C18" s="35">
        <v>105.59751570283744</v>
      </c>
      <c r="D18" s="35"/>
      <c r="E18" s="91">
        <f t="shared" si="1"/>
        <v>1.478728362518833E-3</v>
      </c>
      <c r="F18" s="35"/>
      <c r="G18" s="35">
        <v>2.4277625103651133</v>
      </c>
      <c r="H18" s="35">
        <v>2.4313525116466508</v>
      </c>
      <c r="I18" s="35"/>
      <c r="J18" s="35">
        <f t="shared" si="2"/>
        <v>3.5900012815375248E-3</v>
      </c>
      <c r="K18" s="91">
        <f t="shared" si="3"/>
        <v>3.5140172474886667E-5</v>
      </c>
    </row>
    <row r="19" spans="1:11" ht="15.75" customHeight="1" x14ac:dyDescent="0.3">
      <c r="A19" s="22" t="s">
        <v>141</v>
      </c>
      <c r="B19" s="18">
        <v>102.60815043284134</v>
      </c>
      <c r="C19" s="18">
        <v>102.6539425281306</v>
      </c>
      <c r="D19" s="18"/>
      <c r="E19" s="92">
        <f t="shared" si="1"/>
        <v>4.4628126611856445E-4</v>
      </c>
      <c r="F19" s="18"/>
      <c r="G19" s="18">
        <v>0.56803019157425283</v>
      </c>
      <c r="H19" s="18">
        <v>0.56828369280734226</v>
      </c>
      <c r="I19" s="18"/>
      <c r="J19" s="18">
        <f t="shared" si="2"/>
        <v>2.5350123308942596E-4</v>
      </c>
      <c r="K19" s="92">
        <f t="shared" si="3"/>
        <v>2.4813576249041688E-6</v>
      </c>
    </row>
    <row r="20" spans="1:11" x14ac:dyDescent="0.3">
      <c r="A20" s="23" t="s">
        <v>142</v>
      </c>
      <c r="B20" s="35">
        <v>106.4159157638819</v>
      </c>
      <c r="C20" s="35">
        <v>106.19329681254057</v>
      </c>
      <c r="D20" s="35"/>
      <c r="E20" s="91">
        <f t="shared" si="1"/>
        <v>-2.0919704514433812E-3</v>
      </c>
      <c r="F20" s="35"/>
      <c r="G20" s="35">
        <v>0.58945426932619205</v>
      </c>
      <c r="H20" s="35">
        <v>0.58822114841228457</v>
      </c>
      <c r="I20" s="35"/>
      <c r="J20" s="35">
        <f t="shared" si="2"/>
        <v>-1.2331209139074817E-3</v>
      </c>
      <c r="K20" s="91">
        <f t="shared" si="3"/>
        <v>-1.207021340631403E-5</v>
      </c>
    </row>
    <row r="21" spans="1:11" ht="15.75" customHeight="1" x14ac:dyDescent="0.3">
      <c r="A21" s="22" t="s">
        <v>143</v>
      </c>
      <c r="B21" s="18">
        <v>102.04313555871748</v>
      </c>
      <c r="C21" s="18">
        <v>102.04313555871748</v>
      </c>
      <c r="D21" s="18"/>
      <c r="E21" s="92">
        <f t="shared" si="1"/>
        <v>0</v>
      </c>
      <c r="F21" s="18"/>
      <c r="G21" s="18">
        <v>0.15662186689938462</v>
      </c>
      <c r="H21" s="18">
        <v>0.15662186689938462</v>
      </c>
      <c r="I21" s="18"/>
      <c r="J21" s="18">
        <f t="shared" si="2"/>
        <v>0</v>
      </c>
      <c r="K21" s="92">
        <f t="shared" si="3"/>
        <v>0</v>
      </c>
    </row>
    <row r="22" spans="1:11" x14ac:dyDescent="0.3">
      <c r="A22" s="23" t="s">
        <v>144</v>
      </c>
      <c r="B22" s="35">
        <v>99.122188097661208</v>
      </c>
      <c r="C22" s="35">
        <v>99.122188097661208</v>
      </c>
      <c r="D22" s="35"/>
      <c r="E22" s="91">
        <f t="shared" si="1"/>
        <v>0</v>
      </c>
      <c r="F22" s="35"/>
      <c r="G22" s="35">
        <v>0.5992452524209132</v>
      </c>
      <c r="H22" s="35">
        <v>0.59924525242091331</v>
      </c>
      <c r="I22" s="35"/>
      <c r="J22" s="35">
        <f t="shared" si="2"/>
        <v>0</v>
      </c>
      <c r="K22" s="91">
        <f t="shared" si="3"/>
        <v>0</v>
      </c>
    </row>
    <row r="23" spans="1:11" ht="15.75" customHeight="1" x14ac:dyDescent="0.3">
      <c r="A23" s="22" t="s">
        <v>145</v>
      </c>
      <c r="B23" s="18">
        <v>115.62742011341084</v>
      </c>
      <c r="C23" s="18">
        <v>117.52077070360055</v>
      </c>
      <c r="D23" s="18"/>
      <c r="E23" s="92">
        <f t="shared" si="1"/>
        <v>1.6374581291640489E-2</v>
      </c>
      <c r="F23" s="18"/>
      <c r="G23" s="18">
        <v>0.2826411249200883</v>
      </c>
      <c r="H23" s="18">
        <v>0.28726925499645301</v>
      </c>
      <c r="I23" s="18"/>
      <c r="J23" s="18">
        <f t="shared" si="2"/>
        <v>4.6281300763647004E-3</v>
      </c>
      <c r="K23" s="92">
        <f t="shared" si="3"/>
        <v>4.5301735672365398E-5</v>
      </c>
    </row>
    <row r="24" spans="1:11" x14ac:dyDescent="0.3">
      <c r="A24" s="23" t="s">
        <v>146</v>
      </c>
      <c r="B24" s="35">
        <v>120.40938864304792</v>
      </c>
      <c r="C24" s="35">
        <v>120.3789919024497</v>
      </c>
      <c r="D24" s="35"/>
      <c r="E24" s="91">
        <f t="shared" si="1"/>
        <v>-2.5244493756493291E-4</v>
      </c>
      <c r="F24" s="35"/>
      <c r="G24" s="35">
        <v>0.23176980522428245</v>
      </c>
      <c r="H24" s="35">
        <v>0.23171129611027319</v>
      </c>
      <c r="I24" s="35"/>
      <c r="J24" s="35">
        <f t="shared" si="2"/>
        <v>-5.8509114009258623E-5</v>
      </c>
      <c r="K24" s="91">
        <f t="shared" si="3"/>
        <v>-5.7270741607022596E-7</v>
      </c>
    </row>
    <row r="25" spans="1:11" ht="15.75" customHeight="1" x14ac:dyDescent="0.3">
      <c r="A25" s="24" t="s">
        <v>147</v>
      </c>
      <c r="B25" s="18">
        <v>146.87118240289533</v>
      </c>
      <c r="C25" s="18">
        <v>146.7777046580652</v>
      </c>
      <c r="D25" s="18"/>
      <c r="E25" s="92">
        <f t="shared" si="1"/>
        <v>-6.3646076310397426E-4</v>
      </c>
      <c r="F25" s="18"/>
      <c r="G25" s="18">
        <v>3.5185897358940044</v>
      </c>
      <c r="H25" s="18">
        <v>3.5163502915856473</v>
      </c>
      <c r="I25" s="18"/>
      <c r="J25" s="18">
        <f t="shared" si="2"/>
        <v>-2.239444308357097E-3</v>
      </c>
      <c r="K25" s="92">
        <f t="shared" si="3"/>
        <v>-2.192045435980135E-5</v>
      </c>
    </row>
    <row r="26" spans="1:11" x14ac:dyDescent="0.3">
      <c r="A26" s="21" t="s">
        <v>12</v>
      </c>
      <c r="B26" s="35">
        <v>145.89487994052573</v>
      </c>
      <c r="C26" s="35">
        <v>145.89487994052573</v>
      </c>
      <c r="D26" s="35"/>
      <c r="E26" s="91">
        <f t="shared" si="1"/>
        <v>0</v>
      </c>
      <c r="F26" s="35"/>
      <c r="G26" s="35">
        <v>2.6148239108758027</v>
      </c>
      <c r="H26" s="35">
        <v>2.6148239108758031</v>
      </c>
      <c r="I26" s="35"/>
      <c r="J26" s="35">
        <f t="shared" si="2"/>
        <v>0</v>
      </c>
      <c r="K26" s="91">
        <f t="shared" si="3"/>
        <v>0</v>
      </c>
    </row>
    <row r="27" spans="1:11" ht="15.75" customHeight="1" x14ac:dyDescent="0.3">
      <c r="A27" s="22" t="s">
        <v>13</v>
      </c>
      <c r="B27" s="18">
        <v>145.89487994052573</v>
      </c>
      <c r="C27" s="18">
        <v>145.89487994052573</v>
      </c>
      <c r="D27" s="18"/>
      <c r="E27" s="92">
        <f t="shared" si="1"/>
        <v>0</v>
      </c>
      <c r="F27" s="18"/>
      <c r="G27" s="18">
        <v>2.6148239108758027</v>
      </c>
      <c r="H27" s="18">
        <v>2.6148239108758031</v>
      </c>
      <c r="I27" s="18"/>
      <c r="J27" s="18">
        <f t="shared" si="2"/>
        <v>0</v>
      </c>
      <c r="K27" s="92">
        <f t="shared" si="3"/>
        <v>0</v>
      </c>
    </row>
    <row r="28" spans="1:11" x14ac:dyDescent="0.3">
      <c r="A28" s="21" t="s">
        <v>14</v>
      </c>
      <c r="B28" s="35">
        <v>149.77091771552628</v>
      </c>
      <c r="C28" s="35">
        <v>149.39979986624414</v>
      </c>
      <c r="D28" s="35"/>
      <c r="E28" s="91">
        <f t="shared" si="1"/>
        <v>-2.4779032868520456E-3</v>
      </c>
      <c r="F28" s="35"/>
      <c r="G28" s="35">
        <v>0.90376582501820157</v>
      </c>
      <c r="H28" s="35">
        <v>0.90152638070984437</v>
      </c>
      <c r="I28" s="35"/>
      <c r="J28" s="35">
        <f t="shared" si="2"/>
        <v>-2.239444308357208E-3</v>
      </c>
      <c r="K28" s="91">
        <f t="shared" si="3"/>
        <v>-2.1920454359802437E-5</v>
      </c>
    </row>
    <row r="29" spans="1:11" ht="15.75" customHeight="1" x14ac:dyDescent="0.3">
      <c r="A29" s="22" t="s">
        <v>15</v>
      </c>
      <c r="B29" s="18">
        <v>149.77091771552628</v>
      </c>
      <c r="C29" s="18">
        <v>149.39979986624414</v>
      </c>
      <c r="D29" s="18"/>
      <c r="E29" s="92">
        <f t="shared" si="1"/>
        <v>-2.4779032868520456E-3</v>
      </c>
      <c r="F29" s="18"/>
      <c r="G29" s="18">
        <v>0.90376582501820157</v>
      </c>
      <c r="H29" s="18">
        <v>0.90152638070984437</v>
      </c>
      <c r="I29" s="18"/>
      <c r="J29" s="18">
        <f t="shared" si="2"/>
        <v>-2.239444308357208E-3</v>
      </c>
      <c r="K29" s="92">
        <f t="shared" si="3"/>
        <v>-2.1920454359802437E-5</v>
      </c>
    </row>
    <row r="30" spans="1:11" x14ac:dyDescent="0.3">
      <c r="A30" s="21" t="s">
        <v>16</v>
      </c>
      <c r="B30" s="35">
        <v>98.316275380106504</v>
      </c>
      <c r="C30" s="35">
        <v>98.922723642032437</v>
      </c>
      <c r="D30" s="35"/>
      <c r="E30" s="91">
        <f t="shared" si="1"/>
        <v>6.1683404866723635E-3</v>
      </c>
      <c r="F30" s="35"/>
      <c r="G30" s="35">
        <v>4.9887347643999131</v>
      </c>
      <c r="H30" s="35">
        <v>5.019506979024432</v>
      </c>
      <c r="I30" s="35"/>
      <c r="J30" s="35">
        <f t="shared" si="2"/>
        <v>3.0772214624518845E-2</v>
      </c>
      <c r="K30" s="91">
        <f t="shared" si="3"/>
        <v>3.0120906499417897E-4</v>
      </c>
    </row>
    <row r="31" spans="1:11" ht="15.75" customHeight="1" x14ac:dyDescent="0.3">
      <c r="A31" s="24" t="s">
        <v>17</v>
      </c>
      <c r="B31" s="18">
        <v>99.564621089445254</v>
      </c>
      <c r="C31" s="18">
        <v>100.34686214046548</v>
      </c>
      <c r="D31" s="18"/>
      <c r="E31" s="92">
        <f t="shared" si="1"/>
        <v>7.856616561795482E-3</v>
      </c>
      <c r="F31" s="18"/>
      <c r="G31" s="18">
        <v>3.9181099812340534</v>
      </c>
      <c r="H31" s="18">
        <v>3.9488930690035535</v>
      </c>
      <c r="I31" s="18"/>
      <c r="J31" s="18">
        <f t="shared" si="2"/>
        <v>3.0783087769500117E-2</v>
      </c>
      <c r="K31" s="92">
        <f t="shared" si="3"/>
        <v>3.0131549509267261E-4</v>
      </c>
    </row>
    <row r="32" spans="1:11" x14ac:dyDescent="0.3">
      <c r="A32" s="23" t="s">
        <v>18</v>
      </c>
      <c r="B32" s="35">
        <v>96.589396256020279</v>
      </c>
      <c r="C32" s="35">
        <v>96.589396256020279</v>
      </c>
      <c r="D32" s="35"/>
      <c r="E32" s="91">
        <f t="shared" si="1"/>
        <v>0</v>
      </c>
      <c r="F32" s="35"/>
      <c r="G32" s="35">
        <v>0.63026721986297762</v>
      </c>
      <c r="H32" s="35">
        <v>0.63026721986297762</v>
      </c>
      <c r="I32" s="35"/>
      <c r="J32" s="35">
        <f t="shared" si="2"/>
        <v>0</v>
      </c>
      <c r="K32" s="91">
        <f t="shared" si="3"/>
        <v>0</v>
      </c>
    </row>
    <row r="33" spans="1:11" x14ac:dyDescent="0.3">
      <c r="A33" s="22" t="s">
        <v>19</v>
      </c>
      <c r="B33" s="18">
        <v>97.902987929393092</v>
      </c>
      <c r="C33" s="18">
        <v>98.709005133904469</v>
      </c>
      <c r="D33" s="18"/>
      <c r="E33" s="92">
        <f t="shared" si="1"/>
        <v>8.2328151730433063E-3</v>
      </c>
      <c r="F33" s="18"/>
      <c r="G33" s="18">
        <v>2.7318632728668168</v>
      </c>
      <c r="H33" s="18">
        <v>2.7543541982703545</v>
      </c>
      <c r="I33" s="18"/>
      <c r="J33" s="18">
        <f t="shared" si="2"/>
        <v>2.2490925403537698E-2</v>
      </c>
      <c r="K33" s="92">
        <f t="shared" si="3"/>
        <v>2.2014894586935642E-4</v>
      </c>
    </row>
    <row r="34" spans="1:11" x14ac:dyDescent="0.3">
      <c r="A34" s="23" t="s">
        <v>20</v>
      </c>
      <c r="B34" s="35">
        <v>127.22139043897346</v>
      </c>
      <c r="C34" s="35">
        <v>131.0886235298486</v>
      </c>
      <c r="D34" s="35"/>
      <c r="E34" s="91">
        <f t="shared" si="1"/>
        <v>3.0397664084092835E-2</v>
      </c>
      <c r="F34" s="35"/>
      <c r="G34" s="35">
        <v>0.2727894598421069</v>
      </c>
      <c r="H34" s="35">
        <v>0.28108162220806837</v>
      </c>
      <c r="I34" s="35"/>
      <c r="J34" s="35">
        <f t="shared" si="2"/>
        <v>8.2921623659614752E-3</v>
      </c>
      <c r="K34" s="91">
        <f t="shared" si="3"/>
        <v>8.1166549223306945E-5</v>
      </c>
    </row>
    <row r="35" spans="1:11" x14ac:dyDescent="0.3">
      <c r="A35" s="22" t="s">
        <v>155</v>
      </c>
      <c r="B35" s="18">
        <v>101.89545577492984</v>
      </c>
      <c r="C35" s="18">
        <v>101.89545577492984</v>
      </c>
      <c r="D35" s="18"/>
      <c r="E35" s="92">
        <f t="shared" si="1"/>
        <v>0</v>
      </c>
      <c r="F35" s="18"/>
      <c r="G35" s="18">
        <v>0.28319002866215243</v>
      </c>
      <c r="H35" s="18">
        <v>0.28319002866215243</v>
      </c>
      <c r="I35" s="18"/>
      <c r="J35" s="18">
        <f t="shared" si="2"/>
        <v>0</v>
      </c>
      <c r="K35" s="92">
        <f>J35/$G$5</f>
        <v>0</v>
      </c>
    </row>
    <row r="36" spans="1:11" x14ac:dyDescent="0.3">
      <c r="A36" s="21" t="s">
        <v>21</v>
      </c>
      <c r="B36" s="35">
        <v>94.002965006401794</v>
      </c>
      <c r="C36" s="35">
        <v>94.00201032285328</v>
      </c>
      <c r="D36" s="35"/>
      <c r="E36" s="91">
        <f t="shared" si="1"/>
        <v>-1.0155887619545112E-5</v>
      </c>
      <c r="F36" s="35"/>
      <c r="G36" s="35">
        <v>1.07062478316586</v>
      </c>
      <c r="H36" s="35">
        <v>1.0706139100208796</v>
      </c>
      <c r="I36" s="35"/>
      <c r="J36" s="35">
        <f t="shared" si="2"/>
        <v>-1.0873144980383387E-5</v>
      </c>
      <c r="K36" s="91">
        <f t="shared" si="3"/>
        <v>-1.0643009848494581E-7</v>
      </c>
    </row>
    <row r="37" spans="1:11" x14ac:dyDescent="0.3">
      <c r="A37" s="22" t="s">
        <v>22</v>
      </c>
      <c r="B37" s="18">
        <v>94.002965006401794</v>
      </c>
      <c r="C37" s="18">
        <v>94.00201032285328</v>
      </c>
      <c r="D37" s="18"/>
      <c r="E37" s="92">
        <f t="shared" si="1"/>
        <v>-1.0155887619545112E-5</v>
      </c>
      <c r="F37" s="18"/>
      <c r="G37" s="18">
        <v>1.07062478316586</v>
      </c>
      <c r="H37" s="18">
        <v>1.0706139100208796</v>
      </c>
      <c r="I37" s="18"/>
      <c r="J37" s="18">
        <f t="shared" si="2"/>
        <v>-1.0873144980383387E-5</v>
      </c>
      <c r="K37" s="92">
        <f t="shared" si="3"/>
        <v>-1.0643009848494581E-7</v>
      </c>
    </row>
    <row r="38" spans="1:11" x14ac:dyDescent="0.3">
      <c r="A38" s="21" t="s">
        <v>23</v>
      </c>
      <c r="B38" s="35">
        <v>102.09757623575601</v>
      </c>
      <c r="C38" s="35">
        <v>102.18233635574853</v>
      </c>
      <c r="D38" s="35"/>
      <c r="E38" s="91">
        <f t="shared" si="1"/>
        <v>8.3018738659190738E-4</v>
      </c>
      <c r="F38" s="35"/>
      <c r="G38" s="35">
        <v>12.388371752462444</v>
      </c>
      <c r="H38" s="35">
        <v>12.398656422431747</v>
      </c>
      <c r="I38" s="35"/>
      <c r="J38" s="35">
        <f t="shared" si="2"/>
        <v>1.028466996930355E-2</v>
      </c>
      <c r="K38" s="91">
        <f t="shared" si="3"/>
        <v>1.0066990182628338E-4</v>
      </c>
    </row>
    <row r="39" spans="1:11" x14ac:dyDescent="0.3">
      <c r="A39" s="24" t="s">
        <v>24</v>
      </c>
      <c r="B39" s="18">
        <v>94.148969897461257</v>
      </c>
      <c r="C39" s="18">
        <v>94.148969897461257</v>
      </c>
      <c r="D39" s="18"/>
      <c r="E39" s="92">
        <f t="shared" si="1"/>
        <v>0</v>
      </c>
      <c r="F39" s="18"/>
      <c r="G39" s="18">
        <v>0.96283034980706983</v>
      </c>
      <c r="H39" s="18">
        <v>0.96283034980706983</v>
      </c>
      <c r="I39" s="18"/>
      <c r="J39" s="18">
        <f t="shared" si="2"/>
        <v>0</v>
      </c>
      <c r="K39" s="92">
        <f t="shared" si="3"/>
        <v>0</v>
      </c>
    </row>
    <row r="40" spans="1:11" x14ac:dyDescent="0.3">
      <c r="A40" s="23" t="s">
        <v>160</v>
      </c>
      <c r="B40" s="35">
        <v>94.148969897461257</v>
      </c>
      <c r="C40" s="35">
        <v>94.148969897461257</v>
      </c>
      <c r="D40" s="35"/>
      <c r="E40" s="91">
        <f t="shared" si="1"/>
        <v>0</v>
      </c>
      <c r="F40" s="35"/>
      <c r="G40" s="35">
        <v>0.96283034980706983</v>
      </c>
      <c r="H40" s="35">
        <v>0.96283034980706983</v>
      </c>
      <c r="I40" s="35"/>
      <c r="J40" s="35">
        <f t="shared" si="2"/>
        <v>0</v>
      </c>
      <c r="K40" s="91">
        <f t="shared" si="3"/>
        <v>0</v>
      </c>
    </row>
    <row r="41" spans="1:11" x14ac:dyDescent="0.3">
      <c r="A41" s="24" t="s">
        <v>161</v>
      </c>
      <c r="B41" s="18">
        <v>109.48536135980922</v>
      </c>
      <c r="C41" s="18">
        <v>109.79035949893739</v>
      </c>
      <c r="D41" s="18"/>
      <c r="E41" s="92">
        <f t="shared" si="1"/>
        <v>2.7857435490927784E-3</v>
      </c>
      <c r="F41" s="18"/>
      <c r="G41" s="18">
        <v>3.6918940268770903</v>
      </c>
      <c r="H41" s="18">
        <v>3.7021786968463974</v>
      </c>
      <c r="I41" s="18"/>
      <c r="J41" s="18">
        <f t="shared" si="2"/>
        <v>1.0284669969307103E-2</v>
      </c>
      <c r="K41" s="92">
        <f t="shared" si="3"/>
        <v>1.0066990182631815E-4</v>
      </c>
    </row>
    <row r="42" spans="1:11" x14ac:dyDescent="0.3">
      <c r="A42" s="23" t="s">
        <v>162</v>
      </c>
      <c r="B42" s="35">
        <v>108.95382485663875</v>
      </c>
      <c r="C42" s="35">
        <v>109.3501063201806</v>
      </c>
      <c r="D42" s="35"/>
      <c r="E42" s="91">
        <f t="shared" si="1"/>
        <v>3.6371505457772901E-3</v>
      </c>
      <c r="F42" s="35"/>
      <c r="G42" s="35">
        <v>2.8276723330154754</v>
      </c>
      <c r="H42" s="35">
        <v>2.8379570029847825</v>
      </c>
      <c r="I42" s="35"/>
      <c r="J42" s="35">
        <f t="shared" si="2"/>
        <v>1.0284669969307103E-2</v>
      </c>
      <c r="K42" s="91">
        <f t="shared" si="3"/>
        <v>1.0066990182631815E-4</v>
      </c>
    </row>
    <row r="43" spans="1:11" x14ac:dyDescent="0.3">
      <c r="A43" s="22" t="s">
        <v>163</v>
      </c>
      <c r="B43" s="18">
        <v>111.26134449130673</v>
      </c>
      <c r="C43" s="18">
        <v>111.26134449130673</v>
      </c>
      <c r="D43" s="18"/>
      <c r="E43" s="92">
        <f t="shared" si="1"/>
        <v>0</v>
      </c>
      <c r="F43" s="18"/>
      <c r="G43" s="18">
        <v>0.86422169386161518</v>
      </c>
      <c r="H43" s="18">
        <v>0.86422169386161507</v>
      </c>
      <c r="I43" s="18"/>
      <c r="J43" s="18">
        <f t="shared" si="2"/>
        <v>0</v>
      </c>
      <c r="K43" s="92">
        <f t="shared" si="3"/>
        <v>0</v>
      </c>
    </row>
    <row r="44" spans="1:11" x14ac:dyDescent="0.3">
      <c r="A44" s="21" t="s">
        <v>26</v>
      </c>
      <c r="B44" s="35">
        <v>100.00000000000006</v>
      </c>
      <c r="C44" s="35">
        <v>100.00000000000006</v>
      </c>
      <c r="D44" s="35"/>
      <c r="E44" s="91">
        <f t="shared" si="1"/>
        <v>0</v>
      </c>
      <c r="F44" s="35"/>
      <c r="G44" s="35">
        <v>0.3875131216895209</v>
      </c>
      <c r="H44" s="35">
        <v>0.3875131216895209</v>
      </c>
      <c r="I44" s="35"/>
      <c r="J44" s="35">
        <f t="shared" si="2"/>
        <v>0</v>
      </c>
      <c r="K44" s="91">
        <f t="shared" si="3"/>
        <v>0</v>
      </c>
    </row>
    <row r="45" spans="1:11" x14ac:dyDescent="0.3">
      <c r="A45" s="22" t="s">
        <v>164</v>
      </c>
      <c r="B45" s="18">
        <v>100.00000000000006</v>
      </c>
      <c r="C45" s="18">
        <v>100.00000000000006</v>
      </c>
      <c r="D45" s="18"/>
      <c r="E45" s="92">
        <f t="shared" si="1"/>
        <v>0</v>
      </c>
      <c r="F45" s="18"/>
      <c r="G45" s="18">
        <v>0.1757485904536823</v>
      </c>
      <c r="H45" s="18">
        <v>0.17574859045368227</v>
      </c>
      <c r="I45" s="18"/>
      <c r="J45" s="18">
        <f t="shared" si="2"/>
        <v>0</v>
      </c>
      <c r="K45" s="92">
        <f t="shared" si="3"/>
        <v>0</v>
      </c>
    </row>
    <row r="46" spans="1:11" x14ac:dyDescent="0.3">
      <c r="A46" s="23" t="s">
        <v>166</v>
      </c>
      <c r="B46" s="35">
        <v>99.999999999999986</v>
      </c>
      <c r="C46" s="35">
        <v>99.999999999999986</v>
      </c>
      <c r="D46" s="35"/>
      <c r="E46" s="91">
        <f t="shared" si="1"/>
        <v>0</v>
      </c>
      <c r="F46" s="35"/>
      <c r="G46" s="35">
        <v>0.2117645312358386</v>
      </c>
      <c r="H46" s="35">
        <v>0.21176453123583858</v>
      </c>
      <c r="I46" s="35"/>
      <c r="J46" s="35">
        <f t="shared" si="2"/>
        <v>0</v>
      </c>
      <c r="K46" s="91">
        <f t="shared" si="3"/>
        <v>0</v>
      </c>
    </row>
    <row r="47" spans="1:11" x14ac:dyDescent="0.3">
      <c r="A47" s="24" t="s">
        <v>27</v>
      </c>
      <c r="B47" s="18">
        <v>99.92522601503002</v>
      </c>
      <c r="C47" s="18">
        <v>99.92522601503002</v>
      </c>
      <c r="D47" s="18"/>
      <c r="E47" s="92">
        <f t="shared" si="1"/>
        <v>0</v>
      </c>
      <c r="F47" s="18"/>
      <c r="G47" s="18">
        <v>7.3461342540887591</v>
      </c>
      <c r="H47" s="18">
        <v>7.3461342540887591</v>
      </c>
      <c r="I47" s="18"/>
      <c r="J47" s="18">
        <f t="shared" si="2"/>
        <v>0</v>
      </c>
      <c r="K47" s="92">
        <f t="shared" si="3"/>
        <v>0</v>
      </c>
    </row>
    <row r="48" spans="1:11" x14ac:dyDescent="0.3">
      <c r="A48" s="23" t="s">
        <v>167</v>
      </c>
      <c r="B48" s="35">
        <v>100.00000000000007</v>
      </c>
      <c r="C48" s="35">
        <v>100.00000000000007</v>
      </c>
      <c r="D48" s="35"/>
      <c r="E48" s="91">
        <f t="shared" si="1"/>
        <v>0</v>
      </c>
      <c r="F48" s="35"/>
      <c r="G48" s="35">
        <v>5.9924285360400047</v>
      </c>
      <c r="H48" s="35">
        <v>5.9924285360400056</v>
      </c>
      <c r="I48" s="35"/>
      <c r="J48" s="35">
        <f t="shared" si="2"/>
        <v>0</v>
      </c>
      <c r="K48" s="91">
        <f t="shared" si="3"/>
        <v>0</v>
      </c>
    </row>
    <row r="49" spans="1:102" x14ac:dyDescent="0.3">
      <c r="A49" s="22" t="s">
        <v>28</v>
      </c>
      <c r="B49" s="18">
        <v>99.595563838944273</v>
      </c>
      <c r="C49" s="18">
        <v>99.595563838944273</v>
      </c>
      <c r="D49" s="18"/>
      <c r="E49" s="92">
        <f t="shared" si="1"/>
        <v>0</v>
      </c>
      <c r="F49" s="18"/>
      <c r="G49" s="18">
        <v>1.3537057180487535</v>
      </c>
      <c r="H49" s="18">
        <v>1.3537057180487537</v>
      </c>
      <c r="I49" s="18"/>
      <c r="J49" s="18">
        <f t="shared" si="2"/>
        <v>0</v>
      </c>
      <c r="K49" s="92">
        <f t="shared" si="3"/>
        <v>0</v>
      </c>
    </row>
    <row r="50" spans="1:102" s="4" customFormat="1" x14ac:dyDescent="0.3">
      <c r="A50" s="21" t="s">
        <v>29</v>
      </c>
      <c r="B50" s="35">
        <v>100.40570174304071</v>
      </c>
      <c r="C50" s="35">
        <v>101.37506544030776</v>
      </c>
      <c r="D50" s="35"/>
      <c r="E50" s="91">
        <f t="shared" si="1"/>
        <v>9.6544686251769374E-3</v>
      </c>
      <c r="F50" s="35"/>
      <c r="G50" s="35">
        <v>8.4791096457370472</v>
      </c>
      <c r="H50" s="35">
        <v>8.5609709437812516</v>
      </c>
      <c r="I50" s="35"/>
      <c r="J50" s="35">
        <f t="shared" si="2"/>
        <v>8.1861298044204389E-2</v>
      </c>
      <c r="K50" s="91">
        <f t="shared" si="3"/>
        <v>8.0128665888928223E-4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row>
    <row r="51" spans="1:102" x14ac:dyDescent="0.3">
      <c r="A51" s="24" t="s">
        <v>169</v>
      </c>
      <c r="B51" s="18">
        <v>99.898971530719436</v>
      </c>
      <c r="C51" s="18">
        <v>102.49474521463469</v>
      </c>
      <c r="D51" s="18"/>
      <c r="E51" s="92">
        <f t="shared" si="1"/>
        <v>2.5983988064552266E-2</v>
      </c>
      <c r="F51" s="18"/>
      <c r="G51" s="18">
        <v>1.4694014399521373</v>
      </c>
      <c r="H51" s="18">
        <v>1.5075823494298897</v>
      </c>
      <c r="I51" s="18"/>
      <c r="J51" s="18">
        <f t="shared" si="2"/>
        <v>3.8180909477752323E-2</v>
      </c>
      <c r="K51" s="92">
        <f t="shared" si="3"/>
        <v>3.7372792906682073E-4</v>
      </c>
    </row>
    <row r="52" spans="1:102" s="4" customFormat="1" x14ac:dyDescent="0.3">
      <c r="A52" s="23" t="s">
        <v>170</v>
      </c>
      <c r="B52" s="35">
        <v>99.898971530719436</v>
      </c>
      <c r="C52" s="35">
        <v>102.49474521463469</v>
      </c>
      <c r="D52" s="35"/>
      <c r="E52" s="91">
        <f t="shared" si="1"/>
        <v>2.5983988064552266E-2</v>
      </c>
      <c r="F52" s="35"/>
      <c r="G52" s="35">
        <v>1.4694014399521373</v>
      </c>
      <c r="H52" s="35">
        <v>1.5075823494298897</v>
      </c>
      <c r="I52" s="35"/>
      <c r="J52" s="35">
        <f t="shared" si="2"/>
        <v>3.8180909477752323E-2</v>
      </c>
      <c r="K52" s="91">
        <f t="shared" si="3"/>
        <v>3.7372792906682073E-4</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row>
    <row r="53" spans="1:102" x14ac:dyDescent="0.3">
      <c r="A53" s="24" t="s">
        <v>30</v>
      </c>
      <c r="B53" s="18">
        <v>100.1400325653676</v>
      </c>
      <c r="C53" s="18">
        <v>100.13611545309536</v>
      </c>
      <c r="D53" s="18"/>
      <c r="E53" s="92">
        <f t="shared" si="1"/>
        <v>-3.911634709818923E-5</v>
      </c>
      <c r="F53" s="18"/>
      <c r="G53" s="18">
        <v>0.52378433400540247</v>
      </c>
      <c r="H53" s="18">
        <v>0.52376384547558896</v>
      </c>
      <c r="I53" s="18"/>
      <c r="J53" s="18">
        <f t="shared" si="2"/>
        <v>-2.0488529813511569E-5</v>
      </c>
      <c r="K53" s="92">
        <f t="shared" si="3"/>
        <v>-2.0054880623755803E-7</v>
      </c>
    </row>
    <row r="54" spans="1:102" s="4" customFormat="1" x14ac:dyDescent="0.3">
      <c r="A54" s="23" t="s">
        <v>31</v>
      </c>
      <c r="B54" s="35">
        <v>100.1400325653676</v>
      </c>
      <c r="C54" s="35">
        <v>100.13611545309536</v>
      </c>
      <c r="D54" s="35"/>
      <c r="E54" s="91">
        <f t="shared" si="1"/>
        <v>-3.911634709818923E-5</v>
      </c>
      <c r="F54" s="35"/>
      <c r="G54" s="35">
        <v>0.52378433400540247</v>
      </c>
      <c r="H54" s="35">
        <v>0.52376384547558896</v>
      </c>
      <c r="I54" s="35"/>
      <c r="J54" s="35">
        <f t="shared" si="2"/>
        <v>-2.0488529813511569E-5</v>
      </c>
      <c r="K54" s="91">
        <f t="shared" si="3"/>
        <v>-2.0054880623755803E-7</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row>
    <row r="55" spans="1:102" x14ac:dyDescent="0.3">
      <c r="A55" s="24" t="s">
        <v>32</v>
      </c>
      <c r="B55" s="18">
        <v>97.998633035668306</v>
      </c>
      <c r="C55" s="18">
        <v>98.022700355353095</v>
      </c>
      <c r="D55" s="18"/>
      <c r="E55" s="92">
        <f t="shared" si="1"/>
        <v>2.4558832035981304E-4</v>
      </c>
      <c r="F55" s="18"/>
      <c r="G55" s="18">
        <v>2.8716908439739299</v>
      </c>
      <c r="H55" s="18">
        <v>2.8723960977048946</v>
      </c>
      <c r="I55" s="18"/>
      <c r="J55" s="18">
        <f t="shared" si="2"/>
        <v>7.0525373096463895E-4</v>
      </c>
      <c r="K55" s="92">
        <f t="shared" si="3"/>
        <v>6.9032671024676595E-6</v>
      </c>
    </row>
    <row r="56" spans="1:102" s="4" customFormat="1" x14ac:dyDescent="0.3">
      <c r="A56" s="23" t="s">
        <v>175</v>
      </c>
      <c r="B56" s="35">
        <v>98.461577981929835</v>
      </c>
      <c r="C56" s="35">
        <v>97.693487095824921</v>
      </c>
      <c r="D56" s="35"/>
      <c r="E56" s="91">
        <f t="shared" si="1"/>
        <v>-7.8009199308778365E-3</v>
      </c>
      <c r="F56" s="35"/>
      <c r="G56" s="35">
        <v>1.8735862102742558</v>
      </c>
      <c r="H56" s="35">
        <v>1.8589705142643098</v>
      </c>
      <c r="I56" s="35"/>
      <c r="J56" s="35">
        <f t="shared" si="2"/>
        <v>-1.4615696009945944E-2</v>
      </c>
      <c r="K56" s="91">
        <f t="shared" si="3"/>
        <v>-1.4306348058183694E-4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row>
    <row r="57" spans="1:102" x14ac:dyDescent="0.3">
      <c r="A57" s="22" t="s">
        <v>179</v>
      </c>
      <c r="B57" s="18">
        <v>95.384461879590702</v>
      </c>
      <c r="C57" s="18">
        <v>95.883035248068481</v>
      </c>
      <c r="D57" s="18"/>
      <c r="E57" s="92">
        <f t="shared" si="1"/>
        <v>5.2269872750045909E-3</v>
      </c>
      <c r="F57" s="18"/>
      <c r="G57" s="18">
        <v>0.60701647292837069</v>
      </c>
      <c r="H57" s="18">
        <v>0.61018934030808547</v>
      </c>
      <c r="I57" s="18"/>
      <c r="J57" s="18">
        <f t="shared" si="2"/>
        <v>3.1728673797147833E-3</v>
      </c>
      <c r="K57" s="92">
        <f t="shared" si="3"/>
        <v>3.1057121772215112E-5</v>
      </c>
    </row>
    <row r="58" spans="1:102" s="4" customFormat="1" x14ac:dyDescent="0.3">
      <c r="A58" s="23" t="s">
        <v>182</v>
      </c>
      <c r="B58" s="35">
        <v>100</v>
      </c>
      <c r="C58" s="35">
        <v>103.10622605840007</v>
      </c>
      <c r="D58" s="35"/>
      <c r="E58" s="91">
        <f t="shared" si="1"/>
        <v>3.1062260584000745E-2</v>
      </c>
      <c r="F58" s="35"/>
      <c r="G58" s="35">
        <v>0.39108816077130376</v>
      </c>
      <c r="H58" s="35">
        <v>0.40323624313249956</v>
      </c>
      <c r="I58" s="35"/>
      <c r="J58" s="35">
        <f t="shared" si="2"/>
        <v>1.21480823611958E-2</v>
      </c>
      <c r="K58" s="91">
        <f t="shared" si="3"/>
        <v>1.1890962591208947E-4</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row>
    <row r="59" spans="1:102" x14ac:dyDescent="0.3">
      <c r="A59" s="24" t="s">
        <v>33</v>
      </c>
      <c r="B59" s="18">
        <v>98.131308041641233</v>
      </c>
      <c r="C59" s="18">
        <v>98.131308041641233</v>
      </c>
      <c r="D59" s="18"/>
      <c r="E59" s="92">
        <f t="shared" si="1"/>
        <v>0</v>
      </c>
      <c r="F59" s="18"/>
      <c r="G59" s="18">
        <v>0.42171603742448593</v>
      </c>
      <c r="H59" s="18">
        <v>0.42171603742448588</v>
      </c>
      <c r="I59" s="18"/>
      <c r="J59" s="18">
        <f t="shared" si="2"/>
        <v>0</v>
      </c>
      <c r="K59" s="92">
        <f t="shared" si="3"/>
        <v>0</v>
      </c>
    </row>
    <row r="60" spans="1:102" s="4" customFormat="1" x14ac:dyDescent="0.3">
      <c r="A60" s="23" t="s">
        <v>34</v>
      </c>
      <c r="B60" s="35">
        <v>98.131308041641233</v>
      </c>
      <c r="C60" s="35">
        <v>98.131308041641233</v>
      </c>
      <c r="D60" s="35"/>
      <c r="E60" s="91">
        <f t="shared" si="1"/>
        <v>0</v>
      </c>
      <c r="F60" s="35"/>
      <c r="G60" s="35">
        <v>0.42171603742448593</v>
      </c>
      <c r="H60" s="35">
        <v>0.42171603742448588</v>
      </c>
      <c r="I60" s="35"/>
      <c r="J60" s="35">
        <f t="shared" si="2"/>
        <v>0</v>
      </c>
      <c r="K60" s="91">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row>
    <row r="61" spans="1:102" x14ac:dyDescent="0.3">
      <c r="A61" s="24" t="s">
        <v>35</v>
      </c>
      <c r="B61" s="18">
        <v>107.37543828561678</v>
      </c>
      <c r="C61" s="18">
        <v>114.39957196490468</v>
      </c>
      <c r="D61" s="18"/>
      <c r="E61" s="92">
        <f t="shared" si="1"/>
        <v>6.5416577491435479E-2</v>
      </c>
      <c r="F61" s="18"/>
      <c r="G61" s="18">
        <v>0.65220770086261382</v>
      </c>
      <c r="H61" s="18">
        <v>0.69487289646660388</v>
      </c>
      <c r="I61" s="18"/>
      <c r="J61" s="18">
        <f t="shared" si="2"/>
        <v>4.2665195603990069E-2</v>
      </c>
      <c r="K61" s="92">
        <f t="shared" si="3"/>
        <v>4.1762167047385668E-4</v>
      </c>
    </row>
    <row r="62" spans="1:102" s="4" customFormat="1" x14ac:dyDescent="0.3">
      <c r="A62" s="23" t="s">
        <v>186</v>
      </c>
      <c r="B62" s="35">
        <v>112.47213335688659</v>
      </c>
      <c r="C62" s="35">
        <v>112.47213335688659</v>
      </c>
      <c r="D62" s="35"/>
      <c r="E62" s="91">
        <f t="shared" si="1"/>
        <v>0</v>
      </c>
      <c r="F62" s="35"/>
      <c r="G62" s="35">
        <v>0.28177866619785907</v>
      </c>
      <c r="H62" s="35">
        <v>0.28177866619785913</v>
      </c>
      <c r="I62" s="35"/>
      <c r="J62" s="35">
        <f t="shared" si="2"/>
        <v>0</v>
      </c>
      <c r="K62" s="91">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row>
    <row r="63" spans="1:102" x14ac:dyDescent="0.3">
      <c r="A63" s="22" t="s">
        <v>187</v>
      </c>
      <c r="B63" s="18">
        <v>103.79749318604151</v>
      </c>
      <c r="C63" s="18">
        <v>115.75265850939205</v>
      </c>
      <c r="D63" s="18"/>
      <c r="E63" s="92">
        <f t="shared" si="1"/>
        <v>0.11517778470740803</v>
      </c>
      <c r="F63" s="18"/>
      <c r="G63" s="18">
        <v>0.37042903466475469</v>
      </c>
      <c r="H63" s="18">
        <v>0.41309423026874487</v>
      </c>
      <c r="I63" s="18"/>
      <c r="J63" s="18">
        <f t="shared" si="2"/>
        <v>4.266519560399018E-2</v>
      </c>
      <c r="K63" s="92">
        <f t="shared" si="3"/>
        <v>4.1762167047385777E-4</v>
      </c>
    </row>
    <row r="64" spans="1:102" s="4" customFormat="1" x14ac:dyDescent="0.3">
      <c r="A64" s="21" t="s">
        <v>36</v>
      </c>
      <c r="B64" s="35">
        <v>102.29091148243207</v>
      </c>
      <c r="C64" s="35">
        <v>102.304216853169</v>
      </c>
      <c r="D64" s="35"/>
      <c r="E64" s="91">
        <f t="shared" si="1"/>
        <v>1.3007383103835757E-4</v>
      </c>
      <c r="F64" s="35"/>
      <c r="G64" s="35">
        <v>2.5403092895184778</v>
      </c>
      <c r="H64" s="35">
        <v>2.5406397172797877</v>
      </c>
      <c r="I64" s="35"/>
      <c r="J64" s="35">
        <f t="shared" si="2"/>
        <v>3.304277613098705E-4</v>
      </c>
      <c r="K64" s="91">
        <f t="shared" si="3"/>
        <v>3.2343410523649322E-6</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row>
    <row r="65" spans="1:102" x14ac:dyDescent="0.3">
      <c r="A65" s="22" t="s">
        <v>37</v>
      </c>
      <c r="B65" s="18">
        <v>102.82897052225483</v>
      </c>
      <c r="C65" s="18">
        <v>102.84874620365854</v>
      </c>
      <c r="D65" s="18"/>
      <c r="E65" s="92">
        <f t="shared" si="1"/>
        <v>1.9231624417970217E-4</v>
      </c>
      <c r="F65" s="18"/>
      <c r="G65" s="18">
        <v>1.7181479532277291</v>
      </c>
      <c r="H65" s="18">
        <v>1.7184783809890389</v>
      </c>
      <c r="I65" s="18"/>
      <c r="J65" s="18">
        <f t="shared" si="2"/>
        <v>3.304277613098705E-4</v>
      </c>
      <c r="K65" s="92">
        <f t="shared" si="3"/>
        <v>3.2343410523649322E-6</v>
      </c>
    </row>
    <row r="66" spans="1:102" s="4" customFormat="1" x14ac:dyDescent="0.3">
      <c r="A66" s="23" t="s">
        <v>191</v>
      </c>
      <c r="B66" s="35">
        <v>101.18446151860883</v>
      </c>
      <c r="C66" s="35">
        <v>101.18446151860883</v>
      </c>
      <c r="D66" s="35"/>
      <c r="E66" s="91">
        <f t="shared" si="1"/>
        <v>0</v>
      </c>
      <c r="F66" s="35"/>
      <c r="G66" s="35">
        <v>0.82216133629074895</v>
      </c>
      <c r="H66" s="35">
        <v>0.82216133629074895</v>
      </c>
      <c r="I66" s="35"/>
      <c r="J66" s="35">
        <f t="shared" si="2"/>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row>
    <row r="67" spans="1:102" x14ac:dyDescent="0.3">
      <c r="A67" s="24" t="s">
        <v>38</v>
      </c>
      <c r="B67" s="18">
        <v>101.05517408137405</v>
      </c>
      <c r="C67" s="18">
        <v>101.05517408137405</v>
      </c>
      <c r="D67" s="18"/>
      <c r="E67" s="92">
        <f t="shared" si="1"/>
        <v>0</v>
      </c>
      <c r="F67" s="18"/>
      <c r="G67" s="18">
        <v>8.628963780209375</v>
      </c>
      <c r="H67" s="18">
        <v>8.628963780209375</v>
      </c>
      <c r="I67" s="18"/>
      <c r="J67" s="18">
        <f t="shared" si="2"/>
        <v>0</v>
      </c>
      <c r="K67" s="92">
        <f t="shared" si="3"/>
        <v>0</v>
      </c>
    </row>
    <row r="68" spans="1:102" s="4" customFormat="1" x14ac:dyDescent="0.3">
      <c r="A68" s="21" t="s">
        <v>193</v>
      </c>
      <c r="B68" s="35">
        <v>102.04630209915884</v>
      </c>
      <c r="C68" s="35">
        <v>102.04630209915884</v>
      </c>
      <c r="D68" s="35"/>
      <c r="E68" s="91">
        <f t="shared" si="1"/>
        <v>0</v>
      </c>
      <c r="F68" s="35"/>
      <c r="G68" s="35">
        <v>3.9855059419180283</v>
      </c>
      <c r="H68" s="35">
        <v>3.9855059419180288</v>
      </c>
      <c r="I68" s="35"/>
      <c r="J68" s="35">
        <f t="shared" si="2"/>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row>
    <row r="69" spans="1:102" x14ac:dyDescent="0.3">
      <c r="A69" s="22" t="s">
        <v>194</v>
      </c>
      <c r="B69" s="18">
        <v>100.44327758685982</v>
      </c>
      <c r="C69" s="18">
        <v>100.44327758685982</v>
      </c>
      <c r="D69" s="18"/>
      <c r="E69" s="92">
        <f t="shared" si="1"/>
        <v>0</v>
      </c>
      <c r="F69" s="18"/>
      <c r="G69" s="18">
        <v>3.1906416015396593</v>
      </c>
      <c r="H69" s="18">
        <v>3.1906416015396593</v>
      </c>
      <c r="I69" s="18"/>
      <c r="J69" s="18">
        <f t="shared" si="2"/>
        <v>0</v>
      </c>
      <c r="K69" s="92">
        <f t="shared" si="3"/>
        <v>0</v>
      </c>
    </row>
    <row r="70" spans="1:102" s="4" customFormat="1" x14ac:dyDescent="0.3">
      <c r="A70" s="23" t="s">
        <v>196</v>
      </c>
      <c r="B70" s="35">
        <v>109.03111453875717</v>
      </c>
      <c r="C70" s="35">
        <v>109.03111453875717</v>
      </c>
      <c r="D70" s="35"/>
      <c r="E70" s="91">
        <f t="shared" si="1"/>
        <v>0</v>
      </c>
      <c r="F70" s="35"/>
      <c r="G70" s="35">
        <v>0.79486434037836906</v>
      </c>
      <c r="H70" s="35">
        <v>0.79486434037836906</v>
      </c>
      <c r="I70" s="35"/>
      <c r="J70" s="35">
        <f t="shared" si="2"/>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row>
    <row r="71" spans="1:102" x14ac:dyDescent="0.3">
      <c r="A71" s="24" t="s">
        <v>198</v>
      </c>
      <c r="B71" s="18">
        <v>100.4020072418941</v>
      </c>
      <c r="C71" s="18">
        <v>100.4020072418941</v>
      </c>
      <c r="D71" s="18"/>
      <c r="E71" s="92">
        <f t="shared" si="1"/>
        <v>0</v>
      </c>
      <c r="F71" s="18"/>
      <c r="G71" s="18">
        <v>1.1796232207314044</v>
      </c>
      <c r="H71" s="18">
        <v>1.1796232207314044</v>
      </c>
      <c r="I71" s="18"/>
      <c r="J71" s="18">
        <f t="shared" si="2"/>
        <v>0</v>
      </c>
      <c r="K71" s="92">
        <f t="shared" si="3"/>
        <v>0</v>
      </c>
    </row>
    <row r="72" spans="1:102" s="4" customFormat="1" x14ac:dyDescent="0.3">
      <c r="A72" s="23" t="s">
        <v>199</v>
      </c>
      <c r="B72" s="35">
        <v>100.4020072418941</v>
      </c>
      <c r="C72" s="35">
        <v>100.4020072418941</v>
      </c>
      <c r="D72" s="35"/>
      <c r="E72" s="91">
        <f t="shared" ref="E72:E135" si="4">(C72/B72-1)</f>
        <v>0</v>
      </c>
      <c r="F72" s="35"/>
      <c r="G72" s="35">
        <v>1.1796232207314044</v>
      </c>
      <c r="H72" s="35">
        <v>1.1796232207314044</v>
      </c>
      <c r="I72" s="35"/>
      <c r="J72" s="35">
        <f t="shared" si="2"/>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row>
    <row r="73" spans="1:102" x14ac:dyDescent="0.3">
      <c r="A73" s="24" t="s">
        <v>201</v>
      </c>
      <c r="B73" s="18">
        <v>100</v>
      </c>
      <c r="C73" s="18">
        <v>100</v>
      </c>
      <c r="D73" s="18"/>
      <c r="E73" s="92">
        <f t="shared" si="4"/>
        <v>0</v>
      </c>
      <c r="F73" s="18"/>
      <c r="G73" s="18">
        <v>0.31909801771719903</v>
      </c>
      <c r="H73" s="18">
        <v>0.31909801771719903</v>
      </c>
      <c r="I73" s="18"/>
      <c r="J73" s="18">
        <f t="shared" si="2"/>
        <v>0</v>
      </c>
      <c r="K73" s="92">
        <f t="shared" si="3"/>
        <v>0</v>
      </c>
    </row>
    <row r="74" spans="1:102" s="4" customFormat="1" x14ac:dyDescent="0.3">
      <c r="A74" s="23" t="s">
        <v>202</v>
      </c>
      <c r="B74" s="35">
        <v>100</v>
      </c>
      <c r="C74" s="35">
        <v>100</v>
      </c>
      <c r="D74" s="35"/>
      <c r="E74" s="91">
        <f t="shared" si="4"/>
        <v>0</v>
      </c>
      <c r="F74" s="35"/>
      <c r="G74" s="35">
        <v>0.31909801771719903</v>
      </c>
      <c r="H74" s="35">
        <v>0.31909801771719903</v>
      </c>
      <c r="I74" s="35"/>
      <c r="J74" s="35">
        <f t="shared" si="2"/>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row>
    <row r="75" spans="1:102" x14ac:dyDescent="0.3">
      <c r="A75" s="24" t="s">
        <v>203</v>
      </c>
      <c r="B75" s="18">
        <v>100.17381724940965</v>
      </c>
      <c r="C75" s="18">
        <v>100.17381724940965</v>
      </c>
      <c r="D75" s="18"/>
      <c r="E75" s="92">
        <f t="shared" si="4"/>
        <v>0</v>
      </c>
      <c r="F75" s="18"/>
      <c r="G75" s="18">
        <v>3.1447365998427443</v>
      </c>
      <c r="H75" s="18">
        <v>3.1447365998427443</v>
      </c>
      <c r="I75" s="18"/>
      <c r="J75" s="18">
        <f t="shared" si="2"/>
        <v>0</v>
      </c>
      <c r="K75" s="92">
        <f t="shared" si="5"/>
        <v>0</v>
      </c>
    </row>
    <row r="76" spans="1:102" s="4" customFormat="1" x14ac:dyDescent="0.3">
      <c r="A76" s="23" t="s">
        <v>204</v>
      </c>
      <c r="B76" s="35">
        <v>100.17381724940965</v>
      </c>
      <c r="C76" s="35">
        <v>100.17381724940965</v>
      </c>
      <c r="D76" s="35"/>
      <c r="E76" s="91">
        <f t="shared" si="4"/>
        <v>0</v>
      </c>
      <c r="F76" s="35"/>
      <c r="G76" s="35">
        <v>3.1447365998427443</v>
      </c>
      <c r="H76" s="35">
        <v>3.1447365998427443</v>
      </c>
      <c r="I76" s="35"/>
      <c r="J76" s="35">
        <f t="shared" si="2"/>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row>
    <row r="77" spans="1:102" x14ac:dyDescent="0.3">
      <c r="A77" s="24" t="s">
        <v>39</v>
      </c>
      <c r="B77" s="18">
        <v>109.98123921521501</v>
      </c>
      <c r="C77" s="18">
        <v>110.3940335556923</v>
      </c>
      <c r="D77" s="18"/>
      <c r="E77" s="92">
        <f t="shared" si="4"/>
        <v>3.75331596027495E-3</v>
      </c>
      <c r="F77" s="18"/>
      <c r="G77" s="18">
        <v>11.00641265961627</v>
      </c>
      <c r="H77" s="18">
        <v>11.047723203916981</v>
      </c>
      <c r="I77" s="18"/>
      <c r="J77" s="18">
        <f t="shared" si="2"/>
        <v>4.1310544300710461E-2</v>
      </c>
      <c r="K77" s="92">
        <f t="shared" si="5"/>
        <v>4.0436187564164199E-4</v>
      </c>
    </row>
    <row r="78" spans="1:102" s="4" customFormat="1" x14ac:dyDescent="0.3">
      <c r="A78" s="21" t="s">
        <v>205</v>
      </c>
      <c r="B78" s="35">
        <v>96.332361868968349</v>
      </c>
      <c r="C78" s="35">
        <v>96.121316476976929</v>
      </c>
      <c r="D78" s="35"/>
      <c r="E78" s="91">
        <f t="shared" si="4"/>
        <v>-2.1908047087901839E-3</v>
      </c>
      <c r="F78" s="35"/>
      <c r="G78" s="35">
        <v>3.0679134258241887</v>
      </c>
      <c r="H78" s="35">
        <v>3.0611922266447325</v>
      </c>
      <c r="I78" s="35"/>
      <c r="J78" s="35">
        <f t="shared" si="2"/>
        <v>-6.7211991794562387E-3</v>
      </c>
      <c r="K78" s="91">
        <f t="shared" si="5"/>
        <v>-6.5789418967284073E-5</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row>
    <row r="79" spans="1:102" x14ac:dyDescent="0.3">
      <c r="A79" s="22" t="s">
        <v>206</v>
      </c>
      <c r="B79" s="18">
        <v>96.161216575664511</v>
      </c>
      <c r="C79" s="18">
        <v>95.937096351924183</v>
      </c>
      <c r="D79" s="18"/>
      <c r="E79" s="92">
        <f t="shared" si="4"/>
        <v>-2.3306716753523915E-3</v>
      </c>
      <c r="F79" s="18"/>
      <c r="G79" s="18">
        <v>2.8838035191895144</v>
      </c>
      <c r="H79" s="18">
        <v>2.8770823200100577</v>
      </c>
      <c r="I79" s="18"/>
      <c r="J79" s="18">
        <f t="shared" si="2"/>
        <v>-6.7211991794566828E-3</v>
      </c>
      <c r="K79" s="92">
        <f t="shared" si="5"/>
        <v>-6.5789418967288424E-5</v>
      </c>
    </row>
    <row r="80" spans="1:102" s="4" customFormat="1" x14ac:dyDescent="0.3">
      <c r="A80" s="23" t="s">
        <v>207</v>
      </c>
      <c r="B80" s="35">
        <v>99.094877380177962</v>
      </c>
      <c r="C80" s="35">
        <v>99.094877380177962</v>
      </c>
      <c r="D80" s="35"/>
      <c r="E80" s="91">
        <f t="shared" si="4"/>
        <v>0</v>
      </c>
      <c r="F80" s="35"/>
      <c r="G80" s="35">
        <v>0.18410990663467444</v>
      </c>
      <c r="H80" s="35">
        <v>0.18410990663467444</v>
      </c>
      <c r="I80" s="35"/>
      <c r="J80" s="35">
        <f t="shared" si="2"/>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row>
    <row r="81" spans="1:102" x14ac:dyDescent="0.3">
      <c r="A81" s="24" t="s">
        <v>208</v>
      </c>
      <c r="B81" s="18">
        <v>151.23624014214377</v>
      </c>
      <c r="C81" s="18">
        <v>151.48079308433788</v>
      </c>
      <c r="D81" s="18"/>
      <c r="E81" s="92">
        <f t="shared" si="4"/>
        <v>1.6170260644159384E-3</v>
      </c>
      <c r="F81" s="18"/>
      <c r="G81" s="18">
        <v>1.2937998912874793</v>
      </c>
      <c r="H81" s="18">
        <v>1.2958919994338296</v>
      </c>
      <c r="I81" s="18"/>
      <c r="J81" s="18">
        <f t="shared" si="2"/>
        <v>2.0921081463503022E-3</v>
      </c>
      <c r="K81" s="92">
        <f t="shared" si="5"/>
        <v>2.0478277118435789E-5</v>
      </c>
    </row>
    <row r="82" spans="1:102" s="4" customFormat="1" x14ac:dyDescent="0.3">
      <c r="A82" s="23" t="s">
        <v>209</v>
      </c>
      <c r="B82" s="35">
        <v>157.59384967640258</v>
      </c>
      <c r="C82" s="35">
        <v>157.59384967640258</v>
      </c>
      <c r="D82" s="35"/>
      <c r="E82" s="91">
        <f t="shared" si="4"/>
        <v>0</v>
      </c>
      <c r="F82" s="35"/>
      <c r="G82" s="35">
        <v>1.2002359988739213</v>
      </c>
      <c r="H82" s="35">
        <v>1.2002359988739215</v>
      </c>
      <c r="I82" s="35"/>
      <c r="J82" s="35">
        <f t="shared" si="2"/>
        <v>0</v>
      </c>
      <c r="K82" s="91">
        <f t="shared" si="5"/>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row>
    <row r="83" spans="1:102" x14ac:dyDescent="0.3">
      <c r="A83" s="22" t="s">
        <v>212</v>
      </c>
      <c r="B83" s="18">
        <v>99.661239767894102</v>
      </c>
      <c r="C83" s="18">
        <v>101.88968587263916</v>
      </c>
      <c r="D83" s="18"/>
      <c r="E83" s="92">
        <f t="shared" si="4"/>
        <v>2.2360208541806204E-2</v>
      </c>
      <c r="F83" s="18"/>
      <c r="G83" s="18">
        <v>9.3563892413558003E-2</v>
      </c>
      <c r="H83" s="18">
        <v>9.5656000559908291E-2</v>
      </c>
      <c r="I83" s="18"/>
      <c r="J83" s="18">
        <f t="shared" si="2"/>
        <v>2.0921081463502883E-3</v>
      </c>
      <c r="K83" s="92">
        <f t="shared" si="5"/>
        <v>2.0478277118435654E-5</v>
      </c>
    </row>
    <row r="84" spans="1:102" s="4" customFormat="1" x14ac:dyDescent="0.3">
      <c r="A84" s="21" t="s">
        <v>213</v>
      </c>
      <c r="B84" s="35">
        <v>111.35117640181581</v>
      </c>
      <c r="C84" s="35">
        <v>112.12102800445618</v>
      </c>
      <c r="D84" s="35"/>
      <c r="E84" s="91">
        <f t="shared" si="4"/>
        <v>6.913726711447854E-3</v>
      </c>
      <c r="F84" s="35"/>
      <c r="G84" s="35">
        <v>6.6446993425046044</v>
      </c>
      <c r="H84" s="35">
        <v>6.690638977838419</v>
      </c>
      <c r="I84" s="35"/>
      <c r="J84" s="35">
        <f t="shared" si="2"/>
        <v>4.5939635333814621E-2</v>
      </c>
      <c r="K84" s="91">
        <f t="shared" si="5"/>
        <v>4.4967301749047287E-4</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row>
    <row r="85" spans="1:102" x14ac:dyDescent="0.3">
      <c r="A85" s="22" t="s">
        <v>40</v>
      </c>
      <c r="B85" s="18">
        <v>111.61971541703548</v>
      </c>
      <c r="C85" s="18">
        <v>122.43342990235887</v>
      </c>
      <c r="D85" s="18"/>
      <c r="E85" s="92">
        <f t="shared" si="4"/>
        <v>9.6879968246837089E-2</v>
      </c>
      <c r="F85" s="18"/>
      <c r="G85" s="18">
        <v>0.47402232211191037</v>
      </c>
      <c r="H85" s="18">
        <v>0.51994558962640425</v>
      </c>
      <c r="I85" s="18"/>
      <c r="J85" s="18">
        <f t="shared" si="2"/>
        <v>4.5923267514493882E-2</v>
      </c>
      <c r="K85" s="92">
        <f t="shared" si="5"/>
        <v>4.4951280362176858E-4</v>
      </c>
    </row>
    <row r="86" spans="1:102" s="4" customFormat="1" x14ac:dyDescent="0.3">
      <c r="A86" s="23" t="s">
        <v>41</v>
      </c>
      <c r="B86" s="35">
        <v>121.62624070783079</v>
      </c>
      <c r="C86" s="35">
        <v>121.62669594615788</v>
      </c>
      <c r="D86" s="35"/>
      <c r="E86" s="91">
        <f t="shared" si="4"/>
        <v>3.7429285362211573E-6</v>
      </c>
      <c r="F86" s="35"/>
      <c r="G86" s="35">
        <v>4.3729980842981515</v>
      </c>
      <c r="H86" s="35">
        <v>4.373014452117471</v>
      </c>
      <c r="I86" s="35"/>
      <c r="J86" s="35">
        <f t="shared" si="2"/>
        <v>1.636781931946274E-5</v>
      </c>
      <c r="K86" s="91">
        <f t="shared" si="5"/>
        <v>1.6021386869181562E-7</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row>
    <row r="87" spans="1:102" x14ac:dyDescent="0.3">
      <c r="A87" s="22" t="s">
        <v>42</v>
      </c>
      <c r="B87" s="18">
        <v>92.320248465510531</v>
      </c>
      <c r="C87" s="18">
        <v>92.320248465510531</v>
      </c>
      <c r="D87" s="18"/>
      <c r="E87" s="92">
        <f t="shared" si="4"/>
        <v>0</v>
      </c>
      <c r="F87" s="18"/>
      <c r="G87" s="18">
        <v>1.7976789360945429</v>
      </c>
      <c r="H87" s="18">
        <v>1.7976789360945431</v>
      </c>
      <c r="I87" s="18"/>
      <c r="J87" s="18">
        <f t="shared" si="2"/>
        <v>0</v>
      </c>
      <c r="K87" s="92">
        <f t="shared" si="5"/>
        <v>0</v>
      </c>
    </row>
    <row r="88" spans="1:102" s="4" customFormat="1" x14ac:dyDescent="0.3">
      <c r="A88" s="21" t="s">
        <v>218</v>
      </c>
      <c r="B88" s="35">
        <v>75.140235954446212</v>
      </c>
      <c r="C88" s="35">
        <v>73.945694425068893</v>
      </c>
      <c r="D88" s="35"/>
      <c r="E88" s="91">
        <f t="shared" si="4"/>
        <v>-1.5897495053136534E-2</v>
      </c>
      <c r="F88" s="35"/>
      <c r="G88" s="35">
        <v>8.3778086290679212</v>
      </c>
      <c r="H88" s="35">
        <v>8.2446224578311913</v>
      </c>
      <c r="I88" s="35"/>
      <c r="J88" s="35">
        <f t="shared" si="2"/>
        <v>-0.13318617123672993</v>
      </c>
      <c r="K88" s="91">
        <f t="shared" si="5"/>
        <v>-1.3036722445191025E-3</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row>
    <row r="89" spans="1:102" x14ac:dyDescent="0.3">
      <c r="A89" s="24" t="s">
        <v>219</v>
      </c>
      <c r="B89" s="18">
        <v>96.612431550044647</v>
      </c>
      <c r="C89" s="18">
        <v>96.35753188871</v>
      </c>
      <c r="D89" s="18"/>
      <c r="E89" s="92">
        <f t="shared" si="4"/>
        <v>-2.6383733153699795E-3</v>
      </c>
      <c r="F89" s="18"/>
      <c r="G89" s="18">
        <v>2.5894887149725769</v>
      </c>
      <c r="H89" s="18">
        <v>2.5826566770465416</v>
      </c>
      <c r="I89" s="18"/>
      <c r="J89" s="18">
        <f t="shared" si="2"/>
        <v>-6.8320379260353725E-3</v>
      </c>
      <c r="K89" s="92">
        <f t="shared" si="5"/>
        <v>-6.6874346900798042E-5</v>
      </c>
    </row>
    <row r="90" spans="1:102" s="4" customFormat="1" x14ac:dyDescent="0.3">
      <c r="A90" s="23" t="s">
        <v>220</v>
      </c>
      <c r="B90" s="35">
        <v>96.05167447835521</v>
      </c>
      <c r="C90" s="35">
        <v>96.05167447835521</v>
      </c>
      <c r="D90" s="35"/>
      <c r="E90" s="91">
        <f t="shared" si="4"/>
        <v>0</v>
      </c>
      <c r="F90" s="35"/>
      <c r="G90" s="35">
        <v>0.91521931974572801</v>
      </c>
      <c r="H90" s="35">
        <v>0.91521931974572801</v>
      </c>
      <c r="I90" s="35"/>
      <c r="J90" s="35">
        <f t="shared" si="2"/>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row>
    <row r="91" spans="1:102" x14ac:dyDescent="0.3">
      <c r="A91" s="22" t="s">
        <v>43</v>
      </c>
      <c r="B91" s="18">
        <v>103.66777328421975</v>
      </c>
      <c r="C91" s="18">
        <v>103.66777328421975</v>
      </c>
      <c r="D91" s="18"/>
      <c r="E91" s="92">
        <f t="shared" si="4"/>
        <v>0</v>
      </c>
      <c r="F91" s="18"/>
      <c r="G91" s="18">
        <v>0.68743155658411548</v>
      </c>
      <c r="H91" s="18">
        <v>0.68743155658411548</v>
      </c>
      <c r="I91" s="18"/>
      <c r="J91" s="18">
        <f t="shared" si="2"/>
        <v>0</v>
      </c>
      <c r="K91" s="92">
        <f t="shared" si="5"/>
        <v>0</v>
      </c>
    </row>
    <row r="92" spans="1:102" s="4" customFormat="1" x14ac:dyDescent="0.3">
      <c r="A92" s="23" t="s">
        <v>222</v>
      </c>
      <c r="B92" s="35">
        <v>92.486446125643056</v>
      </c>
      <c r="C92" s="35">
        <v>91.70134748346031</v>
      </c>
      <c r="D92" s="35"/>
      <c r="E92" s="91">
        <f t="shared" si="4"/>
        <v>-8.4887967380234963E-3</v>
      </c>
      <c r="F92" s="35"/>
      <c r="G92" s="35">
        <v>0.80482995845963601</v>
      </c>
      <c r="H92" s="35">
        <v>0.7979979205336003</v>
      </c>
      <c r="I92" s="35"/>
      <c r="J92" s="35">
        <f t="shared" si="2"/>
        <v>-6.8320379260357056E-3</v>
      </c>
      <c r="K92" s="91">
        <f t="shared" si="5"/>
        <v>-6.6874346900801308E-5</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row>
    <row r="93" spans="1:102" x14ac:dyDescent="0.3">
      <c r="A93" s="22" t="s">
        <v>223</v>
      </c>
      <c r="B93" s="18">
        <v>93.760251023238027</v>
      </c>
      <c r="C93" s="18">
        <v>93.760251023238027</v>
      </c>
      <c r="D93" s="18"/>
      <c r="E93" s="92">
        <f t="shared" si="4"/>
        <v>0</v>
      </c>
      <c r="F93" s="18"/>
      <c r="G93" s="18">
        <v>0.18200788018309749</v>
      </c>
      <c r="H93" s="18">
        <v>0.18200788018309749</v>
      </c>
      <c r="I93" s="18"/>
      <c r="J93" s="18">
        <f t="shared" si="2"/>
        <v>0</v>
      </c>
      <c r="K93" s="92">
        <f t="shared" si="5"/>
        <v>0</v>
      </c>
    </row>
    <row r="94" spans="1:102" s="4" customFormat="1" x14ac:dyDescent="0.3">
      <c r="A94" s="21" t="s">
        <v>224</v>
      </c>
      <c r="B94" s="35">
        <v>68.344898315957749</v>
      </c>
      <c r="C94" s="35">
        <v>66.852986928701583</v>
      </c>
      <c r="D94" s="35"/>
      <c r="E94" s="91">
        <f t="shared" si="4"/>
        <v>-2.1829155123753052E-2</v>
      </c>
      <c r="F94" s="35"/>
      <c r="G94" s="35">
        <v>5.7883199140953447</v>
      </c>
      <c r="H94" s="35">
        <v>5.661965780784648</v>
      </c>
      <c r="I94" s="35"/>
      <c r="J94" s="35">
        <f t="shared" si="2"/>
        <v>-0.12635413331069678</v>
      </c>
      <c r="K94" s="91">
        <f t="shared" si="5"/>
        <v>-1.2367978976183262E-3</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row>
    <row r="95" spans="1:102" x14ac:dyDescent="0.3">
      <c r="A95" s="22" t="s">
        <v>225</v>
      </c>
      <c r="B95" s="18">
        <v>89.426454477891241</v>
      </c>
      <c r="C95" s="18">
        <v>97.270619625003476</v>
      </c>
      <c r="D95" s="18"/>
      <c r="E95" s="92">
        <f t="shared" si="4"/>
        <v>8.7716383176653201E-2</v>
      </c>
      <c r="F95" s="18"/>
      <c r="G95" s="18">
        <v>3.3646015136995756E-2</v>
      </c>
      <c r="H95" s="18">
        <v>3.6597321893119948E-2</v>
      </c>
      <c r="I95" s="18"/>
      <c r="J95" s="18">
        <f t="shared" ref="J95:J137" si="6">H95-G95</f>
        <v>2.9513067561241918E-3</v>
      </c>
      <c r="K95" s="92">
        <f t="shared" si="5"/>
        <v>2.8888409864880532E-5</v>
      </c>
    </row>
    <row r="96" spans="1:102" s="4" customFormat="1" x14ac:dyDescent="0.3">
      <c r="A96" s="23" t="s">
        <v>226</v>
      </c>
      <c r="B96" s="35">
        <v>57.481509272856613</v>
      </c>
      <c r="C96" s="35">
        <v>55.427237234817497</v>
      </c>
      <c r="D96" s="35"/>
      <c r="E96" s="91">
        <f t="shared" si="4"/>
        <v>-3.5737962764473941E-2</v>
      </c>
      <c r="F96" s="35"/>
      <c r="G96" s="35">
        <v>3.5670722594590876</v>
      </c>
      <c r="H96" s="35">
        <v>3.4395923638723507</v>
      </c>
      <c r="I96" s="35"/>
      <c r="J96" s="35">
        <f t="shared" si="6"/>
        <v>-0.12747989558673689</v>
      </c>
      <c r="K96" s="91">
        <f t="shared" si="5"/>
        <v>-1.247817247597173E-3</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row>
    <row r="97" spans="1:102" x14ac:dyDescent="0.3">
      <c r="A97" s="22" t="s">
        <v>227</v>
      </c>
      <c r="B97" s="18">
        <v>95.867722991314821</v>
      </c>
      <c r="C97" s="18">
        <v>95.671546004698016</v>
      </c>
      <c r="D97" s="18"/>
      <c r="E97" s="92">
        <f t="shared" si="4"/>
        <v>-2.0463298855505352E-3</v>
      </c>
      <c r="F97" s="18"/>
      <c r="G97" s="18">
        <v>0.89210664075874313</v>
      </c>
      <c r="H97" s="18">
        <v>0.89028109627866048</v>
      </c>
      <c r="I97" s="18"/>
      <c r="J97" s="18">
        <f t="shared" si="6"/>
        <v>-1.8255444800826526E-3</v>
      </c>
      <c r="K97" s="92">
        <f t="shared" si="5"/>
        <v>-1.7869059886019762E-5</v>
      </c>
    </row>
    <row r="98" spans="1:102" s="4" customFormat="1" x14ac:dyDescent="0.3">
      <c r="A98" s="23" t="s">
        <v>228</v>
      </c>
      <c r="B98" s="35">
        <v>100</v>
      </c>
      <c r="C98" s="35">
        <v>100</v>
      </c>
      <c r="D98" s="35"/>
      <c r="E98" s="91">
        <f t="shared" si="4"/>
        <v>0</v>
      </c>
      <c r="F98" s="35"/>
      <c r="G98" s="35">
        <v>1.295494998740518</v>
      </c>
      <c r="H98" s="35">
        <v>1.2954949987405182</v>
      </c>
      <c r="I98" s="35"/>
      <c r="J98" s="35">
        <f t="shared" si="6"/>
        <v>0</v>
      </c>
      <c r="K98" s="91">
        <f t="shared" si="5"/>
        <v>0</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row>
    <row r="99" spans="1:102" x14ac:dyDescent="0.3">
      <c r="A99" s="24" t="s">
        <v>230</v>
      </c>
      <c r="B99" s="18">
        <v>107.49114194386672</v>
      </c>
      <c r="C99" s="18">
        <v>107.49114194386672</v>
      </c>
      <c r="D99" s="18"/>
      <c r="E99" s="92">
        <f t="shared" si="4"/>
        <v>0</v>
      </c>
      <c r="F99" s="18"/>
      <c r="G99" s="18">
        <v>2.8575173114910766</v>
      </c>
      <c r="H99" s="18">
        <v>2.8575173114910761</v>
      </c>
      <c r="I99" s="18"/>
      <c r="J99" s="18">
        <f t="shared" si="6"/>
        <v>0</v>
      </c>
      <c r="K99" s="92">
        <f t="shared" si="5"/>
        <v>0</v>
      </c>
    </row>
    <row r="100" spans="1:102" s="4" customFormat="1" x14ac:dyDescent="0.3">
      <c r="A100" s="21" t="s">
        <v>231</v>
      </c>
      <c r="B100" s="35">
        <v>93.664653050130781</v>
      </c>
      <c r="C100" s="35">
        <v>93.664653050130781</v>
      </c>
      <c r="D100" s="35"/>
      <c r="E100" s="91">
        <f t="shared" si="4"/>
        <v>0</v>
      </c>
      <c r="F100" s="35"/>
      <c r="G100" s="35">
        <v>0.38761348846181354</v>
      </c>
      <c r="H100" s="35">
        <v>0.38761348846181354</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row>
    <row r="101" spans="1:102" x14ac:dyDescent="0.3">
      <c r="A101" s="22" t="s">
        <v>44</v>
      </c>
      <c r="B101" s="18">
        <v>93.664653050130781</v>
      </c>
      <c r="C101" s="18">
        <v>93.664653050130781</v>
      </c>
      <c r="D101" s="18"/>
      <c r="E101" s="92">
        <f t="shared" si="4"/>
        <v>0</v>
      </c>
      <c r="F101" s="18"/>
      <c r="G101" s="18">
        <v>0.38761348846181354</v>
      </c>
      <c r="H101" s="18">
        <v>0.38761348846181354</v>
      </c>
      <c r="I101" s="18"/>
      <c r="J101" s="18">
        <f t="shared" si="6"/>
        <v>0</v>
      </c>
      <c r="K101" s="92">
        <f t="shared" si="5"/>
        <v>0</v>
      </c>
    </row>
    <row r="102" spans="1:102" s="4" customFormat="1" x14ac:dyDescent="0.3">
      <c r="A102" s="21" t="s">
        <v>234</v>
      </c>
      <c r="B102" s="35">
        <v>148.62068339756584</v>
      </c>
      <c r="C102" s="35">
        <v>148.62068339756584</v>
      </c>
      <c r="D102" s="35"/>
      <c r="E102" s="91">
        <f t="shared" si="4"/>
        <v>0</v>
      </c>
      <c r="F102" s="35"/>
      <c r="G102" s="35">
        <v>0.15261826243504778</v>
      </c>
      <c r="H102" s="35">
        <v>0.15261826243504778</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row>
    <row r="103" spans="1:102" x14ac:dyDescent="0.3">
      <c r="A103" s="22" t="s">
        <v>235</v>
      </c>
      <c r="B103" s="18">
        <v>148.62068339756584</v>
      </c>
      <c r="C103" s="18">
        <v>148.62068339756584</v>
      </c>
      <c r="D103" s="18"/>
      <c r="E103" s="92">
        <f t="shared" si="4"/>
        <v>0</v>
      </c>
      <c r="F103" s="18"/>
      <c r="G103" s="18">
        <v>0.15261826243504778</v>
      </c>
      <c r="H103" s="18">
        <v>0.15261826243504778</v>
      </c>
      <c r="I103" s="18"/>
      <c r="J103" s="18">
        <f t="shared" si="6"/>
        <v>0</v>
      </c>
      <c r="K103" s="92">
        <f t="shared" si="5"/>
        <v>0</v>
      </c>
    </row>
    <row r="104" spans="1:102" s="4" customFormat="1" x14ac:dyDescent="0.3">
      <c r="A104" s="21" t="s">
        <v>237</v>
      </c>
      <c r="B104" s="35">
        <v>103.9717643141519</v>
      </c>
      <c r="C104" s="35">
        <v>103.9717643141519</v>
      </c>
      <c r="D104" s="35"/>
      <c r="E104" s="91">
        <f t="shared" si="4"/>
        <v>0</v>
      </c>
      <c r="F104" s="35"/>
      <c r="G104" s="35">
        <v>4.1563680133892951E-2</v>
      </c>
      <c r="H104" s="35">
        <v>4.1563680133892951E-2</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row>
    <row r="105" spans="1:102" x14ac:dyDescent="0.3">
      <c r="A105" s="22" t="s">
        <v>45</v>
      </c>
      <c r="B105" s="18">
        <v>103.9717643141519</v>
      </c>
      <c r="C105" s="18">
        <v>103.9717643141519</v>
      </c>
      <c r="D105" s="18"/>
      <c r="E105" s="92">
        <f t="shared" si="4"/>
        <v>0</v>
      </c>
      <c r="F105" s="18"/>
      <c r="G105" s="18">
        <v>4.1563680133892951E-2</v>
      </c>
      <c r="H105" s="18">
        <v>4.1563680133892951E-2</v>
      </c>
      <c r="I105" s="18"/>
      <c r="J105" s="18">
        <f t="shared" si="6"/>
        <v>0</v>
      </c>
      <c r="K105" s="92">
        <f t="shared" si="5"/>
        <v>0</v>
      </c>
    </row>
    <row r="106" spans="1:102" s="4" customFormat="1" x14ac:dyDescent="0.3">
      <c r="A106" s="21" t="s">
        <v>239</v>
      </c>
      <c r="B106" s="35">
        <v>111.83753952196014</v>
      </c>
      <c r="C106" s="35">
        <v>111.83753952196014</v>
      </c>
      <c r="D106" s="35"/>
      <c r="E106" s="91">
        <f t="shared" si="4"/>
        <v>0</v>
      </c>
      <c r="F106" s="35"/>
      <c r="G106" s="35">
        <v>1.0372795868349898</v>
      </c>
      <c r="H106" s="35">
        <v>1.0372795868349898</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row>
    <row r="107" spans="1:102" x14ac:dyDescent="0.3">
      <c r="A107" s="22" t="s">
        <v>240</v>
      </c>
      <c r="B107" s="18">
        <v>104.08329997330664</v>
      </c>
      <c r="C107" s="18">
        <v>104.08329997330664</v>
      </c>
      <c r="D107" s="18"/>
      <c r="E107" s="92">
        <f t="shared" si="4"/>
        <v>0</v>
      </c>
      <c r="F107" s="18"/>
      <c r="G107" s="18">
        <v>0.17463650006956177</v>
      </c>
      <c r="H107" s="18">
        <v>0.17463650006956177</v>
      </c>
      <c r="I107" s="18"/>
      <c r="J107" s="18">
        <f t="shared" si="6"/>
        <v>0</v>
      </c>
      <c r="K107" s="92">
        <f t="shared" si="5"/>
        <v>0</v>
      </c>
    </row>
    <row r="108" spans="1:102" s="4" customFormat="1" x14ac:dyDescent="0.3">
      <c r="A108" s="23" t="s">
        <v>241</v>
      </c>
      <c r="B108" s="35">
        <v>113.55011456050386</v>
      </c>
      <c r="C108" s="35">
        <v>113.55011456050386</v>
      </c>
      <c r="D108" s="35"/>
      <c r="E108" s="91">
        <f t="shared" si="4"/>
        <v>0</v>
      </c>
      <c r="F108" s="35"/>
      <c r="G108" s="35">
        <v>0.86264308676542778</v>
      </c>
      <c r="H108" s="35">
        <v>0.86264308676542778</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row>
    <row r="109" spans="1:102" x14ac:dyDescent="0.3">
      <c r="A109" s="24" t="s">
        <v>46</v>
      </c>
      <c r="B109" s="18">
        <v>105.45409045848956</v>
      </c>
      <c r="C109" s="18">
        <v>105.45409045848956</v>
      </c>
      <c r="D109" s="18"/>
      <c r="E109" s="92">
        <f t="shared" si="4"/>
        <v>0</v>
      </c>
      <c r="F109" s="18"/>
      <c r="G109" s="18">
        <v>1.2384422936253328</v>
      </c>
      <c r="H109" s="18">
        <v>1.2384422936253328</v>
      </c>
      <c r="I109" s="18"/>
      <c r="J109" s="18">
        <f t="shared" si="6"/>
        <v>0</v>
      </c>
      <c r="K109" s="92">
        <f t="shared" si="5"/>
        <v>0</v>
      </c>
    </row>
    <row r="110" spans="1:102" s="4" customFormat="1" x14ac:dyDescent="0.3">
      <c r="A110" s="23" t="s">
        <v>47</v>
      </c>
      <c r="B110" s="35">
        <v>102.69528903126967</v>
      </c>
      <c r="C110" s="35">
        <v>102.69528903126967</v>
      </c>
      <c r="D110" s="35"/>
      <c r="E110" s="91">
        <f t="shared" si="4"/>
        <v>0</v>
      </c>
      <c r="F110" s="35"/>
      <c r="G110" s="35">
        <v>0.50837564680417002</v>
      </c>
      <c r="H110" s="35">
        <v>0.50837564680417002</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row>
    <row r="111" spans="1:102" x14ac:dyDescent="0.3">
      <c r="A111" s="22" t="s">
        <v>244</v>
      </c>
      <c r="B111" s="18">
        <v>107.46437091718877</v>
      </c>
      <c r="C111" s="18">
        <v>107.46437091718877</v>
      </c>
      <c r="D111" s="18"/>
      <c r="E111" s="92">
        <f t="shared" si="4"/>
        <v>0</v>
      </c>
      <c r="F111" s="18"/>
      <c r="G111" s="18">
        <v>0.73006664682116273</v>
      </c>
      <c r="H111" s="18">
        <v>0.73006664682116273</v>
      </c>
      <c r="I111" s="18"/>
      <c r="J111" s="18">
        <f t="shared" si="6"/>
        <v>0</v>
      </c>
      <c r="K111" s="92">
        <f t="shared" si="5"/>
        <v>0</v>
      </c>
    </row>
    <row r="112" spans="1:102" s="4" customFormat="1" x14ac:dyDescent="0.3">
      <c r="A112" s="21" t="s">
        <v>245</v>
      </c>
      <c r="B112" s="35">
        <v>103.5984644205648</v>
      </c>
      <c r="C112" s="35">
        <v>103.5984644205648</v>
      </c>
      <c r="D112" s="35"/>
      <c r="E112" s="91">
        <f t="shared" si="4"/>
        <v>0</v>
      </c>
      <c r="F112" s="35"/>
      <c r="G112" s="35">
        <v>2.3805852130401508</v>
      </c>
      <c r="H112" s="35">
        <v>2.3805852130401512</v>
      </c>
      <c r="I112" s="35"/>
      <c r="J112" s="35">
        <f t="shared" si="6"/>
        <v>0</v>
      </c>
      <c r="K112" s="91">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row>
    <row r="113" spans="1:102" x14ac:dyDescent="0.3">
      <c r="A113" s="24" t="s">
        <v>246</v>
      </c>
      <c r="B113" s="18">
        <v>101.08159095064573</v>
      </c>
      <c r="C113" s="18">
        <v>101.08159095064573</v>
      </c>
      <c r="D113" s="18"/>
      <c r="E113" s="92">
        <f t="shared" si="4"/>
        <v>0</v>
      </c>
      <c r="F113" s="18"/>
      <c r="G113" s="18">
        <v>0.11265474282460482</v>
      </c>
      <c r="H113" s="18">
        <v>0.11265474282460482</v>
      </c>
      <c r="I113" s="18"/>
      <c r="J113" s="18">
        <f t="shared" si="6"/>
        <v>0</v>
      </c>
      <c r="K113" s="92">
        <f t="shared" si="5"/>
        <v>0</v>
      </c>
    </row>
    <row r="114" spans="1:102" s="4" customFormat="1" x14ac:dyDescent="0.3">
      <c r="A114" s="23" t="s">
        <v>247</v>
      </c>
      <c r="B114" s="35">
        <v>101.08159095064573</v>
      </c>
      <c r="C114" s="35">
        <v>101.08159095064573</v>
      </c>
      <c r="D114" s="35"/>
      <c r="E114" s="91">
        <f t="shared" si="4"/>
        <v>0</v>
      </c>
      <c r="F114" s="35"/>
      <c r="G114" s="35">
        <v>0.11265474282460482</v>
      </c>
      <c r="H114" s="35">
        <v>0.11265474282460482</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row>
    <row r="115" spans="1:102" x14ac:dyDescent="0.3">
      <c r="A115" s="24" t="s">
        <v>48</v>
      </c>
      <c r="B115" s="18">
        <v>100.00979488157753</v>
      </c>
      <c r="C115" s="18">
        <v>100.00979488157753</v>
      </c>
      <c r="D115" s="18"/>
      <c r="E115" s="92">
        <f t="shared" si="4"/>
        <v>0</v>
      </c>
      <c r="F115" s="18"/>
      <c r="G115" s="18">
        <v>1.9821401793211017E-2</v>
      </c>
      <c r="H115" s="18">
        <v>1.9821401793211017E-2</v>
      </c>
      <c r="I115" s="18"/>
      <c r="J115" s="18">
        <f t="shared" si="6"/>
        <v>0</v>
      </c>
      <c r="K115" s="92">
        <f t="shared" si="5"/>
        <v>0</v>
      </c>
    </row>
    <row r="116" spans="1:102" s="4" customFormat="1" x14ac:dyDescent="0.3">
      <c r="A116" s="23" t="s">
        <v>49</v>
      </c>
      <c r="B116" s="35">
        <v>100.00979488157753</v>
      </c>
      <c r="C116" s="35">
        <v>100.00979488157753</v>
      </c>
      <c r="D116" s="35"/>
      <c r="E116" s="91">
        <f t="shared" si="4"/>
        <v>0</v>
      </c>
      <c r="F116" s="35"/>
      <c r="G116" s="35">
        <v>1.9821401793211017E-2</v>
      </c>
      <c r="H116" s="35">
        <v>1.9821401793211017E-2</v>
      </c>
      <c r="I116" s="35"/>
      <c r="J116" s="35">
        <f t="shared" si="6"/>
        <v>0</v>
      </c>
      <c r="K116" s="91">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row>
    <row r="117" spans="1:102" x14ac:dyDescent="0.3">
      <c r="A117" s="24" t="s">
        <v>250</v>
      </c>
      <c r="B117" s="18">
        <v>100</v>
      </c>
      <c r="C117" s="18">
        <v>100</v>
      </c>
      <c r="D117" s="18"/>
      <c r="E117" s="92">
        <f t="shared" si="4"/>
        <v>0</v>
      </c>
      <c r="F117" s="18"/>
      <c r="G117" s="18">
        <v>0.5610836855501482</v>
      </c>
      <c r="H117" s="18">
        <v>0.56108368555014831</v>
      </c>
      <c r="I117" s="18"/>
      <c r="J117" s="18">
        <f t="shared" si="6"/>
        <v>0</v>
      </c>
      <c r="K117" s="92">
        <f t="shared" si="5"/>
        <v>0</v>
      </c>
    </row>
    <row r="118" spans="1:102" s="4" customFormat="1" x14ac:dyDescent="0.3">
      <c r="A118" s="23" t="s">
        <v>251</v>
      </c>
      <c r="B118" s="35">
        <v>100</v>
      </c>
      <c r="C118" s="35">
        <v>100</v>
      </c>
      <c r="D118" s="35"/>
      <c r="E118" s="91">
        <f t="shared" si="4"/>
        <v>0</v>
      </c>
      <c r="F118" s="35"/>
      <c r="G118" s="35">
        <v>0.5610836855501482</v>
      </c>
      <c r="H118" s="35">
        <v>0.56108368555014831</v>
      </c>
      <c r="I118" s="35"/>
      <c r="J118" s="35">
        <f t="shared" si="6"/>
        <v>0</v>
      </c>
      <c r="K118" s="91">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row>
    <row r="119" spans="1:102" x14ac:dyDescent="0.3">
      <c r="A119" s="24" t="s">
        <v>252</v>
      </c>
      <c r="B119" s="18">
        <v>105.07501650538295</v>
      </c>
      <c r="C119" s="18">
        <v>105.07501650538295</v>
      </c>
      <c r="D119" s="18"/>
      <c r="E119" s="92">
        <f t="shared" si="4"/>
        <v>0</v>
      </c>
      <c r="F119" s="18"/>
      <c r="G119" s="18">
        <v>1.6870253828721866</v>
      </c>
      <c r="H119" s="18">
        <v>1.6870253828721866</v>
      </c>
      <c r="I119" s="18"/>
      <c r="J119" s="18">
        <f t="shared" si="6"/>
        <v>0</v>
      </c>
      <c r="K119" s="92">
        <f t="shared" si="5"/>
        <v>0</v>
      </c>
    </row>
    <row r="120" spans="1:102" s="4" customFormat="1" x14ac:dyDescent="0.3">
      <c r="A120" s="23" t="s">
        <v>253</v>
      </c>
      <c r="B120" s="35">
        <v>105.07501650538295</v>
      </c>
      <c r="C120" s="35">
        <v>105.07501650538295</v>
      </c>
      <c r="D120" s="35"/>
      <c r="E120" s="91">
        <f t="shared" si="4"/>
        <v>0</v>
      </c>
      <c r="F120" s="35"/>
      <c r="G120" s="35">
        <v>1.6870253828721866</v>
      </c>
      <c r="H120" s="35">
        <v>1.6870253828721866</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row>
    <row r="121" spans="1:102" x14ac:dyDescent="0.3">
      <c r="A121" s="24" t="s">
        <v>256</v>
      </c>
      <c r="B121" s="18">
        <v>101.80204371768333</v>
      </c>
      <c r="C121" s="18">
        <v>101.80204371768333</v>
      </c>
      <c r="D121" s="18"/>
      <c r="E121" s="92">
        <f t="shared" si="4"/>
        <v>0</v>
      </c>
      <c r="F121" s="18"/>
      <c r="G121" s="18">
        <v>4.2550858960188922</v>
      </c>
      <c r="H121" s="18">
        <v>4.2550858960188931</v>
      </c>
      <c r="I121" s="18"/>
      <c r="J121" s="18">
        <f t="shared" si="6"/>
        <v>0</v>
      </c>
      <c r="K121" s="92">
        <f t="shared" si="5"/>
        <v>0</v>
      </c>
    </row>
    <row r="122" spans="1:102" s="4" customFormat="1" x14ac:dyDescent="0.3">
      <c r="A122" s="21" t="s">
        <v>257</v>
      </c>
      <c r="B122" s="35">
        <v>102.07599039295165</v>
      </c>
      <c r="C122" s="35">
        <v>102.07599039295165</v>
      </c>
      <c r="D122" s="35"/>
      <c r="E122" s="91">
        <f t="shared" si="4"/>
        <v>0</v>
      </c>
      <c r="F122" s="35"/>
      <c r="G122" s="35">
        <v>3.8384993755546186</v>
      </c>
      <c r="H122" s="35">
        <v>3.8384993755546191</v>
      </c>
      <c r="I122" s="35"/>
      <c r="J122" s="35">
        <f t="shared" si="6"/>
        <v>0</v>
      </c>
      <c r="K122" s="91">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row>
    <row r="123" spans="1:102" x14ac:dyDescent="0.3">
      <c r="A123" s="22" t="s">
        <v>258</v>
      </c>
      <c r="B123" s="18">
        <v>102.07599039295165</v>
      </c>
      <c r="C123" s="18">
        <v>102.07599039295165</v>
      </c>
      <c r="D123" s="18"/>
      <c r="E123" s="92">
        <f t="shared" si="4"/>
        <v>0</v>
      </c>
      <c r="F123" s="18"/>
      <c r="G123" s="18">
        <v>3.8384993755546186</v>
      </c>
      <c r="H123" s="18">
        <v>3.8384993755546191</v>
      </c>
      <c r="I123" s="18"/>
      <c r="J123" s="18">
        <f t="shared" si="6"/>
        <v>0</v>
      </c>
      <c r="K123" s="92">
        <f t="shared" si="5"/>
        <v>0</v>
      </c>
    </row>
    <row r="124" spans="1:102" s="4" customFormat="1" x14ac:dyDescent="0.3">
      <c r="A124" s="21" t="s">
        <v>260</v>
      </c>
      <c r="B124" s="35">
        <v>99.345376378118914</v>
      </c>
      <c r="C124" s="35">
        <v>99.345376378118914</v>
      </c>
      <c r="D124" s="35"/>
      <c r="E124" s="91">
        <f t="shared" si="4"/>
        <v>0</v>
      </c>
      <c r="F124" s="35"/>
      <c r="G124" s="35">
        <v>0.41658652046427364</v>
      </c>
      <c r="H124" s="35">
        <v>0.41658652046427364</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row>
    <row r="125" spans="1:102" x14ac:dyDescent="0.3">
      <c r="A125" s="22" t="s">
        <v>261</v>
      </c>
      <c r="B125" s="18">
        <v>99.345376378118914</v>
      </c>
      <c r="C125" s="18">
        <v>99.345376378118914</v>
      </c>
      <c r="D125" s="18"/>
      <c r="E125" s="92">
        <f t="shared" si="4"/>
        <v>0</v>
      </c>
      <c r="F125" s="18"/>
      <c r="G125" s="18">
        <v>0.41658652046427364</v>
      </c>
      <c r="H125" s="18">
        <v>0.41658652046427364</v>
      </c>
      <c r="I125" s="18"/>
      <c r="J125" s="18">
        <f t="shared" si="6"/>
        <v>0</v>
      </c>
      <c r="K125" s="92">
        <f t="shared" si="5"/>
        <v>0</v>
      </c>
    </row>
    <row r="126" spans="1:102" s="4" customFormat="1" x14ac:dyDescent="0.3">
      <c r="A126" s="21" t="s">
        <v>263</v>
      </c>
      <c r="B126" s="35">
        <v>100</v>
      </c>
      <c r="C126" s="35">
        <v>100</v>
      </c>
      <c r="D126" s="35"/>
      <c r="E126" s="91">
        <f t="shared" si="4"/>
        <v>0</v>
      </c>
      <c r="F126" s="35"/>
      <c r="G126" s="35">
        <v>7.4611915913581836E-2</v>
      </c>
      <c r="H126" s="35">
        <v>7.4611915913581836E-2</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row>
    <row r="127" spans="1:102" x14ac:dyDescent="0.3">
      <c r="A127" s="24" t="s">
        <v>264</v>
      </c>
      <c r="B127" s="18">
        <v>100</v>
      </c>
      <c r="C127" s="18">
        <v>100</v>
      </c>
      <c r="D127" s="18"/>
      <c r="E127" s="92">
        <f t="shared" si="4"/>
        <v>0</v>
      </c>
      <c r="F127" s="18"/>
      <c r="G127" s="18">
        <v>7.4611915913581836E-2</v>
      </c>
      <c r="H127" s="18">
        <v>7.4611915913581836E-2</v>
      </c>
      <c r="I127" s="18"/>
      <c r="J127" s="18">
        <f t="shared" si="6"/>
        <v>0</v>
      </c>
      <c r="K127" s="92">
        <f t="shared" si="5"/>
        <v>0</v>
      </c>
    </row>
    <row r="128" spans="1:102" s="4" customFormat="1" x14ac:dyDescent="0.3">
      <c r="A128" s="23" t="s">
        <v>265</v>
      </c>
      <c r="B128" s="35">
        <v>100</v>
      </c>
      <c r="C128" s="35">
        <v>100</v>
      </c>
      <c r="D128" s="35"/>
      <c r="E128" s="91">
        <f t="shared" si="4"/>
        <v>0</v>
      </c>
      <c r="F128" s="35"/>
      <c r="G128" s="35">
        <v>3.2097431235565375E-2</v>
      </c>
      <c r="H128" s="35">
        <v>3.2097431235565375E-2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row>
    <row r="129" spans="1:102" x14ac:dyDescent="0.3">
      <c r="A129" s="22" t="s">
        <v>266</v>
      </c>
      <c r="B129" s="18">
        <v>100</v>
      </c>
      <c r="C129" s="18">
        <v>100</v>
      </c>
      <c r="D129" s="18"/>
      <c r="E129" s="92">
        <f t="shared" si="4"/>
        <v>0</v>
      </c>
      <c r="F129" s="18"/>
      <c r="G129" s="18">
        <v>4.2514484678016461E-2</v>
      </c>
      <c r="H129" s="18">
        <v>4.2514484678016461E-2</v>
      </c>
      <c r="I129" s="18"/>
      <c r="J129" s="18">
        <f t="shared" si="6"/>
        <v>0</v>
      </c>
      <c r="K129" s="92">
        <f t="shared" si="5"/>
        <v>0</v>
      </c>
    </row>
    <row r="130" spans="1:102" s="4" customFormat="1" x14ac:dyDescent="0.3">
      <c r="A130" s="21" t="s">
        <v>268</v>
      </c>
      <c r="B130" s="35">
        <v>100.29650928697204</v>
      </c>
      <c r="C130" s="35">
        <v>100.34286169366969</v>
      </c>
      <c r="D130" s="35"/>
      <c r="E130" s="91">
        <f t="shared" si="4"/>
        <v>4.6215373822255934E-4</v>
      </c>
      <c r="F130" s="35"/>
      <c r="G130" s="35">
        <v>6.3770774370344876</v>
      </c>
      <c r="H130" s="35">
        <v>6.3800246272109478</v>
      </c>
      <c r="I130" s="35"/>
      <c r="J130" s="35">
        <f t="shared" si="6"/>
        <v>2.9471901764601682E-3</v>
      </c>
      <c r="K130" s="91">
        <f t="shared" si="5"/>
        <v>2.88481153613258E-5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row>
    <row r="131" spans="1:102" x14ac:dyDescent="0.3">
      <c r="A131" s="24" t="s">
        <v>50</v>
      </c>
      <c r="B131" s="18">
        <v>100.52852048344593</v>
      </c>
      <c r="C131" s="18">
        <v>100.57871451904708</v>
      </c>
      <c r="D131" s="18"/>
      <c r="E131" s="92">
        <f t="shared" si="4"/>
        <v>4.9930144559739986E-4</v>
      </c>
      <c r="F131" s="18"/>
      <c r="G131" s="18">
        <v>5.9026269650299996</v>
      </c>
      <c r="H131" s="18">
        <v>5.9055741552064616</v>
      </c>
      <c r="I131" s="18"/>
      <c r="J131" s="18">
        <f t="shared" si="6"/>
        <v>2.9471901764619446E-3</v>
      </c>
      <c r="K131" s="92">
        <f t="shared" si="5"/>
        <v>2.8848115361343188E-5</v>
      </c>
    </row>
    <row r="132" spans="1:102" s="4" customFormat="1" x14ac:dyDescent="0.3">
      <c r="A132" s="23" t="s">
        <v>269</v>
      </c>
      <c r="B132" s="35">
        <v>100.35581682413108</v>
      </c>
      <c r="C132" s="35">
        <v>100.35581682413108</v>
      </c>
      <c r="D132" s="35"/>
      <c r="E132" s="91">
        <f t="shared" si="4"/>
        <v>0</v>
      </c>
      <c r="F132" s="35"/>
      <c r="G132" s="35">
        <v>3.6810912213602949E-2</v>
      </c>
      <c r="H132" s="35">
        <v>3.6810912213602949E-2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row>
    <row r="133" spans="1:102" x14ac:dyDescent="0.3">
      <c r="A133" s="22" t="s">
        <v>52</v>
      </c>
      <c r="B133" s="18">
        <v>100.55592071673406</v>
      </c>
      <c r="C133" s="18">
        <v>100.59263988651733</v>
      </c>
      <c r="D133" s="18"/>
      <c r="E133" s="92">
        <f t="shared" si="4"/>
        <v>3.6516168835754037E-4</v>
      </c>
      <c r="F133" s="18"/>
      <c r="G133" s="18">
        <v>5.7478334108396094</v>
      </c>
      <c r="H133" s="18">
        <v>5.7499322993923085</v>
      </c>
      <c r="I133" s="18"/>
      <c r="J133" s="18">
        <f t="shared" si="6"/>
        <v>2.0988885526991297E-3</v>
      </c>
      <c r="K133" s="92">
        <f t="shared" si="5"/>
        <v>2.0544646077626123E-5</v>
      </c>
    </row>
    <row r="134" spans="1:102" s="4" customFormat="1" x14ac:dyDescent="0.3">
      <c r="A134" s="23" t="s">
        <v>51</v>
      </c>
      <c r="B134" s="35">
        <v>99.264093135658456</v>
      </c>
      <c r="C134" s="35">
        <v>99.977807373425378</v>
      </c>
      <c r="D134" s="35"/>
      <c r="E134" s="91">
        <f t="shared" si="4"/>
        <v>7.190054482153263E-3</v>
      </c>
      <c r="F134" s="35"/>
      <c r="G134" s="35">
        <v>0.1179826419767874</v>
      </c>
      <c r="H134" s="35">
        <v>0.1188309436005489</v>
      </c>
      <c r="I134" s="35"/>
      <c r="J134" s="35">
        <f t="shared" si="6"/>
        <v>8.4830162376149654E-4</v>
      </c>
      <c r="K134" s="91">
        <f t="shared" si="5"/>
        <v>8.3034692837041595E-6</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row>
    <row r="135" spans="1:102" x14ac:dyDescent="0.3">
      <c r="A135" s="24" t="s">
        <v>272</v>
      </c>
      <c r="B135" s="18">
        <v>95.516399220145729</v>
      </c>
      <c r="C135" s="18">
        <v>95.516399220145729</v>
      </c>
      <c r="D135" s="18"/>
      <c r="E135" s="92">
        <f t="shared" si="4"/>
        <v>0</v>
      </c>
      <c r="F135" s="18"/>
      <c r="G135" s="18">
        <v>0.32924342963748593</v>
      </c>
      <c r="H135" s="18">
        <v>0.32924342963748598</v>
      </c>
      <c r="I135" s="18"/>
      <c r="J135" s="18">
        <f t="shared" si="6"/>
        <v>0</v>
      </c>
      <c r="K135" s="92">
        <f t="shared" si="5"/>
        <v>0</v>
      </c>
    </row>
    <row r="136" spans="1:102" s="4" customFormat="1" x14ac:dyDescent="0.3">
      <c r="A136" s="23" t="s">
        <v>273</v>
      </c>
      <c r="B136" s="35">
        <v>101.19787155219051</v>
      </c>
      <c r="C136" s="35">
        <v>101.19787155219051</v>
      </c>
      <c r="D136" s="35"/>
      <c r="E136" s="91">
        <f t="shared" ref="E136:E139" si="7">(C136/B136-1)</f>
        <v>0</v>
      </c>
      <c r="F136" s="35"/>
      <c r="G136" s="35">
        <v>9.5254973614563518E-2</v>
      </c>
      <c r="H136" s="35">
        <v>9.5254973614563518E-2</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row>
    <row r="137" spans="1:102" x14ac:dyDescent="0.3">
      <c r="A137" s="22" t="s">
        <v>274</v>
      </c>
      <c r="B137" s="18">
        <v>93.38214286785734</v>
      </c>
      <c r="C137" s="18">
        <v>93.38214286785734</v>
      </c>
      <c r="D137" s="18"/>
      <c r="E137" s="92">
        <f t="shared" si="7"/>
        <v>0</v>
      </c>
      <c r="F137" s="18"/>
      <c r="G137" s="18">
        <v>0.23398845602292243</v>
      </c>
      <c r="H137" s="18">
        <v>0.23398845602292243</v>
      </c>
      <c r="I137" s="18"/>
      <c r="J137" s="18">
        <f t="shared" si="6"/>
        <v>0</v>
      </c>
      <c r="K137" s="92">
        <f t="shared" si="5"/>
        <v>0</v>
      </c>
    </row>
    <row r="138" spans="1:102" s="4" customFormat="1" x14ac:dyDescent="0.3">
      <c r="A138" s="21" t="s">
        <v>276</v>
      </c>
      <c r="B138" s="35">
        <v>102.30747444080862</v>
      </c>
      <c r="C138" s="35">
        <v>102.30747444080862</v>
      </c>
      <c r="D138" s="35"/>
      <c r="E138" s="91">
        <f t="shared" si="7"/>
        <v>0</v>
      </c>
      <c r="F138" s="35"/>
      <c r="G138" s="35">
        <v>0.1452070423670016</v>
      </c>
      <c r="H138" s="35">
        <v>0.14520704236700158</v>
      </c>
      <c r="I138" s="35"/>
      <c r="J138" s="35">
        <f>H138-G138</f>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row>
    <row r="139" spans="1:102" x14ac:dyDescent="0.3">
      <c r="A139" s="105" t="s">
        <v>277</v>
      </c>
      <c r="B139" s="106">
        <v>102.30747444080862</v>
      </c>
      <c r="C139" s="106">
        <v>102.30747444080862</v>
      </c>
      <c r="D139" s="106"/>
      <c r="E139" s="93">
        <f t="shared" si="7"/>
        <v>0</v>
      </c>
      <c r="F139" s="106"/>
      <c r="G139" s="106">
        <v>0.1452070423670016</v>
      </c>
      <c r="H139" s="106">
        <v>0.14520704236700158</v>
      </c>
      <c r="I139" s="106"/>
      <c r="J139" s="106">
        <f>H139-G139</f>
        <v>0</v>
      </c>
      <c r="K139" s="93">
        <f t="shared" si="8"/>
        <v>0</v>
      </c>
    </row>
    <row r="140" spans="1:102" x14ac:dyDescent="0.3">
      <c r="A140" s="17" t="s">
        <v>284</v>
      </c>
      <c r="B140" s="34"/>
      <c r="C140" s="34"/>
    </row>
    <row r="141" spans="1:102"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J4" sqref="J4"/>
    </sheetView>
  </sheetViews>
  <sheetFormatPr defaultColWidth="9.109375"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4" width="9.109375" style="61"/>
    <col min="15" max="15" width="16.6640625" style="61" bestFit="1" customWidth="1"/>
    <col min="16" max="16384" width="9.109375" style="61"/>
  </cols>
  <sheetData>
    <row r="1" spans="1:17" ht="15.6" x14ac:dyDescent="0.3">
      <c r="A1" s="112" t="s">
        <v>90</v>
      </c>
    </row>
    <row r="2" spans="1:17" ht="3.6" customHeight="1" x14ac:dyDescent="0.3">
      <c r="A2" s="30"/>
      <c r="B2" s="12"/>
      <c r="C2" s="15"/>
      <c r="D2" s="30"/>
      <c r="E2" s="30"/>
      <c r="F2" s="30"/>
      <c r="G2" s="30"/>
      <c r="H2" s="14"/>
      <c r="I2" s="30"/>
      <c r="J2" s="30"/>
    </row>
    <row r="3" spans="1:17" ht="47.25" customHeight="1" x14ac:dyDescent="0.3">
      <c r="A3" s="131" t="s">
        <v>82</v>
      </c>
      <c r="B3" s="137" t="s">
        <v>84</v>
      </c>
      <c r="C3" s="137"/>
      <c r="D3" s="13"/>
      <c r="E3" s="19" t="s">
        <v>85</v>
      </c>
      <c r="F3" s="30"/>
      <c r="G3" s="136" t="s">
        <v>86</v>
      </c>
      <c r="H3" s="136"/>
      <c r="I3" s="19"/>
      <c r="J3" s="110" t="s">
        <v>87</v>
      </c>
      <c r="K3" s="109" t="s">
        <v>286</v>
      </c>
    </row>
    <row r="4" spans="1:17" s="34" customFormat="1" ht="40.5" customHeight="1" x14ac:dyDescent="0.3">
      <c r="A4" s="132"/>
      <c r="B4" s="116">
        <v>44713</v>
      </c>
      <c r="C4" s="116">
        <v>44743</v>
      </c>
      <c r="D4" s="117"/>
      <c r="E4" s="118" t="s">
        <v>292</v>
      </c>
      <c r="F4" s="117"/>
      <c r="G4" s="116">
        <v>44713</v>
      </c>
      <c r="H4" s="116">
        <v>44743</v>
      </c>
      <c r="I4" s="117"/>
      <c r="J4" s="86" t="s">
        <v>296</v>
      </c>
      <c r="K4" s="86" t="s">
        <v>294</v>
      </c>
      <c r="L4" s="61"/>
      <c r="M4" s="61"/>
      <c r="N4" s="61"/>
      <c r="O4" s="61"/>
      <c r="P4" s="61"/>
      <c r="Q4" s="61"/>
    </row>
    <row r="5" spans="1:17" s="4" customFormat="1" ht="15.6" x14ac:dyDescent="0.3">
      <c r="A5" s="114" t="s">
        <v>83</v>
      </c>
      <c r="B5" s="11">
        <v>101.48245489146068</v>
      </c>
      <c r="C5" s="11">
        <v>101.63297130984708</v>
      </c>
      <c r="D5" s="9"/>
      <c r="E5" s="173">
        <f>(C5/B5-1)</f>
        <v>1.4831767574738919E-3</v>
      </c>
      <c r="F5" s="9"/>
      <c r="G5" s="9">
        <v>101.48245489146068</v>
      </c>
      <c r="H5" s="9">
        <v>101.63297130984708</v>
      </c>
      <c r="I5" s="9"/>
      <c r="J5" s="10">
        <f>H5-G5</f>
        <v>0.15051641838640251</v>
      </c>
      <c r="K5" s="89">
        <f>SUM(K7+K74+K82+K100+K119+K154+K169+K190+K209+K231+K246+K253+K259)</f>
        <v>1.4831767574738416E-3</v>
      </c>
      <c r="L5" s="61"/>
      <c r="M5" s="61"/>
      <c r="N5" s="62"/>
      <c r="O5" s="61"/>
      <c r="P5" s="61"/>
      <c r="Q5" s="61"/>
    </row>
    <row r="6" spans="1:17" ht="15.6" x14ac:dyDescent="0.3">
      <c r="A6" s="115"/>
      <c r="B6" s="8"/>
      <c r="C6" s="8"/>
      <c r="D6" s="8"/>
      <c r="E6" s="8"/>
      <c r="F6" s="8"/>
      <c r="G6" s="8"/>
      <c r="H6" s="8"/>
      <c r="I6" s="8"/>
      <c r="J6" s="8"/>
      <c r="K6" s="8"/>
    </row>
    <row r="7" spans="1:17" x14ac:dyDescent="0.3">
      <c r="A7" s="20" t="s">
        <v>0</v>
      </c>
      <c r="B7" s="16">
        <v>109.49431485666204</v>
      </c>
      <c r="C7" s="16">
        <v>110.2320364844212</v>
      </c>
      <c r="D7" s="16"/>
      <c r="E7" s="90">
        <f>(C7/B7-1)</f>
        <v>6.7375336219501758E-3</v>
      </c>
      <c r="F7" s="16"/>
      <c r="G7" s="16">
        <v>24.050679258046422</v>
      </c>
      <c r="H7" s="16">
        <v>24.212721518178249</v>
      </c>
      <c r="I7" s="16"/>
      <c r="J7" s="16">
        <f t="shared" ref="J7:J70" si="0">H7-G7</f>
        <v>0.16204226013182677</v>
      </c>
      <c r="K7" s="90">
        <f>J7/$G$5</f>
        <v>1.5967514808854111E-3</v>
      </c>
      <c r="N7" s="62"/>
      <c r="P7" s="62"/>
    </row>
    <row r="8" spans="1:17" s="4" customFormat="1" x14ac:dyDescent="0.3">
      <c r="A8" s="21" t="s">
        <v>1</v>
      </c>
      <c r="B8" s="35">
        <v>109.96193039123931</v>
      </c>
      <c r="C8" s="35">
        <v>110.76023552730537</v>
      </c>
      <c r="D8" s="35"/>
      <c r="E8" s="91">
        <f t="shared" ref="E8:E71" si="1">(C8/B8-1)</f>
        <v>7.2598319548022872E-3</v>
      </c>
      <c r="F8" s="35"/>
      <c r="G8" s="35">
        <v>21.462041984175141</v>
      </c>
      <c r="H8" s="35">
        <v>21.617852802387159</v>
      </c>
      <c r="I8" s="35"/>
      <c r="J8" s="35">
        <f t="shared" si="0"/>
        <v>0.15581081821201792</v>
      </c>
      <c r="K8" s="91">
        <f>J8/$G$5</f>
        <v>1.5353473502258443E-3</v>
      </c>
      <c r="L8" s="61"/>
      <c r="M8" s="61"/>
      <c r="N8" s="62"/>
      <c r="O8" s="61"/>
      <c r="P8" s="61"/>
      <c r="Q8" s="61"/>
    </row>
    <row r="9" spans="1:17" x14ac:dyDescent="0.3">
      <c r="A9" s="22" t="s">
        <v>3</v>
      </c>
      <c r="B9" s="18">
        <v>103.95913637041468</v>
      </c>
      <c r="C9" s="18">
        <v>104.33285341240375</v>
      </c>
      <c r="D9" s="18"/>
      <c r="E9" s="92">
        <f t="shared" si="1"/>
        <v>3.5948455810317359E-3</v>
      </c>
      <c r="F9" s="18"/>
      <c r="G9" s="18">
        <v>4.0867420309463975</v>
      </c>
      <c r="H9" s="18">
        <v>4.1014332374771616</v>
      </c>
      <c r="I9" s="18"/>
      <c r="J9" s="18">
        <f t="shared" si="0"/>
        <v>1.4691206530764056E-2</v>
      </c>
      <c r="K9" s="92">
        <f t="shared" ref="K9:K72" si="2">J9/$G$5</f>
        <v>1.4476597502964287E-4</v>
      </c>
      <c r="N9" s="62"/>
    </row>
    <row r="10" spans="1:17" s="4" customFormat="1" x14ac:dyDescent="0.3">
      <c r="A10" s="23" t="s">
        <v>97</v>
      </c>
      <c r="B10" s="35">
        <v>99.837428765337293</v>
      </c>
      <c r="C10" s="35">
        <v>99.837852132229997</v>
      </c>
      <c r="D10" s="35"/>
      <c r="E10" s="91">
        <f t="shared" si="1"/>
        <v>4.240562862412034E-6</v>
      </c>
      <c r="F10" s="35"/>
      <c r="G10" s="35">
        <v>1.0572859182538621</v>
      </c>
      <c r="H10" s="35">
        <v>1.0572904017412619</v>
      </c>
      <c r="I10" s="35"/>
      <c r="J10" s="35">
        <f t="shared" si="0"/>
        <v>4.4834873997867675E-6</v>
      </c>
      <c r="K10" s="91">
        <f>J10/$G$5</f>
        <v>4.4179926516184762E-8</v>
      </c>
      <c r="L10" s="61"/>
      <c r="M10" s="61"/>
      <c r="N10" s="62"/>
      <c r="O10" s="61"/>
      <c r="P10" s="61"/>
      <c r="Q10" s="61"/>
    </row>
    <row r="11" spans="1:17" x14ac:dyDescent="0.3">
      <c r="A11" s="22" t="s">
        <v>98</v>
      </c>
      <c r="B11" s="18">
        <v>99.278794557820575</v>
      </c>
      <c r="C11" s="18">
        <v>99.578209680093067</v>
      </c>
      <c r="D11" s="18"/>
      <c r="E11" s="92">
        <f t="shared" si="1"/>
        <v>3.0159020726032715E-3</v>
      </c>
      <c r="F11" s="18"/>
      <c r="G11" s="18">
        <v>0.53641562194332215</v>
      </c>
      <c r="H11" s="18">
        <v>0.53803339892931779</v>
      </c>
      <c r="I11" s="18"/>
      <c r="J11" s="18">
        <f t="shared" si="0"/>
        <v>1.6177769859956337E-3</v>
      </c>
      <c r="K11" s="92">
        <f t="shared" si="2"/>
        <v>1.5941445126903045E-5</v>
      </c>
      <c r="N11" s="62"/>
    </row>
    <row r="12" spans="1:17" s="4" customFormat="1" x14ac:dyDescent="0.3">
      <c r="A12" s="23" t="s">
        <v>99</v>
      </c>
      <c r="B12" s="35">
        <v>102.50488501614625</v>
      </c>
      <c r="C12" s="35">
        <v>103.05233585223377</v>
      </c>
      <c r="D12" s="35"/>
      <c r="E12" s="91">
        <f t="shared" si="1"/>
        <v>5.3407292345266644E-3</v>
      </c>
      <c r="F12" s="35"/>
      <c r="G12" s="35">
        <v>1.4252413314503847</v>
      </c>
      <c r="H12" s="35">
        <v>1.4328531594955174</v>
      </c>
      <c r="I12" s="35"/>
      <c r="J12" s="35">
        <f t="shared" si="0"/>
        <v>7.611828045132718E-3</v>
      </c>
      <c r="K12" s="91">
        <f t="shared" si="2"/>
        <v>7.5006345217740902E-5</v>
      </c>
      <c r="L12" s="61"/>
      <c r="M12" s="61"/>
      <c r="N12" s="62"/>
      <c r="O12" s="62"/>
      <c r="P12" s="61"/>
      <c r="Q12" s="61"/>
    </row>
    <row r="13" spans="1:17" x14ac:dyDescent="0.3">
      <c r="A13" s="22" t="s">
        <v>100</v>
      </c>
      <c r="B13" s="18">
        <v>112.16279081916655</v>
      </c>
      <c r="C13" s="18">
        <v>114.51407923997017</v>
      </c>
      <c r="D13" s="18"/>
      <c r="E13" s="92">
        <f t="shared" si="1"/>
        <v>2.096317685777338E-2</v>
      </c>
      <c r="F13" s="18"/>
      <c r="G13" s="18">
        <v>0.14823150823410239</v>
      </c>
      <c r="H13" s="18">
        <v>0.15133891155710835</v>
      </c>
      <c r="I13" s="18"/>
      <c r="J13" s="18">
        <f t="shared" si="0"/>
        <v>3.1074033230059639E-3</v>
      </c>
      <c r="K13" s="92">
        <f t="shared" si="2"/>
        <v>3.0620104000533386E-5</v>
      </c>
      <c r="N13" s="62"/>
    </row>
    <row r="14" spans="1:17" s="4" customFormat="1" x14ac:dyDescent="0.3">
      <c r="A14" s="23" t="s">
        <v>101</v>
      </c>
      <c r="B14" s="35">
        <v>116.85654890255063</v>
      </c>
      <c r="C14" s="35">
        <v>117.46526833328925</v>
      </c>
      <c r="D14" s="35"/>
      <c r="E14" s="91">
        <f t="shared" si="1"/>
        <v>5.2091169596857334E-3</v>
      </c>
      <c r="F14" s="35"/>
      <c r="G14" s="35">
        <v>0.61729304878269176</v>
      </c>
      <c r="H14" s="35">
        <v>0.62050860047220169</v>
      </c>
      <c r="I14" s="35"/>
      <c r="J14" s="35">
        <f t="shared" si="0"/>
        <v>3.2155516895099323E-3</v>
      </c>
      <c r="K14" s="91">
        <f t="shared" si="2"/>
        <v>3.1685789360821891E-5</v>
      </c>
      <c r="L14" s="61"/>
      <c r="M14" s="61"/>
      <c r="N14" s="62"/>
      <c r="O14" s="61"/>
      <c r="P14" s="61"/>
      <c r="Q14" s="61"/>
    </row>
    <row r="15" spans="1:17" x14ac:dyDescent="0.3">
      <c r="A15" s="22" t="s">
        <v>102</v>
      </c>
      <c r="B15" s="18">
        <v>107.58436242751378</v>
      </c>
      <c r="C15" s="18">
        <v>107.27619719980993</v>
      </c>
      <c r="D15" s="18"/>
      <c r="E15" s="92">
        <f t="shared" si="1"/>
        <v>-2.8644053908065681E-3</v>
      </c>
      <c r="F15" s="18"/>
      <c r="G15" s="18">
        <v>0.30227460228203434</v>
      </c>
      <c r="H15" s="18">
        <v>0.3014087652817537</v>
      </c>
      <c r="I15" s="18"/>
      <c r="J15" s="18">
        <f t="shared" si="0"/>
        <v>-8.6583700028064481E-4</v>
      </c>
      <c r="K15" s="92">
        <f t="shared" si="2"/>
        <v>-8.531888602879091E-6</v>
      </c>
      <c r="N15" s="62"/>
    </row>
    <row r="16" spans="1:17" s="4" customFormat="1" x14ac:dyDescent="0.3">
      <c r="A16" s="23" t="s">
        <v>4</v>
      </c>
      <c r="B16" s="35">
        <v>128.21818913356225</v>
      </c>
      <c r="C16" s="35">
        <v>129.81422135599598</v>
      </c>
      <c r="D16" s="35"/>
      <c r="E16" s="91">
        <f t="shared" si="1"/>
        <v>1.2447783214058594E-2</v>
      </c>
      <c r="F16" s="35"/>
      <c r="G16" s="35">
        <v>1.3819349842433331</v>
      </c>
      <c r="H16" s="35">
        <v>1.3991370113431176</v>
      </c>
      <c r="I16" s="35"/>
      <c r="J16" s="35">
        <f t="shared" si="0"/>
        <v>1.7202027099784578E-2</v>
      </c>
      <c r="K16" s="91">
        <f t="shared" si="2"/>
        <v>1.6950740025143063E-4</v>
      </c>
      <c r="L16" s="61"/>
      <c r="M16" s="61"/>
      <c r="N16" s="62"/>
      <c r="O16" s="61"/>
      <c r="P16" s="61"/>
      <c r="Q16" s="61"/>
    </row>
    <row r="17" spans="1:17" x14ac:dyDescent="0.3">
      <c r="A17" s="22" t="s">
        <v>103</v>
      </c>
      <c r="B17" s="18">
        <v>132.27791684052661</v>
      </c>
      <c r="C17" s="18">
        <v>134.16456421776351</v>
      </c>
      <c r="D17" s="18"/>
      <c r="E17" s="92">
        <f t="shared" si="1"/>
        <v>1.4262753922194227E-2</v>
      </c>
      <c r="F17" s="18"/>
      <c r="G17" s="18">
        <v>1.1132723856352469</v>
      </c>
      <c r="H17" s="18">
        <v>1.1291507157199363</v>
      </c>
      <c r="I17" s="18"/>
      <c r="J17" s="18">
        <f t="shared" si="0"/>
        <v>1.5878330084689418E-2</v>
      </c>
      <c r="K17" s="92">
        <f t="shared" si="2"/>
        <v>1.564637956548439E-4</v>
      </c>
      <c r="N17" s="62"/>
    </row>
    <row r="18" spans="1:17" s="4" customFormat="1" x14ac:dyDescent="0.3">
      <c r="A18" s="21" t="s">
        <v>104</v>
      </c>
      <c r="B18" s="35">
        <v>113.75174329237208</v>
      </c>
      <c r="C18" s="35">
        <v>114.31219660384184</v>
      </c>
      <c r="D18" s="35"/>
      <c r="E18" s="91">
        <f t="shared" si="1"/>
        <v>4.9269865695968917E-3</v>
      </c>
      <c r="F18" s="35"/>
      <c r="G18" s="35">
        <v>0.26866259860808622</v>
      </c>
      <c r="H18" s="35">
        <v>0.26998629562318127</v>
      </c>
      <c r="I18" s="35"/>
      <c r="J18" s="35">
        <f t="shared" si="0"/>
        <v>1.3236970150950489E-3</v>
      </c>
      <c r="K18" s="91">
        <f t="shared" si="2"/>
        <v>1.3043604596585616E-5</v>
      </c>
      <c r="L18" s="61"/>
      <c r="M18" s="61"/>
      <c r="N18" s="62"/>
      <c r="O18" s="61"/>
      <c r="P18" s="61"/>
      <c r="Q18" s="61"/>
    </row>
    <row r="19" spans="1:17" x14ac:dyDescent="0.3">
      <c r="A19" s="22" t="s">
        <v>5</v>
      </c>
      <c r="B19" s="18">
        <v>111.02338727215187</v>
      </c>
      <c r="C19" s="18">
        <v>111.0695842217193</v>
      </c>
      <c r="D19" s="18"/>
      <c r="E19" s="92">
        <f t="shared" si="1"/>
        <v>4.1610106395140178E-4</v>
      </c>
      <c r="F19" s="18"/>
      <c r="G19" s="18">
        <v>4.5560734643507015</v>
      </c>
      <c r="H19" s="18">
        <v>4.5579692513666581</v>
      </c>
      <c r="I19" s="18"/>
      <c r="J19" s="18">
        <f t="shared" si="0"/>
        <v>1.895787015956607E-3</v>
      </c>
      <c r="K19" s="92">
        <f t="shared" si="2"/>
        <v>1.8680933743514807E-5</v>
      </c>
      <c r="N19" s="62"/>
    </row>
    <row r="20" spans="1:17" x14ac:dyDescent="0.3">
      <c r="A20" s="23" t="s">
        <v>105</v>
      </c>
      <c r="B20" s="35">
        <v>115.18479316541578</v>
      </c>
      <c r="C20" s="35">
        <v>115.37546115670787</v>
      </c>
      <c r="D20" s="35"/>
      <c r="E20" s="91">
        <f t="shared" si="1"/>
        <v>1.6553225999049737E-3</v>
      </c>
      <c r="F20" s="35"/>
      <c r="G20" s="35">
        <v>2.2905207024557677</v>
      </c>
      <c r="H20" s="35">
        <v>2.2943122531400926</v>
      </c>
      <c r="I20" s="35"/>
      <c r="J20" s="35">
        <f t="shared" si="0"/>
        <v>3.7915506843249069E-3</v>
      </c>
      <c r="K20" s="91">
        <f t="shared" si="2"/>
        <v>3.7361637421760377E-5</v>
      </c>
      <c r="N20" s="62"/>
    </row>
    <row r="21" spans="1:17" x14ac:dyDescent="0.3">
      <c r="A21" s="22" t="s">
        <v>106</v>
      </c>
      <c r="B21" s="18">
        <v>110.16708461261027</v>
      </c>
      <c r="C21" s="18">
        <v>110.70431617363732</v>
      </c>
      <c r="D21" s="18"/>
      <c r="E21" s="92">
        <f t="shared" si="1"/>
        <v>4.8765160929524765E-3</v>
      </c>
      <c r="F21" s="18"/>
      <c r="G21" s="18">
        <v>1.472366785349136</v>
      </c>
      <c r="H21" s="18">
        <v>1.4795468056726195</v>
      </c>
      <c r="I21" s="18"/>
      <c r="J21" s="18">
        <f t="shared" si="0"/>
        <v>7.1800203234835269E-3</v>
      </c>
      <c r="K21" s="92">
        <f t="shared" si="2"/>
        <v>7.075134643877929E-5</v>
      </c>
      <c r="N21" s="62"/>
    </row>
    <row r="22" spans="1:17" x14ac:dyDescent="0.3">
      <c r="A22" s="23" t="s">
        <v>107</v>
      </c>
      <c r="B22" s="35">
        <v>101.86562319474308</v>
      </c>
      <c r="C22" s="35">
        <v>100.70005746407175</v>
      </c>
      <c r="D22" s="35"/>
      <c r="E22" s="91">
        <f t="shared" si="1"/>
        <v>-1.1442189171542605E-2</v>
      </c>
      <c r="F22" s="35"/>
      <c r="G22" s="35">
        <v>0.79318597654579748</v>
      </c>
      <c r="H22" s="35">
        <v>0.78411019255394554</v>
      </c>
      <c r="I22" s="35"/>
      <c r="J22" s="35">
        <f t="shared" si="0"/>
        <v>-9.0757839918519378E-3</v>
      </c>
      <c r="K22" s="91">
        <f t="shared" si="2"/>
        <v>-8.9432050117025961E-5</v>
      </c>
      <c r="N22" s="62"/>
    </row>
    <row r="23" spans="1:17" x14ac:dyDescent="0.3">
      <c r="A23" s="22" t="s">
        <v>108</v>
      </c>
      <c r="B23" s="18">
        <v>110.6593597761981</v>
      </c>
      <c r="C23" s="18">
        <v>111.14549894659493</v>
      </c>
      <c r="D23" s="18"/>
      <c r="E23" s="92">
        <f t="shared" si="1"/>
        <v>4.3931138891459831E-3</v>
      </c>
      <c r="F23" s="18"/>
      <c r="G23" s="18">
        <v>4.1127613872310764</v>
      </c>
      <c r="H23" s="18">
        <v>4.1308292164040639</v>
      </c>
      <c r="I23" s="18"/>
      <c r="J23" s="18">
        <f t="shared" si="0"/>
        <v>1.8067829172987437E-2</v>
      </c>
      <c r="K23" s="92">
        <f t="shared" si="2"/>
        <v>1.780389446856766E-4</v>
      </c>
      <c r="N23" s="62"/>
    </row>
    <row r="24" spans="1:17" x14ac:dyDescent="0.3">
      <c r="A24" s="23" t="s">
        <v>109</v>
      </c>
      <c r="B24" s="35">
        <v>108.25234306938825</v>
      </c>
      <c r="C24" s="35">
        <v>108.16479338417491</v>
      </c>
      <c r="D24" s="35"/>
      <c r="E24" s="91">
        <f t="shared" si="1"/>
        <v>-8.0875556806392357E-4</v>
      </c>
      <c r="F24" s="35"/>
      <c r="G24" s="35">
        <v>0.20089199424176185</v>
      </c>
      <c r="H24" s="35">
        <v>0.20072952172283937</v>
      </c>
      <c r="I24" s="35"/>
      <c r="J24" s="35">
        <f t="shared" si="0"/>
        <v>-1.6247251892248515E-4</v>
      </c>
      <c r="K24" s="91">
        <f t="shared" si="2"/>
        <v>-1.6009912166221803E-6</v>
      </c>
      <c r="N24" s="62"/>
    </row>
    <row r="25" spans="1:17" x14ac:dyDescent="0.3">
      <c r="A25" s="24" t="s">
        <v>110</v>
      </c>
      <c r="B25" s="18">
        <v>107.54656736685391</v>
      </c>
      <c r="C25" s="18">
        <v>106.64844893348595</v>
      </c>
      <c r="D25" s="18"/>
      <c r="E25" s="92">
        <f t="shared" si="1"/>
        <v>-8.3509725633954535E-3</v>
      </c>
      <c r="F25" s="18"/>
      <c r="G25" s="18">
        <v>0.10211177099482263</v>
      </c>
      <c r="H25" s="18">
        <v>0.10125903839684514</v>
      </c>
      <c r="I25" s="18"/>
      <c r="J25" s="18">
        <f t="shared" si="0"/>
        <v>-8.5273259797749579E-4</v>
      </c>
      <c r="K25" s="92">
        <f t="shared" si="2"/>
        <v>-8.4027588698906179E-6</v>
      </c>
      <c r="N25" s="62"/>
    </row>
    <row r="26" spans="1:17" x14ac:dyDescent="0.3">
      <c r="A26" s="21" t="s">
        <v>111</v>
      </c>
      <c r="B26" s="35">
        <v>109.20056949516459</v>
      </c>
      <c r="C26" s="35">
        <v>109.52022494697083</v>
      </c>
      <c r="D26" s="35"/>
      <c r="E26" s="91">
        <f t="shared" si="1"/>
        <v>2.9272324611859801E-3</v>
      </c>
      <c r="F26" s="35"/>
      <c r="G26" s="35">
        <v>1.8736132277421236</v>
      </c>
      <c r="H26" s="35">
        <v>1.8790977292020774</v>
      </c>
      <c r="I26" s="35"/>
      <c r="J26" s="35">
        <f t="shared" si="0"/>
        <v>5.4845014599538278E-3</v>
      </c>
      <c r="K26" s="91">
        <f t="shared" si="2"/>
        <v>5.4043839063803786E-5</v>
      </c>
      <c r="N26" s="62"/>
    </row>
    <row r="27" spans="1:17" x14ac:dyDescent="0.3">
      <c r="A27" s="22" t="s">
        <v>112</v>
      </c>
      <c r="B27" s="18">
        <v>104.17221824320285</v>
      </c>
      <c r="C27" s="18">
        <v>104.69684354966284</v>
      </c>
      <c r="D27" s="18"/>
      <c r="E27" s="92">
        <f t="shared" si="1"/>
        <v>5.036134540546966E-3</v>
      </c>
      <c r="F27" s="18"/>
      <c r="G27" s="18">
        <v>9.8669376586077953E-2</v>
      </c>
      <c r="H27" s="18">
        <v>9.9166288841597339E-2</v>
      </c>
      <c r="I27" s="18"/>
      <c r="J27" s="18">
        <f t="shared" si="0"/>
        <v>4.9691225551938556E-4</v>
      </c>
      <c r="K27" s="92">
        <f t="shared" si="2"/>
        <v>4.8965336525496161E-6</v>
      </c>
      <c r="N27" s="62"/>
    </row>
    <row r="28" spans="1:17" x14ac:dyDescent="0.3">
      <c r="A28" s="21" t="s">
        <v>113</v>
      </c>
      <c r="B28" s="35">
        <v>111.40722635908745</v>
      </c>
      <c r="C28" s="35">
        <v>112.3529095375138</v>
      </c>
      <c r="D28" s="35"/>
      <c r="E28" s="91">
        <f t="shared" si="1"/>
        <v>8.4885263670260169E-3</v>
      </c>
      <c r="F28" s="35"/>
      <c r="G28" s="35">
        <v>0.31008893999714582</v>
      </c>
      <c r="H28" s="35">
        <v>0.31272113814043467</v>
      </c>
      <c r="I28" s="35"/>
      <c r="J28" s="35">
        <f t="shared" si="0"/>
        <v>2.6321981432888553E-3</v>
      </c>
      <c r="K28" s="91">
        <f t="shared" si="2"/>
        <v>2.5937470138105061E-5</v>
      </c>
      <c r="N28" s="62"/>
    </row>
    <row r="29" spans="1:17" x14ac:dyDescent="0.3">
      <c r="A29" s="22" t="s">
        <v>114</v>
      </c>
      <c r="B29" s="18">
        <v>118.31891882056266</v>
      </c>
      <c r="C29" s="18">
        <v>118.87203825789086</v>
      </c>
      <c r="D29" s="18"/>
      <c r="E29" s="92">
        <f t="shared" si="1"/>
        <v>4.6748182187756893E-3</v>
      </c>
      <c r="F29" s="18"/>
      <c r="G29" s="18">
        <v>1.0768525812541252</v>
      </c>
      <c r="H29" s="18">
        <v>1.0818866713199078</v>
      </c>
      <c r="I29" s="18"/>
      <c r="J29" s="18">
        <f t="shared" si="0"/>
        <v>5.0340900657825927E-3</v>
      </c>
      <c r="K29" s="92">
        <f t="shared" si="2"/>
        <v>4.9605521182619621E-5</v>
      </c>
      <c r="N29" s="62"/>
    </row>
    <row r="30" spans="1:17" x14ac:dyDescent="0.3">
      <c r="A30" s="21" t="s">
        <v>115</v>
      </c>
      <c r="B30" s="35">
        <v>103.06508309060015</v>
      </c>
      <c r="C30" s="35">
        <v>104.30848227471543</v>
      </c>
      <c r="D30" s="35"/>
      <c r="E30" s="91">
        <f t="shared" si="1"/>
        <v>1.2064213668000923E-2</v>
      </c>
      <c r="F30" s="35"/>
      <c r="G30" s="35">
        <v>0.45053349641501989</v>
      </c>
      <c r="H30" s="35">
        <v>0.45596882878036221</v>
      </c>
      <c r="I30" s="35"/>
      <c r="J30" s="35">
        <f t="shared" si="0"/>
        <v>5.4353323653423269E-3</v>
      </c>
      <c r="K30" s="91">
        <f t="shared" si="2"/>
        <v>5.3559330735107073E-5</v>
      </c>
      <c r="N30" s="62"/>
    </row>
    <row r="31" spans="1:17" x14ac:dyDescent="0.3">
      <c r="A31" s="24" t="s">
        <v>6</v>
      </c>
      <c r="B31" s="18">
        <v>126.80526978909059</v>
      </c>
      <c r="C31" s="18">
        <v>135.80061732063024</v>
      </c>
      <c r="D31" s="18"/>
      <c r="E31" s="92">
        <f t="shared" si="1"/>
        <v>7.0938278405157762E-2</v>
      </c>
      <c r="F31" s="18"/>
      <c r="G31" s="18">
        <v>0.81744097405233185</v>
      </c>
      <c r="H31" s="18">
        <v>0.87542882944943945</v>
      </c>
      <c r="I31" s="18"/>
      <c r="J31" s="18">
        <f t="shared" si="0"/>
        <v>5.7987855397107602E-2</v>
      </c>
      <c r="K31" s="92">
        <f t="shared" si="2"/>
        <v>5.7140769268074773E-4</v>
      </c>
      <c r="N31" s="62"/>
    </row>
    <row r="32" spans="1:17" x14ac:dyDescent="0.3">
      <c r="A32" s="23" t="s">
        <v>116</v>
      </c>
      <c r="B32" s="35">
        <v>128.32690876029795</v>
      </c>
      <c r="C32" s="35">
        <v>138.20370835905354</v>
      </c>
      <c r="D32" s="35"/>
      <c r="E32" s="91">
        <f t="shared" si="1"/>
        <v>7.6965927833611891E-2</v>
      </c>
      <c r="F32" s="35"/>
      <c r="G32" s="35">
        <v>0.72174200973998204</v>
      </c>
      <c r="H32" s="35">
        <v>0.77729155317611542</v>
      </c>
      <c r="I32" s="35"/>
      <c r="J32" s="35">
        <f t="shared" si="0"/>
        <v>5.5549543436133386E-2</v>
      </c>
      <c r="K32" s="91">
        <f t="shared" si="2"/>
        <v>5.4738076148774415E-4</v>
      </c>
      <c r="N32" s="62"/>
    </row>
    <row r="33" spans="1:14" x14ac:dyDescent="0.3">
      <c r="A33" s="22" t="s">
        <v>117</v>
      </c>
      <c r="B33" s="18">
        <v>116.39629859492761</v>
      </c>
      <c r="C33" s="18">
        <v>119.36195751419042</v>
      </c>
      <c r="D33" s="18"/>
      <c r="E33" s="92">
        <f t="shared" si="1"/>
        <v>2.5478979615869424E-2</v>
      </c>
      <c r="F33" s="18"/>
      <c r="G33" s="18">
        <v>9.5698964312349755E-2</v>
      </c>
      <c r="H33" s="18">
        <v>9.8137276273323915E-2</v>
      </c>
      <c r="I33" s="18"/>
      <c r="J33" s="18">
        <f t="shared" si="0"/>
        <v>2.4383119609741599E-3</v>
      </c>
      <c r="K33" s="92">
        <f t="shared" si="2"/>
        <v>2.4026931193003033E-5</v>
      </c>
      <c r="N33" s="62"/>
    </row>
    <row r="34" spans="1:14" x14ac:dyDescent="0.3">
      <c r="A34" s="23" t="s">
        <v>7</v>
      </c>
      <c r="B34" s="35">
        <v>110.7323507501483</v>
      </c>
      <c r="C34" s="35">
        <v>111.35960043263589</v>
      </c>
      <c r="D34" s="35"/>
      <c r="E34" s="91">
        <f t="shared" si="1"/>
        <v>5.6645567283484244E-3</v>
      </c>
      <c r="F34" s="35"/>
      <c r="G34" s="35">
        <v>2.1490813852276847</v>
      </c>
      <c r="H34" s="35">
        <v>2.1612549786481439</v>
      </c>
      <c r="I34" s="35"/>
      <c r="J34" s="35">
        <f t="shared" si="0"/>
        <v>1.2173593420459206E-2</v>
      </c>
      <c r="K34" s="91">
        <f t="shared" si="2"/>
        <v>1.1995761664890078E-4</v>
      </c>
      <c r="N34" s="62"/>
    </row>
    <row r="35" spans="1:14" x14ac:dyDescent="0.3">
      <c r="A35" s="22" t="s">
        <v>118</v>
      </c>
      <c r="B35" s="18">
        <v>115.80891619248156</v>
      </c>
      <c r="C35" s="18">
        <v>119.35253066791792</v>
      </c>
      <c r="D35" s="18"/>
      <c r="E35" s="92">
        <f t="shared" si="1"/>
        <v>3.0598805272874285E-2</v>
      </c>
      <c r="F35" s="18"/>
      <c r="G35" s="18">
        <v>0.97074884265960648</v>
      </c>
      <c r="H35" s="18">
        <v>1.0004525974650158</v>
      </c>
      <c r="I35" s="18"/>
      <c r="J35" s="18">
        <f t="shared" si="0"/>
        <v>2.9703754805409321E-2</v>
      </c>
      <c r="K35" s="92">
        <f>J35/$G$5</f>
        <v>2.926984259217873E-4</v>
      </c>
      <c r="N35" s="62"/>
    </row>
    <row r="36" spans="1:14" x14ac:dyDescent="0.3">
      <c r="A36" s="21" t="s">
        <v>119</v>
      </c>
      <c r="B36" s="35">
        <v>115.14922057239474</v>
      </c>
      <c r="C36" s="35">
        <v>112.00022552076305</v>
      </c>
      <c r="D36" s="35"/>
      <c r="E36" s="91">
        <f t="shared" si="1"/>
        <v>-2.7347080909261523E-2</v>
      </c>
      <c r="F36" s="35"/>
      <c r="G36" s="35">
        <v>0.5431667627039316</v>
      </c>
      <c r="H36" s="35">
        <v>0.52831273729704542</v>
      </c>
      <c r="I36" s="35"/>
      <c r="J36" s="35">
        <f t="shared" si="0"/>
        <v>-1.4854025406886184E-2</v>
      </c>
      <c r="K36" s="91">
        <f t="shared" si="2"/>
        <v>-1.4637037922242939E-4</v>
      </c>
      <c r="N36" s="62"/>
    </row>
    <row r="37" spans="1:14" x14ac:dyDescent="0.3">
      <c r="A37" s="22" t="s">
        <v>120</v>
      </c>
      <c r="B37" s="18">
        <v>98.096372148212382</v>
      </c>
      <c r="C37" s="18">
        <v>98.495619620685929</v>
      </c>
      <c r="D37" s="18"/>
      <c r="E37" s="92">
        <f t="shared" si="1"/>
        <v>4.0699514541713278E-3</v>
      </c>
      <c r="F37" s="18"/>
      <c r="G37" s="18">
        <v>0.24618399196573582</v>
      </c>
      <c r="H37" s="18">
        <v>0.24718594886183043</v>
      </c>
      <c r="I37" s="18"/>
      <c r="J37" s="18">
        <f t="shared" si="0"/>
        <v>1.0019568960946135E-3</v>
      </c>
      <c r="K37" s="92">
        <f t="shared" si="2"/>
        <v>9.8732031774974724E-6</v>
      </c>
      <c r="N37" s="62"/>
    </row>
    <row r="38" spans="1:14" x14ac:dyDescent="0.3">
      <c r="A38" s="21" t="s">
        <v>121</v>
      </c>
      <c r="B38" s="35">
        <v>98.439633274761078</v>
      </c>
      <c r="C38" s="35">
        <v>96.429157641681087</v>
      </c>
      <c r="D38" s="35"/>
      <c r="E38" s="91">
        <f t="shared" si="1"/>
        <v>-2.0423436843455378E-2</v>
      </c>
      <c r="F38" s="35"/>
      <c r="G38" s="35">
        <v>0.23723427208827064</v>
      </c>
      <c r="H38" s="35">
        <v>0.23238913291517269</v>
      </c>
      <c r="I38" s="35"/>
      <c r="J38" s="35">
        <f t="shared" si="0"/>
        <v>-4.8451391730979509E-3</v>
      </c>
      <c r="K38" s="91">
        <f t="shared" si="2"/>
        <v>-4.7743614187102693E-5</v>
      </c>
      <c r="N38" s="62"/>
    </row>
    <row r="39" spans="1:14" x14ac:dyDescent="0.3">
      <c r="A39" s="24" t="s">
        <v>122</v>
      </c>
      <c r="B39" s="18">
        <v>107.33796611297524</v>
      </c>
      <c r="C39" s="18">
        <v>107.65776637064839</v>
      </c>
      <c r="D39" s="18"/>
      <c r="E39" s="92">
        <f t="shared" si="1"/>
        <v>2.9793769087869126E-3</v>
      </c>
      <c r="F39" s="18"/>
      <c r="G39" s="18">
        <v>6.1456912331066552E-2</v>
      </c>
      <c r="H39" s="18">
        <v>6.1640015636551061E-2</v>
      </c>
      <c r="I39" s="18"/>
      <c r="J39" s="18">
        <f t="shared" si="0"/>
        <v>1.8310330548450965E-4</v>
      </c>
      <c r="K39" s="92">
        <f t="shared" si="2"/>
        <v>1.8042853385873013E-6</v>
      </c>
      <c r="N39" s="62"/>
    </row>
    <row r="40" spans="1:14" x14ac:dyDescent="0.3">
      <c r="A40" s="23" t="s">
        <v>123</v>
      </c>
      <c r="B40" s="35">
        <v>110.59951198096785</v>
      </c>
      <c r="C40" s="35">
        <v>111.80477156169951</v>
      </c>
      <c r="D40" s="35"/>
      <c r="E40" s="91">
        <f t="shared" si="1"/>
        <v>1.0897512648510244E-2</v>
      </c>
      <c r="F40" s="35"/>
      <c r="G40" s="35">
        <v>9.0290603479073486E-2</v>
      </c>
      <c r="H40" s="35">
        <v>9.127454647252832E-2</v>
      </c>
      <c r="I40" s="35"/>
      <c r="J40" s="35">
        <f t="shared" si="0"/>
        <v>9.8394299345483383E-4</v>
      </c>
      <c r="K40" s="91">
        <f t="shared" si="2"/>
        <v>9.6956956205602055E-6</v>
      </c>
      <c r="N40" s="62"/>
    </row>
    <row r="41" spans="1:14" x14ac:dyDescent="0.3">
      <c r="A41" s="24" t="s">
        <v>8</v>
      </c>
      <c r="B41" s="18">
        <v>106.05739470988485</v>
      </c>
      <c r="C41" s="18">
        <v>107.51429681133965</v>
      </c>
      <c r="D41" s="18"/>
      <c r="E41" s="92">
        <f t="shared" si="1"/>
        <v>1.3736921460687279E-2</v>
      </c>
      <c r="F41" s="18"/>
      <c r="G41" s="18">
        <v>2.2088751520935204</v>
      </c>
      <c r="H41" s="18">
        <v>2.2392182965742924</v>
      </c>
      <c r="I41" s="18"/>
      <c r="J41" s="18">
        <f t="shared" si="0"/>
        <v>3.0343144480772022E-2</v>
      </c>
      <c r="K41" s="92">
        <f t="shared" si="2"/>
        <v>2.9899892068264571E-4</v>
      </c>
      <c r="N41" s="62"/>
    </row>
    <row r="42" spans="1:14" x14ac:dyDescent="0.3">
      <c r="A42" s="23" t="s">
        <v>124</v>
      </c>
      <c r="B42" s="35">
        <v>126.89384312792167</v>
      </c>
      <c r="C42" s="35">
        <v>104.80370732781549</v>
      </c>
      <c r="D42" s="35"/>
      <c r="E42" s="91">
        <f t="shared" si="1"/>
        <v>-0.17408359031128973</v>
      </c>
      <c r="F42" s="35"/>
      <c r="G42" s="35">
        <v>7.4744834180229175E-2</v>
      </c>
      <c r="H42" s="35">
        <v>6.173298508891286E-2</v>
      </c>
      <c r="I42" s="35"/>
      <c r="J42" s="35">
        <f t="shared" si="0"/>
        <v>-1.3011849091316315E-2</v>
      </c>
      <c r="K42" s="91">
        <f t="shared" si="2"/>
        <v>-1.2821772103594636E-4</v>
      </c>
      <c r="N42" s="62"/>
    </row>
    <row r="43" spans="1:14" x14ac:dyDescent="0.3">
      <c r="A43" s="22" t="s">
        <v>125</v>
      </c>
      <c r="B43" s="18">
        <v>104.34083805795429</v>
      </c>
      <c r="C43" s="18">
        <v>97.696878321077421</v>
      </c>
      <c r="D43" s="18"/>
      <c r="E43" s="92">
        <f t="shared" si="1"/>
        <v>-6.367554507456219E-2</v>
      </c>
      <c r="F43" s="18"/>
      <c r="G43" s="18">
        <v>0.75320989253207482</v>
      </c>
      <c r="H43" s="18">
        <v>0.70524884206954241</v>
      </c>
      <c r="I43" s="18"/>
      <c r="J43" s="18">
        <f t="shared" si="0"/>
        <v>-4.7961050462532406E-2</v>
      </c>
      <c r="K43" s="92">
        <f t="shared" si="2"/>
        <v>-4.7260435819993283E-4</v>
      </c>
      <c r="N43" s="62"/>
    </row>
    <row r="44" spans="1:14" x14ac:dyDescent="0.3">
      <c r="A44" s="21" t="s">
        <v>126</v>
      </c>
      <c r="B44" s="35">
        <v>110.20616865128902</v>
      </c>
      <c r="C44" s="35">
        <v>114.03392169971112</v>
      </c>
      <c r="D44" s="35"/>
      <c r="E44" s="91">
        <f t="shared" si="1"/>
        <v>3.4732656939864714E-2</v>
      </c>
      <c r="F44" s="35"/>
      <c r="G44" s="35">
        <v>8.3279656268153979E-2</v>
      </c>
      <c r="H44" s="35">
        <v>8.6172179999385617E-2</v>
      </c>
      <c r="I44" s="35"/>
      <c r="J44" s="35">
        <f t="shared" si="0"/>
        <v>2.8925237312316388E-3</v>
      </c>
      <c r="K44" s="91">
        <f t="shared" si="2"/>
        <v>2.8502697676414138E-5</v>
      </c>
      <c r="N44" s="62"/>
    </row>
    <row r="45" spans="1:14" x14ac:dyDescent="0.3">
      <c r="A45" s="22" t="s">
        <v>127</v>
      </c>
      <c r="B45" s="18">
        <v>102.08947202950809</v>
      </c>
      <c r="C45" s="18">
        <v>115.48498726144136</v>
      </c>
      <c r="D45" s="18"/>
      <c r="E45" s="92">
        <f t="shared" si="1"/>
        <v>0.13121348328710547</v>
      </c>
      <c r="F45" s="18"/>
      <c r="G45" s="18">
        <v>0.66724836173136493</v>
      </c>
      <c r="H45" s="18">
        <v>0.75480034349175174</v>
      </c>
      <c r="I45" s="18"/>
      <c r="J45" s="18">
        <f t="shared" si="0"/>
        <v>8.755198176038681E-2</v>
      </c>
      <c r="K45" s="92">
        <f t="shared" si="2"/>
        <v>8.6273023109292109E-4</v>
      </c>
      <c r="N45" s="62"/>
    </row>
    <row r="46" spans="1:14" x14ac:dyDescent="0.3">
      <c r="A46" s="23" t="s">
        <v>128</v>
      </c>
      <c r="B46" s="35">
        <v>111.69180543118622</v>
      </c>
      <c r="C46" s="35">
        <v>110.63696091856528</v>
      </c>
      <c r="D46" s="35"/>
      <c r="E46" s="91">
        <f t="shared" si="1"/>
        <v>-9.4442426510048527E-3</v>
      </c>
      <c r="F46" s="35"/>
      <c r="G46" s="35">
        <v>0.21934548551293054</v>
      </c>
      <c r="H46" s="35">
        <v>0.21727393352334393</v>
      </c>
      <c r="I46" s="35"/>
      <c r="J46" s="35">
        <f t="shared" si="0"/>
        <v>-2.0715519895866119E-3</v>
      </c>
      <c r="K46" s="91">
        <f t="shared" si="2"/>
        <v>-2.0412907746488939E-5</v>
      </c>
      <c r="N46" s="62"/>
    </row>
    <row r="47" spans="1:14" x14ac:dyDescent="0.3">
      <c r="A47" s="24" t="s">
        <v>129</v>
      </c>
      <c r="B47" s="18">
        <v>102.53898022739757</v>
      </c>
      <c r="C47" s="18">
        <v>102.95187389968859</v>
      </c>
      <c r="D47" s="18"/>
      <c r="E47" s="92">
        <f t="shared" si="1"/>
        <v>4.026699615847118E-3</v>
      </c>
      <c r="F47" s="18"/>
      <c r="G47" s="18">
        <v>6.7213583961407572E-2</v>
      </c>
      <c r="H47" s="18">
        <v>6.7484232874124681E-2</v>
      </c>
      <c r="I47" s="18"/>
      <c r="J47" s="18">
        <f t="shared" si="0"/>
        <v>2.7064891271710856E-4</v>
      </c>
      <c r="K47" s="92">
        <f t="shared" si="2"/>
        <v>2.6669527555928539E-6</v>
      </c>
      <c r="N47" s="62"/>
    </row>
    <row r="48" spans="1:14" x14ac:dyDescent="0.3">
      <c r="A48" s="23" t="s">
        <v>130</v>
      </c>
      <c r="B48" s="35">
        <v>110.61208870365955</v>
      </c>
      <c r="C48" s="35">
        <v>111.47182019831843</v>
      </c>
      <c r="D48" s="35"/>
      <c r="E48" s="91">
        <f t="shared" si="1"/>
        <v>7.7724912777135113E-3</v>
      </c>
      <c r="F48" s="35"/>
      <c r="G48" s="35">
        <v>0.3438333379073592</v>
      </c>
      <c r="H48" s="35">
        <v>0.34650577952723122</v>
      </c>
      <c r="I48" s="35"/>
      <c r="J48" s="35">
        <f t="shared" si="0"/>
        <v>2.6724416198720125E-3</v>
      </c>
      <c r="K48" s="91">
        <f t="shared" si="2"/>
        <v>2.6334026140087859E-5</v>
      </c>
      <c r="N48" s="62"/>
    </row>
    <row r="49" spans="1:14" x14ac:dyDescent="0.3">
      <c r="A49" s="22" t="s">
        <v>9</v>
      </c>
      <c r="B49" s="18">
        <v>103.20507073748026</v>
      </c>
      <c r="C49" s="18">
        <v>103.32495776374712</v>
      </c>
      <c r="D49" s="18"/>
      <c r="E49" s="92">
        <f t="shared" si="1"/>
        <v>1.1616389137683036E-3</v>
      </c>
      <c r="F49" s="18"/>
      <c r="G49" s="18">
        <v>1.2089317023195294</v>
      </c>
      <c r="H49" s="18">
        <v>1.2103360444290319</v>
      </c>
      <c r="I49" s="18"/>
      <c r="J49" s="18">
        <f t="shared" si="0"/>
        <v>1.4043421095024655E-3</v>
      </c>
      <c r="K49" s="92">
        <f t="shared" si="2"/>
        <v>1.3838274911702347E-5</v>
      </c>
      <c r="N49" s="62"/>
    </row>
    <row r="50" spans="1:14" x14ac:dyDescent="0.3">
      <c r="A50" s="21" t="s">
        <v>131</v>
      </c>
      <c r="B50" s="35">
        <v>99.831352692901234</v>
      </c>
      <c r="C50" s="35">
        <v>99.640475402940496</v>
      </c>
      <c r="D50" s="35"/>
      <c r="E50" s="91">
        <f t="shared" si="1"/>
        <v>-1.9119974317879374E-3</v>
      </c>
      <c r="F50" s="35"/>
      <c r="G50" s="35">
        <v>0.40875681772067846</v>
      </c>
      <c r="H50" s="35">
        <v>0.40797527573497061</v>
      </c>
      <c r="I50" s="35"/>
      <c r="J50" s="35">
        <f t="shared" si="0"/>
        <v>-7.8154198570784539E-4</v>
      </c>
      <c r="K50" s="91">
        <f t="shared" si="2"/>
        <v>-7.7012522661551118E-6</v>
      </c>
      <c r="N50" s="62"/>
    </row>
    <row r="51" spans="1:14" x14ac:dyDescent="0.3">
      <c r="A51" s="24" t="s">
        <v>132</v>
      </c>
      <c r="B51" s="18">
        <v>105.49823970175986</v>
      </c>
      <c r="C51" s="18">
        <v>107.30632868613479</v>
      </c>
      <c r="D51" s="18"/>
      <c r="E51" s="92">
        <f t="shared" si="1"/>
        <v>1.7138570174121792E-2</v>
      </c>
      <c r="F51" s="18"/>
      <c r="G51" s="18">
        <v>0.14978956217815145</v>
      </c>
      <c r="H51" s="18">
        <v>0.15235674110089267</v>
      </c>
      <c r="I51" s="18"/>
      <c r="J51" s="18">
        <f t="shared" si="0"/>
        <v>2.5671789227412201E-3</v>
      </c>
      <c r="K51" s="92">
        <f t="shared" si="2"/>
        <v>2.5296775935179288E-5</v>
      </c>
      <c r="N51" s="62"/>
    </row>
    <row r="52" spans="1:14" x14ac:dyDescent="0.3">
      <c r="A52" s="23" t="s">
        <v>133</v>
      </c>
      <c r="B52" s="35">
        <v>101.78551092970609</v>
      </c>
      <c r="C52" s="35">
        <v>101.78551092970609</v>
      </c>
      <c r="D52" s="35"/>
      <c r="E52" s="91">
        <f t="shared" si="1"/>
        <v>0</v>
      </c>
      <c r="F52" s="35"/>
      <c r="G52" s="35">
        <v>6.6719520869531049E-2</v>
      </c>
      <c r="H52" s="35">
        <v>6.6719520869531049E-2</v>
      </c>
      <c r="I52" s="35"/>
      <c r="J52" s="35">
        <f t="shared" si="0"/>
        <v>0</v>
      </c>
      <c r="K52" s="91">
        <f t="shared" si="2"/>
        <v>0</v>
      </c>
      <c r="N52" s="62"/>
    </row>
    <row r="53" spans="1:14" x14ac:dyDescent="0.3">
      <c r="A53" s="24" t="s">
        <v>134</v>
      </c>
      <c r="B53" s="18">
        <v>104.13773363908734</v>
      </c>
      <c r="C53" s="18">
        <v>104.2107933965294</v>
      </c>
      <c r="D53" s="18"/>
      <c r="E53" s="92">
        <f t="shared" si="1"/>
        <v>7.0156853706127009E-4</v>
      </c>
      <c r="F53" s="18"/>
      <c r="G53" s="18">
        <v>0.38302745396419458</v>
      </c>
      <c r="H53" s="18">
        <v>0.38329617397472654</v>
      </c>
      <c r="I53" s="18"/>
      <c r="J53" s="18">
        <f t="shared" si="0"/>
        <v>2.6872001053196426E-4</v>
      </c>
      <c r="K53" s="92">
        <f t="shared" si="2"/>
        <v>2.6479455076187352E-6</v>
      </c>
      <c r="N53" s="62"/>
    </row>
    <row r="54" spans="1:14" x14ac:dyDescent="0.3">
      <c r="A54" s="23" t="s">
        <v>135</v>
      </c>
      <c r="B54" s="35">
        <v>107.5232853504119</v>
      </c>
      <c r="C54" s="35">
        <v>107.17493852760552</v>
      </c>
      <c r="D54" s="35"/>
      <c r="E54" s="91">
        <f t="shared" si="1"/>
        <v>-3.2397338090176531E-3</v>
      </c>
      <c r="F54" s="35"/>
      <c r="G54" s="35">
        <v>0.20063834758697369</v>
      </c>
      <c r="H54" s="35">
        <v>0.19998833274891076</v>
      </c>
      <c r="I54" s="35"/>
      <c r="J54" s="35">
        <f t="shared" si="0"/>
        <v>-6.5001483806292892E-4</v>
      </c>
      <c r="K54" s="91">
        <f t="shared" si="2"/>
        <v>-6.4051942649411108E-6</v>
      </c>
      <c r="N54" s="62"/>
    </row>
    <row r="55" spans="1:14" x14ac:dyDescent="0.3">
      <c r="A55" s="24" t="s">
        <v>10</v>
      </c>
      <c r="B55" s="18">
        <v>110.74740701444941</v>
      </c>
      <c r="C55" s="18">
        <v>110.98829393491421</v>
      </c>
      <c r="D55" s="18"/>
      <c r="E55" s="92">
        <f t="shared" si="1"/>
        <v>2.1751021261686709E-3</v>
      </c>
      <c r="F55" s="18"/>
      <c r="G55" s="18">
        <v>0.94020090371056397</v>
      </c>
      <c r="H55" s="18">
        <v>0.94224593669525025</v>
      </c>
      <c r="I55" s="18"/>
      <c r="J55" s="18">
        <f t="shared" si="0"/>
        <v>2.0450329846862791E-3</v>
      </c>
      <c r="K55" s="92">
        <f t="shared" si="2"/>
        <v>2.0151591591605853E-5</v>
      </c>
      <c r="N55" s="62"/>
    </row>
    <row r="56" spans="1:14" x14ac:dyDescent="0.3">
      <c r="A56" s="23" t="s">
        <v>136</v>
      </c>
      <c r="B56" s="35">
        <v>107.37332060996256</v>
      </c>
      <c r="C56" s="35">
        <v>107.60167431648563</v>
      </c>
      <c r="D56" s="35"/>
      <c r="E56" s="91">
        <f t="shared" si="1"/>
        <v>2.126726688024938E-3</v>
      </c>
      <c r="F56" s="35"/>
      <c r="G56" s="35">
        <v>5.7095408541366327E-2</v>
      </c>
      <c r="H56" s="35">
        <v>5.7216834870474922E-2</v>
      </c>
      <c r="I56" s="35"/>
      <c r="J56" s="35">
        <f t="shared" si="0"/>
        <v>1.2142632910859541E-4</v>
      </c>
      <c r="K56" s="91">
        <f t="shared" si="2"/>
        <v>1.1965253426167653E-6</v>
      </c>
      <c r="N56" s="62"/>
    </row>
    <row r="57" spans="1:14" x14ac:dyDescent="0.3">
      <c r="A57" s="22" t="s">
        <v>137</v>
      </c>
      <c r="B57" s="18">
        <v>105.15203765883813</v>
      </c>
      <c r="C57" s="18">
        <v>104.58364858885048</v>
      </c>
      <c r="D57" s="18"/>
      <c r="E57" s="92">
        <f t="shared" si="1"/>
        <v>-5.4054023359182413E-3</v>
      </c>
      <c r="F57" s="18"/>
      <c r="G57" s="18">
        <v>9.1478093278295175E-2</v>
      </c>
      <c r="H57" s="18">
        <v>9.0983617379203338E-2</v>
      </c>
      <c r="I57" s="18"/>
      <c r="J57" s="18">
        <f t="shared" si="0"/>
        <v>-4.9447589909183687E-4</v>
      </c>
      <c r="K57" s="92">
        <f t="shared" si="2"/>
        <v>-4.8725259910267005E-6</v>
      </c>
      <c r="N57" s="62"/>
    </row>
    <row r="58" spans="1:14" x14ac:dyDescent="0.3">
      <c r="A58" s="23" t="s">
        <v>138</v>
      </c>
      <c r="B58" s="35">
        <v>116.28041063575627</v>
      </c>
      <c r="C58" s="35">
        <v>117.41908582284066</v>
      </c>
      <c r="D58" s="35"/>
      <c r="E58" s="91">
        <f t="shared" si="1"/>
        <v>9.7924936871029988E-3</v>
      </c>
      <c r="F58" s="35"/>
      <c r="G58" s="35">
        <v>0.29810390134230791</v>
      </c>
      <c r="H58" s="35">
        <v>0.30102308191430316</v>
      </c>
      <c r="I58" s="35"/>
      <c r="J58" s="35">
        <f t="shared" si="0"/>
        <v>2.9191805719952502E-3</v>
      </c>
      <c r="K58" s="91">
        <f t="shared" si="2"/>
        <v>2.87653720548781E-5</v>
      </c>
      <c r="N58" s="62"/>
    </row>
    <row r="59" spans="1:14" x14ac:dyDescent="0.3">
      <c r="A59" s="24" t="s">
        <v>139</v>
      </c>
      <c r="B59" s="18">
        <v>109.6462465633827</v>
      </c>
      <c r="C59" s="18">
        <v>109.56996499537999</v>
      </c>
      <c r="D59" s="18"/>
      <c r="E59" s="92">
        <f t="shared" si="1"/>
        <v>-6.9570614949066023E-4</v>
      </c>
      <c r="F59" s="18"/>
      <c r="G59" s="18">
        <v>0.43335830196313702</v>
      </c>
      <c r="H59" s="18">
        <v>0.43305681192752843</v>
      </c>
      <c r="I59" s="18"/>
      <c r="J59" s="18">
        <f t="shared" si="0"/>
        <v>-3.01490035608587E-4</v>
      </c>
      <c r="K59" s="92">
        <f t="shared" si="2"/>
        <v>-2.9708587157360552E-6</v>
      </c>
      <c r="N59" s="62"/>
    </row>
    <row r="60" spans="1:14" x14ac:dyDescent="0.3">
      <c r="A60" s="23" t="s">
        <v>140</v>
      </c>
      <c r="B60" s="35">
        <v>105.20320358263625</v>
      </c>
      <c r="C60" s="35">
        <v>104.85417458196763</v>
      </c>
      <c r="D60" s="35"/>
      <c r="E60" s="91">
        <f t="shared" si="1"/>
        <v>-3.3176651354962505E-3</v>
      </c>
      <c r="F60" s="35"/>
      <c r="G60" s="35">
        <v>6.0165198585457526E-2</v>
      </c>
      <c r="H60" s="35">
        <v>5.9965590603740335E-2</v>
      </c>
      <c r="I60" s="35"/>
      <c r="J60" s="35">
        <f t="shared" si="0"/>
        <v>-1.9960798171719113E-4</v>
      </c>
      <c r="K60" s="91">
        <f t="shared" si="2"/>
        <v>-1.9669210991267349E-6</v>
      </c>
      <c r="N60" s="62"/>
    </row>
    <row r="61" spans="1:14" x14ac:dyDescent="0.3">
      <c r="A61" s="24" t="s">
        <v>11</v>
      </c>
      <c r="B61" s="18">
        <v>105.76533726611198</v>
      </c>
      <c r="C61" s="18">
        <v>106.01993862063725</v>
      </c>
      <c r="D61" s="18"/>
      <c r="E61" s="92">
        <f t="shared" si="1"/>
        <v>2.4072286923708663E-3</v>
      </c>
      <c r="F61" s="18"/>
      <c r="G61" s="18">
        <v>2.5886372738712855</v>
      </c>
      <c r="H61" s="18">
        <v>2.5948687157910886</v>
      </c>
      <c r="I61" s="18"/>
      <c r="J61" s="18">
        <f t="shared" si="0"/>
        <v>6.2314419198030713E-3</v>
      </c>
      <c r="K61" s="92">
        <f t="shared" si="2"/>
        <v>6.1404130659509901E-5</v>
      </c>
      <c r="N61" s="62"/>
    </row>
    <row r="62" spans="1:14" x14ac:dyDescent="0.3">
      <c r="A62" s="23" t="s">
        <v>141</v>
      </c>
      <c r="B62" s="35">
        <v>104.25035628500679</v>
      </c>
      <c r="C62" s="35">
        <v>104.41975574234824</v>
      </c>
      <c r="D62" s="35"/>
      <c r="E62" s="91">
        <f t="shared" si="1"/>
        <v>1.624929289242294E-3</v>
      </c>
      <c r="F62" s="35"/>
      <c r="G62" s="35">
        <v>0.44093145698472935</v>
      </c>
      <c r="H62" s="35">
        <v>0.44164793942373209</v>
      </c>
      <c r="I62" s="35"/>
      <c r="J62" s="35">
        <f t="shared" si="0"/>
        <v>7.1648243900274133E-4</v>
      </c>
      <c r="K62" s="91">
        <f t="shared" si="2"/>
        <v>7.0601606924965145E-6</v>
      </c>
      <c r="N62" s="62"/>
    </row>
    <row r="63" spans="1:14" x14ac:dyDescent="0.3">
      <c r="A63" s="22" t="s">
        <v>141</v>
      </c>
      <c r="B63" s="18">
        <v>104.25035628500679</v>
      </c>
      <c r="C63" s="18">
        <v>104.41975574234824</v>
      </c>
      <c r="D63" s="18"/>
      <c r="E63" s="92">
        <f t="shared" si="1"/>
        <v>1.624929289242294E-3</v>
      </c>
      <c r="F63" s="18"/>
      <c r="G63" s="18">
        <v>0.44093145698472935</v>
      </c>
      <c r="H63" s="18">
        <v>0.44164793942373209</v>
      </c>
      <c r="I63" s="18"/>
      <c r="J63" s="18">
        <f t="shared" si="0"/>
        <v>7.1648243900274133E-4</v>
      </c>
      <c r="K63" s="92">
        <f t="shared" si="2"/>
        <v>7.0601606924965145E-6</v>
      </c>
      <c r="N63" s="62"/>
    </row>
    <row r="64" spans="1:14" x14ac:dyDescent="0.3">
      <c r="A64" s="21" t="s">
        <v>142</v>
      </c>
      <c r="B64" s="35">
        <v>112.42600915177283</v>
      </c>
      <c r="C64" s="35">
        <v>112.50755189479261</v>
      </c>
      <c r="D64" s="35"/>
      <c r="E64" s="91">
        <f t="shared" si="1"/>
        <v>7.2530141054549802E-4</v>
      </c>
      <c r="F64" s="35"/>
      <c r="G64" s="35">
        <v>0.46987922057140946</v>
      </c>
      <c r="H64" s="35">
        <v>0.47022002463287588</v>
      </c>
      <c r="I64" s="35"/>
      <c r="J64" s="35">
        <f t="shared" si="0"/>
        <v>3.408040614664154E-4</v>
      </c>
      <c r="K64" s="91">
        <f t="shared" si="2"/>
        <v>3.3582559845533718E-6</v>
      </c>
      <c r="N64" s="62"/>
    </row>
    <row r="65" spans="1:14" x14ac:dyDescent="0.3">
      <c r="A65" s="22" t="s">
        <v>142</v>
      </c>
      <c r="B65" s="18">
        <v>112.42600915177283</v>
      </c>
      <c r="C65" s="18">
        <v>112.50755189479261</v>
      </c>
      <c r="D65" s="18"/>
      <c r="E65" s="92">
        <f t="shared" si="1"/>
        <v>7.2530141054549802E-4</v>
      </c>
      <c r="F65" s="18"/>
      <c r="G65" s="18">
        <v>0.46987922057140946</v>
      </c>
      <c r="H65" s="18">
        <v>0.47022002463287588</v>
      </c>
      <c r="I65" s="18"/>
      <c r="J65" s="18">
        <f t="shared" si="0"/>
        <v>3.408040614664154E-4</v>
      </c>
      <c r="K65" s="92">
        <f t="shared" si="2"/>
        <v>3.3582559845533718E-6</v>
      </c>
      <c r="N65" s="62"/>
    </row>
    <row r="66" spans="1:14" x14ac:dyDescent="0.3">
      <c r="A66" s="23" t="s">
        <v>143</v>
      </c>
      <c r="B66" s="35">
        <v>104.51164588014851</v>
      </c>
      <c r="C66" s="35">
        <v>104.94181742003249</v>
      </c>
      <c r="D66" s="35"/>
      <c r="E66" s="91">
        <f t="shared" si="1"/>
        <v>4.1160153613626349E-3</v>
      </c>
      <c r="F66" s="35"/>
      <c r="G66" s="35">
        <v>0.11987003207059224</v>
      </c>
      <c r="H66" s="35">
        <v>0.12036341896396183</v>
      </c>
      <c r="I66" s="35"/>
      <c r="J66" s="35">
        <f t="shared" si="0"/>
        <v>4.9338689336958508E-4</v>
      </c>
      <c r="K66" s="91">
        <f t="shared" si="2"/>
        <v>4.8617950156732116E-6</v>
      </c>
      <c r="N66" s="62"/>
    </row>
    <row r="67" spans="1:14" x14ac:dyDescent="0.3">
      <c r="A67" s="24" t="s">
        <v>143</v>
      </c>
      <c r="B67" s="18">
        <v>104.51164588014851</v>
      </c>
      <c r="C67" s="18">
        <v>104.94181742003249</v>
      </c>
      <c r="D67" s="18"/>
      <c r="E67" s="92">
        <f t="shared" si="1"/>
        <v>4.1160153613626349E-3</v>
      </c>
      <c r="F67" s="18"/>
      <c r="G67" s="18">
        <v>0.11987003207059224</v>
      </c>
      <c r="H67" s="18">
        <v>0.12036341896396183</v>
      </c>
      <c r="I67" s="18"/>
      <c r="J67" s="18">
        <f t="shared" si="0"/>
        <v>4.9338689336958508E-4</v>
      </c>
      <c r="K67" s="92">
        <f t="shared" si="2"/>
        <v>4.8617950156732116E-6</v>
      </c>
      <c r="N67" s="62"/>
    </row>
    <row r="68" spans="1:14" x14ac:dyDescent="0.3">
      <c r="A68" s="21" t="s">
        <v>144</v>
      </c>
      <c r="B68" s="35">
        <v>100.10985236010573</v>
      </c>
      <c r="C68" s="35">
        <v>100.10985236010573</v>
      </c>
      <c r="D68" s="35"/>
      <c r="E68" s="91">
        <f t="shared" si="1"/>
        <v>0</v>
      </c>
      <c r="F68" s="35"/>
      <c r="G68" s="35">
        <v>1.1546408460090358</v>
      </c>
      <c r="H68" s="35">
        <v>1.1546408460090356</v>
      </c>
      <c r="I68" s="35"/>
      <c r="J68" s="35">
        <f t="shared" si="0"/>
        <v>0</v>
      </c>
      <c r="K68" s="91">
        <f t="shared" si="2"/>
        <v>0</v>
      </c>
      <c r="N68" s="62"/>
    </row>
    <row r="69" spans="1:14" x14ac:dyDescent="0.3">
      <c r="A69" s="22" t="s">
        <v>144</v>
      </c>
      <c r="B69" s="18">
        <v>100.10985236010573</v>
      </c>
      <c r="C69" s="18">
        <v>100.10985236010573</v>
      </c>
      <c r="D69" s="18"/>
      <c r="E69" s="92">
        <f t="shared" si="1"/>
        <v>0</v>
      </c>
      <c r="F69" s="18"/>
      <c r="G69" s="18">
        <v>1.1546408460090358</v>
      </c>
      <c r="H69" s="18">
        <v>1.1546408460090356</v>
      </c>
      <c r="I69" s="18"/>
      <c r="J69" s="18">
        <f t="shared" si="0"/>
        <v>0</v>
      </c>
      <c r="K69" s="92">
        <f t="shared" si="2"/>
        <v>0</v>
      </c>
      <c r="N69" s="62"/>
    </row>
    <row r="70" spans="1:14" x14ac:dyDescent="0.3">
      <c r="A70" s="23" t="s">
        <v>145</v>
      </c>
      <c r="B70" s="35">
        <v>114.73832170437866</v>
      </c>
      <c r="C70" s="35">
        <v>116.89506208982033</v>
      </c>
      <c r="D70" s="35"/>
      <c r="E70" s="91">
        <f t="shared" si="1"/>
        <v>1.8797036189865723E-2</v>
      </c>
      <c r="F70" s="35"/>
      <c r="G70" s="35">
        <v>0.20418272608530527</v>
      </c>
      <c r="H70" s="35">
        <v>0.20802075617687618</v>
      </c>
      <c r="I70" s="35"/>
      <c r="J70" s="35">
        <f t="shared" si="0"/>
        <v>3.8380300915709098E-3</v>
      </c>
      <c r="K70" s="91">
        <f t="shared" si="2"/>
        <v>3.7819641786117887E-5</v>
      </c>
      <c r="N70" s="62"/>
    </row>
    <row r="71" spans="1:14" x14ac:dyDescent="0.3">
      <c r="A71" s="24" t="s">
        <v>145</v>
      </c>
      <c r="B71" s="18">
        <v>114.73832170437866</v>
      </c>
      <c r="C71" s="18">
        <v>116.89506208982033</v>
      </c>
      <c r="D71" s="18"/>
      <c r="E71" s="92">
        <f t="shared" si="1"/>
        <v>1.8797036189865723E-2</v>
      </c>
      <c r="F71" s="18"/>
      <c r="G71" s="18">
        <v>0.20418272608530527</v>
      </c>
      <c r="H71" s="18">
        <v>0.20802075617687618</v>
      </c>
      <c r="I71" s="18"/>
      <c r="J71" s="18">
        <f t="shared" ref="J71:J134" si="3">H71-G71</f>
        <v>3.8380300915709098E-3</v>
      </c>
      <c r="K71" s="92">
        <f t="shared" si="2"/>
        <v>3.7819641786117887E-5</v>
      </c>
      <c r="N71" s="62"/>
    </row>
    <row r="72" spans="1:14" s="4" customFormat="1" x14ac:dyDescent="0.3">
      <c r="A72" s="23" t="s">
        <v>146</v>
      </c>
      <c r="B72" s="35">
        <v>123.98933293107177</v>
      </c>
      <c r="C72" s="35">
        <v>124.5140605273761</v>
      </c>
      <c r="D72" s="35"/>
      <c r="E72" s="91">
        <f t="shared" ref="E72:E135" si="4">(C72/B72-1)</f>
        <v>4.232038223772383E-3</v>
      </c>
      <c r="F72" s="35"/>
      <c r="G72" s="35">
        <v>0.1991329921502131</v>
      </c>
      <c r="H72" s="35">
        <v>0.19997573058460699</v>
      </c>
      <c r="I72" s="35"/>
      <c r="J72" s="35">
        <f t="shared" si="3"/>
        <v>8.4273843439389151E-4</v>
      </c>
      <c r="K72" s="91">
        <f t="shared" si="2"/>
        <v>8.3042771806735674E-6</v>
      </c>
      <c r="L72" s="61"/>
      <c r="M72" s="61"/>
      <c r="N72" s="62"/>
    </row>
    <row r="73" spans="1:14" x14ac:dyDescent="0.3">
      <c r="A73" s="24" t="s">
        <v>146</v>
      </c>
      <c r="B73" s="18">
        <v>123.98933293107177</v>
      </c>
      <c r="C73" s="18">
        <v>124.5140605273761</v>
      </c>
      <c r="D73" s="18"/>
      <c r="E73" s="92">
        <f t="shared" si="4"/>
        <v>4.232038223772383E-3</v>
      </c>
      <c r="F73" s="18"/>
      <c r="G73" s="18">
        <v>0.1991329921502131</v>
      </c>
      <c r="H73" s="18">
        <v>0.19997573058460699</v>
      </c>
      <c r="I73" s="18"/>
      <c r="J73" s="18">
        <f t="shared" si="3"/>
        <v>8.4273843439389151E-4</v>
      </c>
      <c r="K73" s="92">
        <f t="shared" ref="K73:K136" si="5">J73/$G$5</f>
        <v>8.3042771806735674E-6</v>
      </c>
      <c r="N73" s="62"/>
    </row>
    <row r="74" spans="1:14" s="4" customFormat="1" x14ac:dyDescent="0.3">
      <c r="A74" s="23" t="s">
        <v>147</v>
      </c>
      <c r="B74" s="35">
        <v>144.22936649443909</v>
      </c>
      <c r="C74" s="35">
        <v>143.90440197581052</v>
      </c>
      <c r="D74" s="35"/>
      <c r="E74" s="91">
        <f t="shared" si="4"/>
        <v>-2.2531092420842169E-3</v>
      </c>
      <c r="F74" s="35"/>
      <c r="G74" s="35">
        <v>2.5302050363756887</v>
      </c>
      <c r="H74" s="35">
        <v>2.524504208023862</v>
      </c>
      <c r="I74" s="35"/>
      <c r="J74" s="35">
        <f t="shared" si="3"/>
        <v>-5.7008283518267255E-3</v>
      </c>
      <c r="K74" s="91">
        <f t="shared" si="5"/>
        <v>-5.617550696742582E-5</v>
      </c>
      <c r="L74" s="61"/>
      <c r="M74" s="61"/>
      <c r="N74" s="62"/>
    </row>
    <row r="75" spans="1:14" x14ac:dyDescent="0.3">
      <c r="A75" s="24" t="s">
        <v>12</v>
      </c>
      <c r="B75" s="18">
        <v>142.53434675956132</v>
      </c>
      <c r="C75" s="18">
        <v>142.53434675956132</v>
      </c>
      <c r="D75" s="18"/>
      <c r="E75" s="92">
        <f t="shared" si="4"/>
        <v>0</v>
      </c>
      <c r="F75" s="18"/>
      <c r="G75" s="18">
        <v>1.9214619645222173</v>
      </c>
      <c r="H75" s="18">
        <v>1.9214619645222171</v>
      </c>
      <c r="I75" s="18"/>
      <c r="J75" s="18">
        <f t="shared" si="3"/>
        <v>0</v>
      </c>
      <c r="K75" s="92">
        <f t="shared" si="5"/>
        <v>0</v>
      </c>
      <c r="N75" s="62"/>
    </row>
    <row r="76" spans="1:14" s="4" customFormat="1" x14ac:dyDescent="0.3">
      <c r="A76" s="23" t="s">
        <v>13</v>
      </c>
      <c r="B76" s="35">
        <v>142.53434675956132</v>
      </c>
      <c r="C76" s="35">
        <v>142.53434675956132</v>
      </c>
      <c r="D76" s="35"/>
      <c r="E76" s="91">
        <f t="shared" si="4"/>
        <v>0</v>
      </c>
      <c r="F76" s="35"/>
      <c r="G76" s="35">
        <v>1.9214619645222173</v>
      </c>
      <c r="H76" s="35">
        <v>1.9214619645222171</v>
      </c>
      <c r="I76" s="35"/>
      <c r="J76" s="35">
        <f t="shared" si="3"/>
        <v>0</v>
      </c>
      <c r="K76" s="91">
        <f t="shared" si="5"/>
        <v>0</v>
      </c>
      <c r="L76" s="61"/>
      <c r="M76" s="61"/>
      <c r="N76" s="62"/>
    </row>
    <row r="77" spans="1:14" x14ac:dyDescent="0.3">
      <c r="A77" s="24" t="s">
        <v>148</v>
      </c>
      <c r="B77" s="18">
        <v>142.72037759414945</v>
      </c>
      <c r="C77" s="18">
        <v>142.72037759414945</v>
      </c>
      <c r="D77" s="18"/>
      <c r="E77" s="92">
        <f t="shared" si="4"/>
        <v>0</v>
      </c>
      <c r="F77" s="18"/>
      <c r="G77" s="18">
        <v>1.8644615471365851</v>
      </c>
      <c r="H77" s="18">
        <v>1.8644615471365849</v>
      </c>
      <c r="I77" s="18"/>
      <c r="J77" s="18">
        <f t="shared" si="3"/>
        <v>0</v>
      </c>
      <c r="K77" s="92">
        <f t="shared" si="5"/>
        <v>0</v>
      </c>
      <c r="N77" s="62"/>
    </row>
    <row r="78" spans="1:14" s="4" customFormat="1" x14ac:dyDescent="0.3">
      <c r="A78" s="21" t="s">
        <v>149</v>
      </c>
      <c r="B78" s="35">
        <v>136.70578713823397</v>
      </c>
      <c r="C78" s="35">
        <v>136.70578713823397</v>
      </c>
      <c r="D78" s="35"/>
      <c r="E78" s="91">
        <f t="shared" si="4"/>
        <v>0</v>
      </c>
      <c r="F78" s="35"/>
      <c r="G78" s="35">
        <v>5.7000417385632114E-2</v>
      </c>
      <c r="H78" s="35">
        <v>5.7000417385632114E-2</v>
      </c>
      <c r="I78" s="35"/>
      <c r="J78" s="35">
        <f t="shared" si="3"/>
        <v>0</v>
      </c>
      <c r="K78" s="91">
        <f t="shared" si="5"/>
        <v>0</v>
      </c>
      <c r="L78" s="61"/>
      <c r="M78" s="61"/>
      <c r="N78" s="62"/>
    </row>
    <row r="79" spans="1:14" x14ac:dyDescent="0.3">
      <c r="A79" s="22" t="s">
        <v>14</v>
      </c>
      <c r="B79" s="18">
        <v>149.85436467852375</v>
      </c>
      <c r="C79" s="18">
        <v>148.45099098886004</v>
      </c>
      <c r="D79" s="18"/>
      <c r="E79" s="92">
        <f t="shared" si="4"/>
        <v>-9.3649170157593664E-3</v>
      </c>
      <c r="F79" s="18"/>
      <c r="G79" s="18">
        <v>0.60874307185347087</v>
      </c>
      <c r="H79" s="18">
        <v>0.6030422435016447</v>
      </c>
      <c r="I79" s="18"/>
      <c r="J79" s="18">
        <f t="shared" si="3"/>
        <v>-5.7008283518261704E-3</v>
      </c>
      <c r="K79" s="92">
        <f t="shared" si="5"/>
        <v>-5.6175506967420345E-5</v>
      </c>
      <c r="N79" s="62"/>
    </row>
    <row r="80" spans="1:14" s="4" customFormat="1" x14ac:dyDescent="0.3">
      <c r="A80" s="23" t="s">
        <v>15</v>
      </c>
      <c r="B80" s="35">
        <v>149.85436467852375</v>
      </c>
      <c r="C80" s="35">
        <v>148.45099098886004</v>
      </c>
      <c r="D80" s="35"/>
      <c r="E80" s="91">
        <f t="shared" si="4"/>
        <v>-9.3649170157593664E-3</v>
      </c>
      <c r="F80" s="35"/>
      <c r="G80" s="35">
        <v>0.60874307185347087</v>
      </c>
      <c r="H80" s="35">
        <v>0.6030422435016447</v>
      </c>
      <c r="I80" s="35"/>
      <c r="J80" s="35">
        <f t="shared" si="3"/>
        <v>-5.7008283518261704E-3</v>
      </c>
      <c r="K80" s="91">
        <f t="shared" si="5"/>
        <v>-5.6175506967420345E-5</v>
      </c>
      <c r="L80" s="61"/>
      <c r="M80" s="61"/>
      <c r="N80" s="62"/>
    </row>
    <row r="81" spans="1:14" x14ac:dyDescent="0.3">
      <c r="A81" s="24" t="s">
        <v>15</v>
      </c>
      <c r="B81" s="18">
        <v>149.85436467852375</v>
      </c>
      <c r="C81" s="18">
        <v>148.45099098886004</v>
      </c>
      <c r="D81" s="18"/>
      <c r="E81" s="92">
        <f t="shared" si="4"/>
        <v>-9.3649170157593664E-3</v>
      </c>
      <c r="F81" s="18"/>
      <c r="G81" s="18">
        <v>0.60874307185347087</v>
      </c>
      <c r="H81" s="18">
        <v>0.6030422435016447</v>
      </c>
      <c r="I81" s="18"/>
      <c r="J81" s="18">
        <f t="shared" si="3"/>
        <v>-5.7008283518261704E-3</v>
      </c>
      <c r="K81" s="92">
        <f t="shared" si="5"/>
        <v>-5.6175506967420345E-5</v>
      </c>
      <c r="N81" s="62"/>
    </row>
    <row r="82" spans="1:14" s="4" customFormat="1" x14ac:dyDescent="0.3">
      <c r="A82" s="23" t="s">
        <v>16</v>
      </c>
      <c r="B82" s="35">
        <v>100.36944068852267</v>
      </c>
      <c r="C82" s="35">
        <v>100.6733636434187</v>
      </c>
      <c r="D82" s="35"/>
      <c r="E82" s="91">
        <f t="shared" si="4"/>
        <v>3.028042727060587E-3</v>
      </c>
      <c r="F82" s="35"/>
      <c r="G82" s="35">
        <v>4.3587139232563388</v>
      </c>
      <c r="H82" s="35">
        <v>4.3719122952509926</v>
      </c>
      <c r="I82" s="35"/>
      <c r="J82" s="35">
        <f t="shared" si="3"/>
        <v>1.319837199465379E-2</v>
      </c>
      <c r="K82" s="91">
        <f t="shared" si="5"/>
        <v>1.3005570281848176E-4</v>
      </c>
      <c r="L82" s="61"/>
      <c r="M82" s="61"/>
      <c r="N82" s="62"/>
    </row>
    <row r="83" spans="1:14" x14ac:dyDescent="0.3">
      <c r="A83" s="22" t="s">
        <v>17</v>
      </c>
      <c r="B83" s="18">
        <v>100.39962301871311</v>
      </c>
      <c r="C83" s="18">
        <v>100.79504578893524</v>
      </c>
      <c r="D83" s="18"/>
      <c r="E83" s="92">
        <f t="shared" si="4"/>
        <v>3.9384885952054027E-3</v>
      </c>
      <c r="F83" s="18"/>
      <c r="G83" s="18">
        <v>3.3523102142211316</v>
      </c>
      <c r="H83" s="18">
        <v>3.365513249767432</v>
      </c>
      <c r="I83" s="18"/>
      <c r="J83" s="18">
        <f t="shared" si="3"/>
        <v>1.3203035546300423E-2</v>
      </c>
      <c r="K83" s="92">
        <f t="shared" si="5"/>
        <v>1.3010165708369559E-4</v>
      </c>
      <c r="N83" s="62"/>
    </row>
    <row r="84" spans="1:14" s="4" customFormat="1" x14ac:dyDescent="0.3">
      <c r="A84" s="21" t="s">
        <v>18</v>
      </c>
      <c r="B84" s="35">
        <v>99.841689723892657</v>
      </c>
      <c r="C84" s="35">
        <v>99.841689723892657</v>
      </c>
      <c r="D84" s="35"/>
      <c r="E84" s="91">
        <f t="shared" si="4"/>
        <v>0</v>
      </c>
      <c r="F84" s="35"/>
      <c r="G84" s="35">
        <v>0.50259492146563078</v>
      </c>
      <c r="H84" s="35">
        <v>0.50259492146563067</v>
      </c>
      <c r="I84" s="35"/>
      <c r="J84" s="35">
        <f t="shared" si="3"/>
        <v>0</v>
      </c>
      <c r="K84" s="91">
        <f t="shared" si="5"/>
        <v>0</v>
      </c>
      <c r="L84" s="61"/>
      <c r="M84" s="61"/>
      <c r="N84" s="62"/>
    </row>
    <row r="85" spans="1:14" x14ac:dyDescent="0.3">
      <c r="A85" s="22" t="s">
        <v>18</v>
      </c>
      <c r="B85" s="18">
        <v>99.841689723892657</v>
      </c>
      <c r="C85" s="18">
        <v>99.841689723892657</v>
      </c>
      <c r="D85" s="18"/>
      <c r="E85" s="92">
        <f t="shared" si="4"/>
        <v>0</v>
      </c>
      <c r="F85" s="18"/>
      <c r="G85" s="18">
        <v>0.50259492146563078</v>
      </c>
      <c r="H85" s="18">
        <v>0.50259492146563067</v>
      </c>
      <c r="I85" s="18"/>
      <c r="J85" s="18">
        <f t="shared" si="3"/>
        <v>0</v>
      </c>
      <c r="K85" s="92">
        <f t="shared" si="5"/>
        <v>0</v>
      </c>
      <c r="N85" s="62"/>
    </row>
    <row r="86" spans="1:14" s="4" customFormat="1" x14ac:dyDescent="0.3">
      <c r="A86" s="23" t="s">
        <v>19</v>
      </c>
      <c r="B86" s="35">
        <v>99.572290325358495</v>
      </c>
      <c r="C86" s="35">
        <v>99.964719999521179</v>
      </c>
      <c r="D86" s="35"/>
      <c r="E86" s="91">
        <f t="shared" si="4"/>
        <v>3.9411534361657452E-3</v>
      </c>
      <c r="F86" s="35"/>
      <c r="G86" s="35">
        <v>2.4476290215995817</v>
      </c>
      <c r="H86" s="35">
        <v>2.4572755031285176</v>
      </c>
      <c r="I86" s="35"/>
      <c r="J86" s="35">
        <f t="shared" si="3"/>
        <v>9.6464815289358796E-3</v>
      </c>
      <c r="K86" s="91">
        <f t="shared" si="5"/>
        <v>9.5055658037176537E-5</v>
      </c>
      <c r="L86" s="61"/>
      <c r="M86" s="61"/>
      <c r="N86" s="62"/>
    </row>
    <row r="87" spans="1:14" x14ac:dyDescent="0.3">
      <c r="A87" s="22" t="s">
        <v>150</v>
      </c>
      <c r="B87" s="18">
        <v>97.951876561756322</v>
      </c>
      <c r="C87" s="18">
        <v>98.122772790976967</v>
      </c>
      <c r="D87" s="18"/>
      <c r="E87" s="92">
        <f t="shared" si="4"/>
        <v>1.7446958161428938E-3</v>
      </c>
      <c r="F87" s="18"/>
      <c r="G87" s="18">
        <v>1.2144833655241491</v>
      </c>
      <c r="H87" s="18">
        <v>1.2166022695707541</v>
      </c>
      <c r="I87" s="18"/>
      <c r="J87" s="18">
        <f t="shared" si="3"/>
        <v>2.1189040466049747E-3</v>
      </c>
      <c r="K87" s="92">
        <f t="shared" si="5"/>
        <v>2.0879511131960915E-5</v>
      </c>
      <c r="N87" s="62"/>
    </row>
    <row r="88" spans="1:14" s="4" customFormat="1" x14ac:dyDescent="0.3">
      <c r="A88" s="21" t="s">
        <v>151</v>
      </c>
      <c r="B88" s="35">
        <v>101.83871207924855</v>
      </c>
      <c r="C88" s="35">
        <v>101.81910437455367</v>
      </c>
      <c r="D88" s="35"/>
      <c r="E88" s="91">
        <f t="shared" si="4"/>
        <v>-1.9253684865550014E-4</v>
      </c>
      <c r="F88" s="35"/>
      <c r="G88" s="35">
        <v>0.65711612116417395</v>
      </c>
      <c r="H88" s="35">
        <v>0.65698960209700419</v>
      </c>
      <c r="I88" s="35"/>
      <c r="J88" s="35">
        <f t="shared" si="3"/>
        <v>-1.2651906716976136E-4</v>
      </c>
      <c r="K88" s="91">
        <f t="shared" si="5"/>
        <v>-1.2467087764587316E-6</v>
      </c>
      <c r="L88" s="61"/>
      <c r="M88" s="61"/>
      <c r="N88" s="62"/>
    </row>
    <row r="89" spans="1:14" x14ac:dyDescent="0.3">
      <c r="A89" s="24" t="s">
        <v>152</v>
      </c>
      <c r="B89" s="18">
        <v>103.94086953465121</v>
      </c>
      <c r="C89" s="18">
        <v>105.96283988572013</v>
      </c>
      <c r="D89" s="18"/>
      <c r="E89" s="92">
        <f t="shared" si="4"/>
        <v>1.9453082893392981E-2</v>
      </c>
      <c r="F89" s="18"/>
      <c r="G89" s="18">
        <v>0.39346444938557379</v>
      </c>
      <c r="H89" s="18">
        <v>0.40111854593507451</v>
      </c>
      <c r="I89" s="18"/>
      <c r="J89" s="18">
        <f t="shared" si="3"/>
        <v>7.6540965495007218E-3</v>
      </c>
      <c r="K89" s="92">
        <f t="shared" si="5"/>
        <v>7.54228556816749E-5</v>
      </c>
      <c r="N89" s="62"/>
    </row>
    <row r="90" spans="1:14" s="4" customFormat="1" x14ac:dyDescent="0.3">
      <c r="A90" s="23" t="s">
        <v>153</v>
      </c>
      <c r="B90" s="35">
        <v>93.879764008744402</v>
      </c>
      <c r="C90" s="35">
        <v>93.879764008744402</v>
      </c>
      <c r="D90" s="35"/>
      <c r="E90" s="91">
        <f t="shared" si="4"/>
        <v>0</v>
      </c>
      <c r="F90" s="35"/>
      <c r="G90" s="35">
        <v>0.18256508552568493</v>
      </c>
      <c r="H90" s="35">
        <v>0.1825650855256849</v>
      </c>
      <c r="I90" s="35"/>
      <c r="J90" s="35">
        <f t="shared" si="3"/>
        <v>0</v>
      </c>
      <c r="K90" s="91">
        <f t="shared" si="5"/>
        <v>0</v>
      </c>
      <c r="L90" s="61"/>
      <c r="M90" s="61"/>
      <c r="N90" s="62"/>
    </row>
    <row r="91" spans="1:14" x14ac:dyDescent="0.3">
      <c r="A91" s="22" t="s">
        <v>20</v>
      </c>
      <c r="B91" s="18">
        <v>113.78768587573363</v>
      </c>
      <c r="C91" s="18">
        <v>115.97736080774027</v>
      </c>
      <c r="D91" s="18"/>
      <c r="E91" s="92">
        <f t="shared" si="4"/>
        <v>1.9243514051230148E-2</v>
      </c>
      <c r="F91" s="18"/>
      <c r="G91" s="18">
        <v>0.18481832413227145</v>
      </c>
      <c r="H91" s="18">
        <v>0.18837487814963561</v>
      </c>
      <c r="I91" s="18"/>
      <c r="J91" s="18">
        <f t="shared" si="3"/>
        <v>3.5565540173641552E-3</v>
      </c>
      <c r="K91" s="92">
        <f t="shared" si="5"/>
        <v>3.5045999046515228E-5</v>
      </c>
      <c r="N91" s="62"/>
    </row>
    <row r="92" spans="1:14" s="4" customFormat="1" x14ac:dyDescent="0.3">
      <c r="A92" s="23" t="s">
        <v>154</v>
      </c>
      <c r="B92" s="35">
        <v>113.78768587573363</v>
      </c>
      <c r="C92" s="35">
        <v>115.97736080774027</v>
      </c>
      <c r="D92" s="35"/>
      <c r="E92" s="91">
        <f t="shared" si="4"/>
        <v>1.9243514051230148E-2</v>
      </c>
      <c r="F92" s="35"/>
      <c r="G92" s="35">
        <v>0.18481832413227145</v>
      </c>
      <c r="H92" s="35">
        <v>0.18837487814963561</v>
      </c>
      <c r="I92" s="35"/>
      <c r="J92" s="35">
        <f t="shared" si="3"/>
        <v>3.5565540173641552E-3</v>
      </c>
      <c r="K92" s="91">
        <f t="shared" si="5"/>
        <v>3.5045999046515228E-5</v>
      </c>
      <c r="L92" s="61"/>
      <c r="M92" s="61"/>
      <c r="N92" s="62"/>
    </row>
    <row r="93" spans="1:14" x14ac:dyDescent="0.3">
      <c r="A93" s="22" t="s">
        <v>155</v>
      </c>
      <c r="B93" s="18">
        <v>101.05085486745627</v>
      </c>
      <c r="C93" s="18">
        <v>101.05085486745627</v>
      </c>
      <c r="D93" s="18"/>
      <c r="E93" s="92">
        <f t="shared" si="4"/>
        <v>0</v>
      </c>
      <c r="F93" s="18"/>
      <c r="G93" s="18">
        <v>0.2172679470236476</v>
      </c>
      <c r="H93" s="18">
        <v>0.21726794702364757</v>
      </c>
      <c r="I93" s="18"/>
      <c r="J93" s="18">
        <f t="shared" si="3"/>
        <v>0</v>
      </c>
      <c r="K93" s="92">
        <f t="shared" si="5"/>
        <v>0</v>
      </c>
      <c r="N93" s="62"/>
    </row>
    <row r="94" spans="1:14" s="4" customFormat="1" x14ac:dyDescent="0.3">
      <c r="A94" s="21" t="s">
        <v>156</v>
      </c>
      <c r="B94" s="35">
        <v>101.05085486745627</v>
      </c>
      <c r="C94" s="35">
        <v>101.05085486745627</v>
      </c>
      <c r="D94" s="35"/>
      <c r="E94" s="91">
        <f t="shared" si="4"/>
        <v>0</v>
      </c>
      <c r="F94" s="35"/>
      <c r="G94" s="35">
        <v>0.2172679470236476</v>
      </c>
      <c r="H94" s="35">
        <v>0.21726794702364757</v>
      </c>
      <c r="I94" s="35"/>
      <c r="J94" s="35">
        <f t="shared" si="3"/>
        <v>0</v>
      </c>
      <c r="K94" s="91">
        <f t="shared" si="5"/>
        <v>0</v>
      </c>
      <c r="L94" s="61"/>
      <c r="M94" s="61"/>
      <c r="N94" s="62"/>
    </row>
    <row r="95" spans="1:14" x14ac:dyDescent="0.3">
      <c r="A95" s="22" t="s">
        <v>21</v>
      </c>
      <c r="B95" s="18">
        <v>100.26903472929303</v>
      </c>
      <c r="C95" s="18">
        <v>100.26857009485465</v>
      </c>
      <c r="D95" s="18"/>
      <c r="E95" s="92">
        <f t="shared" si="4"/>
        <v>-4.6338776436005702E-6</v>
      </c>
      <c r="F95" s="18"/>
      <c r="G95" s="18">
        <v>1.0064037090352078</v>
      </c>
      <c r="H95" s="18">
        <v>1.0063990454835601</v>
      </c>
      <c r="I95" s="18"/>
      <c r="J95" s="18">
        <f t="shared" si="3"/>
        <v>-4.663551647743347E-6</v>
      </c>
      <c r="K95" s="92">
        <f t="shared" si="5"/>
        <v>-4.5954265224773994E-8</v>
      </c>
      <c r="N95" s="62"/>
    </row>
    <row r="96" spans="1:14" s="4" customFormat="1" x14ac:dyDescent="0.3">
      <c r="A96" s="23" t="s">
        <v>22</v>
      </c>
      <c r="B96" s="35">
        <v>100.26903472929303</v>
      </c>
      <c r="C96" s="35">
        <v>100.26857009485465</v>
      </c>
      <c r="D96" s="35"/>
      <c r="E96" s="91">
        <f t="shared" si="4"/>
        <v>-4.6338776436005702E-6</v>
      </c>
      <c r="F96" s="35"/>
      <c r="G96" s="35">
        <v>1.0064037090352078</v>
      </c>
      <c r="H96" s="35">
        <v>1.0063990454835601</v>
      </c>
      <c r="I96" s="35"/>
      <c r="J96" s="35">
        <f t="shared" si="3"/>
        <v>-4.663551647743347E-6</v>
      </c>
      <c r="K96" s="91">
        <f t="shared" si="5"/>
        <v>-4.5954265224773994E-8</v>
      </c>
      <c r="L96" s="61"/>
      <c r="M96" s="61"/>
      <c r="N96" s="62"/>
    </row>
    <row r="97" spans="1:14" x14ac:dyDescent="0.3">
      <c r="A97" s="22" t="s">
        <v>157</v>
      </c>
      <c r="B97" s="18">
        <v>101.84274360736886</v>
      </c>
      <c r="C97" s="18">
        <v>101.88107768798234</v>
      </c>
      <c r="D97" s="18"/>
      <c r="E97" s="92">
        <f t="shared" si="4"/>
        <v>3.7640463380750333E-4</v>
      </c>
      <c r="F97" s="18"/>
      <c r="G97" s="18">
        <v>0.36320277928789796</v>
      </c>
      <c r="H97" s="18">
        <v>0.36333949049703362</v>
      </c>
      <c r="I97" s="18"/>
      <c r="J97" s="18">
        <f t="shared" si="3"/>
        <v>1.3671120913566481E-4</v>
      </c>
      <c r="K97" s="92">
        <f t="shared" si="5"/>
        <v>1.3471413288324826E-6</v>
      </c>
      <c r="N97" s="62"/>
    </row>
    <row r="98" spans="1:14" s="4" customFormat="1" x14ac:dyDescent="0.3">
      <c r="A98" s="23" t="s">
        <v>158</v>
      </c>
      <c r="B98" s="35">
        <v>95.73931066433164</v>
      </c>
      <c r="C98" s="35">
        <v>95.906366447253149</v>
      </c>
      <c r="D98" s="35"/>
      <c r="E98" s="91">
        <f t="shared" si="4"/>
        <v>1.7449027130267414E-3</v>
      </c>
      <c r="F98" s="35"/>
      <c r="G98" s="35">
        <v>0.34030167976275272</v>
      </c>
      <c r="H98" s="35">
        <v>0.34089547308701823</v>
      </c>
      <c r="I98" s="35"/>
      <c r="J98" s="35">
        <f t="shared" si="3"/>
        <v>5.9379332426551246E-4</v>
      </c>
      <c r="K98" s="91">
        <f t="shared" si="5"/>
        <v>5.8511919612173045E-6</v>
      </c>
      <c r="L98" s="61"/>
      <c r="M98" s="61"/>
      <c r="N98" s="62"/>
    </row>
    <row r="99" spans="1:14" x14ac:dyDescent="0.3">
      <c r="A99" s="24" t="s">
        <v>159</v>
      </c>
      <c r="B99" s="18">
        <v>103.86555412497111</v>
      </c>
      <c r="C99" s="18">
        <v>103.61346158749384</v>
      </c>
      <c r="D99" s="18"/>
      <c r="E99" s="92">
        <f t="shared" si="4"/>
        <v>-2.4271043427347427E-3</v>
      </c>
      <c r="F99" s="18"/>
      <c r="G99" s="18">
        <v>0.30289924998455697</v>
      </c>
      <c r="H99" s="18">
        <v>0.30216408189950833</v>
      </c>
      <c r="I99" s="18"/>
      <c r="J99" s="18">
        <f t="shared" si="3"/>
        <v>-7.3516808504864306E-4</v>
      </c>
      <c r="K99" s="92">
        <f t="shared" si="5"/>
        <v>-7.2442875552718265E-6</v>
      </c>
      <c r="N99" s="62"/>
    </row>
    <row r="100" spans="1:14" s="4" customFormat="1" x14ac:dyDescent="0.3">
      <c r="A100" s="21" t="s">
        <v>23</v>
      </c>
      <c r="B100" s="35">
        <v>97.212057616332984</v>
      </c>
      <c r="C100" s="35">
        <v>97.225532464816411</v>
      </c>
      <c r="D100" s="35"/>
      <c r="E100" s="91">
        <f t="shared" si="4"/>
        <v>1.3861293355810211E-4</v>
      </c>
      <c r="F100" s="35"/>
      <c r="G100" s="35">
        <v>22.764120565223212</v>
      </c>
      <c r="H100" s="35">
        <v>22.767275966754628</v>
      </c>
      <c r="I100" s="35"/>
      <c r="J100" s="35">
        <f t="shared" si="3"/>
        <v>3.1554015314156914E-3</v>
      </c>
      <c r="K100" s="91">
        <f t="shared" si="5"/>
        <v>3.1093074510175308E-5</v>
      </c>
      <c r="L100" s="61"/>
      <c r="M100" s="61"/>
      <c r="N100" s="62"/>
    </row>
    <row r="101" spans="1:14" x14ac:dyDescent="0.3">
      <c r="A101" s="22" t="s">
        <v>24</v>
      </c>
      <c r="B101" s="18">
        <v>94.148970516212842</v>
      </c>
      <c r="C101" s="18">
        <v>94.148970516212842</v>
      </c>
      <c r="D101" s="18"/>
      <c r="E101" s="92">
        <f t="shared" si="4"/>
        <v>0</v>
      </c>
      <c r="F101" s="18"/>
      <c r="G101" s="18">
        <v>13.115875018162406</v>
      </c>
      <c r="H101" s="18">
        <v>13.115875018162402</v>
      </c>
      <c r="I101" s="18"/>
      <c r="J101" s="18">
        <f t="shared" si="3"/>
        <v>0</v>
      </c>
      <c r="K101" s="92">
        <f t="shared" si="5"/>
        <v>0</v>
      </c>
      <c r="N101" s="62"/>
    </row>
    <row r="102" spans="1:14" s="4" customFormat="1" x14ac:dyDescent="0.3">
      <c r="A102" s="21" t="s">
        <v>160</v>
      </c>
      <c r="B102" s="35">
        <v>94.148970516212842</v>
      </c>
      <c r="C102" s="35">
        <v>94.148970516212842</v>
      </c>
      <c r="D102" s="35"/>
      <c r="E102" s="91">
        <f t="shared" si="4"/>
        <v>0</v>
      </c>
      <c r="F102" s="35"/>
      <c r="G102" s="35">
        <v>13.115875018162406</v>
      </c>
      <c r="H102" s="35">
        <v>13.115875018162402</v>
      </c>
      <c r="I102" s="35"/>
      <c r="J102" s="35">
        <f t="shared" si="3"/>
        <v>0</v>
      </c>
      <c r="K102" s="91">
        <f t="shared" si="5"/>
        <v>0</v>
      </c>
      <c r="L102" s="61"/>
      <c r="M102" s="61"/>
      <c r="N102" s="62"/>
    </row>
    <row r="103" spans="1:14" x14ac:dyDescent="0.3">
      <c r="A103" s="22" t="s">
        <v>160</v>
      </c>
      <c r="B103" s="18">
        <v>94.148970516212842</v>
      </c>
      <c r="C103" s="18">
        <v>94.148970516212842</v>
      </c>
      <c r="D103" s="18"/>
      <c r="E103" s="92">
        <f t="shared" si="4"/>
        <v>0</v>
      </c>
      <c r="F103" s="18"/>
      <c r="G103" s="18">
        <v>13.115875018162406</v>
      </c>
      <c r="H103" s="18">
        <v>13.115875018162402</v>
      </c>
      <c r="I103" s="18"/>
      <c r="J103" s="18">
        <f t="shared" si="3"/>
        <v>0</v>
      </c>
      <c r="K103" s="92">
        <f t="shared" si="5"/>
        <v>0</v>
      </c>
      <c r="N103" s="62"/>
    </row>
    <row r="104" spans="1:14" s="4" customFormat="1" x14ac:dyDescent="0.3">
      <c r="A104" s="21" t="s">
        <v>161</v>
      </c>
      <c r="B104" s="35">
        <v>109.51952149720155</v>
      </c>
      <c r="C104" s="35">
        <v>109.70199872809775</v>
      </c>
      <c r="D104" s="35"/>
      <c r="E104" s="91">
        <f t="shared" si="4"/>
        <v>1.6661616888169473E-3</v>
      </c>
      <c r="F104" s="35"/>
      <c r="G104" s="35">
        <v>1.8938147195390549</v>
      </c>
      <c r="H104" s="35">
        <v>1.8969701210704681</v>
      </c>
      <c r="I104" s="35"/>
      <c r="J104" s="35">
        <f t="shared" si="3"/>
        <v>3.1554015314132489E-3</v>
      </c>
      <c r="K104" s="91">
        <f t="shared" si="5"/>
        <v>3.1093074510151238E-5</v>
      </c>
      <c r="L104" s="61"/>
      <c r="M104" s="61"/>
      <c r="N104" s="62"/>
    </row>
    <row r="105" spans="1:14" x14ac:dyDescent="0.3">
      <c r="A105" s="22" t="s">
        <v>162</v>
      </c>
      <c r="B105" s="18">
        <v>109.97416290882184</v>
      </c>
      <c r="C105" s="18">
        <v>110.21592981009927</v>
      </c>
      <c r="D105" s="18"/>
      <c r="E105" s="92">
        <f t="shared" si="4"/>
        <v>2.1983972860777357E-3</v>
      </c>
      <c r="F105" s="18"/>
      <c r="G105" s="18">
        <v>1.4353190623900289</v>
      </c>
      <c r="H105" s="18">
        <v>1.4384744639214426</v>
      </c>
      <c r="I105" s="18"/>
      <c r="J105" s="18">
        <f t="shared" si="3"/>
        <v>3.155401531413693E-3</v>
      </c>
      <c r="K105" s="92">
        <f t="shared" si="5"/>
        <v>3.1093074510155616E-5</v>
      </c>
      <c r="N105" s="62"/>
    </row>
    <row r="106" spans="1:14" s="4" customFormat="1" x14ac:dyDescent="0.3">
      <c r="A106" s="21" t="s">
        <v>25</v>
      </c>
      <c r="B106" s="35">
        <v>109.97416290882184</v>
      </c>
      <c r="C106" s="35">
        <v>110.21592981009927</v>
      </c>
      <c r="D106" s="35"/>
      <c r="E106" s="91">
        <f t="shared" si="4"/>
        <v>2.1983972860777357E-3</v>
      </c>
      <c r="F106" s="35"/>
      <c r="G106" s="35">
        <v>1.4353190623900289</v>
      </c>
      <c r="H106" s="35">
        <v>1.4384744639214426</v>
      </c>
      <c r="I106" s="35"/>
      <c r="J106" s="35">
        <f t="shared" si="3"/>
        <v>3.155401531413693E-3</v>
      </c>
      <c r="K106" s="91">
        <f t="shared" si="5"/>
        <v>3.1093074510155616E-5</v>
      </c>
      <c r="L106" s="61"/>
      <c r="M106" s="61"/>
      <c r="N106" s="62"/>
    </row>
    <row r="107" spans="1:14" x14ac:dyDescent="0.3">
      <c r="A107" s="22" t="s">
        <v>163</v>
      </c>
      <c r="B107" s="18">
        <v>108.12026079445501</v>
      </c>
      <c r="C107" s="18">
        <v>108.12026079445501</v>
      </c>
      <c r="D107" s="18"/>
      <c r="E107" s="92">
        <f t="shared" si="4"/>
        <v>0</v>
      </c>
      <c r="F107" s="18"/>
      <c r="G107" s="18">
        <v>0.45849565714902552</v>
      </c>
      <c r="H107" s="18">
        <v>0.4584956571490254</v>
      </c>
      <c r="I107" s="18"/>
      <c r="J107" s="18">
        <f t="shared" si="3"/>
        <v>0</v>
      </c>
      <c r="K107" s="92">
        <f t="shared" si="5"/>
        <v>0</v>
      </c>
      <c r="N107" s="62"/>
    </row>
    <row r="108" spans="1:14" s="4" customFormat="1" x14ac:dyDescent="0.3">
      <c r="A108" s="23" t="s">
        <v>163</v>
      </c>
      <c r="B108" s="35">
        <v>108.12026079445501</v>
      </c>
      <c r="C108" s="35">
        <v>108.12026079445501</v>
      </c>
      <c r="D108" s="35"/>
      <c r="E108" s="91">
        <f t="shared" si="4"/>
        <v>0</v>
      </c>
      <c r="F108" s="35"/>
      <c r="G108" s="35">
        <v>0.45849565714902552</v>
      </c>
      <c r="H108" s="35">
        <v>0.4584956571490254</v>
      </c>
      <c r="I108" s="35"/>
      <c r="J108" s="35">
        <f t="shared" si="3"/>
        <v>0</v>
      </c>
      <c r="K108" s="91">
        <f t="shared" si="5"/>
        <v>0</v>
      </c>
      <c r="L108" s="61"/>
      <c r="M108" s="61"/>
      <c r="N108" s="62"/>
    </row>
    <row r="109" spans="1:14" x14ac:dyDescent="0.3">
      <c r="A109" s="24" t="s">
        <v>26</v>
      </c>
      <c r="B109" s="18">
        <v>100</v>
      </c>
      <c r="C109" s="18">
        <v>100</v>
      </c>
      <c r="D109" s="18"/>
      <c r="E109" s="92">
        <f t="shared" si="4"/>
        <v>0</v>
      </c>
      <c r="F109" s="18"/>
      <c r="G109" s="18">
        <v>2.1225240649050177</v>
      </c>
      <c r="H109" s="18">
        <v>2.1225240649050177</v>
      </c>
      <c r="I109" s="18"/>
      <c r="J109" s="18">
        <f t="shared" si="3"/>
        <v>0</v>
      </c>
      <c r="K109" s="92">
        <f t="shared" si="5"/>
        <v>0</v>
      </c>
      <c r="N109" s="62"/>
    </row>
    <row r="110" spans="1:14" s="4" customFormat="1" x14ac:dyDescent="0.3">
      <c r="A110" s="23" t="s">
        <v>164</v>
      </c>
      <c r="B110" s="35">
        <v>99.999999999999986</v>
      </c>
      <c r="C110" s="35">
        <v>99.999999999999986</v>
      </c>
      <c r="D110" s="35"/>
      <c r="E110" s="91">
        <f t="shared" si="4"/>
        <v>0</v>
      </c>
      <c r="F110" s="35"/>
      <c r="G110" s="35">
        <v>1.8739020288674342</v>
      </c>
      <c r="H110" s="35">
        <v>1.873902028867434</v>
      </c>
      <c r="I110" s="35"/>
      <c r="J110" s="35">
        <f t="shared" si="3"/>
        <v>0</v>
      </c>
      <c r="K110" s="91">
        <f t="shared" si="5"/>
        <v>0</v>
      </c>
      <c r="L110" s="61"/>
      <c r="M110" s="61"/>
      <c r="N110" s="62"/>
    </row>
    <row r="111" spans="1:14" x14ac:dyDescent="0.3">
      <c r="A111" s="22" t="s">
        <v>165</v>
      </c>
      <c r="B111" s="18">
        <v>99.999999999999986</v>
      </c>
      <c r="C111" s="18">
        <v>99.999999999999986</v>
      </c>
      <c r="D111" s="18"/>
      <c r="E111" s="92">
        <f t="shared" si="4"/>
        <v>0</v>
      </c>
      <c r="F111" s="18"/>
      <c r="G111" s="18">
        <v>1.8739020288674342</v>
      </c>
      <c r="H111" s="18">
        <v>1.873902028867434</v>
      </c>
      <c r="I111" s="18"/>
      <c r="J111" s="18">
        <f t="shared" si="3"/>
        <v>0</v>
      </c>
      <c r="K111" s="92">
        <f t="shared" si="5"/>
        <v>0</v>
      </c>
      <c r="N111" s="62"/>
    </row>
    <row r="112" spans="1:14" s="4" customFormat="1" x14ac:dyDescent="0.3">
      <c r="A112" s="21" t="s">
        <v>166</v>
      </c>
      <c r="B112" s="35">
        <v>100.00000000000001</v>
      </c>
      <c r="C112" s="35">
        <v>100.00000000000001</v>
      </c>
      <c r="D112" s="35"/>
      <c r="E112" s="91">
        <f t="shared" si="4"/>
        <v>0</v>
      </c>
      <c r="F112" s="35"/>
      <c r="G112" s="35">
        <v>0.24862203603758368</v>
      </c>
      <c r="H112" s="35">
        <v>0.24862203603758365</v>
      </c>
      <c r="I112" s="35"/>
      <c r="J112" s="35">
        <f t="shared" si="3"/>
        <v>0</v>
      </c>
      <c r="K112" s="91">
        <f t="shared" si="5"/>
        <v>0</v>
      </c>
      <c r="L112" s="61"/>
      <c r="M112" s="61"/>
      <c r="N112" s="62"/>
    </row>
    <row r="113" spans="1:14" x14ac:dyDescent="0.3">
      <c r="A113" s="24" t="s">
        <v>166</v>
      </c>
      <c r="B113" s="18">
        <v>100.00000000000001</v>
      </c>
      <c r="C113" s="18">
        <v>100.00000000000001</v>
      </c>
      <c r="D113" s="18"/>
      <c r="E113" s="92">
        <f t="shared" si="4"/>
        <v>0</v>
      </c>
      <c r="F113" s="18"/>
      <c r="G113" s="18">
        <v>0.24862203603758368</v>
      </c>
      <c r="H113" s="18">
        <v>0.24862203603758365</v>
      </c>
      <c r="I113" s="18"/>
      <c r="J113" s="18">
        <f t="shared" si="3"/>
        <v>0</v>
      </c>
      <c r="K113" s="92">
        <f t="shared" si="5"/>
        <v>0</v>
      </c>
      <c r="N113" s="62"/>
    </row>
    <row r="114" spans="1:14" s="4" customFormat="1" x14ac:dyDescent="0.3">
      <c r="A114" s="23" t="s">
        <v>27</v>
      </c>
      <c r="B114" s="35">
        <v>99.958153549242198</v>
      </c>
      <c r="C114" s="35">
        <v>99.958153549242198</v>
      </c>
      <c r="D114" s="35"/>
      <c r="E114" s="91">
        <f t="shared" si="4"/>
        <v>0</v>
      </c>
      <c r="F114" s="35"/>
      <c r="G114" s="35">
        <v>5.6319067626167358</v>
      </c>
      <c r="H114" s="35">
        <v>5.631906762616735</v>
      </c>
      <c r="I114" s="35"/>
      <c r="J114" s="35">
        <f t="shared" si="3"/>
        <v>0</v>
      </c>
      <c r="K114" s="91">
        <f t="shared" si="5"/>
        <v>0</v>
      </c>
      <c r="L114" s="61"/>
      <c r="M114" s="61"/>
      <c r="N114" s="62"/>
    </row>
    <row r="115" spans="1:14" x14ac:dyDescent="0.3">
      <c r="A115" s="24" t="s">
        <v>167</v>
      </c>
      <c r="B115" s="18">
        <v>100.00000000000006</v>
      </c>
      <c r="C115" s="18">
        <v>100.00000000000006</v>
      </c>
      <c r="D115" s="18"/>
      <c r="E115" s="92">
        <f t="shared" si="4"/>
        <v>0</v>
      </c>
      <c r="F115" s="18"/>
      <c r="G115" s="18">
        <v>4.7096652838385342</v>
      </c>
      <c r="H115" s="18">
        <v>4.7096652838385333</v>
      </c>
      <c r="I115" s="18"/>
      <c r="J115" s="18">
        <f t="shared" si="3"/>
        <v>0</v>
      </c>
      <c r="K115" s="92">
        <f t="shared" si="5"/>
        <v>0</v>
      </c>
      <c r="N115" s="62"/>
    </row>
    <row r="116" spans="1:14" s="4" customFormat="1" x14ac:dyDescent="0.3">
      <c r="A116" s="23" t="s">
        <v>167</v>
      </c>
      <c r="B116" s="35">
        <v>100.00000000000006</v>
      </c>
      <c r="C116" s="35">
        <v>100.00000000000006</v>
      </c>
      <c r="D116" s="35"/>
      <c r="E116" s="91">
        <f t="shared" si="4"/>
        <v>0</v>
      </c>
      <c r="F116" s="35"/>
      <c r="G116" s="35">
        <v>4.7096652838385342</v>
      </c>
      <c r="H116" s="35">
        <v>4.7096652838385333</v>
      </c>
      <c r="I116" s="35"/>
      <c r="J116" s="35">
        <f t="shared" si="3"/>
        <v>0</v>
      </c>
      <c r="K116" s="91">
        <f t="shared" si="5"/>
        <v>0</v>
      </c>
      <c r="L116" s="61"/>
      <c r="M116" s="61"/>
      <c r="N116" s="62"/>
    </row>
    <row r="117" spans="1:14" x14ac:dyDescent="0.3">
      <c r="A117" s="24" t="s">
        <v>28</v>
      </c>
      <c r="B117" s="18">
        <v>99.744998733141287</v>
      </c>
      <c r="C117" s="18">
        <v>99.744998733141287</v>
      </c>
      <c r="D117" s="18"/>
      <c r="E117" s="92">
        <f t="shared" si="4"/>
        <v>0</v>
      </c>
      <c r="F117" s="18"/>
      <c r="G117" s="18">
        <v>0.92224147877820095</v>
      </c>
      <c r="H117" s="18">
        <v>0.92224147877820095</v>
      </c>
      <c r="I117" s="18"/>
      <c r="J117" s="18">
        <f t="shared" si="3"/>
        <v>0</v>
      </c>
      <c r="K117" s="92">
        <f t="shared" si="5"/>
        <v>0</v>
      </c>
      <c r="N117" s="62"/>
    </row>
    <row r="118" spans="1:14" s="4" customFormat="1" x14ac:dyDescent="0.3">
      <c r="A118" s="23" t="s">
        <v>168</v>
      </c>
      <c r="B118" s="35">
        <v>99.744998733141287</v>
      </c>
      <c r="C118" s="35">
        <v>99.744998733141287</v>
      </c>
      <c r="D118" s="35"/>
      <c r="E118" s="91">
        <f t="shared" si="4"/>
        <v>0</v>
      </c>
      <c r="F118" s="35"/>
      <c r="G118" s="35">
        <v>0.92224147877820095</v>
      </c>
      <c r="H118" s="35">
        <v>0.92224147877820095</v>
      </c>
      <c r="I118" s="35"/>
      <c r="J118" s="35">
        <f t="shared" si="3"/>
        <v>0</v>
      </c>
      <c r="K118" s="91">
        <f t="shared" si="5"/>
        <v>0</v>
      </c>
      <c r="L118" s="61"/>
      <c r="M118" s="61"/>
      <c r="N118" s="62"/>
    </row>
    <row r="119" spans="1:14" x14ac:dyDescent="0.3">
      <c r="A119" s="24" t="s">
        <v>29</v>
      </c>
      <c r="B119" s="18">
        <v>102.24538540759828</v>
      </c>
      <c r="C119" s="18">
        <v>102.82430134126605</v>
      </c>
      <c r="D119" s="18"/>
      <c r="E119" s="92">
        <f t="shared" si="4"/>
        <v>5.6620250523771176E-3</v>
      </c>
      <c r="F119" s="18"/>
      <c r="G119" s="18">
        <v>6.890948424787827</v>
      </c>
      <c r="H119" s="18">
        <v>6.9299651474036139</v>
      </c>
      <c r="I119" s="18"/>
      <c r="J119" s="18">
        <f t="shared" si="3"/>
        <v>3.9016722615786925E-2</v>
      </c>
      <c r="K119" s="92">
        <f t="shared" si="5"/>
        <v>3.8446766643078143E-4</v>
      </c>
      <c r="N119" s="62"/>
    </row>
    <row r="120" spans="1:14" s="4" customFormat="1" x14ac:dyDescent="0.3">
      <c r="A120" s="23" t="s">
        <v>169</v>
      </c>
      <c r="B120" s="35">
        <v>107.43920369274221</v>
      </c>
      <c r="C120" s="35">
        <v>108.67674234154526</v>
      </c>
      <c r="D120" s="35"/>
      <c r="E120" s="91">
        <f t="shared" si="4"/>
        <v>1.1518501685308546E-2</v>
      </c>
      <c r="F120" s="35"/>
      <c r="G120" s="35">
        <v>1.4220269621963935</v>
      </c>
      <c r="H120" s="35">
        <v>1.4384065821570069</v>
      </c>
      <c r="I120" s="35"/>
      <c r="J120" s="35">
        <f t="shared" si="3"/>
        <v>1.6379619960613434E-2</v>
      </c>
      <c r="K120" s="91">
        <f t="shared" si="5"/>
        <v>1.6140346602900034E-4</v>
      </c>
      <c r="L120" s="61"/>
      <c r="M120" s="61"/>
      <c r="N120" s="62"/>
    </row>
    <row r="121" spans="1:14" x14ac:dyDescent="0.3">
      <c r="A121" s="24" t="s">
        <v>170</v>
      </c>
      <c r="B121" s="18">
        <v>107.43920369274221</v>
      </c>
      <c r="C121" s="18">
        <v>108.67674234154526</v>
      </c>
      <c r="D121" s="18"/>
      <c r="E121" s="92">
        <f t="shared" si="4"/>
        <v>1.1518501685308546E-2</v>
      </c>
      <c r="F121" s="18"/>
      <c r="G121" s="18">
        <v>1.4220269621963935</v>
      </c>
      <c r="H121" s="18">
        <v>1.4384065821570069</v>
      </c>
      <c r="I121" s="18"/>
      <c r="J121" s="18">
        <f t="shared" si="3"/>
        <v>1.6379619960613434E-2</v>
      </c>
      <c r="K121" s="92">
        <f t="shared" si="5"/>
        <v>1.6140346602900034E-4</v>
      </c>
      <c r="N121" s="62"/>
    </row>
    <row r="122" spans="1:14" s="4" customFormat="1" x14ac:dyDescent="0.3">
      <c r="A122" s="21" t="s">
        <v>171</v>
      </c>
      <c r="B122" s="35">
        <v>107.43920369274221</v>
      </c>
      <c r="C122" s="35">
        <v>108.67674234154526</v>
      </c>
      <c r="D122" s="35"/>
      <c r="E122" s="91">
        <f t="shared" si="4"/>
        <v>1.1518501685308546E-2</v>
      </c>
      <c r="F122" s="35"/>
      <c r="G122" s="35">
        <v>1.4220269621963935</v>
      </c>
      <c r="H122" s="35">
        <v>1.4384065821570069</v>
      </c>
      <c r="I122" s="35"/>
      <c r="J122" s="35">
        <f t="shared" si="3"/>
        <v>1.6379619960613434E-2</v>
      </c>
      <c r="K122" s="91">
        <f t="shared" si="5"/>
        <v>1.6140346602900034E-4</v>
      </c>
      <c r="L122" s="61"/>
      <c r="M122" s="61"/>
      <c r="N122" s="62"/>
    </row>
    <row r="123" spans="1:14" s="4" customFormat="1" x14ac:dyDescent="0.3">
      <c r="A123" s="22" t="s">
        <v>30</v>
      </c>
      <c r="B123" s="18">
        <v>98.159541977578328</v>
      </c>
      <c r="C123" s="18">
        <v>98.160566802803572</v>
      </c>
      <c r="D123" s="18"/>
      <c r="E123" s="92">
        <f t="shared" si="4"/>
        <v>1.0440403496181361E-5</v>
      </c>
      <c r="F123" s="18"/>
      <c r="G123" s="18">
        <v>0.42892286007713598</v>
      </c>
      <c r="H123" s="18">
        <v>0.42892733820486395</v>
      </c>
      <c r="I123" s="18"/>
      <c r="J123" s="18">
        <f t="shared" si="3"/>
        <v>4.4781277279692944E-6</v>
      </c>
      <c r="K123" s="92">
        <f t="shared" si="5"/>
        <v>4.4127112738441548E-8</v>
      </c>
      <c r="L123" s="61"/>
      <c r="M123" s="61"/>
      <c r="N123" s="62"/>
    </row>
    <row r="124" spans="1:14" x14ac:dyDescent="0.3">
      <c r="A124" s="21" t="s">
        <v>31</v>
      </c>
      <c r="B124" s="35">
        <v>98.159541977578328</v>
      </c>
      <c r="C124" s="35">
        <v>98.160566802803572</v>
      </c>
      <c r="D124" s="35"/>
      <c r="E124" s="91">
        <f t="shared" si="4"/>
        <v>1.0440403496181361E-5</v>
      </c>
      <c r="F124" s="35"/>
      <c r="G124" s="35">
        <v>0.42892286007713598</v>
      </c>
      <c r="H124" s="35">
        <v>0.42892733820486395</v>
      </c>
      <c r="I124" s="35"/>
      <c r="J124" s="35">
        <f t="shared" si="3"/>
        <v>4.4781277279692944E-6</v>
      </c>
      <c r="K124" s="91">
        <f t="shared" si="5"/>
        <v>4.4127112738441548E-8</v>
      </c>
      <c r="N124" s="62"/>
    </row>
    <row r="125" spans="1:14" s="4" customFormat="1" x14ac:dyDescent="0.3">
      <c r="A125" s="22" t="s">
        <v>172</v>
      </c>
      <c r="B125" s="18">
        <v>95.757283850204047</v>
      </c>
      <c r="C125" s="18">
        <v>95.757283850204047</v>
      </c>
      <c r="D125" s="18"/>
      <c r="E125" s="92">
        <f t="shared" si="4"/>
        <v>0</v>
      </c>
      <c r="F125" s="18"/>
      <c r="G125" s="18">
        <v>8.4124679372029554E-2</v>
      </c>
      <c r="H125" s="18">
        <v>8.4124679372029526E-2</v>
      </c>
      <c r="I125" s="18"/>
      <c r="J125" s="18">
        <f t="shared" si="3"/>
        <v>0</v>
      </c>
      <c r="K125" s="92">
        <f t="shared" si="5"/>
        <v>0</v>
      </c>
      <c r="L125" s="61"/>
      <c r="M125" s="61"/>
      <c r="N125" s="62"/>
    </row>
    <row r="126" spans="1:14" x14ac:dyDescent="0.3">
      <c r="A126" s="21" t="s">
        <v>173</v>
      </c>
      <c r="B126" s="35">
        <v>97.061240233678518</v>
      </c>
      <c r="C126" s="35">
        <v>97.061240233678518</v>
      </c>
      <c r="D126" s="35"/>
      <c r="E126" s="91">
        <f t="shared" si="4"/>
        <v>0</v>
      </c>
      <c r="F126" s="35"/>
      <c r="G126" s="35">
        <v>0.27201024875337809</v>
      </c>
      <c r="H126" s="35">
        <v>0.27201024875337798</v>
      </c>
      <c r="I126" s="35"/>
      <c r="J126" s="35">
        <f t="shared" si="3"/>
        <v>0</v>
      </c>
      <c r="K126" s="91">
        <f t="shared" si="5"/>
        <v>0</v>
      </c>
      <c r="N126" s="62"/>
    </row>
    <row r="127" spans="1:14" s="4" customFormat="1" x14ac:dyDescent="0.3">
      <c r="A127" s="24" t="s">
        <v>174</v>
      </c>
      <c r="B127" s="18">
        <v>105.69345032076797</v>
      </c>
      <c r="C127" s="18">
        <v>105.69995289279954</v>
      </c>
      <c r="D127" s="18"/>
      <c r="E127" s="92">
        <f t="shared" si="4"/>
        <v>6.1522942167657746E-5</v>
      </c>
      <c r="F127" s="18"/>
      <c r="G127" s="18">
        <v>7.2787931951728432E-2</v>
      </c>
      <c r="H127" s="18">
        <v>7.2792410079456388E-2</v>
      </c>
      <c r="I127" s="18"/>
      <c r="J127" s="18">
        <f t="shared" si="3"/>
        <v>4.4781277279554166E-6</v>
      </c>
      <c r="K127" s="92">
        <f t="shared" si="5"/>
        <v>4.4127112738304798E-8</v>
      </c>
      <c r="L127" s="61"/>
      <c r="M127" s="61"/>
      <c r="N127" s="62"/>
    </row>
    <row r="128" spans="1:14" x14ac:dyDescent="0.3">
      <c r="A128" s="23" t="s">
        <v>32</v>
      </c>
      <c r="B128" s="35">
        <v>97.546103204690269</v>
      </c>
      <c r="C128" s="35">
        <v>96.819899213894033</v>
      </c>
      <c r="D128" s="35"/>
      <c r="E128" s="91">
        <f t="shared" si="4"/>
        <v>-7.4447257956822277E-3</v>
      </c>
      <c r="F128" s="35"/>
      <c r="G128" s="35">
        <v>2.1532142662102922</v>
      </c>
      <c r="H128" s="35">
        <v>2.1371841764190056</v>
      </c>
      <c r="I128" s="35"/>
      <c r="J128" s="35">
        <f t="shared" si="3"/>
        <v>-1.6030089791286617E-2</v>
      </c>
      <c r="K128" s="91">
        <f t="shared" si="5"/>
        <v>-1.5795922367498307E-4</v>
      </c>
      <c r="N128" s="62"/>
    </row>
    <row r="129" spans="1:14" s="4" customFormat="1" x14ac:dyDescent="0.3">
      <c r="A129" s="22" t="s">
        <v>175</v>
      </c>
      <c r="B129" s="18">
        <v>98.781863229587088</v>
      </c>
      <c r="C129" s="18">
        <v>97.159633292098917</v>
      </c>
      <c r="D129" s="18"/>
      <c r="E129" s="92">
        <f t="shared" si="4"/>
        <v>-1.642234601019632E-2</v>
      </c>
      <c r="F129" s="18"/>
      <c r="G129" s="18">
        <v>1.3762546066246841</v>
      </c>
      <c r="H129" s="18">
        <v>1.3536532772765666</v>
      </c>
      <c r="I129" s="18"/>
      <c r="J129" s="18">
        <f t="shared" si="3"/>
        <v>-2.2601329348117538E-2</v>
      </c>
      <c r="K129" s="92">
        <f t="shared" si="5"/>
        <v>-2.2271169309306238E-4</v>
      </c>
      <c r="L129" s="61"/>
      <c r="M129" s="61"/>
      <c r="N129" s="62"/>
    </row>
    <row r="130" spans="1:14" x14ac:dyDescent="0.3">
      <c r="A130" s="21" t="s">
        <v>176</v>
      </c>
      <c r="B130" s="35">
        <v>101.54474814881263</v>
      </c>
      <c r="C130" s="35">
        <v>95.888980857297284</v>
      </c>
      <c r="D130" s="35"/>
      <c r="E130" s="91">
        <f t="shared" si="4"/>
        <v>-5.5697290058043025E-2</v>
      </c>
      <c r="F130" s="35"/>
      <c r="G130" s="35">
        <v>0.49038312747065343</v>
      </c>
      <c r="H130" s="35">
        <v>0.46307011618035016</v>
      </c>
      <c r="I130" s="35"/>
      <c r="J130" s="35">
        <f t="shared" si="3"/>
        <v>-2.731301129030328E-2</v>
      </c>
      <c r="K130" s="91">
        <f t="shared" si="5"/>
        <v>-2.6914023039268785E-4</v>
      </c>
      <c r="N130" s="62"/>
    </row>
    <row r="131" spans="1:14" s="4" customFormat="1" x14ac:dyDescent="0.3">
      <c r="A131" s="24" t="s">
        <v>177</v>
      </c>
      <c r="B131" s="18">
        <v>100.64874250927619</v>
      </c>
      <c r="C131" s="18">
        <v>107.21341309220639</v>
      </c>
      <c r="D131" s="18"/>
      <c r="E131" s="92">
        <f t="shared" si="4"/>
        <v>6.5223572786566875E-2</v>
      </c>
      <c r="F131" s="18"/>
      <c r="G131" s="18">
        <v>0.37376031746966709</v>
      </c>
      <c r="H131" s="18">
        <v>0.39813830074088025</v>
      </c>
      <c r="I131" s="18"/>
      <c r="J131" s="18">
        <f t="shared" si="3"/>
        <v>2.4377983271213155E-2</v>
      </c>
      <c r="K131" s="92">
        <f t="shared" si="5"/>
        <v>2.4021869886066839E-4</v>
      </c>
      <c r="L131" s="61"/>
      <c r="M131" s="61"/>
      <c r="N131" s="62"/>
    </row>
    <row r="132" spans="1:14" x14ac:dyDescent="0.3">
      <c r="A132" s="23" t="s">
        <v>178</v>
      </c>
      <c r="B132" s="35">
        <v>95.019876129878483</v>
      </c>
      <c r="C132" s="35">
        <v>91.370884160887243</v>
      </c>
      <c r="D132" s="35"/>
      <c r="E132" s="91">
        <f t="shared" si="4"/>
        <v>-3.8402407134309424E-2</v>
      </c>
      <c r="F132" s="35"/>
      <c r="G132" s="35">
        <v>0.51211116168436344</v>
      </c>
      <c r="H132" s="35">
        <v>0.49244486035533624</v>
      </c>
      <c r="I132" s="35"/>
      <c r="J132" s="35">
        <f t="shared" si="3"/>
        <v>-1.9666301329027192E-2</v>
      </c>
      <c r="K132" s="91">
        <f t="shared" si="5"/>
        <v>-1.9379016156104072E-4</v>
      </c>
      <c r="N132" s="62"/>
    </row>
    <row r="133" spans="1:14" s="4" customFormat="1" x14ac:dyDescent="0.3">
      <c r="A133" s="22" t="s">
        <v>179</v>
      </c>
      <c r="B133" s="18">
        <v>97.37236585249444</v>
      </c>
      <c r="C133" s="18">
        <v>97.684135076232465</v>
      </c>
      <c r="D133" s="18"/>
      <c r="E133" s="92">
        <f t="shared" si="4"/>
        <v>3.2018244705105392E-3</v>
      </c>
      <c r="F133" s="18"/>
      <c r="G133" s="18">
        <v>0.42502650337000447</v>
      </c>
      <c r="H133" s="18">
        <v>0.42638736362911012</v>
      </c>
      <c r="I133" s="18"/>
      <c r="J133" s="18">
        <f t="shared" si="3"/>
        <v>1.3608602591056451E-3</v>
      </c>
      <c r="K133" s="92">
        <f t="shared" si="5"/>
        <v>1.3409808232971272E-5</v>
      </c>
      <c r="L133" s="61"/>
      <c r="M133" s="61"/>
      <c r="N133" s="62"/>
    </row>
    <row r="134" spans="1:14" x14ac:dyDescent="0.3">
      <c r="A134" s="23" t="s">
        <v>180</v>
      </c>
      <c r="B134" s="35">
        <v>96.671894857496127</v>
      </c>
      <c r="C134" s="35">
        <v>96.671894857496127</v>
      </c>
      <c r="D134" s="35"/>
      <c r="E134" s="91">
        <f t="shared" si="4"/>
        <v>0</v>
      </c>
      <c r="F134" s="35"/>
      <c r="G134" s="35">
        <v>0.29726723368150887</v>
      </c>
      <c r="H134" s="35">
        <v>0.29726723368150881</v>
      </c>
      <c r="I134" s="35"/>
      <c r="J134" s="35">
        <f t="shared" si="3"/>
        <v>0</v>
      </c>
      <c r="K134" s="91">
        <f t="shared" si="5"/>
        <v>0</v>
      </c>
      <c r="N134" s="62"/>
    </row>
    <row r="135" spans="1:14" s="4" customFormat="1" x14ac:dyDescent="0.3">
      <c r="A135" s="24" t="s">
        <v>181</v>
      </c>
      <c r="B135" s="18">
        <v>99.042166708393339</v>
      </c>
      <c r="C135" s="18">
        <v>100.0971394628384</v>
      </c>
      <c r="D135" s="18"/>
      <c r="E135" s="92">
        <f t="shared" si="4"/>
        <v>1.0651753586441437E-2</v>
      </c>
      <c r="F135" s="18"/>
      <c r="G135" s="18">
        <v>0.12775926968849569</v>
      </c>
      <c r="H135" s="18">
        <v>0.12912012994760125</v>
      </c>
      <c r="I135" s="18"/>
      <c r="J135" s="18">
        <f t="shared" ref="J135:J198" si="6">H135-G135</f>
        <v>1.3608602591055619E-3</v>
      </c>
      <c r="K135" s="92">
        <f t="shared" si="5"/>
        <v>1.3409808232970451E-5</v>
      </c>
      <c r="L135" s="61"/>
      <c r="M135" s="61"/>
      <c r="N135" s="62"/>
    </row>
    <row r="136" spans="1:14" x14ac:dyDescent="0.3">
      <c r="A136" s="23" t="s">
        <v>182</v>
      </c>
      <c r="B136" s="35">
        <v>93.188052874432842</v>
      </c>
      <c r="C136" s="35">
        <v>94.567704359144926</v>
      </c>
      <c r="D136" s="35"/>
      <c r="E136" s="91">
        <f t="shared" ref="E136:E199" si="7">(C136/B136-1)</f>
        <v>1.480502534558914E-2</v>
      </c>
      <c r="F136" s="35"/>
      <c r="G136" s="35">
        <v>0.35193315621560378</v>
      </c>
      <c r="H136" s="35">
        <v>0.35714353551332895</v>
      </c>
      <c r="I136" s="35"/>
      <c r="J136" s="35">
        <f t="shared" si="6"/>
        <v>5.2103792977251651E-3</v>
      </c>
      <c r="K136" s="91">
        <f t="shared" si="5"/>
        <v>5.1342661185106947E-5</v>
      </c>
      <c r="N136" s="62"/>
    </row>
    <row r="137" spans="1:14" s="4" customFormat="1" x14ac:dyDescent="0.3">
      <c r="A137" s="22" t="s">
        <v>182</v>
      </c>
      <c r="B137" s="18">
        <v>93.188052874432842</v>
      </c>
      <c r="C137" s="18">
        <v>94.567704359144926</v>
      </c>
      <c r="D137" s="18"/>
      <c r="E137" s="92">
        <f t="shared" si="7"/>
        <v>1.480502534558914E-2</v>
      </c>
      <c r="F137" s="18"/>
      <c r="G137" s="18">
        <v>0.35193315621560378</v>
      </c>
      <c r="H137" s="18">
        <v>0.35714353551332895</v>
      </c>
      <c r="I137" s="18"/>
      <c r="J137" s="18">
        <f t="shared" si="6"/>
        <v>5.2103792977251651E-3</v>
      </c>
      <c r="K137" s="92">
        <f t="shared" ref="K137:K200" si="8">J137/$G$5</f>
        <v>5.1342661185106947E-5</v>
      </c>
      <c r="L137" s="61"/>
      <c r="M137" s="61"/>
      <c r="N137" s="62"/>
    </row>
    <row r="138" spans="1:14" x14ac:dyDescent="0.3">
      <c r="A138" s="21" t="s">
        <v>33</v>
      </c>
      <c r="B138" s="35">
        <v>96.640853119370959</v>
      </c>
      <c r="C138" s="35">
        <v>96.530854684778049</v>
      </c>
      <c r="D138" s="35"/>
      <c r="E138" s="91">
        <f t="shared" si="7"/>
        <v>-1.1382187868006488E-3</v>
      </c>
      <c r="F138" s="35"/>
      <c r="G138" s="35">
        <v>0.32234190299475718</v>
      </c>
      <c r="H138" s="35">
        <v>0.32197500738499546</v>
      </c>
      <c r="I138" s="35"/>
      <c r="J138" s="35">
        <f t="shared" si="6"/>
        <v>-3.6689560976171931E-4</v>
      </c>
      <c r="K138" s="91">
        <f t="shared" si="8"/>
        <v>-3.6153600162129309E-6</v>
      </c>
      <c r="N138" s="62"/>
    </row>
    <row r="139" spans="1:14" s="4" customFormat="1" x14ac:dyDescent="0.3">
      <c r="A139" s="22" t="s">
        <v>34</v>
      </c>
      <c r="B139" s="18">
        <v>96.640853119370959</v>
      </c>
      <c r="C139" s="18">
        <v>96.530854684778049</v>
      </c>
      <c r="D139" s="18"/>
      <c r="E139" s="92">
        <f t="shared" si="7"/>
        <v>-1.1382187868006488E-3</v>
      </c>
      <c r="F139" s="18"/>
      <c r="G139" s="18">
        <v>0.32234190299475718</v>
      </c>
      <c r="H139" s="18">
        <v>0.32197500738499546</v>
      </c>
      <c r="I139" s="18"/>
      <c r="J139" s="18">
        <f t="shared" si="6"/>
        <v>-3.6689560976171931E-4</v>
      </c>
      <c r="K139" s="92">
        <f t="shared" si="8"/>
        <v>-3.6153600162129309E-6</v>
      </c>
      <c r="L139" s="61"/>
      <c r="M139" s="61"/>
      <c r="N139" s="62"/>
    </row>
    <row r="140" spans="1:14" x14ac:dyDescent="0.3">
      <c r="A140" s="21" t="s">
        <v>183</v>
      </c>
      <c r="B140" s="35">
        <v>94.480296672506142</v>
      </c>
      <c r="C140" s="35">
        <v>94.480296672506142</v>
      </c>
      <c r="D140" s="35"/>
      <c r="E140" s="91">
        <f t="shared" si="7"/>
        <v>0</v>
      </c>
      <c r="F140" s="35"/>
      <c r="G140" s="35">
        <v>0.13696395413861037</v>
      </c>
      <c r="H140" s="35">
        <v>0.13696395413861034</v>
      </c>
      <c r="I140" s="35"/>
      <c r="J140" s="35">
        <f t="shared" si="6"/>
        <v>0</v>
      </c>
      <c r="K140" s="91">
        <f t="shared" si="8"/>
        <v>0</v>
      </c>
      <c r="N140" s="62"/>
    </row>
    <row r="141" spans="1:14" s="4" customFormat="1" x14ac:dyDescent="0.3">
      <c r="A141" s="22" t="s">
        <v>184</v>
      </c>
      <c r="B141" s="18">
        <v>93.622265735521708</v>
      </c>
      <c r="C141" s="18">
        <v>92.89647780802899</v>
      </c>
      <c r="D141" s="18"/>
      <c r="E141" s="92">
        <f t="shared" si="7"/>
        <v>-7.752300393402467E-3</v>
      </c>
      <c r="F141" s="18"/>
      <c r="G141" s="18">
        <v>4.732732107154887E-2</v>
      </c>
      <c r="H141" s="18">
        <v>4.6960425461787213E-2</v>
      </c>
      <c r="I141" s="18"/>
      <c r="J141" s="18">
        <f t="shared" si="6"/>
        <v>-3.6689560976165686E-4</v>
      </c>
      <c r="K141" s="92">
        <f t="shared" si="8"/>
        <v>-3.6153600162123155E-6</v>
      </c>
      <c r="L141" s="61"/>
      <c r="M141" s="61"/>
      <c r="N141" s="62"/>
    </row>
    <row r="142" spans="1:14" x14ac:dyDescent="0.3">
      <c r="A142" s="21" t="s">
        <v>185</v>
      </c>
      <c r="B142" s="35">
        <v>100.01550128285959</v>
      </c>
      <c r="C142" s="35">
        <v>100.01550128285959</v>
      </c>
      <c r="D142" s="35"/>
      <c r="E142" s="91">
        <f t="shared" si="7"/>
        <v>0</v>
      </c>
      <c r="F142" s="35"/>
      <c r="G142" s="35">
        <v>0.13805062778459798</v>
      </c>
      <c r="H142" s="35">
        <v>0.13805062778459795</v>
      </c>
      <c r="I142" s="35"/>
      <c r="J142" s="35">
        <f t="shared" si="6"/>
        <v>0</v>
      </c>
      <c r="K142" s="91">
        <f t="shared" si="8"/>
        <v>0</v>
      </c>
      <c r="N142" s="62"/>
    </row>
    <row r="143" spans="1:14" s="4" customFormat="1" x14ac:dyDescent="0.3">
      <c r="A143" s="22" t="s">
        <v>35</v>
      </c>
      <c r="B143" s="18">
        <v>106.38876472443783</v>
      </c>
      <c r="C143" s="18">
        <v>111.55163246667682</v>
      </c>
      <c r="D143" s="18"/>
      <c r="E143" s="92">
        <f t="shared" si="7"/>
        <v>4.8528317399036958E-2</v>
      </c>
      <c r="F143" s="18"/>
      <c r="G143" s="18">
        <v>0.36000796575368726</v>
      </c>
      <c r="H143" s="18">
        <v>0.37747854658196378</v>
      </c>
      <c r="I143" s="18"/>
      <c r="J143" s="18">
        <f t="shared" si="6"/>
        <v>1.7470580828276516E-2</v>
      </c>
      <c r="K143" s="92">
        <f t="shared" si="8"/>
        <v>1.7215370722911623E-4</v>
      </c>
      <c r="L143" s="61"/>
      <c r="M143" s="61"/>
      <c r="N143" s="62"/>
    </row>
    <row r="144" spans="1:14" x14ac:dyDescent="0.3">
      <c r="A144" s="21" t="s">
        <v>186</v>
      </c>
      <c r="B144" s="35">
        <v>111.84258046465993</v>
      </c>
      <c r="C144" s="35">
        <v>111.16410602873592</v>
      </c>
      <c r="D144" s="35"/>
      <c r="E144" s="91">
        <f t="shared" si="7"/>
        <v>-6.0663338873730988E-3</v>
      </c>
      <c r="F144" s="35"/>
      <c r="G144" s="35">
        <v>0.13661563881574501</v>
      </c>
      <c r="H144" s="35">
        <v>0.1357868827364519</v>
      </c>
      <c r="I144" s="35"/>
      <c r="J144" s="35">
        <f t="shared" si="6"/>
        <v>-8.2875607929311368E-4</v>
      </c>
      <c r="K144" s="91">
        <f t="shared" si="8"/>
        <v>-8.1664961709834442E-6</v>
      </c>
      <c r="N144" s="62"/>
    </row>
    <row r="145" spans="1:14" s="4" customFormat="1" x14ac:dyDescent="0.3">
      <c r="A145" s="22" t="s">
        <v>186</v>
      </c>
      <c r="B145" s="18">
        <v>111.84258046465993</v>
      </c>
      <c r="C145" s="18">
        <v>111.16410602873592</v>
      </c>
      <c r="D145" s="18"/>
      <c r="E145" s="92">
        <f t="shared" si="7"/>
        <v>-6.0663338873730988E-3</v>
      </c>
      <c r="F145" s="18"/>
      <c r="G145" s="18">
        <v>0.13661563881574501</v>
      </c>
      <c r="H145" s="18">
        <v>0.1357868827364519</v>
      </c>
      <c r="I145" s="18"/>
      <c r="J145" s="18">
        <f t="shared" si="6"/>
        <v>-8.2875607929311368E-4</v>
      </c>
      <c r="K145" s="92">
        <f t="shared" si="8"/>
        <v>-8.1664961709834442E-6</v>
      </c>
      <c r="L145" s="61"/>
      <c r="M145" s="61"/>
      <c r="N145" s="62"/>
    </row>
    <row r="146" spans="1:14" x14ac:dyDescent="0.3">
      <c r="A146" s="21" t="s">
        <v>187</v>
      </c>
      <c r="B146" s="35">
        <v>103.30799401659273</v>
      </c>
      <c r="C146" s="35">
        <v>111.77053977036869</v>
      </c>
      <c r="D146" s="35"/>
      <c r="E146" s="91">
        <f t="shared" si="7"/>
        <v>8.1915691368634524E-2</v>
      </c>
      <c r="F146" s="35"/>
      <c r="G146" s="35">
        <v>0.22339232693794231</v>
      </c>
      <c r="H146" s="35">
        <v>0.24169166384551188</v>
      </c>
      <c r="I146" s="35"/>
      <c r="J146" s="35">
        <f t="shared" si="6"/>
        <v>1.8299336907569574E-2</v>
      </c>
      <c r="K146" s="91">
        <f t="shared" si="8"/>
        <v>1.8032020340009913E-4</v>
      </c>
      <c r="N146" s="62"/>
    </row>
    <row r="147" spans="1:14" s="4" customFormat="1" x14ac:dyDescent="0.3">
      <c r="A147" s="22" t="s">
        <v>188</v>
      </c>
      <c r="B147" s="18">
        <v>103.30799401659273</v>
      </c>
      <c r="C147" s="18">
        <v>111.77053977036869</v>
      </c>
      <c r="D147" s="18"/>
      <c r="E147" s="92">
        <f t="shared" si="7"/>
        <v>8.1915691368634524E-2</v>
      </c>
      <c r="F147" s="18"/>
      <c r="G147" s="18">
        <v>0.22339232693794231</v>
      </c>
      <c r="H147" s="18">
        <v>0.24169166384551188</v>
      </c>
      <c r="I147" s="18"/>
      <c r="J147" s="18">
        <f t="shared" si="6"/>
        <v>1.8299336907569574E-2</v>
      </c>
      <c r="K147" s="92">
        <f t="shared" si="8"/>
        <v>1.8032020340009913E-4</v>
      </c>
      <c r="L147" s="61"/>
      <c r="M147" s="61"/>
      <c r="N147" s="62"/>
    </row>
    <row r="148" spans="1:14" x14ac:dyDescent="0.3">
      <c r="A148" s="21" t="s">
        <v>36</v>
      </c>
      <c r="B148" s="35">
        <v>104.98445437874631</v>
      </c>
      <c r="C148" s="35">
        <v>106.01118615069676</v>
      </c>
      <c r="D148" s="35"/>
      <c r="E148" s="91">
        <f t="shared" si="7"/>
        <v>9.7798457688447193E-3</v>
      </c>
      <c r="F148" s="35"/>
      <c r="G148" s="35">
        <v>2.2044344675555605</v>
      </c>
      <c r="H148" s="35">
        <v>2.2259934966557791</v>
      </c>
      <c r="I148" s="35"/>
      <c r="J148" s="35">
        <f t="shared" si="6"/>
        <v>2.1559029100218563E-2</v>
      </c>
      <c r="K148" s="91">
        <f t="shared" si="8"/>
        <v>2.1244094975113442E-4</v>
      </c>
      <c r="N148" s="62"/>
    </row>
    <row r="149" spans="1:14" s="4" customFormat="1" x14ac:dyDescent="0.3">
      <c r="A149" s="22" t="s">
        <v>37</v>
      </c>
      <c r="B149" s="18">
        <v>103.13366430375152</v>
      </c>
      <c r="C149" s="18">
        <v>104.91914774057339</v>
      </c>
      <c r="D149" s="18"/>
      <c r="E149" s="92">
        <f t="shared" si="7"/>
        <v>1.7312324243258015E-2</v>
      </c>
      <c r="F149" s="18"/>
      <c r="G149" s="18">
        <v>1.2452995217331457</v>
      </c>
      <c r="H149" s="18">
        <v>1.2668585508333639</v>
      </c>
      <c r="I149" s="18"/>
      <c r="J149" s="18">
        <f t="shared" si="6"/>
        <v>2.1559029100218119E-2</v>
      </c>
      <c r="K149" s="92">
        <f t="shared" si="8"/>
        <v>2.1244094975113006E-4</v>
      </c>
      <c r="L149" s="61"/>
      <c r="M149" s="61"/>
      <c r="N149" s="62"/>
    </row>
    <row r="150" spans="1:14" x14ac:dyDescent="0.3">
      <c r="A150" s="21" t="s">
        <v>189</v>
      </c>
      <c r="B150" s="35">
        <v>103.62987997389941</v>
      </c>
      <c r="C150" s="35">
        <v>105.66210628026943</v>
      </c>
      <c r="D150" s="35"/>
      <c r="E150" s="91">
        <f t="shared" si="7"/>
        <v>1.9610428062657892E-2</v>
      </c>
      <c r="F150" s="35"/>
      <c r="G150" s="35">
        <v>1.0133227105098084</v>
      </c>
      <c r="H150" s="35">
        <v>1.0331944026285182</v>
      </c>
      <c r="I150" s="35"/>
      <c r="J150" s="35">
        <f t="shared" si="6"/>
        <v>1.9871692118709872E-2</v>
      </c>
      <c r="K150" s="91">
        <f t="shared" si="8"/>
        <v>1.9581406598769607E-4</v>
      </c>
      <c r="N150" s="62"/>
    </row>
    <row r="151" spans="1:14" s="4" customFormat="1" x14ac:dyDescent="0.3">
      <c r="A151" s="22" t="s">
        <v>190</v>
      </c>
      <c r="B151" s="18">
        <v>101.02066714125259</v>
      </c>
      <c r="C151" s="18">
        <v>101.75546432492443</v>
      </c>
      <c r="D151" s="18"/>
      <c r="E151" s="92">
        <f t="shared" si="7"/>
        <v>7.2737312518873498E-3</v>
      </c>
      <c r="F151" s="18"/>
      <c r="G151" s="18">
        <v>0.23197681122333733</v>
      </c>
      <c r="H151" s="18">
        <v>0.23366414820484563</v>
      </c>
      <c r="I151" s="18"/>
      <c r="J151" s="18">
        <f t="shared" si="6"/>
        <v>1.6873369815083028E-3</v>
      </c>
      <c r="K151" s="92">
        <f t="shared" si="8"/>
        <v>1.6626883763434511E-5</v>
      </c>
      <c r="L151" s="61"/>
      <c r="M151" s="61"/>
      <c r="N151" s="62"/>
    </row>
    <row r="152" spans="1:14" x14ac:dyDescent="0.3">
      <c r="A152" s="21" t="s">
        <v>191</v>
      </c>
      <c r="B152" s="35">
        <v>107.4889167228649</v>
      </c>
      <c r="C152" s="35">
        <v>107.4889167228649</v>
      </c>
      <c r="D152" s="35"/>
      <c r="E152" s="91">
        <f t="shared" si="7"/>
        <v>0</v>
      </c>
      <c r="F152" s="35"/>
      <c r="G152" s="35">
        <v>0.95913494582241521</v>
      </c>
      <c r="H152" s="35">
        <v>0.9591349458224151</v>
      </c>
      <c r="I152" s="35"/>
      <c r="J152" s="35">
        <f t="shared" si="6"/>
        <v>0</v>
      </c>
      <c r="K152" s="91">
        <f t="shared" si="8"/>
        <v>0</v>
      </c>
      <c r="N152" s="62"/>
    </row>
    <row r="153" spans="1:14" s="4" customFormat="1" x14ac:dyDescent="0.3">
      <c r="A153" s="22" t="s">
        <v>192</v>
      </c>
      <c r="B153" s="18">
        <v>107.4889167228649</v>
      </c>
      <c r="C153" s="18">
        <v>107.4889167228649</v>
      </c>
      <c r="D153" s="18"/>
      <c r="E153" s="92">
        <f t="shared" si="7"/>
        <v>0</v>
      </c>
      <c r="F153" s="18"/>
      <c r="G153" s="18">
        <v>0.95913494582241521</v>
      </c>
      <c r="H153" s="18">
        <v>0.9591349458224151</v>
      </c>
      <c r="I153" s="18"/>
      <c r="J153" s="18">
        <f t="shared" si="6"/>
        <v>0</v>
      </c>
      <c r="K153" s="92">
        <f t="shared" si="8"/>
        <v>0</v>
      </c>
      <c r="L153" s="61"/>
      <c r="M153" s="61"/>
      <c r="N153" s="62"/>
    </row>
    <row r="154" spans="1:14" x14ac:dyDescent="0.3">
      <c r="A154" s="21" t="s">
        <v>38</v>
      </c>
      <c r="B154" s="35">
        <v>104.58181632170911</v>
      </c>
      <c r="C154" s="35">
        <v>104.58181632170911</v>
      </c>
      <c r="D154" s="35"/>
      <c r="E154" s="91">
        <f t="shared" si="7"/>
        <v>0</v>
      </c>
      <c r="F154" s="35"/>
      <c r="G154" s="35">
        <v>6.9317817203190897</v>
      </c>
      <c r="H154" s="35">
        <v>6.9317817203190888</v>
      </c>
      <c r="I154" s="35"/>
      <c r="J154" s="35">
        <f t="shared" si="6"/>
        <v>0</v>
      </c>
      <c r="K154" s="91">
        <f t="shared" si="8"/>
        <v>0</v>
      </c>
      <c r="N154" s="62"/>
    </row>
    <row r="155" spans="1:14" s="4" customFormat="1" x14ac:dyDescent="0.3">
      <c r="A155" s="22" t="s">
        <v>193</v>
      </c>
      <c r="B155" s="18">
        <v>109.33807191162116</v>
      </c>
      <c r="C155" s="18">
        <v>109.33807191162116</v>
      </c>
      <c r="D155" s="18"/>
      <c r="E155" s="92">
        <f t="shared" si="7"/>
        <v>0</v>
      </c>
      <c r="F155" s="18"/>
      <c r="G155" s="18">
        <v>3.4377180361472659</v>
      </c>
      <c r="H155" s="18">
        <v>3.4377180361472655</v>
      </c>
      <c r="I155" s="18"/>
      <c r="J155" s="18">
        <f t="shared" si="6"/>
        <v>0</v>
      </c>
      <c r="K155" s="92">
        <f t="shared" si="8"/>
        <v>0</v>
      </c>
      <c r="L155" s="61"/>
      <c r="M155" s="61"/>
      <c r="N155" s="62"/>
    </row>
    <row r="156" spans="1:14" x14ac:dyDescent="0.3">
      <c r="A156" s="21" t="s">
        <v>194</v>
      </c>
      <c r="B156" s="35">
        <v>109.68808615837507</v>
      </c>
      <c r="C156" s="35">
        <v>109.68808615837507</v>
      </c>
      <c r="D156" s="35"/>
      <c r="E156" s="91">
        <f t="shared" si="7"/>
        <v>0</v>
      </c>
      <c r="F156" s="35"/>
      <c r="G156" s="35">
        <v>2.7791447458306662</v>
      </c>
      <c r="H156" s="35">
        <v>2.7791447458306662</v>
      </c>
      <c r="I156" s="35"/>
      <c r="J156" s="35">
        <f t="shared" si="6"/>
        <v>0</v>
      </c>
      <c r="K156" s="91">
        <f t="shared" si="8"/>
        <v>0</v>
      </c>
      <c r="N156" s="62"/>
    </row>
    <row r="157" spans="1:14" s="4" customFormat="1" x14ac:dyDescent="0.3">
      <c r="A157" s="22" t="s">
        <v>195</v>
      </c>
      <c r="B157" s="18">
        <v>109.68808615837507</v>
      </c>
      <c r="C157" s="18">
        <v>109.68808615837507</v>
      </c>
      <c r="D157" s="18"/>
      <c r="E157" s="92">
        <f t="shared" si="7"/>
        <v>0</v>
      </c>
      <c r="F157" s="18"/>
      <c r="G157" s="18">
        <v>2.7791447458306662</v>
      </c>
      <c r="H157" s="18">
        <v>2.7791447458306662</v>
      </c>
      <c r="I157" s="18"/>
      <c r="J157" s="18">
        <f t="shared" si="6"/>
        <v>0</v>
      </c>
      <c r="K157" s="92">
        <f t="shared" si="8"/>
        <v>0</v>
      </c>
      <c r="L157" s="61"/>
      <c r="M157" s="61"/>
      <c r="N157" s="62"/>
    </row>
    <row r="158" spans="1:14" x14ac:dyDescent="0.3">
      <c r="A158" s="21" t="s">
        <v>196</v>
      </c>
      <c r="B158" s="35">
        <v>107.88530608757935</v>
      </c>
      <c r="C158" s="35">
        <v>107.88530608757935</v>
      </c>
      <c r="D158" s="35"/>
      <c r="E158" s="91">
        <f t="shared" si="7"/>
        <v>0</v>
      </c>
      <c r="F158" s="35"/>
      <c r="G158" s="35">
        <v>0.65857329031659984</v>
      </c>
      <c r="H158" s="35">
        <v>0.65857329031659972</v>
      </c>
      <c r="I158" s="35"/>
      <c r="J158" s="35">
        <f t="shared" si="6"/>
        <v>0</v>
      </c>
      <c r="K158" s="91">
        <f t="shared" si="8"/>
        <v>0</v>
      </c>
      <c r="N158" s="62"/>
    </row>
    <row r="159" spans="1:14" s="4" customFormat="1" x14ac:dyDescent="0.3">
      <c r="A159" s="22" t="s">
        <v>197</v>
      </c>
      <c r="B159" s="18">
        <v>107.88530608757935</v>
      </c>
      <c r="C159" s="18">
        <v>107.88530608757935</v>
      </c>
      <c r="D159" s="18"/>
      <c r="E159" s="92">
        <f t="shared" si="7"/>
        <v>0</v>
      </c>
      <c r="F159" s="18"/>
      <c r="G159" s="18">
        <v>0.65857329031659984</v>
      </c>
      <c r="H159" s="18">
        <v>0.65857329031659972</v>
      </c>
      <c r="I159" s="18"/>
      <c r="J159" s="18">
        <f t="shared" si="6"/>
        <v>0</v>
      </c>
      <c r="K159" s="92">
        <f t="shared" si="8"/>
        <v>0</v>
      </c>
      <c r="L159" s="61"/>
      <c r="M159" s="61"/>
      <c r="N159" s="62"/>
    </row>
    <row r="160" spans="1:14" x14ac:dyDescent="0.3">
      <c r="A160" s="21" t="s">
        <v>198</v>
      </c>
      <c r="B160" s="35">
        <v>100.65808357169551</v>
      </c>
      <c r="C160" s="35">
        <v>100.65808357169551</v>
      </c>
      <c r="D160" s="35"/>
      <c r="E160" s="91">
        <f t="shared" si="7"/>
        <v>0</v>
      </c>
      <c r="F160" s="35"/>
      <c r="G160" s="35">
        <v>0.87428095450925269</v>
      </c>
      <c r="H160" s="35">
        <v>0.87428095450925269</v>
      </c>
      <c r="I160" s="35"/>
      <c r="J160" s="35">
        <f t="shared" si="6"/>
        <v>0</v>
      </c>
      <c r="K160" s="91">
        <f t="shared" si="8"/>
        <v>0</v>
      </c>
      <c r="N160" s="62"/>
    </row>
    <row r="161" spans="1:14" s="4" customFormat="1" x14ac:dyDescent="0.3">
      <c r="A161" s="22" t="s">
        <v>199</v>
      </c>
      <c r="B161" s="18">
        <v>100.65808357169551</v>
      </c>
      <c r="C161" s="18">
        <v>100.65808357169551</v>
      </c>
      <c r="D161" s="18"/>
      <c r="E161" s="92">
        <f t="shared" si="7"/>
        <v>0</v>
      </c>
      <c r="F161" s="18"/>
      <c r="G161" s="18">
        <v>0.87428095450925269</v>
      </c>
      <c r="H161" s="18">
        <v>0.87428095450925269</v>
      </c>
      <c r="I161" s="18"/>
      <c r="J161" s="18">
        <f t="shared" si="6"/>
        <v>0</v>
      </c>
      <c r="K161" s="92">
        <f t="shared" si="8"/>
        <v>0</v>
      </c>
      <c r="L161" s="61"/>
      <c r="M161" s="61"/>
      <c r="N161" s="62"/>
    </row>
    <row r="162" spans="1:14" x14ac:dyDescent="0.3">
      <c r="A162" s="21" t="s">
        <v>200</v>
      </c>
      <c r="B162" s="35">
        <v>100.65808357169551</v>
      </c>
      <c r="C162" s="35">
        <v>100.65808357169551</v>
      </c>
      <c r="D162" s="35"/>
      <c r="E162" s="91">
        <f t="shared" si="7"/>
        <v>0</v>
      </c>
      <c r="F162" s="35"/>
      <c r="G162" s="35">
        <v>0.87428095450925269</v>
      </c>
      <c r="H162" s="35">
        <v>0.87428095450925269</v>
      </c>
      <c r="I162" s="35"/>
      <c r="J162" s="35">
        <f t="shared" si="6"/>
        <v>0</v>
      </c>
      <c r="K162" s="91">
        <f t="shared" si="8"/>
        <v>0</v>
      </c>
      <c r="N162" s="62"/>
    </row>
    <row r="163" spans="1:14" s="4" customFormat="1" x14ac:dyDescent="0.3">
      <c r="A163" s="22" t="s">
        <v>201</v>
      </c>
      <c r="B163" s="18">
        <v>100</v>
      </c>
      <c r="C163" s="18">
        <v>100</v>
      </c>
      <c r="D163" s="18"/>
      <c r="E163" s="92">
        <f t="shared" si="7"/>
        <v>0</v>
      </c>
      <c r="F163" s="18"/>
      <c r="G163" s="18">
        <v>0.23901909262945883</v>
      </c>
      <c r="H163" s="18">
        <v>0.23901909262945881</v>
      </c>
      <c r="I163" s="18"/>
      <c r="J163" s="18">
        <f t="shared" si="6"/>
        <v>0</v>
      </c>
      <c r="K163" s="92">
        <f t="shared" si="8"/>
        <v>0</v>
      </c>
      <c r="L163" s="61"/>
      <c r="M163" s="61"/>
      <c r="N163" s="62"/>
    </row>
    <row r="164" spans="1:14" x14ac:dyDescent="0.3">
      <c r="A164" s="21" t="s">
        <v>202</v>
      </c>
      <c r="B164" s="35">
        <v>100</v>
      </c>
      <c r="C164" s="35">
        <v>100</v>
      </c>
      <c r="D164" s="35"/>
      <c r="E164" s="91">
        <f t="shared" si="7"/>
        <v>0</v>
      </c>
      <c r="F164" s="35"/>
      <c r="G164" s="35">
        <v>0.23901909262945883</v>
      </c>
      <c r="H164" s="35">
        <v>0.23901909262945881</v>
      </c>
      <c r="I164" s="35"/>
      <c r="J164" s="35">
        <f t="shared" si="6"/>
        <v>0</v>
      </c>
      <c r="K164" s="91">
        <f t="shared" si="8"/>
        <v>0</v>
      </c>
      <c r="N164" s="62"/>
    </row>
    <row r="165" spans="1:14" s="4" customFormat="1" x14ac:dyDescent="0.3">
      <c r="A165" s="22" t="s">
        <v>202</v>
      </c>
      <c r="B165" s="18">
        <v>100</v>
      </c>
      <c r="C165" s="18">
        <v>100</v>
      </c>
      <c r="D165" s="18"/>
      <c r="E165" s="92">
        <f t="shared" si="7"/>
        <v>0</v>
      </c>
      <c r="F165" s="18"/>
      <c r="G165" s="18">
        <v>0.23901909262945883</v>
      </c>
      <c r="H165" s="18">
        <v>0.23901909262945881</v>
      </c>
      <c r="I165" s="18"/>
      <c r="J165" s="18">
        <f t="shared" si="6"/>
        <v>0</v>
      </c>
      <c r="K165" s="92">
        <f t="shared" si="8"/>
        <v>0</v>
      </c>
      <c r="L165" s="61"/>
      <c r="M165" s="61"/>
      <c r="N165" s="62"/>
    </row>
    <row r="166" spans="1:14" x14ac:dyDescent="0.3">
      <c r="A166" s="21" t="s">
        <v>203</v>
      </c>
      <c r="B166" s="35">
        <v>100.18394408401655</v>
      </c>
      <c r="C166" s="35">
        <v>100.18394408401655</v>
      </c>
      <c r="D166" s="35"/>
      <c r="E166" s="91">
        <f t="shared" si="7"/>
        <v>0</v>
      </c>
      <c r="F166" s="35"/>
      <c r="G166" s="35">
        <v>2.3807636370331133</v>
      </c>
      <c r="H166" s="35">
        <v>2.3807636370331129</v>
      </c>
      <c r="I166" s="35"/>
      <c r="J166" s="35">
        <f t="shared" si="6"/>
        <v>0</v>
      </c>
      <c r="K166" s="91">
        <f t="shared" si="8"/>
        <v>0</v>
      </c>
      <c r="N166" s="62"/>
    </row>
    <row r="167" spans="1:14" s="4" customFormat="1" x14ac:dyDescent="0.3">
      <c r="A167" s="22" t="s">
        <v>204</v>
      </c>
      <c r="B167" s="18">
        <v>100.18394408401655</v>
      </c>
      <c r="C167" s="18">
        <v>100.18394408401655</v>
      </c>
      <c r="D167" s="18"/>
      <c r="E167" s="92">
        <f t="shared" si="7"/>
        <v>0</v>
      </c>
      <c r="F167" s="18"/>
      <c r="G167" s="18">
        <v>2.3807636370331133</v>
      </c>
      <c r="H167" s="18">
        <v>2.3807636370331129</v>
      </c>
      <c r="I167" s="18"/>
      <c r="J167" s="18">
        <f t="shared" si="6"/>
        <v>0</v>
      </c>
      <c r="K167" s="92">
        <f t="shared" si="8"/>
        <v>0</v>
      </c>
      <c r="L167" s="61"/>
      <c r="M167" s="61"/>
      <c r="N167" s="62"/>
    </row>
    <row r="168" spans="1:14" x14ac:dyDescent="0.3">
      <c r="A168" s="21" t="s">
        <v>204</v>
      </c>
      <c r="B168" s="35">
        <v>100.18394408401655</v>
      </c>
      <c r="C168" s="35">
        <v>100.18394408401655</v>
      </c>
      <c r="D168" s="35"/>
      <c r="E168" s="91">
        <f t="shared" si="7"/>
        <v>0</v>
      </c>
      <c r="F168" s="35"/>
      <c r="G168" s="35">
        <v>2.3807636370331133</v>
      </c>
      <c r="H168" s="35">
        <v>2.3807636370331129</v>
      </c>
      <c r="I168" s="35"/>
      <c r="J168" s="35">
        <f t="shared" si="6"/>
        <v>0</v>
      </c>
      <c r="K168" s="91">
        <f t="shared" si="8"/>
        <v>0</v>
      </c>
      <c r="N168" s="62"/>
    </row>
    <row r="169" spans="1:14" s="4" customFormat="1" x14ac:dyDescent="0.3">
      <c r="A169" s="22" t="s">
        <v>39</v>
      </c>
      <c r="B169" s="18">
        <v>110.08320378314794</v>
      </c>
      <c r="C169" s="18">
        <v>110.47486190328763</v>
      </c>
      <c r="D169" s="18"/>
      <c r="E169" s="92">
        <f t="shared" si="7"/>
        <v>3.5578372238440625E-3</v>
      </c>
      <c r="F169" s="18"/>
      <c r="G169" s="18">
        <v>8.9106465971566511</v>
      </c>
      <c r="H169" s="18">
        <v>8.942349227308533</v>
      </c>
      <c r="I169" s="18"/>
      <c r="J169" s="18">
        <f t="shared" si="6"/>
        <v>3.1702630151881905E-2</v>
      </c>
      <c r="K169" s="92">
        <f t="shared" si="8"/>
        <v>3.1239518383536412E-4</v>
      </c>
      <c r="L169" s="61"/>
      <c r="M169" s="61"/>
      <c r="N169" s="62"/>
    </row>
    <row r="170" spans="1:14" x14ac:dyDescent="0.3">
      <c r="A170" s="21" t="s">
        <v>205</v>
      </c>
      <c r="B170" s="35">
        <v>100.02746752485358</v>
      </c>
      <c r="C170" s="35">
        <v>99.933800980307112</v>
      </c>
      <c r="D170" s="35"/>
      <c r="E170" s="91">
        <f t="shared" si="7"/>
        <v>-9.3640823729934652E-4</v>
      </c>
      <c r="F170" s="35"/>
      <c r="G170" s="35">
        <v>3.0785283137282855</v>
      </c>
      <c r="H170" s="35">
        <v>3.0756455544565506</v>
      </c>
      <c r="I170" s="35"/>
      <c r="J170" s="35">
        <f t="shared" si="6"/>
        <v>-2.8827592717348693E-3</v>
      </c>
      <c r="K170" s="91">
        <f t="shared" si="8"/>
        <v>-2.8406479472910755E-5</v>
      </c>
      <c r="N170" s="62"/>
    </row>
    <row r="171" spans="1:14" s="4" customFormat="1" x14ac:dyDescent="0.3">
      <c r="A171" s="22" t="s">
        <v>206</v>
      </c>
      <c r="B171" s="18">
        <v>100.07383295046495</v>
      </c>
      <c r="C171" s="18">
        <v>99.977326895824717</v>
      </c>
      <c r="D171" s="18"/>
      <c r="E171" s="92">
        <f t="shared" si="7"/>
        <v>-9.6434853942284349E-4</v>
      </c>
      <c r="F171" s="18"/>
      <c r="G171" s="18">
        <v>2.9893333726197482</v>
      </c>
      <c r="H171" s="18">
        <v>2.9864506133480142</v>
      </c>
      <c r="I171" s="18"/>
      <c r="J171" s="18">
        <f t="shared" si="6"/>
        <v>-2.8827592717339812E-3</v>
      </c>
      <c r="K171" s="92">
        <f t="shared" si="8"/>
        <v>-2.8406479472902004E-5</v>
      </c>
      <c r="L171" s="61"/>
      <c r="M171" s="61"/>
      <c r="N171" s="62"/>
    </row>
    <row r="172" spans="1:14" x14ac:dyDescent="0.3">
      <c r="A172" s="21" t="s">
        <v>206</v>
      </c>
      <c r="B172" s="35">
        <v>100.07383295046492</v>
      </c>
      <c r="C172" s="35">
        <v>99.977326895824689</v>
      </c>
      <c r="D172" s="35"/>
      <c r="E172" s="91">
        <f t="shared" si="7"/>
        <v>-9.6434853942284349E-4</v>
      </c>
      <c r="F172" s="35"/>
      <c r="G172" s="35">
        <v>2.9893333726197482</v>
      </c>
      <c r="H172" s="35">
        <v>2.9864506133480142</v>
      </c>
      <c r="I172" s="35"/>
      <c r="J172" s="35">
        <f t="shared" si="6"/>
        <v>-2.8827592717339812E-3</v>
      </c>
      <c r="K172" s="91">
        <f t="shared" si="8"/>
        <v>-2.8406479472902004E-5</v>
      </c>
      <c r="N172" s="62"/>
    </row>
    <row r="173" spans="1:14" s="4" customFormat="1" x14ac:dyDescent="0.3">
      <c r="A173" s="22" t="s">
        <v>207</v>
      </c>
      <c r="B173" s="18">
        <v>98.498017352111702</v>
      </c>
      <c r="C173" s="18">
        <v>98.498017352111702</v>
      </c>
      <c r="D173" s="18"/>
      <c r="E173" s="92">
        <f t="shared" si="7"/>
        <v>0</v>
      </c>
      <c r="F173" s="18"/>
      <c r="G173" s="18">
        <v>8.9194941108536707E-2</v>
      </c>
      <c r="H173" s="18">
        <v>8.9194941108536693E-2</v>
      </c>
      <c r="I173" s="18"/>
      <c r="J173" s="18">
        <f t="shared" si="6"/>
        <v>0</v>
      </c>
      <c r="K173" s="92">
        <f t="shared" si="8"/>
        <v>0</v>
      </c>
      <c r="L173" s="61"/>
      <c r="M173" s="61"/>
      <c r="N173" s="62"/>
    </row>
    <row r="174" spans="1:14" x14ac:dyDescent="0.3">
      <c r="A174" s="21" t="s">
        <v>207</v>
      </c>
      <c r="B174" s="35">
        <v>98.498017352111702</v>
      </c>
      <c r="C174" s="35">
        <v>98.498017352111702</v>
      </c>
      <c r="D174" s="35"/>
      <c r="E174" s="91">
        <f t="shared" si="7"/>
        <v>0</v>
      </c>
      <c r="F174" s="35"/>
      <c r="G174" s="35">
        <v>8.9194941108536707E-2</v>
      </c>
      <c r="H174" s="35">
        <v>8.9194941108536693E-2</v>
      </c>
      <c r="I174" s="35"/>
      <c r="J174" s="35">
        <f t="shared" si="6"/>
        <v>0</v>
      </c>
      <c r="K174" s="91">
        <f t="shared" si="8"/>
        <v>0</v>
      </c>
      <c r="N174" s="62"/>
    </row>
    <row r="175" spans="1:14" s="4" customFormat="1" x14ac:dyDescent="0.3">
      <c r="A175" s="22" t="s">
        <v>208</v>
      </c>
      <c r="B175" s="18">
        <v>151.63461971853178</v>
      </c>
      <c r="C175" s="18">
        <v>151.75351969346812</v>
      </c>
      <c r="D175" s="18"/>
      <c r="E175" s="92">
        <f t="shared" si="7"/>
        <v>7.8412156245755149E-4</v>
      </c>
      <c r="F175" s="18"/>
      <c r="G175" s="18">
        <v>1.1443591483626152</v>
      </c>
      <c r="H175" s="18">
        <v>1.1452564650460419</v>
      </c>
      <c r="I175" s="18"/>
      <c r="J175" s="18">
        <f t="shared" si="6"/>
        <v>8.9731668342674098E-4</v>
      </c>
      <c r="K175" s="92">
        <f t="shared" si="8"/>
        <v>8.8420868847374174E-6</v>
      </c>
      <c r="L175" s="61"/>
      <c r="M175" s="61"/>
      <c r="N175" s="62"/>
    </row>
    <row r="176" spans="1:14" x14ac:dyDescent="0.3">
      <c r="A176" s="21" t="s">
        <v>209</v>
      </c>
      <c r="B176" s="35">
        <v>158.30094724843551</v>
      </c>
      <c r="C176" s="35">
        <v>158.30094724843551</v>
      </c>
      <c r="D176" s="35"/>
      <c r="E176" s="91">
        <f t="shared" si="7"/>
        <v>0</v>
      </c>
      <c r="F176" s="35"/>
      <c r="G176" s="35">
        <v>1.0584366349088283</v>
      </c>
      <c r="H176" s="35">
        <v>1.0584366349088281</v>
      </c>
      <c r="I176" s="35"/>
      <c r="J176" s="35">
        <f t="shared" si="6"/>
        <v>0</v>
      </c>
      <c r="K176" s="91">
        <f t="shared" si="8"/>
        <v>0</v>
      </c>
      <c r="N176" s="62"/>
    </row>
    <row r="177" spans="1:14" s="4" customFormat="1" x14ac:dyDescent="0.3">
      <c r="A177" s="22" t="s">
        <v>210</v>
      </c>
      <c r="B177" s="18">
        <v>167.12441715715482</v>
      </c>
      <c r="C177" s="18">
        <v>167.12441715715482</v>
      </c>
      <c r="D177" s="18"/>
      <c r="E177" s="92">
        <f t="shared" si="7"/>
        <v>0</v>
      </c>
      <c r="F177" s="18"/>
      <c r="G177" s="18">
        <v>0.94934624186982797</v>
      </c>
      <c r="H177" s="18">
        <v>0.94934624186982797</v>
      </c>
      <c r="I177" s="18"/>
      <c r="J177" s="18">
        <f t="shared" si="6"/>
        <v>0</v>
      </c>
      <c r="K177" s="92">
        <f t="shared" si="8"/>
        <v>0</v>
      </c>
      <c r="L177" s="61"/>
      <c r="M177" s="61"/>
      <c r="N177" s="62"/>
    </row>
    <row r="178" spans="1:14" x14ac:dyDescent="0.3">
      <c r="A178" s="21" t="s">
        <v>211</v>
      </c>
      <c r="B178" s="35">
        <v>108.46621590473768</v>
      </c>
      <c r="C178" s="35">
        <v>108.46621590473768</v>
      </c>
      <c r="D178" s="35"/>
      <c r="E178" s="91">
        <f t="shared" si="7"/>
        <v>0</v>
      </c>
      <c r="F178" s="35"/>
      <c r="G178" s="35">
        <v>0.10909039303900017</v>
      </c>
      <c r="H178" s="35">
        <v>0.10909039303900017</v>
      </c>
      <c r="I178" s="35"/>
      <c r="J178" s="35">
        <f t="shared" si="6"/>
        <v>0</v>
      </c>
      <c r="K178" s="91">
        <f t="shared" si="8"/>
        <v>0</v>
      </c>
      <c r="N178" s="62"/>
    </row>
    <row r="179" spans="1:14" s="4" customFormat="1" x14ac:dyDescent="0.3">
      <c r="A179" s="22" t="s">
        <v>212</v>
      </c>
      <c r="B179" s="18">
        <v>99.841496032939347</v>
      </c>
      <c r="C179" s="18">
        <v>100.88417316710917</v>
      </c>
      <c r="D179" s="18"/>
      <c r="E179" s="92">
        <f t="shared" si="7"/>
        <v>1.0443324425205125E-2</v>
      </c>
      <c r="F179" s="18"/>
      <c r="G179" s="18">
        <v>8.5922513453786944E-2</v>
      </c>
      <c r="H179" s="18">
        <v>8.6819830137213894E-2</v>
      </c>
      <c r="I179" s="18"/>
      <c r="J179" s="18">
        <f t="shared" si="6"/>
        <v>8.9731668342694915E-4</v>
      </c>
      <c r="K179" s="92">
        <f t="shared" si="8"/>
        <v>8.8420868847394689E-6</v>
      </c>
      <c r="L179" s="61"/>
      <c r="M179" s="61"/>
      <c r="N179" s="62"/>
    </row>
    <row r="180" spans="1:14" x14ac:dyDescent="0.3">
      <c r="A180" s="21" t="s">
        <v>212</v>
      </c>
      <c r="B180" s="35">
        <v>99.841496032939347</v>
      </c>
      <c r="C180" s="35">
        <v>100.88417316710917</v>
      </c>
      <c r="D180" s="35"/>
      <c r="E180" s="91">
        <f t="shared" si="7"/>
        <v>1.0443324425205125E-2</v>
      </c>
      <c r="F180" s="35"/>
      <c r="G180" s="35">
        <v>8.5922513453786944E-2</v>
      </c>
      <c r="H180" s="35">
        <v>8.6819830137213894E-2</v>
      </c>
      <c r="I180" s="35"/>
      <c r="J180" s="35">
        <f t="shared" si="6"/>
        <v>8.9731668342694915E-4</v>
      </c>
      <c r="K180" s="91">
        <f t="shared" si="8"/>
        <v>8.8420868847394689E-6</v>
      </c>
      <c r="N180" s="62"/>
    </row>
    <row r="181" spans="1:14" s="4" customFormat="1" x14ac:dyDescent="0.3">
      <c r="A181" s="22" t="s">
        <v>213</v>
      </c>
      <c r="B181" s="18">
        <v>109.98706884198876</v>
      </c>
      <c r="C181" s="18">
        <v>110.77747898655291</v>
      </c>
      <c r="D181" s="18"/>
      <c r="E181" s="92">
        <f t="shared" si="7"/>
        <v>7.1863915720826732E-3</v>
      </c>
      <c r="F181" s="18"/>
      <c r="G181" s="18">
        <v>4.6877591350657504</v>
      </c>
      <c r="H181" s="18">
        <v>4.72144720780594</v>
      </c>
      <c r="I181" s="18"/>
      <c r="J181" s="18">
        <f t="shared" si="6"/>
        <v>3.368807274018959E-2</v>
      </c>
      <c r="K181" s="92">
        <f t="shared" si="8"/>
        <v>3.3195957642353309E-4</v>
      </c>
      <c r="L181" s="61"/>
      <c r="M181" s="61"/>
      <c r="N181" s="62"/>
    </row>
    <row r="182" spans="1:14" x14ac:dyDescent="0.3">
      <c r="A182" s="21" t="s">
        <v>40</v>
      </c>
      <c r="B182" s="35">
        <v>112.88946003176734</v>
      </c>
      <c r="C182" s="35">
        <v>119.73857285486635</v>
      </c>
      <c r="D182" s="35"/>
      <c r="E182" s="91">
        <f t="shared" si="7"/>
        <v>6.0670968052922269E-2</v>
      </c>
      <c r="F182" s="35"/>
      <c r="G182" s="35">
        <v>0.62993325181506543</v>
      </c>
      <c r="H182" s="35">
        <v>0.66815191201141066</v>
      </c>
      <c r="I182" s="35"/>
      <c r="J182" s="35">
        <f t="shared" si="6"/>
        <v>3.8218660196345233E-2</v>
      </c>
      <c r="K182" s="91">
        <f t="shared" si="8"/>
        <v>3.7660362313092971E-4</v>
      </c>
      <c r="N182" s="62"/>
    </row>
    <row r="183" spans="1:14" s="4" customFormat="1" x14ac:dyDescent="0.3">
      <c r="A183" s="22" t="s">
        <v>214</v>
      </c>
      <c r="B183" s="18">
        <v>100</v>
      </c>
      <c r="C183" s="18">
        <v>100</v>
      </c>
      <c r="D183" s="18"/>
      <c r="E183" s="92">
        <f t="shared" si="7"/>
        <v>0</v>
      </c>
      <c r="F183" s="18"/>
      <c r="G183" s="18">
        <v>4.6312486912647582E-2</v>
      </c>
      <c r="H183" s="18">
        <v>4.6312486912647575E-2</v>
      </c>
      <c r="I183" s="18"/>
      <c r="J183" s="18">
        <f t="shared" si="6"/>
        <v>0</v>
      </c>
      <c r="K183" s="92">
        <f t="shared" si="8"/>
        <v>0</v>
      </c>
      <c r="L183" s="61"/>
      <c r="M183" s="61"/>
      <c r="N183" s="62"/>
    </row>
    <row r="184" spans="1:14" x14ac:dyDescent="0.3">
      <c r="A184" s="21" t="s">
        <v>215</v>
      </c>
      <c r="B184" s="35">
        <v>114.05605591850502</v>
      </c>
      <c r="C184" s="35">
        <v>121.52506645861756</v>
      </c>
      <c r="D184" s="35"/>
      <c r="E184" s="91">
        <f t="shared" si="7"/>
        <v>6.5485435910998646E-2</v>
      </c>
      <c r="F184" s="35"/>
      <c r="G184" s="35">
        <v>0.58362076490241788</v>
      </c>
      <c r="H184" s="35">
        <v>0.62183942509876311</v>
      </c>
      <c r="I184" s="35"/>
      <c r="J184" s="35">
        <f t="shared" si="6"/>
        <v>3.8218660196345233E-2</v>
      </c>
      <c r="K184" s="91">
        <f t="shared" si="8"/>
        <v>3.7660362313092971E-4</v>
      </c>
      <c r="N184" s="62"/>
    </row>
    <row r="185" spans="1:14" s="4" customFormat="1" x14ac:dyDescent="0.3">
      <c r="A185" s="22" t="s">
        <v>41</v>
      </c>
      <c r="B185" s="18">
        <v>115.38841828521281</v>
      </c>
      <c r="C185" s="18">
        <v>115.21081832552302</v>
      </c>
      <c r="D185" s="18"/>
      <c r="E185" s="92">
        <f t="shared" si="7"/>
        <v>-1.5391489226483923E-3</v>
      </c>
      <c r="F185" s="18"/>
      <c r="G185" s="18">
        <v>2.9435666617363245</v>
      </c>
      <c r="H185" s="18">
        <v>2.9390360742801689</v>
      </c>
      <c r="I185" s="18"/>
      <c r="J185" s="18">
        <f t="shared" si="6"/>
        <v>-4.5305874561556436E-3</v>
      </c>
      <c r="K185" s="92">
        <f t="shared" si="8"/>
        <v>-4.4644046707396646E-5</v>
      </c>
      <c r="L185" s="61"/>
      <c r="M185" s="61"/>
      <c r="N185" s="62"/>
    </row>
    <row r="186" spans="1:14" x14ac:dyDescent="0.3">
      <c r="A186" s="21" t="s">
        <v>216</v>
      </c>
      <c r="B186" s="35">
        <v>116.86843479378899</v>
      </c>
      <c r="C186" s="35">
        <v>116.55292730894146</v>
      </c>
      <c r="D186" s="35"/>
      <c r="E186" s="91">
        <f t="shared" si="7"/>
        <v>-2.699680930990711E-3</v>
      </c>
      <c r="F186" s="35"/>
      <c r="G186" s="35">
        <v>1.686239263225171</v>
      </c>
      <c r="H186" s="35">
        <v>1.6816869552411537</v>
      </c>
      <c r="I186" s="35"/>
      <c r="J186" s="35">
        <f t="shared" si="6"/>
        <v>-4.5523079840172898E-3</v>
      </c>
      <c r="K186" s="91">
        <f t="shared" si="8"/>
        <v>-4.4858079053035869E-5</v>
      </c>
      <c r="N186" s="62"/>
    </row>
    <row r="187" spans="1:14" s="5" customFormat="1" x14ac:dyDescent="0.3">
      <c r="A187" s="22" t="s">
        <v>217</v>
      </c>
      <c r="B187" s="18">
        <v>113.46138929984826</v>
      </c>
      <c r="C187" s="18">
        <v>113.46334936313049</v>
      </c>
      <c r="D187" s="18"/>
      <c r="E187" s="92">
        <f t="shared" si="7"/>
        <v>1.7275156723561835E-5</v>
      </c>
      <c r="F187" s="18"/>
      <c r="G187" s="18">
        <v>1.2573273985111535</v>
      </c>
      <c r="H187" s="18">
        <v>1.2573491190390154</v>
      </c>
      <c r="I187" s="18"/>
      <c r="J187" s="18">
        <f t="shared" si="6"/>
        <v>2.1720527861868177E-5</v>
      </c>
      <c r="K187" s="92">
        <f t="shared" si="8"/>
        <v>2.1403234564141263E-7</v>
      </c>
      <c r="L187" s="119"/>
      <c r="M187" s="119"/>
      <c r="N187" s="62"/>
    </row>
    <row r="188" spans="1:14" x14ac:dyDescent="0.3">
      <c r="A188" s="21" t="s">
        <v>42</v>
      </c>
      <c r="B188" s="35">
        <v>96.632936357843704</v>
      </c>
      <c r="C188" s="35">
        <v>96.632936357843704</v>
      </c>
      <c r="D188" s="35"/>
      <c r="E188" s="91">
        <f t="shared" si="7"/>
        <v>0</v>
      </c>
      <c r="F188" s="35"/>
      <c r="G188" s="35">
        <v>1.1142592215143616</v>
      </c>
      <c r="H188" s="35">
        <v>1.1142592215143614</v>
      </c>
      <c r="I188" s="35"/>
      <c r="J188" s="35">
        <f t="shared" si="6"/>
        <v>0</v>
      </c>
      <c r="K188" s="91">
        <f t="shared" si="8"/>
        <v>0</v>
      </c>
      <c r="N188" s="62"/>
    </row>
    <row r="189" spans="1:14" s="4" customFormat="1" x14ac:dyDescent="0.3">
      <c r="A189" s="22" t="s">
        <v>42</v>
      </c>
      <c r="B189" s="18">
        <v>96.632936357843704</v>
      </c>
      <c r="C189" s="18">
        <v>96.632936357843704</v>
      </c>
      <c r="D189" s="18"/>
      <c r="E189" s="92">
        <f t="shared" si="7"/>
        <v>0</v>
      </c>
      <c r="F189" s="18"/>
      <c r="G189" s="18">
        <v>1.1142592215143616</v>
      </c>
      <c r="H189" s="18">
        <v>1.1142592215143614</v>
      </c>
      <c r="I189" s="18"/>
      <c r="J189" s="18">
        <f t="shared" si="6"/>
        <v>0</v>
      </c>
      <c r="K189" s="92">
        <f t="shared" si="8"/>
        <v>0</v>
      </c>
      <c r="L189" s="61"/>
      <c r="M189" s="61"/>
      <c r="N189" s="62"/>
    </row>
    <row r="190" spans="1:14" x14ac:dyDescent="0.3">
      <c r="A190" s="21" t="s">
        <v>218</v>
      </c>
      <c r="B190" s="35">
        <v>76.269374032104807</v>
      </c>
      <c r="C190" s="35">
        <v>75.200420069187587</v>
      </c>
      <c r="D190" s="35"/>
      <c r="E190" s="91">
        <f t="shared" si="7"/>
        <v>-1.4015507226626145E-2</v>
      </c>
      <c r="F190" s="35"/>
      <c r="G190" s="35">
        <v>7.7100040400815431</v>
      </c>
      <c r="H190" s="35">
        <v>7.6019444227404609</v>
      </c>
      <c r="I190" s="35"/>
      <c r="J190" s="35">
        <f t="shared" si="6"/>
        <v>-0.10805961734108216</v>
      </c>
      <c r="K190" s="91">
        <f t="shared" si="8"/>
        <v>-1.0648108331302785E-3</v>
      </c>
      <c r="N190" s="62"/>
    </row>
    <row r="191" spans="1:14" s="4" customFormat="1" x14ac:dyDescent="0.3">
      <c r="A191" s="22" t="s">
        <v>219</v>
      </c>
      <c r="B191" s="18">
        <v>98.093035577529164</v>
      </c>
      <c r="C191" s="18">
        <v>98.130644136356139</v>
      </c>
      <c r="D191" s="18"/>
      <c r="E191" s="92">
        <f t="shared" si="7"/>
        <v>3.8339682940335962E-4</v>
      </c>
      <c r="F191" s="18"/>
      <c r="G191" s="18">
        <v>2.189009581484</v>
      </c>
      <c r="H191" s="18">
        <v>2.1898488408170742</v>
      </c>
      <c r="I191" s="18"/>
      <c r="J191" s="18">
        <f t="shared" si="6"/>
        <v>8.3925933307416045E-4</v>
      </c>
      <c r="K191" s="92">
        <f t="shared" si="8"/>
        <v>8.2699943943194909E-6</v>
      </c>
      <c r="L191" s="61"/>
      <c r="M191" s="61"/>
      <c r="N191" s="62"/>
    </row>
    <row r="192" spans="1:14" x14ac:dyDescent="0.3">
      <c r="A192" s="21" t="s">
        <v>220</v>
      </c>
      <c r="B192" s="35">
        <v>95.292710262847592</v>
      </c>
      <c r="C192" s="35">
        <v>95.292710262847592</v>
      </c>
      <c r="D192" s="35"/>
      <c r="E192" s="91">
        <f t="shared" si="7"/>
        <v>0</v>
      </c>
      <c r="F192" s="35"/>
      <c r="G192" s="35">
        <v>0.86972448440173078</v>
      </c>
      <c r="H192" s="35">
        <v>0.86972448440173056</v>
      </c>
      <c r="I192" s="35"/>
      <c r="J192" s="35">
        <f t="shared" si="6"/>
        <v>0</v>
      </c>
      <c r="K192" s="91">
        <f t="shared" si="8"/>
        <v>0</v>
      </c>
      <c r="N192" s="62"/>
    </row>
    <row r="193" spans="1:14" s="4" customFormat="1" x14ac:dyDescent="0.3">
      <c r="A193" s="22" t="s">
        <v>220</v>
      </c>
      <c r="B193" s="18">
        <v>95.292710262847592</v>
      </c>
      <c r="C193" s="18">
        <v>95.292710262847592</v>
      </c>
      <c r="D193" s="18"/>
      <c r="E193" s="92">
        <f t="shared" si="7"/>
        <v>0</v>
      </c>
      <c r="F193" s="18"/>
      <c r="G193" s="18">
        <v>0.86972448440173078</v>
      </c>
      <c r="H193" s="18">
        <v>0.86972448440173056</v>
      </c>
      <c r="I193" s="18"/>
      <c r="J193" s="18">
        <f t="shared" si="6"/>
        <v>0</v>
      </c>
      <c r="K193" s="92">
        <f t="shared" si="8"/>
        <v>0</v>
      </c>
      <c r="L193" s="61"/>
      <c r="M193" s="61"/>
      <c r="N193" s="62"/>
    </row>
    <row r="194" spans="1:14" x14ac:dyDescent="0.3">
      <c r="A194" s="21" t="s">
        <v>43</v>
      </c>
      <c r="B194" s="35">
        <v>107.5808584507636</v>
      </c>
      <c r="C194" s="35">
        <v>107.5808584507636</v>
      </c>
      <c r="D194" s="35"/>
      <c r="E194" s="91">
        <f t="shared" si="7"/>
        <v>0</v>
      </c>
      <c r="F194" s="35"/>
      <c r="G194" s="35">
        <v>0.57103878281751785</v>
      </c>
      <c r="H194" s="35">
        <v>0.57103878281751774</v>
      </c>
      <c r="I194" s="35"/>
      <c r="J194" s="35">
        <f t="shared" si="6"/>
        <v>0</v>
      </c>
      <c r="K194" s="91">
        <f t="shared" si="8"/>
        <v>0</v>
      </c>
      <c r="N194" s="62"/>
    </row>
    <row r="195" spans="1:14" s="4" customFormat="1" x14ac:dyDescent="0.3">
      <c r="A195" s="22" t="s">
        <v>221</v>
      </c>
      <c r="B195" s="18">
        <v>107.5808584507636</v>
      </c>
      <c r="C195" s="18">
        <v>107.5808584507636</v>
      </c>
      <c r="D195" s="18"/>
      <c r="E195" s="92">
        <f t="shared" si="7"/>
        <v>0</v>
      </c>
      <c r="F195" s="18"/>
      <c r="G195" s="18">
        <v>0.57103878281751785</v>
      </c>
      <c r="H195" s="18">
        <v>0.57103878281751774</v>
      </c>
      <c r="I195" s="18"/>
      <c r="J195" s="18">
        <f t="shared" si="6"/>
        <v>0</v>
      </c>
      <c r="K195" s="92">
        <f t="shared" si="8"/>
        <v>0</v>
      </c>
      <c r="L195" s="61"/>
      <c r="M195" s="61"/>
      <c r="N195" s="62"/>
    </row>
    <row r="196" spans="1:14" x14ac:dyDescent="0.3">
      <c r="A196" s="21" t="s">
        <v>222</v>
      </c>
      <c r="B196" s="35">
        <v>95.017446347238419</v>
      </c>
      <c r="C196" s="35">
        <v>95.158330015022827</v>
      </c>
      <c r="D196" s="35"/>
      <c r="E196" s="91">
        <f t="shared" si="7"/>
        <v>1.4827136825963372E-3</v>
      </c>
      <c r="F196" s="35"/>
      <c r="G196" s="35">
        <v>0.56602926305010071</v>
      </c>
      <c r="H196" s="35">
        <v>0.56686852238317498</v>
      </c>
      <c r="I196" s="35"/>
      <c r="J196" s="35">
        <f t="shared" si="6"/>
        <v>8.3925933307427147E-4</v>
      </c>
      <c r="K196" s="91">
        <f t="shared" si="8"/>
        <v>8.2699943943205853E-6</v>
      </c>
      <c r="N196" s="62"/>
    </row>
    <row r="197" spans="1:14" s="4" customFormat="1" x14ac:dyDescent="0.3">
      <c r="A197" s="22" t="s">
        <v>222</v>
      </c>
      <c r="B197" s="18">
        <v>95.017446347238419</v>
      </c>
      <c r="C197" s="18">
        <v>95.158330015022827</v>
      </c>
      <c r="D197" s="18"/>
      <c r="E197" s="92">
        <f t="shared" si="7"/>
        <v>1.4827136825963372E-3</v>
      </c>
      <c r="F197" s="18"/>
      <c r="G197" s="18">
        <v>0.56602926305010071</v>
      </c>
      <c r="H197" s="18">
        <v>0.56686852238317498</v>
      </c>
      <c r="I197" s="18"/>
      <c r="J197" s="18">
        <f t="shared" si="6"/>
        <v>8.3925933307427147E-4</v>
      </c>
      <c r="K197" s="92">
        <f t="shared" si="8"/>
        <v>8.2699943943205853E-6</v>
      </c>
      <c r="L197" s="61"/>
      <c r="M197" s="61"/>
      <c r="N197" s="62"/>
    </row>
    <row r="198" spans="1:14" x14ac:dyDescent="0.3">
      <c r="A198" s="21" t="s">
        <v>223</v>
      </c>
      <c r="B198" s="35">
        <v>94.72369647278839</v>
      </c>
      <c r="C198" s="35">
        <v>94.72369647278839</v>
      </c>
      <c r="D198" s="35"/>
      <c r="E198" s="91">
        <f t="shared" si="7"/>
        <v>0</v>
      </c>
      <c r="F198" s="35"/>
      <c r="G198" s="35">
        <v>0.18221705121465037</v>
      </c>
      <c r="H198" s="35">
        <v>0.18221705121465034</v>
      </c>
      <c r="I198" s="35"/>
      <c r="J198" s="35">
        <f t="shared" si="6"/>
        <v>0</v>
      </c>
      <c r="K198" s="91">
        <f t="shared" si="8"/>
        <v>0</v>
      </c>
      <c r="N198" s="62"/>
    </row>
    <row r="199" spans="1:14" s="4" customFormat="1" x14ac:dyDescent="0.3">
      <c r="A199" s="22" t="s">
        <v>223</v>
      </c>
      <c r="B199" s="18">
        <v>94.72369647278839</v>
      </c>
      <c r="C199" s="18">
        <v>94.72369647278839</v>
      </c>
      <c r="D199" s="18"/>
      <c r="E199" s="92">
        <f t="shared" si="7"/>
        <v>0</v>
      </c>
      <c r="F199" s="18"/>
      <c r="G199" s="18">
        <v>0.18221705121465037</v>
      </c>
      <c r="H199" s="18">
        <v>0.18221705121465034</v>
      </c>
      <c r="I199" s="18"/>
      <c r="J199" s="18">
        <f t="shared" ref="J199:J262" si="9">H199-G199</f>
        <v>0</v>
      </c>
      <c r="K199" s="92">
        <f t="shared" si="8"/>
        <v>0</v>
      </c>
      <c r="L199" s="61"/>
      <c r="M199" s="61"/>
      <c r="N199" s="62"/>
    </row>
    <row r="200" spans="1:14" x14ac:dyDescent="0.3">
      <c r="A200" s="21" t="s">
        <v>224</v>
      </c>
      <c r="B200" s="35">
        <v>70.086973977410935</v>
      </c>
      <c r="C200" s="35">
        <v>68.704543186569381</v>
      </c>
      <c r="D200" s="35"/>
      <c r="E200" s="91">
        <f t="shared" ref="E200:E263" si="10">(C200/B200-1)</f>
        <v>-1.9724503889797185E-2</v>
      </c>
      <c r="F200" s="35"/>
      <c r="G200" s="35">
        <v>5.5209944585975439</v>
      </c>
      <c r="H200" s="35">
        <v>5.4120955819233867</v>
      </c>
      <c r="I200" s="35"/>
      <c r="J200" s="35">
        <f t="shared" si="9"/>
        <v>-0.10889887667415721</v>
      </c>
      <c r="K200" s="91">
        <f t="shared" si="8"/>
        <v>-1.0730808275246069E-3</v>
      </c>
      <c r="N200" s="62"/>
    </row>
    <row r="201" spans="1:14" s="4" customFormat="1" x14ac:dyDescent="0.3">
      <c r="A201" s="22" t="s">
        <v>225</v>
      </c>
      <c r="B201" s="18">
        <v>89.426467452646065</v>
      </c>
      <c r="C201" s="18">
        <v>97.270633737856869</v>
      </c>
      <c r="D201" s="18"/>
      <c r="E201" s="92">
        <f t="shared" si="10"/>
        <v>8.7716383176653201E-2</v>
      </c>
      <c r="F201" s="18"/>
      <c r="G201" s="18">
        <v>5.583647300247653E-2</v>
      </c>
      <c r="H201" s="18">
        <v>6.0734246463594592E-2</v>
      </c>
      <c r="I201" s="18"/>
      <c r="J201" s="18">
        <f t="shared" si="9"/>
        <v>4.8977734611180615E-3</v>
      </c>
      <c r="K201" s="92">
        <f t="shared" ref="K201:K264" si="11">J201/$G$5</f>
        <v>4.8262268254708811E-5</v>
      </c>
      <c r="L201" s="61"/>
      <c r="M201" s="61"/>
      <c r="N201" s="62"/>
    </row>
    <row r="202" spans="1:14" x14ac:dyDescent="0.3">
      <c r="A202" s="21" t="s">
        <v>225</v>
      </c>
      <c r="B202" s="35">
        <v>89.426467452646065</v>
      </c>
      <c r="C202" s="35">
        <v>97.270633737856869</v>
      </c>
      <c r="D202" s="35"/>
      <c r="E202" s="91">
        <f t="shared" si="10"/>
        <v>8.7716383176653201E-2</v>
      </c>
      <c r="F202" s="35"/>
      <c r="G202" s="35">
        <v>5.583647300247653E-2</v>
      </c>
      <c r="H202" s="35">
        <v>6.0734246463594592E-2</v>
      </c>
      <c r="I202" s="35"/>
      <c r="J202" s="35">
        <f t="shared" si="9"/>
        <v>4.8977734611180615E-3</v>
      </c>
      <c r="K202" s="91">
        <f t="shared" si="11"/>
        <v>4.8262268254708811E-5</v>
      </c>
      <c r="N202" s="62"/>
    </row>
    <row r="203" spans="1:14" s="4" customFormat="1" x14ac:dyDescent="0.3">
      <c r="A203" s="22" t="s">
        <v>226</v>
      </c>
      <c r="B203" s="18">
        <v>57.484720553730448</v>
      </c>
      <c r="C203" s="18">
        <v>55.430333751055045</v>
      </c>
      <c r="D203" s="18"/>
      <c r="E203" s="92">
        <f t="shared" si="10"/>
        <v>-3.573796276447383E-2</v>
      </c>
      <c r="F203" s="18"/>
      <c r="G203" s="18">
        <v>3.1371908633900323</v>
      </c>
      <c r="H203" s="18">
        <v>3.0250740531291513</v>
      </c>
      <c r="I203" s="18"/>
      <c r="J203" s="18">
        <f t="shared" si="9"/>
        <v>-0.11211681026088094</v>
      </c>
      <c r="K203" s="92">
        <f t="shared" si="11"/>
        <v>-1.1047900879102117E-3</v>
      </c>
      <c r="L203" s="61"/>
      <c r="M203" s="61"/>
      <c r="N203" s="62"/>
    </row>
    <row r="204" spans="1:14" x14ac:dyDescent="0.3">
      <c r="A204" s="21" t="s">
        <v>226</v>
      </c>
      <c r="B204" s="35">
        <v>57.484720553730448</v>
      </c>
      <c r="C204" s="35">
        <v>55.430333751055045</v>
      </c>
      <c r="D204" s="35"/>
      <c r="E204" s="91">
        <f t="shared" si="10"/>
        <v>-3.573796276447383E-2</v>
      </c>
      <c r="F204" s="35"/>
      <c r="G204" s="35">
        <v>3.1371908633900323</v>
      </c>
      <c r="H204" s="35">
        <v>3.0250740531291513</v>
      </c>
      <c r="I204" s="35"/>
      <c r="J204" s="35">
        <f t="shared" si="9"/>
        <v>-0.11211681026088094</v>
      </c>
      <c r="K204" s="91">
        <f t="shared" si="11"/>
        <v>-1.1047900879102117E-3</v>
      </c>
      <c r="N204" s="62"/>
    </row>
    <row r="205" spans="1:14" s="4" customFormat="1" x14ac:dyDescent="0.3">
      <c r="A205" s="22" t="s">
        <v>227</v>
      </c>
      <c r="B205" s="18">
        <v>95.869887370761447</v>
      </c>
      <c r="C205" s="18">
        <v>95.673705955110321</v>
      </c>
      <c r="D205" s="18"/>
      <c r="E205" s="92">
        <f t="shared" si="10"/>
        <v>-2.0463298855502021E-3</v>
      </c>
      <c r="F205" s="18"/>
      <c r="G205" s="18">
        <v>1.0848763992128521</v>
      </c>
      <c r="H205" s="18">
        <v>1.0826563842150145</v>
      </c>
      <c r="I205" s="18"/>
      <c r="J205" s="18">
        <f t="shared" si="9"/>
        <v>-2.2200149978375272E-3</v>
      </c>
      <c r="K205" s="92">
        <f t="shared" si="11"/>
        <v>-2.1875850364596691E-5</v>
      </c>
      <c r="L205" s="61"/>
      <c r="M205" s="61"/>
      <c r="N205" s="62"/>
    </row>
    <row r="206" spans="1:14" x14ac:dyDescent="0.3">
      <c r="A206" s="21" t="s">
        <v>227</v>
      </c>
      <c r="B206" s="35">
        <v>95.869887370761447</v>
      </c>
      <c r="C206" s="35">
        <v>95.673705955110321</v>
      </c>
      <c r="D206" s="35"/>
      <c r="E206" s="91">
        <f t="shared" si="10"/>
        <v>-2.0463298855502021E-3</v>
      </c>
      <c r="F206" s="35"/>
      <c r="G206" s="35">
        <v>1.0848763992128521</v>
      </c>
      <c r="H206" s="35">
        <v>1.0826563842150145</v>
      </c>
      <c r="I206" s="35"/>
      <c r="J206" s="35">
        <f t="shared" si="9"/>
        <v>-2.2200149978375272E-3</v>
      </c>
      <c r="K206" s="91">
        <f t="shared" si="11"/>
        <v>-2.1875850364596691E-5</v>
      </c>
      <c r="N206" s="62"/>
    </row>
    <row r="207" spans="1:14" s="4" customFormat="1" x14ac:dyDescent="0.3">
      <c r="A207" s="22" t="s">
        <v>228</v>
      </c>
      <c r="B207" s="18">
        <v>101.40548559141574</v>
      </c>
      <c r="C207" s="18">
        <v>101.44955053348644</v>
      </c>
      <c r="D207" s="18"/>
      <c r="E207" s="92">
        <f t="shared" si="10"/>
        <v>4.3454199557069195E-4</v>
      </c>
      <c r="F207" s="18"/>
      <c r="G207" s="18">
        <v>1.2430907229921824</v>
      </c>
      <c r="H207" s="18">
        <v>1.2436308981156268</v>
      </c>
      <c r="I207" s="18"/>
      <c r="J207" s="18">
        <f t="shared" si="9"/>
        <v>5.4017512344439744E-4</v>
      </c>
      <c r="K207" s="92">
        <f t="shared" si="11"/>
        <v>5.3228424955046188E-6</v>
      </c>
      <c r="L207" s="61"/>
      <c r="M207" s="61"/>
      <c r="N207" s="62"/>
    </row>
    <row r="208" spans="1:14" x14ac:dyDescent="0.3">
      <c r="A208" s="21" t="s">
        <v>229</v>
      </c>
      <c r="B208" s="35">
        <v>101.40548559141574</v>
      </c>
      <c r="C208" s="35">
        <v>101.44955053348644</v>
      </c>
      <c r="D208" s="35"/>
      <c r="E208" s="91">
        <f t="shared" si="10"/>
        <v>4.3454199557069195E-4</v>
      </c>
      <c r="F208" s="35"/>
      <c r="G208" s="35">
        <v>1.2430907229921824</v>
      </c>
      <c r="H208" s="35">
        <v>1.2436308981156268</v>
      </c>
      <c r="I208" s="35"/>
      <c r="J208" s="35">
        <f t="shared" si="9"/>
        <v>5.4017512344439744E-4</v>
      </c>
      <c r="K208" s="91">
        <f t="shared" si="11"/>
        <v>5.3228424955046188E-6</v>
      </c>
      <c r="N208" s="62"/>
    </row>
    <row r="209" spans="1:14" s="4" customFormat="1" x14ac:dyDescent="0.3">
      <c r="A209" s="22" t="s">
        <v>230</v>
      </c>
      <c r="B209" s="18">
        <v>105.67655842202652</v>
      </c>
      <c r="C209" s="18">
        <v>105.67655842202652</v>
      </c>
      <c r="D209" s="18"/>
      <c r="E209" s="92">
        <f t="shared" si="10"/>
        <v>0</v>
      </c>
      <c r="F209" s="18"/>
      <c r="G209" s="18">
        <v>2.6763484339448795</v>
      </c>
      <c r="H209" s="18">
        <v>2.6763484339448791</v>
      </c>
      <c r="I209" s="18"/>
      <c r="J209" s="18">
        <f t="shared" si="9"/>
        <v>0</v>
      </c>
      <c r="K209" s="92">
        <f t="shared" si="11"/>
        <v>0</v>
      </c>
      <c r="L209" s="61"/>
      <c r="M209" s="61"/>
      <c r="N209" s="62"/>
    </row>
    <row r="210" spans="1:14" x14ac:dyDescent="0.3">
      <c r="A210" s="21" t="s">
        <v>231</v>
      </c>
      <c r="B210" s="35">
        <v>95.391471531690883</v>
      </c>
      <c r="C210" s="35">
        <v>95.391471531690883</v>
      </c>
      <c r="D210" s="35"/>
      <c r="E210" s="91">
        <f t="shared" si="10"/>
        <v>0</v>
      </c>
      <c r="F210" s="35"/>
      <c r="G210" s="35">
        <v>0.39658895120085125</v>
      </c>
      <c r="H210" s="35">
        <v>0.39658895120085125</v>
      </c>
      <c r="I210" s="35"/>
      <c r="J210" s="35">
        <f t="shared" si="9"/>
        <v>0</v>
      </c>
      <c r="K210" s="91">
        <f t="shared" si="11"/>
        <v>0</v>
      </c>
      <c r="N210" s="62"/>
    </row>
    <row r="211" spans="1:14" s="4" customFormat="1" x14ac:dyDescent="0.3">
      <c r="A211" s="22" t="s">
        <v>44</v>
      </c>
      <c r="B211" s="18">
        <v>95.391471531690883</v>
      </c>
      <c r="C211" s="18">
        <v>95.391471531690883</v>
      </c>
      <c r="D211" s="18"/>
      <c r="E211" s="92">
        <f t="shared" si="10"/>
        <v>0</v>
      </c>
      <c r="F211" s="18"/>
      <c r="G211" s="18">
        <v>0.39658895120085125</v>
      </c>
      <c r="H211" s="18">
        <v>0.39658895120085125</v>
      </c>
      <c r="I211" s="18"/>
      <c r="J211" s="18">
        <f t="shared" si="9"/>
        <v>0</v>
      </c>
      <c r="K211" s="92">
        <f t="shared" si="11"/>
        <v>0</v>
      </c>
      <c r="L211" s="61"/>
      <c r="M211" s="61"/>
      <c r="N211" s="62"/>
    </row>
    <row r="212" spans="1:14" x14ac:dyDescent="0.3">
      <c r="A212" s="21" t="s">
        <v>232</v>
      </c>
      <c r="B212" s="35">
        <v>68.177075280370545</v>
      </c>
      <c r="C212" s="35">
        <v>68.177075280370545</v>
      </c>
      <c r="D212" s="35"/>
      <c r="E212" s="91">
        <f t="shared" si="10"/>
        <v>0</v>
      </c>
      <c r="F212" s="35"/>
      <c r="G212" s="35">
        <v>4.1244996379536006E-2</v>
      </c>
      <c r="H212" s="35">
        <v>4.1244996379535999E-2</v>
      </c>
      <c r="I212" s="35"/>
      <c r="J212" s="35">
        <f t="shared" si="9"/>
        <v>0</v>
      </c>
      <c r="K212" s="91">
        <f t="shared" si="11"/>
        <v>0</v>
      </c>
      <c r="N212" s="62"/>
    </row>
    <row r="213" spans="1:14" s="4" customFormat="1" x14ac:dyDescent="0.3">
      <c r="A213" s="22" t="s">
        <v>233</v>
      </c>
      <c r="B213" s="18">
        <v>100.0258883643511</v>
      </c>
      <c r="C213" s="18">
        <v>100.0258883643511</v>
      </c>
      <c r="D213" s="18"/>
      <c r="E213" s="92">
        <f t="shared" si="10"/>
        <v>0</v>
      </c>
      <c r="F213" s="18"/>
      <c r="G213" s="18">
        <v>0.35534395482131531</v>
      </c>
      <c r="H213" s="18">
        <v>0.35534395482131526</v>
      </c>
      <c r="I213" s="18"/>
      <c r="J213" s="18">
        <f t="shared" si="9"/>
        <v>0</v>
      </c>
      <c r="K213" s="92">
        <f t="shared" si="11"/>
        <v>0</v>
      </c>
      <c r="L213" s="61"/>
      <c r="M213" s="61"/>
      <c r="N213" s="62"/>
    </row>
    <row r="214" spans="1:14" x14ac:dyDescent="0.3">
      <c r="A214" s="21" t="s">
        <v>234</v>
      </c>
      <c r="B214" s="35">
        <v>138.51621746035306</v>
      </c>
      <c r="C214" s="35">
        <v>138.51621746035306</v>
      </c>
      <c r="D214" s="35"/>
      <c r="E214" s="91">
        <f t="shared" si="10"/>
        <v>0</v>
      </c>
      <c r="F214" s="35"/>
      <c r="G214" s="35">
        <v>0.10599973724124483</v>
      </c>
      <c r="H214" s="35">
        <v>0.10599973724124481</v>
      </c>
      <c r="I214" s="35"/>
      <c r="J214" s="35">
        <f t="shared" si="9"/>
        <v>0</v>
      </c>
      <c r="K214" s="91">
        <f t="shared" si="11"/>
        <v>0</v>
      </c>
      <c r="N214" s="62"/>
    </row>
    <row r="215" spans="1:14" s="4" customFormat="1" x14ac:dyDescent="0.3">
      <c r="A215" s="22" t="s">
        <v>235</v>
      </c>
      <c r="B215" s="18">
        <v>138.51621746035306</v>
      </c>
      <c r="C215" s="18">
        <v>138.51621746035306</v>
      </c>
      <c r="D215" s="18"/>
      <c r="E215" s="92">
        <f t="shared" si="10"/>
        <v>0</v>
      </c>
      <c r="F215" s="18"/>
      <c r="G215" s="18">
        <v>0.10599973724124483</v>
      </c>
      <c r="H215" s="18">
        <v>0.10599973724124481</v>
      </c>
      <c r="I215" s="18"/>
      <c r="J215" s="18">
        <f t="shared" si="9"/>
        <v>0</v>
      </c>
      <c r="K215" s="92">
        <f t="shared" si="11"/>
        <v>0</v>
      </c>
      <c r="L215" s="61"/>
      <c r="M215" s="61"/>
      <c r="N215" s="62"/>
    </row>
    <row r="216" spans="1:14" x14ac:dyDescent="0.3">
      <c r="A216" s="21" t="s">
        <v>236</v>
      </c>
      <c r="B216" s="35">
        <v>138.51621746035306</v>
      </c>
      <c r="C216" s="35">
        <v>138.51621746035306</v>
      </c>
      <c r="D216" s="35"/>
      <c r="E216" s="91">
        <f t="shared" si="10"/>
        <v>0</v>
      </c>
      <c r="F216" s="35"/>
      <c r="G216" s="35">
        <v>0.10599973724124483</v>
      </c>
      <c r="H216" s="35">
        <v>0.10599973724124481</v>
      </c>
      <c r="I216" s="35"/>
      <c r="J216" s="35">
        <f t="shared" si="9"/>
        <v>0</v>
      </c>
      <c r="K216" s="91">
        <f t="shared" si="11"/>
        <v>0</v>
      </c>
      <c r="N216" s="62"/>
    </row>
    <row r="217" spans="1:14" s="4" customFormat="1" x14ac:dyDescent="0.3">
      <c r="A217" s="22" t="s">
        <v>237</v>
      </c>
      <c r="B217" s="18">
        <v>99.65875031246398</v>
      </c>
      <c r="C217" s="18">
        <v>99.65875031246398</v>
      </c>
      <c r="D217" s="18"/>
      <c r="E217" s="92">
        <f t="shared" si="10"/>
        <v>0</v>
      </c>
      <c r="F217" s="18"/>
      <c r="G217" s="18">
        <v>0.19486192916457828</v>
      </c>
      <c r="H217" s="18">
        <v>0.19486192916457826</v>
      </c>
      <c r="I217" s="18"/>
      <c r="J217" s="18">
        <f t="shared" si="9"/>
        <v>0</v>
      </c>
      <c r="K217" s="92">
        <f t="shared" si="11"/>
        <v>0</v>
      </c>
      <c r="L217" s="61"/>
      <c r="M217" s="61"/>
      <c r="N217" s="62"/>
    </row>
    <row r="218" spans="1:14" x14ac:dyDescent="0.3">
      <c r="A218" s="21" t="s">
        <v>45</v>
      </c>
      <c r="B218" s="35">
        <v>99.65875031246398</v>
      </c>
      <c r="C218" s="35">
        <v>99.65875031246398</v>
      </c>
      <c r="D218" s="35"/>
      <c r="E218" s="91">
        <f t="shared" si="10"/>
        <v>0</v>
      </c>
      <c r="F218" s="35"/>
      <c r="G218" s="35">
        <v>0.19486192916457828</v>
      </c>
      <c r="H218" s="35">
        <v>0.19486192916457826</v>
      </c>
      <c r="I218" s="35"/>
      <c r="J218" s="35">
        <f t="shared" si="9"/>
        <v>0</v>
      </c>
      <c r="K218" s="91">
        <f t="shared" si="11"/>
        <v>0</v>
      </c>
      <c r="N218" s="62"/>
    </row>
    <row r="219" spans="1:14" s="4" customFormat="1" x14ac:dyDescent="0.3">
      <c r="A219" s="22" t="s">
        <v>238</v>
      </c>
      <c r="B219" s="18">
        <v>99.65875031246398</v>
      </c>
      <c r="C219" s="18">
        <v>99.65875031246398</v>
      </c>
      <c r="D219" s="18"/>
      <c r="E219" s="92">
        <f t="shared" si="10"/>
        <v>0</v>
      </c>
      <c r="F219" s="18"/>
      <c r="G219" s="18">
        <v>0.19486192916457828</v>
      </c>
      <c r="H219" s="18">
        <v>0.19486192916457826</v>
      </c>
      <c r="I219" s="18"/>
      <c r="J219" s="18">
        <f t="shared" si="9"/>
        <v>0</v>
      </c>
      <c r="K219" s="92">
        <f t="shared" si="11"/>
        <v>0</v>
      </c>
      <c r="L219" s="61"/>
      <c r="M219" s="61"/>
      <c r="N219" s="62"/>
    </row>
    <row r="220" spans="1:14" x14ac:dyDescent="0.3">
      <c r="A220" s="21" t="s">
        <v>239</v>
      </c>
      <c r="B220" s="35">
        <v>111.92967664669068</v>
      </c>
      <c r="C220" s="35">
        <v>111.92967664669068</v>
      </c>
      <c r="D220" s="35"/>
      <c r="E220" s="91">
        <f t="shared" si="10"/>
        <v>0</v>
      </c>
      <c r="F220" s="35"/>
      <c r="G220" s="35">
        <v>1.1003762479669135</v>
      </c>
      <c r="H220" s="35">
        <v>1.1003762479669135</v>
      </c>
      <c r="I220" s="35"/>
      <c r="J220" s="35">
        <f t="shared" si="9"/>
        <v>0</v>
      </c>
      <c r="K220" s="91">
        <f t="shared" si="11"/>
        <v>0</v>
      </c>
      <c r="N220" s="62"/>
    </row>
    <row r="221" spans="1:14" s="4" customFormat="1" x14ac:dyDescent="0.3">
      <c r="A221" s="22" t="s">
        <v>240</v>
      </c>
      <c r="B221" s="18">
        <v>104.08329997330664</v>
      </c>
      <c r="C221" s="18">
        <v>104.08329997330664</v>
      </c>
      <c r="D221" s="18"/>
      <c r="E221" s="92">
        <f t="shared" si="10"/>
        <v>0</v>
      </c>
      <c r="F221" s="18"/>
      <c r="G221" s="18">
        <v>0.41196211880571421</v>
      </c>
      <c r="H221" s="18">
        <v>0.41196211880571415</v>
      </c>
      <c r="I221" s="18"/>
      <c r="J221" s="18">
        <f t="shared" si="9"/>
        <v>0</v>
      </c>
      <c r="K221" s="92">
        <f t="shared" si="11"/>
        <v>0</v>
      </c>
      <c r="L221" s="61"/>
      <c r="M221" s="61"/>
      <c r="N221" s="62"/>
    </row>
    <row r="222" spans="1:14" x14ac:dyDescent="0.3">
      <c r="A222" s="21" t="s">
        <v>240</v>
      </c>
      <c r="B222" s="35">
        <v>104.08329997330664</v>
      </c>
      <c r="C222" s="35">
        <v>104.08329997330664</v>
      </c>
      <c r="D222" s="35"/>
      <c r="E222" s="91">
        <f t="shared" si="10"/>
        <v>0</v>
      </c>
      <c r="F222" s="35"/>
      <c r="G222" s="35">
        <v>0.41196211880571421</v>
      </c>
      <c r="H222" s="35">
        <v>0.41196211880571415</v>
      </c>
      <c r="I222" s="35"/>
      <c r="J222" s="35">
        <f t="shared" si="9"/>
        <v>0</v>
      </c>
      <c r="K222" s="91">
        <f t="shared" si="11"/>
        <v>0</v>
      </c>
      <c r="N222" s="62"/>
    </row>
    <row r="223" spans="1:14" s="4" customFormat="1" x14ac:dyDescent="0.3">
      <c r="A223" s="22" t="s">
        <v>241</v>
      </c>
      <c r="B223" s="18">
        <v>117.21764183994233</v>
      </c>
      <c r="C223" s="18">
        <v>117.21764183994233</v>
      </c>
      <c r="D223" s="18"/>
      <c r="E223" s="92">
        <f t="shared" si="10"/>
        <v>0</v>
      </c>
      <c r="F223" s="18"/>
      <c r="G223" s="18">
        <v>0.68841412916119948</v>
      </c>
      <c r="H223" s="18">
        <v>0.68841412916119937</v>
      </c>
      <c r="I223" s="18"/>
      <c r="J223" s="18">
        <f t="shared" si="9"/>
        <v>0</v>
      </c>
      <c r="K223" s="92">
        <f t="shared" si="11"/>
        <v>0</v>
      </c>
      <c r="L223" s="61"/>
      <c r="M223" s="61"/>
      <c r="N223" s="62"/>
    </row>
    <row r="224" spans="1:14" x14ac:dyDescent="0.3">
      <c r="A224" s="21" t="s">
        <v>241</v>
      </c>
      <c r="B224" s="35">
        <v>117.21764183994233</v>
      </c>
      <c r="C224" s="35">
        <v>117.21764183994233</v>
      </c>
      <c r="D224" s="35"/>
      <c r="E224" s="91">
        <f t="shared" si="10"/>
        <v>0</v>
      </c>
      <c r="F224" s="35"/>
      <c r="G224" s="35">
        <v>0.68841412916119948</v>
      </c>
      <c r="H224" s="35">
        <v>0.68841412916119937</v>
      </c>
      <c r="I224" s="35"/>
      <c r="J224" s="35">
        <f t="shared" si="9"/>
        <v>0</v>
      </c>
      <c r="K224" s="91">
        <f t="shared" si="11"/>
        <v>0</v>
      </c>
      <c r="N224" s="62"/>
    </row>
    <row r="225" spans="1:14" s="4" customFormat="1" x14ac:dyDescent="0.3">
      <c r="A225" s="22" t="s">
        <v>46</v>
      </c>
      <c r="B225" s="18">
        <v>101.95384830162251</v>
      </c>
      <c r="C225" s="18">
        <v>101.95384830162251</v>
      </c>
      <c r="D225" s="18"/>
      <c r="E225" s="92">
        <f t="shared" si="10"/>
        <v>0</v>
      </c>
      <c r="F225" s="18"/>
      <c r="G225" s="18">
        <v>0.87852156837129125</v>
      </c>
      <c r="H225" s="18">
        <v>0.87852156837129114</v>
      </c>
      <c r="I225" s="18"/>
      <c r="J225" s="18">
        <f t="shared" si="9"/>
        <v>0</v>
      </c>
      <c r="K225" s="92">
        <f t="shared" si="11"/>
        <v>0</v>
      </c>
      <c r="L225" s="61"/>
      <c r="M225" s="61"/>
      <c r="N225" s="62"/>
    </row>
    <row r="226" spans="1:14" x14ac:dyDescent="0.3">
      <c r="A226" s="21" t="s">
        <v>47</v>
      </c>
      <c r="B226" s="35">
        <v>98.871536619191261</v>
      </c>
      <c r="C226" s="35">
        <v>98.871536619191261</v>
      </c>
      <c r="D226" s="35"/>
      <c r="E226" s="91">
        <f t="shared" si="10"/>
        <v>0</v>
      </c>
      <c r="F226" s="35"/>
      <c r="G226" s="35">
        <v>0.3905669263304451</v>
      </c>
      <c r="H226" s="35">
        <v>0.39056692633044504</v>
      </c>
      <c r="I226" s="35"/>
      <c r="J226" s="35">
        <f t="shared" si="9"/>
        <v>0</v>
      </c>
      <c r="K226" s="91">
        <f t="shared" si="11"/>
        <v>0</v>
      </c>
      <c r="N226" s="62"/>
    </row>
    <row r="227" spans="1:14" s="4" customFormat="1" x14ac:dyDescent="0.3">
      <c r="A227" s="22" t="s">
        <v>242</v>
      </c>
      <c r="B227" s="18">
        <v>98.196222323468334</v>
      </c>
      <c r="C227" s="18">
        <v>98.196222323468334</v>
      </c>
      <c r="D227" s="18"/>
      <c r="E227" s="92">
        <f t="shared" si="10"/>
        <v>0</v>
      </c>
      <c r="F227" s="18"/>
      <c r="G227" s="18">
        <v>0.20871572111536191</v>
      </c>
      <c r="H227" s="18">
        <v>0.20871572111536191</v>
      </c>
      <c r="I227" s="18"/>
      <c r="J227" s="18">
        <f t="shared" si="9"/>
        <v>0</v>
      </c>
      <c r="K227" s="92">
        <f t="shared" si="11"/>
        <v>0</v>
      </c>
      <c r="L227" s="61"/>
      <c r="M227" s="61"/>
      <c r="N227" s="62"/>
    </row>
    <row r="228" spans="1:14" x14ac:dyDescent="0.3">
      <c r="A228" s="21" t="s">
        <v>243</v>
      </c>
      <c r="B228" s="35">
        <v>99.658152981396086</v>
      </c>
      <c r="C228" s="35">
        <v>99.658152981396086</v>
      </c>
      <c r="D228" s="35"/>
      <c r="E228" s="91">
        <f t="shared" si="10"/>
        <v>0</v>
      </c>
      <c r="F228" s="35"/>
      <c r="G228" s="35">
        <v>0.18185120521508319</v>
      </c>
      <c r="H228" s="35">
        <v>0.18185120521508316</v>
      </c>
      <c r="I228" s="35"/>
      <c r="J228" s="35">
        <f t="shared" si="9"/>
        <v>0</v>
      </c>
      <c r="K228" s="91">
        <f t="shared" si="11"/>
        <v>0</v>
      </c>
      <c r="N228" s="62"/>
    </row>
    <row r="229" spans="1:14" s="4" customFormat="1" x14ac:dyDescent="0.3">
      <c r="A229" s="22" t="s">
        <v>244</v>
      </c>
      <c r="B229" s="18">
        <v>104.56299989803529</v>
      </c>
      <c r="C229" s="18">
        <v>104.56299989803529</v>
      </c>
      <c r="D229" s="18"/>
      <c r="E229" s="92">
        <f t="shared" si="10"/>
        <v>0</v>
      </c>
      <c r="F229" s="18"/>
      <c r="G229" s="18">
        <v>0.48795464204084621</v>
      </c>
      <c r="H229" s="18">
        <v>0.48795464204084615</v>
      </c>
      <c r="I229" s="18"/>
      <c r="J229" s="18">
        <f t="shared" si="9"/>
        <v>0</v>
      </c>
      <c r="K229" s="92">
        <f t="shared" si="11"/>
        <v>0</v>
      </c>
      <c r="L229" s="61"/>
      <c r="M229" s="61"/>
      <c r="N229" s="62"/>
    </row>
    <row r="230" spans="1:14" x14ac:dyDescent="0.3">
      <c r="A230" s="21" t="s">
        <v>244</v>
      </c>
      <c r="B230" s="35">
        <v>104.56299989803529</v>
      </c>
      <c r="C230" s="35">
        <v>104.56299989803529</v>
      </c>
      <c r="D230" s="35"/>
      <c r="E230" s="91">
        <f t="shared" si="10"/>
        <v>0</v>
      </c>
      <c r="F230" s="35"/>
      <c r="G230" s="35">
        <v>0.48795464204084621</v>
      </c>
      <c r="H230" s="35">
        <v>0.48795464204084615</v>
      </c>
      <c r="I230" s="35"/>
      <c r="J230" s="35">
        <f t="shared" si="9"/>
        <v>0</v>
      </c>
      <c r="K230" s="91">
        <f t="shared" si="11"/>
        <v>0</v>
      </c>
      <c r="N230" s="62"/>
    </row>
    <row r="231" spans="1:14" s="4" customFormat="1" x14ac:dyDescent="0.3">
      <c r="A231" s="22" t="s">
        <v>245</v>
      </c>
      <c r="B231" s="18">
        <v>99.830362036550767</v>
      </c>
      <c r="C231" s="18">
        <v>99.830362036550767</v>
      </c>
      <c r="D231" s="18"/>
      <c r="E231" s="92">
        <f t="shared" si="10"/>
        <v>0</v>
      </c>
      <c r="F231" s="18"/>
      <c r="G231" s="18">
        <v>3.9228396763192017</v>
      </c>
      <c r="H231" s="18">
        <v>3.9228396763192017</v>
      </c>
      <c r="I231" s="18"/>
      <c r="J231" s="18">
        <f t="shared" si="9"/>
        <v>0</v>
      </c>
      <c r="K231" s="92">
        <f t="shared" si="11"/>
        <v>0</v>
      </c>
      <c r="L231" s="61"/>
      <c r="M231" s="61"/>
      <c r="N231" s="62"/>
    </row>
    <row r="232" spans="1:14" x14ac:dyDescent="0.3">
      <c r="A232" s="21" t="s">
        <v>246</v>
      </c>
      <c r="B232" s="35">
        <v>100.13633268511978</v>
      </c>
      <c r="C232" s="35">
        <v>100.13633268511978</v>
      </c>
      <c r="D232" s="35"/>
      <c r="E232" s="91">
        <f t="shared" si="10"/>
        <v>0</v>
      </c>
      <c r="F232" s="35"/>
      <c r="G232" s="35">
        <v>0.3797464847238155</v>
      </c>
      <c r="H232" s="35">
        <v>0.3797464847238155</v>
      </c>
      <c r="I232" s="35"/>
      <c r="J232" s="35">
        <f t="shared" si="9"/>
        <v>0</v>
      </c>
      <c r="K232" s="91">
        <f t="shared" si="11"/>
        <v>0</v>
      </c>
      <c r="N232" s="62"/>
    </row>
    <row r="233" spans="1:14" s="4" customFormat="1" x14ac:dyDescent="0.3">
      <c r="A233" s="22" t="s">
        <v>247</v>
      </c>
      <c r="B233" s="18">
        <v>100.13633268511978</v>
      </c>
      <c r="C233" s="18">
        <v>100.13633268511978</v>
      </c>
      <c r="D233" s="18"/>
      <c r="E233" s="92">
        <f t="shared" si="10"/>
        <v>0</v>
      </c>
      <c r="F233" s="18"/>
      <c r="G233" s="18">
        <v>0.3797464847238155</v>
      </c>
      <c r="H233" s="18">
        <v>0.3797464847238155</v>
      </c>
      <c r="I233" s="18"/>
      <c r="J233" s="18">
        <f t="shared" si="9"/>
        <v>0</v>
      </c>
      <c r="K233" s="92">
        <f t="shared" si="11"/>
        <v>0</v>
      </c>
      <c r="L233" s="61"/>
      <c r="M233" s="61"/>
      <c r="N233" s="62"/>
    </row>
    <row r="234" spans="1:14" x14ac:dyDescent="0.3">
      <c r="A234" s="21" t="s">
        <v>248</v>
      </c>
      <c r="B234" s="35">
        <v>100.20625884448739</v>
      </c>
      <c r="C234" s="35">
        <v>100.20625884448739</v>
      </c>
      <c r="D234" s="35"/>
      <c r="E234" s="91">
        <f t="shared" si="10"/>
        <v>0</v>
      </c>
      <c r="F234" s="35"/>
      <c r="G234" s="35">
        <v>8.0462074414121301E-2</v>
      </c>
      <c r="H234" s="35">
        <v>8.0462074414121301E-2</v>
      </c>
      <c r="I234" s="35"/>
      <c r="J234" s="35">
        <f t="shared" si="9"/>
        <v>0</v>
      </c>
      <c r="K234" s="91">
        <f t="shared" si="11"/>
        <v>0</v>
      </c>
      <c r="N234" s="62"/>
    </row>
    <row r="235" spans="1:14" s="4" customFormat="1" x14ac:dyDescent="0.3">
      <c r="A235" s="22" t="s">
        <v>249</v>
      </c>
      <c r="B235" s="18">
        <v>100.11754980572618</v>
      </c>
      <c r="C235" s="18">
        <v>100.11754980572618</v>
      </c>
      <c r="D235" s="18"/>
      <c r="E235" s="92">
        <f t="shared" si="10"/>
        <v>0</v>
      </c>
      <c r="F235" s="18"/>
      <c r="G235" s="18">
        <v>0.29928441030969422</v>
      </c>
      <c r="H235" s="18">
        <v>0.29928441030969416</v>
      </c>
      <c r="I235" s="18"/>
      <c r="J235" s="18">
        <f t="shared" si="9"/>
        <v>0</v>
      </c>
      <c r="K235" s="92">
        <f t="shared" si="11"/>
        <v>0</v>
      </c>
      <c r="L235" s="61"/>
      <c r="M235" s="61"/>
      <c r="N235" s="62"/>
    </row>
    <row r="236" spans="1:14" x14ac:dyDescent="0.3">
      <c r="A236" s="21" t="s">
        <v>48</v>
      </c>
      <c r="B236" s="35">
        <v>100.0055449439304</v>
      </c>
      <c r="C236" s="35">
        <v>100.0055449439304</v>
      </c>
      <c r="D236" s="35"/>
      <c r="E236" s="91">
        <f t="shared" si="10"/>
        <v>0</v>
      </c>
      <c r="F236" s="35"/>
      <c r="G236" s="35">
        <v>0.15372367833391062</v>
      </c>
      <c r="H236" s="35">
        <v>0.15372367833391062</v>
      </c>
      <c r="I236" s="35"/>
      <c r="J236" s="35">
        <f t="shared" si="9"/>
        <v>0</v>
      </c>
      <c r="K236" s="91">
        <f t="shared" si="11"/>
        <v>0</v>
      </c>
      <c r="N236" s="62"/>
    </row>
    <row r="237" spans="1:14" s="4" customFormat="1" x14ac:dyDescent="0.3">
      <c r="A237" s="22" t="s">
        <v>49</v>
      </c>
      <c r="B237" s="18">
        <v>100.0055449439304</v>
      </c>
      <c r="C237" s="18">
        <v>100.0055449439304</v>
      </c>
      <c r="D237" s="18"/>
      <c r="E237" s="92">
        <f t="shared" si="10"/>
        <v>0</v>
      </c>
      <c r="F237" s="18"/>
      <c r="G237" s="18">
        <v>0.15372367833391062</v>
      </c>
      <c r="H237" s="18">
        <v>0.15372367833391062</v>
      </c>
      <c r="I237" s="18"/>
      <c r="J237" s="18">
        <f t="shared" si="9"/>
        <v>0</v>
      </c>
      <c r="K237" s="92">
        <f t="shared" si="11"/>
        <v>0</v>
      </c>
      <c r="L237" s="61"/>
      <c r="M237" s="61"/>
      <c r="N237" s="62"/>
    </row>
    <row r="238" spans="1:14" x14ac:dyDescent="0.3">
      <c r="A238" s="21" t="s">
        <v>49</v>
      </c>
      <c r="B238" s="35">
        <v>100.0055449439304</v>
      </c>
      <c r="C238" s="35">
        <v>100.0055449439304</v>
      </c>
      <c r="D238" s="35"/>
      <c r="E238" s="91">
        <f t="shared" si="10"/>
        <v>0</v>
      </c>
      <c r="F238" s="35"/>
      <c r="G238" s="35">
        <v>0.15372367833391062</v>
      </c>
      <c r="H238" s="35">
        <v>0.15372367833391062</v>
      </c>
      <c r="I238" s="35"/>
      <c r="J238" s="35">
        <f t="shared" si="9"/>
        <v>0</v>
      </c>
      <c r="K238" s="91">
        <f t="shared" si="11"/>
        <v>0</v>
      </c>
      <c r="N238" s="62"/>
    </row>
    <row r="239" spans="1:14" s="4" customFormat="1" x14ac:dyDescent="0.3">
      <c r="A239" s="22" t="s">
        <v>250</v>
      </c>
      <c r="B239" s="18">
        <v>99.999998994204034</v>
      </c>
      <c r="C239" s="18">
        <v>99.999998994204034</v>
      </c>
      <c r="D239" s="18"/>
      <c r="E239" s="92">
        <f t="shared" si="10"/>
        <v>0</v>
      </c>
      <c r="F239" s="18"/>
      <c r="G239" s="18">
        <v>1.1078122207555936</v>
      </c>
      <c r="H239" s="18">
        <v>1.1078122207555934</v>
      </c>
      <c r="I239" s="18"/>
      <c r="J239" s="18">
        <f t="shared" si="9"/>
        <v>0</v>
      </c>
      <c r="K239" s="92">
        <f t="shared" si="11"/>
        <v>0</v>
      </c>
      <c r="L239" s="61"/>
      <c r="M239" s="61"/>
      <c r="N239" s="62"/>
    </row>
    <row r="240" spans="1:14" x14ac:dyDescent="0.3">
      <c r="A240" s="21" t="s">
        <v>251</v>
      </c>
      <c r="B240" s="35">
        <v>99.999999999999986</v>
      </c>
      <c r="C240" s="35">
        <v>99.999999999999986</v>
      </c>
      <c r="D240" s="35"/>
      <c r="E240" s="91">
        <f t="shared" si="10"/>
        <v>0</v>
      </c>
      <c r="F240" s="35"/>
      <c r="G240" s="35">
        <v>1.1078122318979242</v>
      </c>
      <c r="H240" s="35">
        <v>1.107812231897924</v>
      </c>
      <c r="I240" s="35"/>
      <c r="J240" s="35">
        <f t="shared" si="9"/>
        <v>0</v>
      </c>
      <c r="K240" s="91">
        <f t="shared" si="11"/>
        <v>0</v>
      </c>
      <c r="N240" s="62"/>
    </row>
    <row r="241" spans="1:14" s="4" customFormat="1" x14ac:dyDescent="0.3">
      <c r="A241" s="22" t="s">
        <v>251</v>
      </c>
      <c r="B241" s="18">
        <v>99.999999999999986</v>
      </c>
      <c r="C241" s="18">
        <v>99.999999999999986</v>
      </c>
      <c r="D241" s="18"/>
      <c r="E241" s="92">
        <f t="shared" si="10"/>
        <v>0</v>
      </c>
      <c r="F241" s="18"/>
      <c r="G241" s="18">
        <v>1.1078122318979242</v>
      </c>
      <c r="H241" s="18">
        <v>1.107812231897924</v>
      </c>
      <c r="I241" s="18"/>
      <c r="J241" s="18">
        <f t="shared" si="9"/>
        <v>0</v>
      </c>
      <c r="K241" s="92">
        <f t="shared" si="11"/>
        <v>0</v>
      </c>
      <c r="L241" s="61"/>
      <c r="M241" s="61"/>
      <c r="N241" s="62"/>
    </row>
    <row r="242" spans="1:14" ht="15" customHeight="1" x14ac:dyDescent="0.3">
      <c r="A242" s="21" t="s">
        <v>252</v>
      </c>
      <c r="B242" s="35">
        <v>99.685790793701798</v>
      </c>
      <c r="C242" s="35">
        <v>99.685790793701798</v>
      </c>
      <c r="D242" s="35"/>
      <c r="E242" s="91">
        <f t="shared" si="10"/>
        <v>0</v>
      </c>
      <c r="F242" s="35"/>
      <c r="G242" s="35">
        <v>2.2815572925058825</v>
      </c>
      <c r="H242" s="35">
        <v>2.281557292505882</v>
      </c>
      <c r="I242" s="35"/>
      <c r="J242" s="35">
        <f t="shared" si="9"/>
        <v>0</v>
      </c>
      <c r="K242" s="91">
        <f t="shared" si="11"/>
        <v>0</v>
      </c>
      <c r="N242" s="62"/>
    </row>
    <row r="243" spans="1:14" s="4" customFormat="1" x14ac:dyDescent="0.3">
      <c r="A243" s="22" t="s">
        <v>253</v>
      </c>
      <c r="B243" s="18">
        <v>99.685790793701798</v>
      </c>
      <c r="C243" s="18">
        <v>99.685790793701798</v>
      </c>
      <c r="D243" s="18"/>
      <c r="E243" s="92">
        <f t="shared" si="10"/>
        <v>0</v>
      </c>
      <c r="F243" s="18"/>
      <c r="G243" s="18">
        <v>2.2815572925058825</v>
      </c>
      <c r="H243" s="18">
        <v>2.281557292505882</v>
      </c>
      <c r="I243" s="18"/>
      <c r="J243" s="18">
        <f t="shared" si="9"/>
        <v>0</v>
      </c>
      <c r="K243" s="92">
        <f t="shared" si="11"/>
        <v>0</v>
      </c>
      <c r="L243" s="61"/>
      <c r="M243" s="61"/>
      <c r="N243" s="62"/>
    </row>
    <row r="244" spans="1:14" x14ac:dyDescent="0.3">
      <c r="A244" s="21" t="s">
        <v>254</v>
      </c>
      <c r="B244" s="35">
        <v>97.910027851233522</v>
      </c>
      <c r="C244" s="35">
        <v>97.910027851233522</v>
      </c>
      <c r="D244" s="35"/>
      <c r="E244" s="91">
        <f t="shared" si="10"/>
        <v>0</v>
      </c>
      <c r="F244" s="35"/>
      <c r="G244" s="35">
        <v>1.985276093210796</v>
      </c>
      <c r="H244" s="35">
        <v>1.9852760932107958</v>
      </c>
      <c r="I244" s="35"/>
      <c r="J244" s="35">
        <f t="shared" si="9"/>
        <v>0</v>
      </c>
      <c r="K244" s="91">
        <f t="shared" si="11"/>
        <v>0</v>
      </c>
      <c r="N244" s="62"/>
    </row>
    <row r="245" spans="1:14" s="4" customFormat="1" x14ac:dyDescent="0.3">
      <c r="A245" s="22" t="s">
        <v>255</v>
      </c>
      <c r="B245" s="18">
        <v>113.4762818434003</v>
      </c>
      <c r="C245" s="18">
        <v>113.4762818434003</v>
      </c>
      <c r="D245" s="18"/>
      <c r="E245" s="92">
        <f t="shared" si="10"/>
        <v>0</v>
      </c>
      <c r="F245" s="18"/>
      <c r="G245" s="18">
        <v>0.29628119929508612</v>
      </c>
      <c r="H245" s="18">
        <v>0.29628119929508606</v>
      </c>
      <c r="I245" s="18"/>
      <c r="J245" s="18">
        <f t="shared" si="9"/>
        <v>0</v>
      </c>
      <c r="K245" s="92">
        <f t="shared" si="11"/>
        <v>0</v>
      </c>
      <c r="L245" s="61"/>
      <c r="M245" s="61"/>
      <c r="N245" s="62"/>
    </row>
    <row r="246" spans="1:14" x14ac:dyDescent="0.3">
      <c r="A246" s="21" t="s">
        <v>256</v>
      </c>
      <c r="B246" s="35">
        <v>103.5470057195293</v>
      </c>
      <c r="C246" s="35">
        <v>103.5470057195293</v>
      </c>
      <c r="D246" s="35"/>
      <c r="E246" s="91">
        <f t="shared" si="10"/>
        <v>0</v>
      </c>
      <c r="F246" s="35"/>
      <c r="G246" s="35">
        <v>5.0899623998284209</v>
      </c>
      <c r="H246" s="35">
        <v>5.08996239982842</v>
      </c>
      <c r="I246" s="35"/>
      <c r="J246" s="35">
        <f t="shared" si="9"/>
        <v>0</v>
      </c>
      <c r="K246" s="91">
        <f t="shared" si="11"/>
        <v>0</v>
      </c>
      <c r="N246" s="62"/>
    </row>
    <row r="247" spans="1:14" s="4" customFormat="1" x14ac:dyDescent="0.3">
      <c r="A247" s="22" t="s">
        <v>257</v>
      </c>
      <c r="B247" s="18">
        <v>103.76940573588681</v>
      </c>
      <c r="C247" s="18">
        <v>103.76940573588681</v>
      </c>
      <c r="D247" s="18"/>
      <c r="E247" s="92">
        <f t="shared" si="10"/>
        <v>0</v>
      </c>
      <c r="F247" s="18"/>
      <c r="G247" s="18">
        <v>4.8910863366114983</v>
      </c>
      <c r="H247" s="18">
        <v>4.8910863366114983</v>
      </c>
      <c r="I247" s="18"/>
      <c r="J247" s="18">
        <f t="shared" si="9"/>
        <v>0</v>
      </c>
      <c r="K247" s="92">
        <f t="shared" si="11"/>
        <v>0</v>
      </c>
      <c r="L247" s="61"/>
      <c r="M247" s="61"/>
      <c r="N247" s="62"/>
    </row>
    <row r="248" spans="1:14" x14ac:dyDescent="0.3">
      <c r="A248" s="21" t="s">
        <v>258</v>
      </c>
      <c r="B248" s="35">
        <v>103.76940573588681</v>
      </c>
      <c r="C248" s="35">
        <v>103.76940573588681</v>
      </c>
      <c r="D248" s="35"/>
      <c r="E248" s="91">
        <f t="shared" si="10"/>
        <v>0</v>
      </c>
      <c r="F248" s="35"/>
      <c r="G248" s="35">
        <v>4.8910863366114983</v>
      </c>
      <c r="H248" s="35">
        <v>4.8910863366114983</v>
      </c>
      <c r="I248" s="35"/>
      <c r="J248" s="35">
        <f t="shared" si="9"/>
        <v>0</v>
      </c>
      <c r="K248" s="91">
        <f t="shared" si="11"/>
        <v>0</v>
      </c>
      <c r="N248" s="62"/>
    </row>
    <row r="249" spans="1:14" s="4" customFormat="1" x14ac:dyDescent="0.3">
      <c r="A249" s="22" t="s">
        <v>259</v>
      </c>
      <c r="B249" s="18">
        <v>103.76940573588681</v>
      </c>
      <c r="C249" s="18">
        <v>103.76940573588681</v>
      </c>
      <c r="D249" s="18"/>
      <c r="E249" s="92">
        <f t="shared" si="10"/>
        <v>0</v>
      </c>
      <c r="F249" s="18"/>
      <c r="G249" s="18">
        <v>4.8910863366114983</v>
      </c>
      <c r="H249" s="18">
        <v>4.8910863366114983</v>
      </c>
      <c r="I249" s="18"/>
      <c r="J249" s="18">
        <f t="shared" si="9"/>
        <v>0</v>
      </c>
      <c r="K249" s="92">
        <f t="shared" si="11"/>
        <v>0</v>
      </c>
      <c r="L249" s="61"/>
      <c r="M249" s="61"/>
      <c r="N249" s="62"/>
    </row>
    <row r="250" spans="1:14" x14ac:dyDescent="0.3">
      <c r="A250" s="21" t="s">
        <v>260</v>
      </c>
      <c r="B250" s="35">
        <v>98.362380926613938</v>
      </c>
      <c r="C250" s="35">
        <v>98.362380926613938</v>
      </c>
      <c r="D250" s="35"/>
      <c r="E250" s="91">
        <f t="shared" si="10"/>
        <v>0</v>
      </c>
      <c r="F250" s="35"/>
      <c r="G250" s="35">
        <v>0.19887606321692194</v>
      </c>
      <c r="H250" s="35">
        <v>0.19887606321692192</v>
      </c>
      <c r="I250" s="35"/>
      <c r="J250" s="35">
        <f t="shared" si="9"/>
        <v>0</v>
      </c>
      <c r="K250" s="91">
        <f t="shared" si="11"/>
        <v>0</v>
      </c>
      <c r="N250" s="62"/>
    </row>
    <row r="251" spans="1:14" s="4" customFormat="1" x14ac:dyDescent="0.3">
      <c r="A251" s="22" t="s">
        <v>261</v>
      </c>
      <c r="B251" s="18">
        <v>98.362380926613938</v>
      </c>
      <c r="C251" s="18">
        <v>98.362380926613938</v>
      </c>
      <c r="D251" s="18"/>
      <c r="E251" s="92">
        <f t="shared" si="10"/>
        <v>0</v>
      </c>
      <c r="F251" s="18"/>
      <c r="G251" s="18">
        <v>0.19887606321692194</v>
      </c>
      <c r="H251" s="18">
        <v>0.19887606321692192</v>
      </c>
      <c r="I251" s="18"/>
      <c r="J251" s="18">
        <f t="shared" si="9"/>
        <v>0</v>
      </c>
      <c r="K251" s="92">
        <f t="shared" si="11"/>
        <v>0</v>
      </c>
      <c r="L251" s="61"/>
      <c r="M251" s="61"/>
      <c r="N251" s="62"/>
    </row>
    <row r="252" spans="1:14" x14ac:dyDescent="0.3">
      <c r="A252" s="21" t="s">
        <v>262</v>
      </c>
      <c r="B252" s="35">
        <v>98.362380926613938</v>
      </c>
      <c r="C252" s="35">
        <v>98.362380926613938</v>
      </c>
      <c r="D252" s="35"/>
      <c r="E252" s="91">
        <f t="shared" si="10"/>
        <v>0</v>
      </c>
      <c r="F252" s="35"/>
      <c r="G252" s="35">
        <v>0.19887606321692194</v>
      </c>
      <c r="H252" s="35">
        <v>0.19887606321692192</v>
      </c>
      <c r="I252" s="35"/>
      <c r="J252" s="35">
        <f t="shared" si="9"/>
        <v>0</v>
      </c>
      <c r="K252" s="91">
        <f t="shared" si="11"/>
        <v>0</v>
      </c>
      <c r="N252" s="62"/>
    </row>
    <row r="253" spans="1:14" s="4" customFormat="1" x14ac:dyDescent="0.3">
      <c r="A253" s="22" t="s">
        <v>263</v>
      </c>
      <c r="B253" s="18">
        <v>100</v>
      </c>
      <c r="C253" s="18">
        <v>100</v>
      </c>
      <c r="D253" s="18"/>
      <c r="E253" s="92">
        <f t="shared" si="10"/>
        <v>0</v>
      </c>
      <c r="F253" s="18"/>
      <c r="G253" s="18">
        <v>0.11049719855807852</v>
      </c>
      <c r="H253" s="18">
        <v>0.1104971985580785</v>
      </c>
      <c r="I253" s="18"/>
      <c r="J253" s="18">
        <f t="shared" si="9"/>
        <v>0</v>
      </c>
      <c r="K253" s="92">
        <f t="shared" si="11"/>
        <v>0</v>
      </c>
      <c r="L253" s="61"/>
      <c r="M253" s="61"/>
      <c r="N253" s="62"/>
    </row>
    <row r="254" spans="1:14" x14ac:dyDescent="0.3">
      <c r="A254" s="21" t="s">
        <v>264</v>
      </c>
      <c r="B254" s="35">
        <v>100</v>
      </c>
      <c r="C254" s="35">
        <v>100</v>
      </c>
      <c r="D254" s="35"/>
      <c r="E254" s="91">
        <f t="shared" si="10"/>
        <v>0</v>
      </c>
      <c r="F254" s="35"/>
      <c r="G254" s="35">
        <v>0.11049719855807852</v>
      </c>
      <c r="H254" s="35">
        <v>0.1104971985580785</v>
      </c>
      <c r="I254" s="35"/>
      <c r="J254" s="35">
        <f t="shared" si="9"/>
        <v>0</v>
      </c>
      <c r="K254" s="91">
        <f t="shared" si="11"/>
        <v>0</v>
      </c>
      <c r="N254" s="62"/>
    </row>
    <row r="255" spans="1:14" s="4" customFormat="1" x14ac:dyDescent="0.3">
      <c r="A255" s="22" t="s">
        <v>265</v>
      </c>
      <c r="B255" s="18">
        <v>100</v>
      </c>
      <c r="C255" s="18">
        <v>100</v>
      </c>
      <c r="D255" s="18"/>
      <c r="E255" s="92">
        <f t="shared" si="10"/>
        <v>0</v>
      </c>
      <c r="F255" s="18"/>
      <c r="G255" s="18">
        <v>7.0190985176796297E-2</v>
      </c>
      <c r="H255" s="18">
        <v>7.0190985176796297E-2</v>
      </c>
      <c r="I255" s="18"/>
      <c r="J255" s="18">
        <f t="shared" si="9"/>
        <v>0</v>
      </c>
      <c r="K255" s="92">
        <f t="shared" si="11"/>
        <v>0</v>
      </c>
      <c r="L255" s="61"/>
      <c r="M255" s="61"/>
      <c r="N255" s="62"/>
    </row>
    <row r="256" spans="1:14" x14ac:dyDescent="0.3">
      <c r="A256" s="21" t="s">
        <v>265</v>
      </c>
      <c r="B256" s="35">
        <v>100</v>
      </c>
      <c r="C256" s="35">
        <v>100</v>
      </c>
      <c r="D256" s="35"/>
      <c r="E256" s="91">
        <f t="shared" si="10"/>
        <v>0</v>
      </c>
      <c r="F256" s="35"/>
      <c r="G256" s="35">
        <v>7.0190985176796297E-2</v>
      </c>
      <c r="H256" s="35">
        <v>7.0190985176796297E-2</v>
      </c>
      <c r="I256" s="35"/>
      <c r="J256" s="35">
        <f t="shared" si="9"/>
        <v>0</v>
      </c>
      <c r="K256" s="91">
        <f t="shared" si="11"/>
        <v>0</v>
      </c>
      <c r="N256" s="62"/>
    </row>
    <row r="257" spans="1:14" s="4" customFormat="1" x14ac:dyDescent="0.3">
      <c r="A257" s="22" t="s">
        <v>266</v>
      </c>
      <c r="B257" s="18">
        <v>100</v>
      </c>
      <c r="C257" s="18">
        <v>100</v>
      </c>
      <c r="D257" s="18"/>
      <c r="E257" s="92">
        <f t="shared" si="10"/>
        <v>0</v>
      </c>
      <c r="F257" s="18"/>
      <c r="G257" s="18">
        <v>4.0306213381282215E-2</v>
      </c>
      <c r="H257" s="18">
        <v>4.0306213381282208E-2</v>
      </c>
      <c r="I257" s="18"/>
      <c r="J257" s="18">
        <f t="shared" si="9"/>
        <v>0</v>
      </c>
      <c r="K257" s="92">
        <f t="shared" si="11"/>
        <v>0</v>
      </c>
      <c r="L257" s="61"/>
      <c r="M257" s="61"/>
      <c r="N257" s="62"/>
    </row>
    <row r="258" spans="1:14" x14ac:dyDescent="0.3">
      <c r="A258" s="21" t="s">
        <v>267</v>
      </c>
      <c r="B258" s="35">
        <v>100</v>
      </c>
      <c r="C258" s="35">
        <v>100</v>
      </c>
      <c r="D258" s="35"/>
      <c r="E258" s="91">
        <f t="shared" si="10"/>
        <v>0</v>
      </c>
      <c r="F258" s="35"/>
      <c r="G258" s="35">
        <v>4.0306213381282215E-2</v>
      </c>
      <c r="H258" s="35">
        <v>4.0306213381282208E-2</v>
      </c>
      <c r="I258" s="35"/>
      <c r="J258" s="35">
        <f t="shared" si="9"/>
        <v>0</v>
      </c>
      <c r="K258" s="91">
        <f t="shared" si="11"/>
        <v>0</v>
      </c>
      <c r="N258" s="62"/>
    </row>
    <row r="259" spans="1:14" s="4" customFormat="1" x14ac:dyDescent="0.3">
      <c r="A259" s="22" t="s">
        <v>268</v>
      </c>
      <c r="B259" s="18">
        <v>101.35780088623585</v>
      </c>
      <c r="C259" s="18">
        <v>101.63540478791123</v>
      </c>
      <c r="D259" s="18"/>
      <c r="E259" s="92">
        <f t="shared" si="10"/>
        <v>2.7388508752963503E-3</v>
      </c>
      <c r="F259" s="18"/>
      <c r="G259" s="18">
        <v>5.5357076175633253</v>
      </c>
      <c r="H259" s="18">
        <v>5.5508690952170712</v>
      </c>
      <c r="I259" s="18"/>
      <c r="J259" s="18">
        <f t="shared" si="9"/>
        <v>1.516147765374587E-2</v>
      </c>
      <c r="K259" s="92">
        <f t="shared" si="11"/>
        <v>1.4939998909133253E-4</v>
      </c>
      <c r="L259" s="61"/>
      <c r="M259" s="61"/>
      <c r="N259" s="62"/>
    </row>
    <row r="260" spans="1:14" x14ac:dyDescent="0.3">
      <c r="A260" s="21" t="s">
        <v>50</v>
      </c>
      <c r="B260" s="35">
        <v>101.789412956202</v>
      </c>
      <c r="C260" s="35">
        <v>102.09329482956215</v>
      </c>
      <c r="D260" s="35"/>
      <c r="E260" s="91">
        <f t="shared" si="10"/>
        <v>2.9853976414120353E-3</v>
      </c>
      <c r="F260" s="35"/>
      <c r="G260" s="35">
        <v>5.0785454652455577</v>
      </c>
      <c r="H260" s="35">
        <v>5.0937069428993045</v>
      </c>
      <c r="I260" s="35"/>
      <c r="J260" s="35">
        <f t="shared" si="9"/>
        <v>1.5161477653746758E-2</v>
      </c>
      <c r="K260" s="91">
        <f t="shared" si="11"/>
        <v>1.4939998909134128E-4</v>
      </c>
      <c r="N260" s="62"/>
    </row>
    <row r="261" spans="1:14" s="4" customFormat="1" x14ac:dyDescent="0.3">
      <c r="A261" s="22" t="s">
        <v>269</v>
      </c>
      <c r="B261" s="18">
        <v>106.1956310607541</v>
      </c>
      <c r="C261" s="18">
        <v>106.1956310607541</v>
      </c>
      <c r="D261" s="18"/>
      <c r="E261" s="92">
        <f t="shared" si="10"/>
        <v>0</v>
      </c>
      <c r="F261" s="18"/>
      <c r="G261" s="18">
        <v>3.2292114487585934E-2</v>
      </c>
      <c r="H261" s="18">
        <v>3.2292114487585927E-2</v>
      </c>
      <c r="I261" s="18"/>
      <c r="J261" s="18">
        <f t="shared" si="9"/>
        <v>0</v>
      </c>
      <c r="K261" s="92">
        <f t="shared" si="11"/>
        <v>0</v>
      </c>
      <c r="L261" s="61"/>
      <c r="M261" s="61"/>
      <c r="N261" s="62"/>
    </row>
    <row r="262" spans="1:14" x14ac:dyDescent="0.3">
      <c r="A262" s="21" t="s">
        <v>269</v>
      </c>
      <c r="B262" s="35">
        <v>106.1956310607541</v>
      </c>
      <c r="C262" s="35">
        <v>106.1956310607541</v>
      </c>
      <c r="D262" s="35"/>
      <c r="E262" s="91">
        <f t="shared" si="10"/>
        <v>0</v>
      </c>
      <c r="F262" s="35"/>
      <c r="G262" s="35">
        <v>3.2292114487585934E-2</v>
      </c>
      <c r="H262" s="35">
        <v>3.2292114487585927E-2</v>
      </c>
      <c r="I262" s="35"/>
      <c r="J262" s="35">
        <f t="shared" si="9"/>
        <v>0</v>
      </c>
      <c r="K262" s="91">
        <f t="shared" si="11"/>
        <v>0</v>
      </c>
      <c r="N262" s="62"/>
    </row>
    <row r="263" spans="1:14" s="4" customFormat="1" x14ac:dyDescent="0.3">
      <c r="A263" s="22" t="s">
        <v>52</v>
      </c>
      <c r="B263" s="18">
        <v>101.71508833023738</v>
      </c>
      <c r="C263" s="18">
        <v>102.02524334653343</v>
      </c>
      <c r="D263" s="18"/>
      <c r="E263" s="92">
        <f t="shared" si="10"/>
        <v>3.0492527842975736E-3</v>
      </c>
      <c r="F263" s="18"/>
      <c r="G263" s="18">
        <v>4.8528729729308244</v>
      </c>
      <c r="H263" s="18">
        <v>4.8676706093553754</v>
      </c>
      <c r="I263" s="18"/>
      <c r="J263" s="18">
        <f t="shared" ref="J263:J275" si="12">H263-G263</f>
        <v>1.4797636424551008E-2</v>
      </c>
      <c r="K263" s="92">
        <f t="shared" si="11"/>
        <v>1.4581472669711863E-4</v>
      </c>
      <c r="L263" s="61"/>
      <c r="M263" s="61"/>
      <c r="N263" s="62"/>
    </row>
    <row r="264" spans="1:14" x14ac:dyDescent="0.3">
      <c r="A264" s="21" t="s">
        <v>52</v>
      </c>
      <c r="B264" s="35">
        <v>101.71508833023738</v>
      </c>
      <c r="C264" s="35">
        <v>102.02524334653343</v>
      </c>
      <c r="D264" s="35"/>
      <c r="E264" s="91">
        <f t="shared" ref="E264:E275" si="13">(C264/B264-1)</f>
        <v>3.0492527842975736E-3</v>
      </c>
      <c r="F264" s="35"/>
      <c r="G264" s="35">
        <v>4.8528729729308244</v>
      </c>
      <c r="H264" s="35">
        <v>4.8676706093553754</v>
      </c>
      <c r="I264" s="35"/>
      <c r="J264" s="35">
        <f t="shared" si="12"/>
        <v>1.4797636424551008E-2</v>
      </c>
      <c r="K264" s="91">
        <f t="shared" si="11"/>
        <v>1.4581472669711863E-4</v>
      </c>
      <c r="N264" s="62"/>
    </row>
    <row r="265" spans="1:14" s="4" customFormat="1" x14ac:dyDescent="0.3">
      <c r="A265" s="22" t="s">
        <v>51</v>
      </c>
      <c r="B265" s="18">
        <v>102.9640962357541</v>
      </c>
      <c r="C265" s="18">
        <v>103.15782107877293</v>
      </c>
      <c r="D265" s="18"/>
      <c r="E265" s="92">
        <f t="shared" si="13"/>
        <v>1.881479565219113E-3</v>
      </c>
      <c r="F265" s="18"/>
      <c r="G265" s="18">
        <v>0.19338037782714734</v>
      </c>
      <c r="H265" s="18">
        <v>0.19374421905634345</v>
      </c>
      <c r="I265" s="18"/>
      <c r="J265" s="18">
        <f t="shared" si="12"/>
        <v>3.6384122919611017E-4</v>
      </c>
      <c r="K265" s="92">
        <f t="shared" ref="K265:K275" si="14">J265/$G$5</f>
        <v>3.5852623942261954E-6</v>
      </c>
      <c r="L265" s="61"/>
      <c r="M265" s="61"/>
      <c r="N265" s="62"/>
    </row>
    <row r="266" spans="1:14" x14ac:dyDescent="0.3">
      <c r="A266" s="21" t="s">
        <v>270</v>
      </c>
      <c r="B266" s="35">
        <v>102.96805447508972</v>
      </c>
      <c r="C266" s="35">
        <v>103.31287614808114</v>
      </c>
      <c r="D266" s="35"/>
      <c r="E266" s="91">
        <f t="shared" si="13"/>
        <v>3.3488218724657681E-3</v>
      </c>
      <c r="F266" s="35"/>
      <c r="G266" s="35">
        <v>0.10864753129680632</v>
      </c>
      <c r="H266" s="35">
        <v>0.10901137252600246</v>
      </c>
      <c r="I266" s="35"/>
      <c r="J266" s="35">
        <f t="shared" si="12"/>
        <v>3.6384122919613793E-4</v>
      </c>
      <c r="K266" s="91">
        <f t="shared" si="14"/>
        <v>3.5852623942264686E-6</v>
      </c>
      <c r="N266" s="62"/>
    </row>
    <row r="267" spans="1:14" s="4" customFormat="1" x14ac:dyDescent="0.3">
      <c r="A267" s="22" t="s">
        <v>271</v>
      </c>
      <c r="B267" s="18">
        <v>102.95902128286417</v>
      </c>
      <c r="C267" s="18">
        <v>102.95902128286417</v>
      </c>
      <c r="D267" s="18"/>
      <c r="E267" s="92">
        <f t="shared" si="13"/>
        <v>0</v>
      </c>
      <c r="F267" s="18"/>
      <c r="G267" s="18">
        <v>8.4732846530341008E-2</v>
      </c>
      <c r="H267" s="18">
        <v>8.4732846530341008E-2</v>
      </c>
      <c r="I267" s="18"/>
      <c r="J267" s="18">
        <f t="shared" si="12"/>
        <v>0</v>
      </c>
      <c r="K267" s="92">
        <f t="shared" si="14"/>
        <v>0</v>
      </c>
      <c r="L267" s="61"/>
      <c r="M267" s="61"/>
      <c r="N267" s="62"/>
    </row>
    <row r="268" spans="1:14" x14ac:dyDescent="0.3">
      <c r="A268" s="21" t="s">
        <v>272</v>
      </c>
      <c r="B268" s="35">
        <v>94.867812421645908</v>
      </c>
      <c r="C268" s="35">
        <v>94.867812421645908</v>
      </c>
      <c r="D268" s="35"/>
      <c r="E268" s="91">
        <f t="shared" si="13"/>
        <v>0</v>
      </c>
      <c r="F268" s="35"/>
      <c r="G268" s="35">
        <v>0.30548629018549472</v>
      </c>
      <c r="H268" s="35">
        <v>0.30548629018549467</v>
      </c>
      <c r="I268" s="35"/>
      <c r="J268" s="35">
        <f t="shared" si="12"/>
        <v>0</v>
      </c>
      <c r="K268" s="91">
        <f t="shared" si="14"/>
        <v>0</v>
      </c>
      <c r="N268" s="62"/>
    </row>
    <row r="269" spans="1:14" s="4" customFormat="1" x14ac:dyDescent="0.3">
      <c r="A269" s="22" t="s">
        <v>273</v>
      </c>
      <c r="B269" s="18">
        <v>100.47367253408012</v>
      </c>
      <c r="C269" s="18">
        <v>100.47367253408012</v>
      </c>
      <c r="D269" s="18"/>
      <c r="E269" s="92">
        <f t="shared" si="13"/>
        <v>0</v>
      </c>
      <c r="F269" s="18"/>
      <c r="G269" s="18">
        <v>0.10257988785305026</v>
      </c>
      <c r="H269" s="18">
        <v>0.10257988785305025</v>
      </c>
      <c r="I269" s="18"/>
      <c r="J269" s="18">
        <f t="shared" si="12"/>
        <v>0</v>
      </c>
      <c r="K269" s="92">
        <f t="shared" si="14"/>
        <v>0</v>
      </c>
      <c r="L269" s="61"/>
      <c r="M269" s="61"/>
      <c r="N269" s="62"/>
    </row>
    <row r="270" spans="1:14" x14ac:dyDescent="0.3">
      <c r="A270" s="21" t="s">
        <v>273</v>
      </c>
      <c r="B270" s="35">
        <v>100.47367253408012</v>
      </c>
      <c r="C270" s="35">
        <v>100.47367253408012</v>
      </c>
      <c r="D270" s="35"/>
      <c r="E270" s="91">
        <f t="shared" si="13"/>
        <v>0</v>
      </c>
      <c r="F270" s="35"/>
      <c r="G270" s="35">
        <v>0.10257988785305026</v>
      </c>
      <c r="H270" s="35">
        <v>0.10257988785305025</v>
      </c>
      <c r="I270" s="35"/>
      <c r="J270" s="35">
        <f t="shared" si="12"/>
        <v>0</v>
      </c>
      <c r="K270" s="91">
        <f t="shared" si="14"/>
        <v>0</v>
      </c>
      <c r="N270" s="62"/>
    </row>
    <row r="271" spans="1:14" s="4" customFormat="1" x14ac:dyDescent="0.3">
      <c r="A271" s="22" t="s">
        <v>274</v>
      </c>
      <c r="B271" s="18">
        <v>92.265288135360976</v>
      </c>
      <c r="C271" s="18">
        <v>92.265288135360976</v>
      </c>
      <c r="D271" s="18"/>
      <c r="E271" s="92">
        <f t="shared" si="13"/>
        <v>0</v>
      </c>
      <c r="F271" s="18"/>
      <c r="G271" s="18">
        <v>0.20290640233244445</v>
      </c>
      <c r="H271" s="18">
        <v>0.20290640233244442</v>
      </c>
      <c r="I271" s="18"/>
      <c r="J271" s="18">
        <f t="shared" si="12"/>
        <v>0</v>
      </c>
      <c r="K271" s="92">
        <f t="shared" si="14"/>
        <v>0</v>
      </c>
      <c r="L271" s="61"/>
      <c r="M271" s="61"/>
      <c r="N271" s="62"/>
    </row>
    <row r="272" spans="1:14" x14ac:dyDescent="0.3">
      <c r="A272" s="21" t="s">
        <v>275</v>
      </c>
      <c r="B272" s="35">
        <v>92.265288135360976</v>
      </c>
      <c r="C272" s="35">
        <v>92.265288135360976</v>
      </c>
      <c r="D272" s="35"/>
      <c r="E272" s="91">
        <f t="shared" si="13"/>
        <v>0</v>
      </c>
      <c r="F272" s="35"/>
      <c r="G272" s="35">
        <v>0.20290640233244445</v>
      </c>
      <c r="H272" s="35">
        <v>0.20290640233244442</v>
      </c>
      <c r="I272" s="35"/>
      <c r="J272" s="35">
        <f t="shared" si="12"/>
        <v>0</v>
      </c>
      <c r="K272" s="91">
        <f t="shared" si="14"/>
        <v>0</v>
      </c>
      <c r="N272" s="62"/>
    </row>
    <row r="273" spans="1:14" s="4" customFormat="1" x14ac:dyDescent="0.3">
      <c r="A273" s="22" t="s">
        <v>276</v>
      </c>
      <c r="B273" s="18">
        <v>100.93476649476835</v>
      </c>
      <c r="C273" s="18">
        <v>100.93476649476835</v>
      </c>
      <c r="D273" s="18"/>
      <c r="E273" s="92">
        <f t="shared" si="13"/>
        <v>0</v>
      </c>
      <c r="F273" s="18"/>
      <c r="G273" s="18">
        <v>0.1516758621322723</v>
      </c>
      <c r="H273" s="18">
        <v>0.15167586213227227</v>
      </c>
      <c r="I273" s="18"/>
      <c r="J273" s="18">
        <f t="shared" si="12"/>
        <v>0</v>
      </c>
      <c r="K273" s="92">
        <f t="shared" si="14"/>
        <v>0</v>
      </c>
      <c r="L273" s="61"/>
      <c r="M273" s="61"/>
      <c r="N273" s="62"/>
    </row>
    <row r="274" spans="1:14" x14ac:dyDescent="0.3">
      <c r="A274" s="21" t="s">
        <v>277</v>
      </c>
      <c r="B274" s="35">
        <v>100.93476649476835</v>
      </c>
      <c r="C274" s="35">
        <v>100.93476649476835</v>
      </c>
      <c r="D274" s="35"/>
      <c r="E274" s="91">
        <f t="shared" si="13"/>
        <v>0</v>
      </c>
      <c r="F274" s="35"/>
      <c r="G274" s="35">
        <v>0.1516758621322723</v>
      </c>
      <c r="H274" s="35">
        <v>0.15167586213227227</v>
      </c>
      <c r="I274" s="35"/>
      <c r="J274" s="35">
        <f t="shared" si="12"/>
        <v>0</v>
      </c>
      <c r="K274" s="91">
        <f t="shared" si="14"/>
        <v>0</v>
      </c>
      <c r="N274" s="62"/>
    </row>
    <row r="275" spans="1:14" s="4" customFormat="1" x14ac:dyDescent="0.3">
      <c r="A275" s="22" t="s">
        <v>278</v>
      </c>
      <c r="B275" s="18">
        <v>100.93476649476835</v>
      </c>
      <c r="C275" s="18">
        <v>100.93476649476835</v>
      </c>
      <c r="D275" s="18"/>
      <c r="E275" s="92">
        <f t="shared" si="13"/>
        <v>0</v>
      </c>
      <c r="F275" s="18"/>
      <c r="G275" s="18">
        <v>0.1516758621322723</v>
      </c>
      <c r="H275" s="18">
        <v>0.15167586213227227</v>
      </c>
      <c r="I275" s="18"/>
      <c r="J275" s="18">
        <f t="shared" si="12"/>
        <v>0</v>
      </c>
      <c r="K275" s="92">
        <f t="shared" si="14"/>
        <v>0</v>
      </c>
      <c r="L275" s="61"/>
      <c r="M275" s="61"/>
      <c r="N275" s="62"/>
    </row>
    <row r="276" spans="1:14" ht="6.75" customHeight="1" x14ac:dyDescent="0.3">
      <c r="A276" s="120"/>
      <c r="B276" s="12"/>
      <c r="C276" s="15"/>
      <c r="D276" s="12"/>
      <c r="E276" s="12"/>
      <c r="F276" s="12"/>
      <c r="G276" s="12"/>
      <c r="H276" s="15"/>
      <c r="I276" s="30"/>
      <c r="J276" s="12"/>
    </row>
    <row r="277" spans="1:14" x14ac:dyDescent="0.3">
      <c r="A277" s="134"/>
      <c r="B277" s="135"/>
      <c r="C277" s="135"/>
    </row>
    <row r="278" spans="1:14" x14ac:dyDescent="0.3">
      <c r="A278" s="17" t="s">
        <v>284</v>
      </c>
    </row>
    <row r="279" spans="1:14" x14ac:dyDescent="0.3">
      <c r="A279" s="29" t="s">
        <v>285</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P279"/>
  <sheetViews>
    <sheetView zoomScaleNormal="100" workbookViewId="0">
      <selection activeCell="Q248" sqref="Q248"/>
    </sheetView>
  </sheetViews>
  <sheetFormatPr defaultColWidth="9.109375"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9.109375" style="61"/>
  </cols>
  <sheetData>
    <row r="1" spans="1:16" ht="15.6" x14ac:dyDescent="0.3">
      <c r="A1" s="112" t="s">
        <v>95</v>
      </c>
    </row>
    <row r="2" spans="1:16" ht="5.0999999999999996" customHeight="1" x14ac:dyDescent="0.3">
      <c r="A2" s="30"/>
      <c r="B2" s="12"/>
      <c r="C2" s="15"/>
      <c r="D2" s="30"/>
      <c r="E2" s="30"/>
      <c r="F2" s="30"/>
      <c r="G2" s="30"/>
      <c r="H2" s="14"/>
      <c r="I2" s="30"/>
      <c r="J2" s="30"/>
    </row>
    <row r="3" spans="1:16" ht="43.2" x14ac:dyDescent="0.3">
      <c r="A3" s="131" t="s">
        <v>82</v>
      </c>
      <c r="B3" s="137" t="s">
        <v>84</v>
      </c>
      <c r="C3" s="137"/>
      <c r="D3" s="13"/>
      <c r="E3" s="19" t="s">
        <v>85</v>
      </c>
      <c r="F3" s="30"/>
      <c r="G3" s="136" t="s">
        <v>86</v>
      </c>
      <c r="H3" s="136"/>
      <c r="I3" s="19"/>
      <c r="J3" s="110" t="s">
        <v>87</v>
      </c>
      <c r="K3" s="109" t="s">
        <v>286</v>
      </c>
    </row>
    <row r="4" spans="1:16" ht="28.8" x14ac:dyDescent="0.3">
      <c r="A4" s="132"/>
      <c r="B4" s="116">
        <v>44713</v>
      </c>
      <c r="C4" s="116">
        <v>44743</v>
      </c>
      <c r="D4" s="117"/>
      <c r="E4" s="118" t="s">
        <v>292</v>
      </c>
      <c r="F4" s="117"/>
      <c r="G4" s="116">
        <v>44713</v>
      </c>
      <c r="H4" s="116">
        <v>44743</v>
      </c>
      <c r="I4" s="117"/>
      <c r="J4" s="86" t="s">
        <v>293</v>
      </c>
      <c r="K4" s="86" t="s">
        <v>294</v>
      </c>
    </row>
    <row r="5" spans="1:16" x14ac:dyDescent="0.3">
      <c r="A5" s="121" t="s">
        <v>83</v>
      </c>
      <c r="B5" s="9">
        <v>100.97186573033383</v>
      </c>
      <c r="C5" s="9">
        <v>101.13392605721737</v>
      </c>
      <c r="D5" s="9"/>
      <c r="E5" s="173">
        <f>(C5/B5-1)</f>
        <v>1.6050047774331944E-3</v>
      </c>
      <c r="F5" s="9"/>
      <c r="G5" s="9">
        <v>100.97186573033383</v>
      </c>
      <c r="H5" s="9">
        <v>101.13392605721737</v>
      </c>
      <c r="I5" s="9"/>
      <c r="J5" s="9">
        <f>H5-G5</f>
        <v>0.16206032688353389</v>
      </c>
      <c r="K5" s="89">
        <f>SUM(K7+K74+K82+K100+K119+K154+K169+K190+K209+K231+K246+K253+K259)</f>
        <v>1.6050047774331321E-3</v>
      </c>
      <c r="M5" s="62"/>
    </row>
    <row r="6" spans="1:16" x14ac:dyDescent="0.3">
      <c r="A6" s="94"/>
      <c r="B6" s="95"/>
      <c r="C6" s="95"/>
      <c r="D6" s="95"/>
      <c r="E6" s="95"/>
      <c r="F6" s="95"/>
      <c r="G6" s="95"/>
      <c r="H6" s="95"/>
      <c r="I6" s="95"/>
      <c r="J6" s="95"/>
      <c r="K6" s="8"/>
    </row>
    <row r="7" spans="1:16" x14ac:dyDescent="0.3">
      <c r="A7" s="22" t="s">
        <v>0</v>
      </c>
      <c r="B7" s="18">
        <v>111.08798012108191</v>
      </c>
      <c r="C7" s="18">
        <v>112.20684302397454</v>
      </c>
      <c r="D7" s="18"/>
      <c r="E7" s="92">
        <f>(C7/B7-1)</f>
        <v>1.007186287547146E-2</v>
      </c>
      <c r="F7" s="18"/>
      <c r="G7" s="18">
        <v>20.461713951277471</v>
      </c>
      <c r="H7" s="18">
        <v>20.667801528391863</v>
      </c>
      <c r="I7" s="18"/>
      <c r="J7" s="18">
        <f>H7-G7</f>
        <v>0.20608757711439196</v>
      </c>
      <c r="K7" s="90">
        <f>J7/$G$5</f>
        <v>2.0410396066642099E-3</v>
      </c>
      <c r="M7" s="62"/>
      <c r="O7" s="62"/>
      <c r="P7" s="62"/>
    </row>
    <row r="8" spans="1:16" x14ac:dyDescent="0.3">
      <c r="A8" s="23" t="s">
        <v>1</v>
      </c>
      <c r="B8" s="35">
        <v>111.91048791622357</v>
      </c>
      <c r="C8" s="35">
        <v>113.15787818672615</v>
      </c>
      <c r="D8" s="35"/>
      <c r="E8" s="91">
        <f t="shared" ref="E8:E71" si="0">(C8/B8-1)</f>
        <v>1.1146321437150553E-2</v>
      </c>
      <c r="F8" s="35"/>
      <c r="G8" s="35">
        <v>17.752255920214591</v>
      </c>
      <c r="H8" s="35">
        <v>17.950128270935863</v>
      </c>
      <c r="I8" s="35"/>
      <c r="J8" s="35">
        <f t="shared" ref="J8:J71" si="1">H8-G8</f>
        <v>0.19787235072127274</v>
      </c>
      <c r="K8" s="91">
        <f>J8/$G$5</f>
        <v>1.9596780676483846E-3</v>
      </c>
      <c r="M8" s="62"/>
      <c r="O8" s="62"/>
      <c r="P8" s="62"/>
    </row>
    <row r="9" spans="1:16" x14ac:dyDescent="0.3">
      <c r="A9" s="22" t="s">
        <v>3</v>
      </c>
      <c r="B9" s="18">
        <v>103.82847863516449</v>
      </c>
      <c r="C9" s="18">
        <v>104.32248275055126</v>
      </c>
      <c r="D9" s="18"/>
      <c r="E9" s="92">
        <f t="shared" si="0"/>
        <v>4.7578864862560799E-3</v>
      </c>
      <c r="F9" s="18"/>
      <c r="G9" s="18">
        <v>3.0469580994507308</v>
      </c>
      <c r="H9" s="18">
        <v>3.0614551802162966</v>
      </c>
      <c r="I9" s="18"/>
      <c r="J9" s="18">
        <f t="shared" si="1"/>
        <v>1.4497080765565773E-2</v>
      </c>
      <c r="K9" s="92">
        <f>J9/$G$5</f>
        <v>1.435754470882336E-4</v>
      </c>
      <c r="M9" s="62"/>
      <c r="O9" s="62"/>
      <c r="P9" s="62"/>
    </row>
    <row r="10" spans="1:16" x14ac:dyDescent="0.3">
      <c r="A10" s="23" t="s">
        <v>97</v>
      </c>
      <c r="B10" s="35">
        <v>99.502980642220592</v>
      </c>
      <c r="C10" s="35">
        <v>99.428965198353225</v>
      </c>
      <c r="D10" s="35"/>
      <c r="E10" s="91">
        <f t="shared" si="0"/>
        <v>-7.4385152474476524E-4</v>
      </c>
      <c r="F10" s="35"/>
      <c r="G10" s="35">
        <v>0.70301567374277152</v>
      </c>
      <c r="H10" s="35">
        <v>0.7024927344619385</v>
      </c>
      <c r="I10" s="35"/>
      <c r="J10" s="35">
        <f t="shared" si="1"/>
        <v>-5.2293928083302355E-4</v>
      </c>
      <c r="K10" s="91">
        <f t="shared" ref="K10:K73" si="2">J10/$G$5</f>
        <v>-5.179059305783659E-6</v>
      </c>
      <c r="M10" s="62"/>
      <c r="O10" s="62"/>
      <c r="P10" s="62"/>
    </row>
    <row r="11" spans="1:16" x14ac:dyDescent="0.3">
      <c r="A11" s="22" t="s">
        <v>98</v>
      </c>
      <c r="B11" s="18">
        <v>100.95854334412361</v>
      </c>
      <c r="C11" s="18">
        <v>101.81109474940693</v>
      </c>
      <c r="D11" s="18"/>
      <c r="E11" s="92">
        <f t="shared" si="0"/>
        <v>8.444569196856877E-3</v>
      </c>
      <c r="F11" s="18"/>
      <c r="G11" s="18">
        <v>0.33545415381856952</v>
      </c>
      <c r="H11" s="18">
        <v>0.33828691963286356</v>
      </c>
      <c r="I11" s="18"/>
      <c r="J11" s="18">
        <f t="shared" si="1"/>
        <v>2.832765814294036E-3</v>
      </c>
      <c r="K11" s="92">
        <f t="shared" si="2"/>
        <v>2.8055001200626724E-5</v>
      </c>
      <c r="M11" s="62"/>
      <c r="O11" s="62"/>
      <c r="P11" s="62"/>
    </row>
    <row r="12" spans="1:16" x14ac:dyDescent="0.3">
      <c r="A12" s="23" t="s">
        <v>99</v>
      </c>
      <c r="B12" s="35">
        <v>101.39162810088629</v>
      </c>
      <c r="C12" s="35">
        <v>101.83681233379666</v>
      </c>
      <c r="D12" s="35"/>
      <c r="E12" s="91">
        <f t="shared" si="0"/>
        <v>4.3907395635012225E-3</v>
      </c>
      <c r="F12" s="35"/>
      <c r="G12" s="35">
        <v>1.1322452957105116</v>
      </c>
      <c r="H12" s="35">
        <v>1.1372166899259759</v>
      </c>
      <c r="I12" s="35"/>
      <c r="J12" s="35">
        <f t="shared" si="1"/>
        <v>4.9713942154643309E-3</v>
      </c>
      <c r="K12" s="91">
        <f t="shared" si="2"/>
        <v>4.9235439788163005E-5</v>
      </c>
      <c r="M12" s="62"/>
      <c r="O12" s="62"/>
      <c r="P12" s="62"/>
    </row>
    <row r="13" spans="1:16" x14ac:dyDescent="0.3">
      <c r="A13" s="22" t="s">
        <v>100</v>
      </c>
      <c r="B13" s="18">
        <v>116.06295465298321</v>
      </c>
      <c r="C13" s="18">
        <v>119.17042184058703</v>
      </c>
      <c r="D13" s="18"/>
      <c r="E13" s="92">
        <f t="shared" si="0"/>
        <v>2.67739796638371E-2</v>
      </c>
      <c r="F13" s="18"/>
      <c r="G13" s="18">
        <v>0.16881887942125565</v>
      </c>
      <c r="H13" s="18">
        <v>0.17333883266575209</v>
      </c>
      <c r="I13" s="18"/>
      <c r="J13" s="18">
        <f t="shared" si="1"/>
        <v>4.5199532444964441E-3</v>
      </c>
      <c r="K13" s="92">
        <f t="shared" si="2"/>
        <v>4.4764481787113948E-5</v>
      </c>
      <c r="M13" s="62"/>
      <c r="O13" s="62"/>
      <c r="P13" s="62"/>
    </row>
    <row r="14" spans="1:16" x14ac:dyDescent="0.3">
      <c r="A14" s="23" t="s">
        <v>101</v>
      </c>
      <c r="B14" s="35">
        <v>115.11232218410355</v>
      </c>
      <c r="C14" s="35">
        <v>116.11349561028076</v>
      </c>
      <c r="D14" s="35"/>
      <c r="E14" s="91">
        <f t="shared" si="0"/>
        <v>8.6973610399068146E-3</v>
      </c>
      <c r="F14" s="35"/>
      <c r="G14" s="35">
        <v>0.48428573274784359</v>
      </c>
      <c r="H14" s="35">
        <v>0.4884977406120275</v>
      </c>
      <c r="I14" s="35"/>
      <c r="J14" s="35">
        <f t="shared" si="1"/>
        <v>4.2120078641839087E-3</v>
      </c>
      <c r="K14" s="91">
        <f t="shared" si="2"/>
        <v>4.1714668078263935E-5</v>
      </c>
      <c r="M14" s="62"/>
      <c r="O14" s="62"/>
      <c r="P14" s="62"/>
    </row>
    <row r="15" spans="1:16" x14ac:dyDescent="0.3">
      <c r="A15" s="22" t="s">
        <v>102</v>
      </c>
      <c r="B15" s="18">
        <v>104.78723903807209</v>
      </c>
      <c r="C15" s="18">
        <v>104.07526802294652</v>
      </c>
      <c r="D15" s="18"/>
      <c r="E15" s="92">
        <f t="shared" si="0"/>
        <v>-6.7944438813478669E-3</v>
      </c>
      <c r="F15" s="18"/>
      <c r="G15" s="18">
        <v>0.22313836400977896</v>
      </c>
      <c r="H15" s="18">
        <v>0.22162226291773873</v>
      </c>
      <c r="I15" s="18"/>
      <c r="J15" s="18">
        <f t="shared" si="1"/>
        <v>-1.5161010920402285E-3</v>
      </c>
      <c r="K15" s="92">
        <f t="shared" si="2"/>
        <v>-1.5015084460153374E-5</v>
      </c>
      <c r="M15" s="62"/>
      <c r="O15" s="62"/>
      <c r="P15" s="62"/>
    </row>
    <row r="16" spans="1:16" x14ac:dyDescent="0.3">
      <c r="A16" s="21" t="s">
        <v>4</v>
      </c>
      <c r="B16" s="35">
        <v>135.02358922002691</v>
      </c>
      <c r="C16" s="35">
        <v>133.73246507091361</v>
      </c>
      <c r="D16" s="35"/>
      <c r="E16" s="91">
        <f t="shared" si="0"/>
        <v>-9.5622117333095114E-3</v>
      </c>
      <c r="F16" s="35"/>
      <c r="G16" s="35">
        <v>1.4238232839299665</v>
      </c>
      <c r="H16" s="35">
        <v>1.410208384218212</v>
      </c>
      <c r="I16" s="35"/>
      <c r="J16" s="35">
        <f t="shared" si="1"/>
        <v>-1.3614899711754447E-2</v>
      </c>
      <c r="K16" s="91">
        <f t="shared" si="2"/>
        <v>-1.3483854748327462E-4</v>
      </c>
      <c r="M16" s="62"/>
      <c r="O16" s="62"/>
      <c r="P16" s="62"/>
    </row>
    <row r="17" spans="1:16" x14ac:dyDescent="0.3">
      <c r="A17" s="22" t="s">
        <v>103</v>
      </c>
      <c r="B17" s="18">
        <v>139.73005618782994</v>
      </c>
      <c r="C17" s="18">
        <v>138.11491880651528</v>
      </c>
      <c r="D17" s="18"/>
      <c r="E17" s="92">
        <f t="shared" si="0"/>
        <v>-1.1558983266588996E-2</v>
      </c>
      <c r="F17" s="18"/>
      <c r="G17" s="18">
        <v>1.1778630868952025</v>
      </c>
      <c r="H17" s="18">
        <v>1.164248187183448</v>
      </c>
      <c r="I17" s="18"/>
      <c r="J17" s="18">
        <f t="shared" si="1"/>
        <v>-1.3614899711754447E-2</v>
      </c>
      <c r="K17" s="92">
        <f t="shared" si="2"/>
        <v>-1.3483854748327462E-4</v>
      </c>
      <c r="M17" s="62"/>
      <c r="O17" s="62"/>
      <c r="P17" s="62"/>
    </row>
    <row r="18" spans="1:16" x14ac:dyDescent="0.3">
      <c r="A18" s="23" t="s">
        <v>104</v>
      </c>
      <c r="B18" s="35">
        <v>116.26931453238576</v>
      </c>
      <c r="C18" s="35">
        <v>116.26931453238576</v>
      </c>
      <c r="D18" s="35"/>
      <c r="E18" s="91">
        <f t="shared" si="0"/>
        <v>0</v>
      </c>
      <c r="F18" s="35"/>
      <c r="G18" s="35">
        <v>0.24596019703476404</v>
      </c>
      <c r="H18" s="35">
        <v>0.24596019703476404</v>
      </c>
      <c r="I18" s="35"/>
      <c r="J18" s="35">
        <f t="shared" si="1"/>
        <v>0</v>
      </c>
      <c r="K18" s="91">
        <f t="shared" si="2"/>
        <v>0</v>
      </c>
      <c r="M18" s="62"/>
      <c r="O18" s="62"/>
      <c r="P18" s="62"/>
    </row>
    <row r="19" spans="1:16" x14ac:dyDescent="0.3">
      <c r="A19" s="22" t="s">
        <v>5</v>
      </c>
      <c r="B19" s="18">
        <v>110.33366255569938</v>
      </c>
      <c r="C19" s="18">
        <v>112.42412457994567</v>
      </c>
      <c r="D19" s="18"/>
      <c r="E19" s="92">
        <f t="shared" si="0"/>
        <v>1.8946729183316746E-2</v>
      </c>
      <c r="F19" s="18"/>
      <c r="G19" s="18">
        <v>3.5909844618048785</v>
      </c>
      <c r="H19" s="18">
        <v>3.6590218719041938</v>
      </c>
      <c r="I19" s="18"/>
      <c r="J19" s="18">
        <f t="shared" si="1"/>
        <v>6.8037410099315299E-2</v>
      </c>
      <c r="K19" s="92">
        <f t="shared" si="2"/>
        <v>6.738254226283509E-4</v>
      </c>
      <c r="M19" s="62"/>
      <c r="O19" s="62"/>
      <c r="P19" s="62"/>
    </row>
    <row r="20" spans="1:16" x14ac:dyDescent="0.3">
      <c r="A20" s="23" t="s">
        <v>105</v>
      </c>
      <c r="B20" s="35">
        <v>118.4837527371339</v>
      </c>
      <c r="C20" s="35">
        <v>120.61241268358941</v>
      </c>
      <c r="D20" s="35"/>
      <c r="E20" s="91">
        <f t="shared" si="0"/>
        <v>1.7965838330409101E-2</v>
      </c>
      <c r="F20" s="35"/>
      <c r="G20" s="35">
        <v>1.9236760764610672</v>
      </c>
      <c r="H20" s="35">
        <v>1.9582365298508428</v>
      </c>
      <c r="I20" s="35"/>
      <c r="J20" s="35">
        <f t="shared" si="1"/>
        <v>3.4560453389775647E-2</v>
      </c>
      <c r="K20" s="91">
        <f t="shared" si="2"/>
        <v>3.422780508193882E-4</v>
      </c>
      <c r="M20" s="62"/>
      <c r="O20" s="62"/>
      <c r="P20" s="62"/>
    </row>
    <row r="21" spans="1:16" x14ac:dyDescent="0.3">
      <c r="A21" s="22" t="s">
        <v>106</v>
      </c>
      <c r="B21" s="18">
        <v>102.59038735887729</v>
      </c>
      <c r="C21" s="18">
        <v>105.09646356580627</v>
      </c>
      <c r="D21" s="18"/>
      <c r="E21" s="92">
        <f t="shared" si="0"/>
        <v>2.4427982693566941E-2</v>
      </c>
      <c r="F21" s="18"/>
      <c r="G21" s="18">
        <v>1.1116370643976916</v>
      </c>
      <c r="H21" s="18">
        <v>1.1387921153683258</v>
      </c>
      <c r="I21" s="18"/>
      <c r="J21" s="18">
        <f t="shared" si="1"/>
        <v>2.7155050970634198E-2</v>
      </c>
      <c r="K21" s="92">
        <f t="shared" si="2"/>
        <v>2.6893680506169271E-4</v>
      </c>
      <c r="M21" s="62"/>
      <c r="O21" s="62"/>
      <c r="P21" s="62"/>
    </row>
    <row r="22" spans="1:16" x14ac:dyDescent="0.3">
      <c r="A22" s="23" t="s">
        <v>107</v>
      </c>
      <c r="B22" s="35">
        <v>101.49014365200856</v>
      </c>
      <c r="C22" s="35">
        <v>102.64480306560496</v>
      </c>
      <c r="D22" s="35"/>
      <c r="E22" s="91">
        <f t="shared" si="0"/>
        <v>1.1377059604482653E-2</v>
      </c>
      <c r="F22" s="35"/>
      <c r="G22" s="35">
        <v>0.55567132094611948</v>
      </c>
      <c r="H22" s="35">
        <v>0.56199322668502505</v>
      </c>
      <c r="I22" s="35"/>
      <c r="J22" s="35">
        <f t="shared" si="1"/>
        <v>6.3219057389055644E-3</v>
      </c>
      <c r="K22" s="91">
        <f t="shared" si="2"/>
        <v>6.2610566747271128E-5</v>
      </c>
      <c r="M22" s="62"/>
      <c r="O22" s="62"/>
      <c r="P22" s="62"/>
    </row>
    <row r="23" spans="1:16" x14ac:dyDescent="0.3">
      <c r="A23" s="24" t="s">
        <v>108</v>
      </c>
      <c r="B23" s="18">
        <v>115.51881473383992</v>
      </c>
      <c r="C23" s="18">
        <v>116.51199344691558</v>
      </c>
      <c r="D23" s="18"/>
      <c r="E23" s="92">
        <f t="shared" si="0"/>
        <v>8.5975493720567009E-3</v>
      </c>
      <c r="F23" s="18"/>
      <c r="G23" s="18">
        <v>3.425490382021243</v>
      </c>
      <c r="H23" s="18">
        <v>3.454941204704177</v>
      </c>
      <c r="I23" s="18"/>
      <c r="J23" s="18">
        <f t="shared" si="1"/>
        <v>2.9450822682933975E-2</v>
      </c>
      <c r="K23" s="92">
        <f t="shared" si="2"/>
        <v>2.9167355153749921E-4</v>
      </c>
      <c r="M23" s="62"/>
      <c r="O23" s="62"/>
      <c r="P23" s="62"/>
    </row>
    <row r="24" spans="1:16" x14ac:dyDescent="0.3">
      <c r="A24" s="21" t="s">
        <v>109</v>
      </c>
      <c r="B24" s="35">
        <v>111.37033624428739</v>
      </c>
      <c r="C24" s="35">
        <v>111.23322767426897</v>
      </c>
      <c r="D24" s="35"/>
      <c r="E24" s="91">
        <f t="shared" si="0"/>
        <v>-1.2311049301105825E-3</v>
      </c>
      <c r="F24" s="35"/>
      <c r="G24" s="35">
        <v>0.23108771747334186</v>
      </c>
      <c r="H24" s="35">
        <v>0.23080322424507244</v>
      </c>
      <c r="I24" s="35"/>
      <c r="J24" s="35">
        <f t="shared" si="1"/>
        <v>-2.8449322826942791E-4</v>
      </c>
      <c r="K24" s="91">
        <f t="shared" si="2"/>
        <v>-2.8175494848161536E-6</v>
      </c>
      <c r="M24" s="62"/>
      <c r="O24" s="62"/>
      <c r="P24" s="62"/>
    </row>
    <row r="25" spans="1:16" x14ac:dyDescent="0.3">
      <c r="A25" s="22" t="s">
        <v>110</v>
      </c>
      <c r="B25" s="18">
        <v>109.60913738311471</v>
      </c>
      <c r="C25" s="18">
        <v>108.22429349452779</v>
      </c>
      <c r="D25" s="18"/>
      <c r="E25" s="92">
        <f t="shared" si="0"/>
        <v>-1.2634383607513566E-2</v>
      </c>
      <c r="F25" s="18"/>
      <c r="G25" s="18">
        <v>0.11818186147080674</v>
      </c>
      <c r="H25" s="18">
        <v>0.11668870649753456</v>
      </c>
      <c r="I25" s="18"/>
      <c r="J25" s="18">
        <f t="shared" si="1"/>
        <v>-1.4931549732721816E-3</v>
      </c>
      <c r="K25" s="92">
        <f t="shared" si="2"/>
        <v>-1.4787831862589918E-5</v>
      </c>
      <c r="M25" s="62"/>
      <c r="O25" s="62"/>
      <c r="P25" s="62"/>
    </row>
    <row r="26" spans="1:16" x14ac:dyDescent="0.3">
      <c r="A26" s="21" t="s">
        <v>111</v>
      </c>
      <c r="B26" s="35">
        <v>114.50571855609317</v>
      </c>
      <c r="C26" s="35">
        <v>115.30518489189561</v>
      </c>
      <c r="D26" s="35"/>
      <c r="E26" s="91">
        <f t="shared" si="0"/>
        <v>6.981890039062133E-3</v>
      </c>
      <c r="F26" s="35"/>
      <c r="G26" s="35">
        <v>1.3595458484671066</v>
      </c>
      <c r="H26" s="35">
        <v>1.3690380480841677</v>
      </c>
      <c r="I26" s="35"/>
      <c r="J26" s="35">
        <f t="shared" si="1"/>
        <v>9.4921996170611589E-3</v>
      </c>
      <c r="K26" s="91">
        <f t="shared" si="2"/>
        <v>9.4008361125187423E-5</v>
      </c>
      <c r="M26" s="62"/>
      <c r="O26" s="62"/>
      <c r="P26" s="62"/>
    </row>
    <row r="27" spans="1:16" x14ac:dyDescent="0.3">
      <c r="A27" s="22" t="s">
        <v>112</v>
      </c>
      <c r="B27" s="18">
        <v>102.47194922844052</v>
      </c>
      <c r="C27" s="18">
        <v>103.37512855196709</v>
      </c>
      <c r="D27" s="18"/>
      <c r="E27" s="92">
        <f t="shared" si="0"/>
        <v>8.8139176655370743E-3</v>
      </c>
      <c r="F27" s="18"/>
      <c r="G27" s="18">
        <v>0.10277382492622328</v>
      </c>
      <c r="H27" s="18">
        <v>0.10367966495729534</v>
      </c>
      <c r="I27" s="18"/>
      <c r="J27" s="18">
        <f t="shared" si="1"/>
        <v>9.0584003107206656E-4</v>
      </c>
      <c r="K27" s="92">
        <f t="shared" si="2"/>
        <v>8.9712121740059657E-6</v>
      </c>
      <c r="M27" s="62"/>
      <c r="O27" s="62"/>
      <c r="P27" s="62"/>
    </row>
    <row r="28" spans="1:16" x14ac:dyDescent="0.3">
      <c r="A28" s="21" t="s">
        <v>113</v>
      </c>
      <c r="B28" s="35">
        <v>116.67372461773186</v>
      </c>
      <c r="C28" s="35">
        <v>118.49307626839267</v>
      </c>
      <c r="D28" s="35"/>
      <c r="E28" s="91">
        <f t="shared" si="0"/>
        <v>1.5593499364331631E-2</v>
      </c>
      <c r="F28" s="35"/>
      <c r="G28" s="35">
        <v>0.29557453245814086</v>
      </c>
      <c r="H28" s="35">
        <v>0.3001835737421395</v>
      </c>
      <c r="I28" s="35"/>
      <c r="J28" s="35">
        <f t="shared" si="1"/>
        <v>4.6090412839986383E-3</v>
      </c>
      <c r="K28" s="91">
        <f t="shared" si="2"/>
        <v>4.5646787356668568E-5</v>
      </c>
      <c r="M28" s="62"/>
      <c r="O28" s="62"/>
      <c r="P28" s="62"/>
    </row>
    <row r="29" spans="1:16" x14ac:dyDescent="0.3">
      <c r="A29" s="24" t="s">
        <v>114</v>
      </c>
      <c r="B29" s="18">
        <v>125.74775189891024</v>
      </c>
      <c r="C29" s="18">
        <v>126.76599988282143</v>
      </c>
      <c r="D29" s="18"/>
      <c r="E29" s="92">
        <f t="shared" si="0"/>
        <v>8.0975442386419516E-3</v>
      </c>
      <c r="F29" s="18"/>
      <c r="G29" s="18">
        <v>0.94028953331302134</v>
      </c>
      <c r="H29" s="18">
        <v>0.94790356940615561</v>
      </c>
      <c r="I29" s="18"/>
      <c r="J29" s="18">
        <f t="shared" si="1"/>
        <v>7.6140360931342688E-3</v>
      </c>
      <c r="K29" s="92">
        <f t="shared" si="2"/>
        <v>7.5407501268413921E-5</v>
      </c>
      <c r="M29" s="62"/>
      <c r="O29" s="62"/>
      <c r="P29" s="62"/>
    </row>
    <row r="30" spans="1:16" x14ac:dyDescent="0.3">
      <c r="A30" s="23" t="s">
        <v>115</v>
      </c>
      <c r="B30" s="35">
        <v>104.63561707052195</v>
      </c>
      <c r="C30" s="35">
        <v>107.0180178147274</v>
      </c>
      <c r="D30" s="35"/>
      <c r="E30" s="91">
        <f t="shared" si="0"/>
        <v>2.2768544888494002E-2</v>
      </c>
      <c r="F30" s="35"/>
      <c r="G30" s="35">
        <v>0.37803706391260278</v>
      </c>
      <c r="H30" s="35">
        <v>0.38664441777181141</v>
      </c>
      <c r="I30" s="35"/>
      <c r="J30" s="35">
        <f t="shared" si="1"/>
        <v>8.6073538592086329E-3</v>
      </c>
      <c r="K30" s="91">
        <f t="shared" si="2"/>
        <v>8.5245070960621291E-5</v>
      </c>
      <c r="M30" s="62"/>
      <c r="O30" s="62"/>
      <c r="P30" s="62"/>
    </row>
    <row r="31" spans="1:16" x14ac:dyDescent="0.3">
      <c r="A31" s="22" t="s">
        <v>6</v>
      </c>
      <c r="B31" s="18">
        <v>142.41784943581953</v>
      </c>
      <c r="C31" s="18">
        <v>164.98169576535599</v>
      </c>
      <c r="D31" s="18"/>
      <c r="E31" s="92">
        <f t="shared" si="0"/>
        <v>0.15843411776629046</v>
      </c>
      <c r="F31" s="18"/>
      <c r="G31" s="18">
        <v>0.52344486807606072</v>
      </c>
      <c r="H31" s="18">
        <v>0.60637639394898368</v>
      </c>
      <c r="I31" s="18"/>
      <c r="J31" s="18">
        <f t="shared" si="1"/>
        <v>8.2931525872922962E-2</v>
      </c>
      <c r="K31" s="92">
        <f t="shared" si="2"/>
        <v>8.2133300472439215E-4</v>
      </c>
      <c r="M31" s="62"/>
      <c r="O31" s="62"/>
      <c r="P31" s="62"/>
    </row>
    <row r="32" spans="1:16" x14ac:dyDescent="0.3">
      <c r="A32" s="23" t="s">
        <v>116</v>
      </c>
      <c r="B32" s="35">
        <v>149.28662237428622</v>
      </c>
      <c r="C32" s="35">
        <v>176.03240981224616</v>
      </c>
      <c r="D32" s="35"/>
      <c r="E32" s="91">
        <f t="shared" si="0"/>
        <v>0.17915729495777466</v>
      </c>
      <c r="F32" s="35"/>
      <c r="G32" s="35">
        <v>0.43906659733986403</v>
      </c>
      <c r="H32" s="35">
        <v>0.51772858122558862</v>
      </c>
      <c r="I32" s="35"/>
      <c r="J32" s="35">
        <f t="shared" si="1"/>
        <v>7.8661983885724596E-2</v>
      </c>
      <c r="K32" s="91">
        <f t="shared" si="2"/>
        <v>7.7904853314098032E-4</v>
      </c>
      <c r="M32" s="62"/>
      <c r="O32" s="62"/>
      <c r="P32" s="62"/>
    </row>
    <row r="33" spans="1:16" x14ac:dyDescent="0.3">
      <c r="A33" s="22" t="s">
        <v>117</v>
      </c>
      <c r="B33" s="18">
        <v>114.9069727994395</v>
      </c>
      <c r="C33" s="18">
        <v>120.72126764938857</v>
      </c>
      <c r="D33" s="18"/>
      <c r="E33" s="92">
        <f t="shared" si="0"/>
        <v>5.0600017634242489E-2</v>
      </c>
      <c r="F33" s="18"/>
      <c r="G33" s="18">
        <v>8.4378270736196637E-2</v>
      </c>
      <c r="H33" s="18">
        <v>8.86478127233951E-2</v>
      </c>
      <c r="I33" s="18"/>
      <c r="J33" s="18">
        <f t="shared" si="1"/>
        <v>4.2695419871984636E-3</v>
      </c>
      <c r="K33" s="92">
        <f t="shared" si="2"/>
        <v>4.2284471583412698E-5</v>
      </c>
      <c r="M33" s="62"/>
      <c r="O33" s="62"/>
      <c r="P33" s="62"/>
    </row>
    <row r="34" spans="1:16" x14ac:dyDescent="0.3">
      <c r="A34" s="21" t="s">
        <v>7</v>
      </c>
      <c r="B34" s="35">
        <v>111.01991420891937</v>
      </c>
      <c r="C34" s="35">
        <v>112.87635472840124</v>
      </c>
      <c r="D34" s="35"/>
      <c r="E34" s="91">
        <f t="shared" si="0"/>
        <v>1.6721689371767878E-2</v>
      </c>
      <c r="F34" s="35"/>
      <c r="G34" s="35">
        <v>2.0842367792923864</v>
      </c>
      <c r="H34" s="35">
        <v>2.1190887392929278</v>
      </c>
      <c r="I34" s="35"/>
      <c r="J34" s="35">
        <f t="shared" si="1"/>
        <v>3.4851960000541471E-2</v>
      </c>
      <c r="K34" s="91">
        <f t="shared" si="2"/>
        <v>3.4516505908309956E-4</v>
      </c>
      <c r="M34" s="62"/>
      <c r="O34" s="62"/>
      <c r="P34" s="62"/>
    </row>
    <row r="35" spans="1:16" x14ac:dyDescent="0.3">
      <c r="A35" s="22" t="s">
        <v>118</v>
      </c>
      <c r="B35" s="18">
        <v>120.45927261384979</v>
      </c>
      <c r="C35" s="18">
        <v>125.11367365003683</v>
      </c>
      <c r="D35" s="18"/>
      <c r="E35" s="92">
        <f t="shared" si="0"/>
        <v>3.8638794135071874E-2</v>
      </c>
      <c r="F35" s="18"/>
      <c r="G35" s="18">
        <v>0.98638474549423172</v>
      </c>
      <c r="H35" s="18">
        <v>1.0244974626133587</v>
      </c>
      <c r="I35" s="18"/>
      <c r="J35" s="18">
        <f t="shared" si="1"/>
        <v>3.8112717119127004E-2</v>
      </c>
      <c r="K35" s="92">
        <f>J35/$G$5</f>
        <v>3.7745877867518927E-4</v>
      </c>
      <c r="M35" s="62"/>
      <c r="O35" s="62"/>
      <c r="P35" s="62"/>
    </row>
    <row r="36" spans="1:16" x14ac:dyDescent="0.3">
      <c r="A36" s="21" t="s">
        <v>119</v>
      </c>
      <c r="B36" s="35">
        <v>110.96342247923016</v>
      </c>
      <c r="C36" s="35">
        <v>109.45427892035741</v>
      </c>
      <c r="D36" s="35"/>
      <c r="E36" s="91">
        <f t="shared" si="0"/>
        <v>-1.3600369609681362E-2</v>
      </c>
      <c r="F36" s="35"/>
      <c r="G36" s="35">
        <v>0.46758181813161259</v>
      </c>
      <c r="H36" s="35">
        <v>0.46122253258225598</v>
      </c>
      <c r="I36" s="35"/>
      <c r="J36" s="35">
        <f t="shared" si="1"/>
        <v>-6.3592855493566081E-3</v>
      </c>
      <c r="K36" s="91">
        <f t="shared" si="2"/>
        <v>-6.2980767002368665E-5</v>
      </c>
      <c r="M36" s="62"/>
      <c r="O36" s="62"/>
      <c r="P36" s="62"/>
    </row>
    <row r="37" spans="1:16" x14ac:dyDescent="0.3">
      <c r="A37" s="24" t="s">
        <v>120</v>
      </c>
      <c r="B37" s="18">
        <v>98.792377466734436</v>
      </c>
      <c r="C37" s="18">
        <v>99.289280844924107</v>
      </c>
      <c r="D37" s="18"/>
      <c r="E37" s="92">
        <f t="shared" si="0"/>
        <v>5.0297744717904269E-3</v>
      </c>
      <c r="F37" s="18"/>
      <c r="G37" s="18">
        <v>0.23026852961409722</v>
      </c>
      <c r="H37" s="18">
        <v>0.23142672838600692</v>
      </c>
      <c r="I37" s="18"/>
      <c r="J37" s="18">
        <f t="shared" si="1"/>
        <v>1.158198771909702E-3</v>
      </c>
      <c r="K37" s="92">
        <f t="shared" si="2"/>
        <v>1.1470509765590649E-5</v>
      </c>
      <c r="M37" s="62"/>
      <c r="O37" s="62"/>
      <c r="P37" s="62"/>
    </row>
    <row r="38" spans="1:16" x14ac:dyDescent="0.3">
      <c r="A38" s="23" t="s">
        <v>121</v>
      </c>
      <c r="B38" s="35">
        <v>91.355736473029722</v>
      </c>
      <c r="C38" s="35">
        <v>91.774486518815394</v>
      </c>
      <c r="D38" s="35"/>
      <c r="E38" s="91">
        <f t="shared" si="0"/>
        <v>4.5837301734117375E-3</v>
      </c>
      <c r="F38" s="35"/>
      <c r="G38" s="35">
        <v>0.24244021607976562</v>
      </c>
      <c r="H38" s="35">
        <v>0.24355149661345887</v>
      </c>
      <c r="I38" s="35"/>
      <c r="J38" s="35">
        <f t="shared" si="1"/>
        <v>1.1112805336932485E-3</v>
      </c>
      <c r="K38" s="91">
        <f t="shared" si="2"/>
        <v>1.1005843317396472E-5</v>
      </c>
      <c r="M38" s="62"/>
      <c r="O38" s="62"/>
      <c r="P38" s="62"/>
    </row>
    <row r="39" spans="1:16" x14ac:dyDescent="0.3">
      <c r="A39" s="24" t="s">
        <v>122</v>
      </c>
      <c r="B39" s="18">
        <v>112.12840074522268</v>
      </c>
      <c r="C39" s="18">
        <v>112.12840074522268</v>
      </c>
      <c r="D39" s="18"/>
      <c r="E39" s="92">
        <f t="shared" si="0"/>
        <v>0</v>
      </c>
      <c r="F39" s="18"/>
      <c r="G39" s="18">
        <v>7.1158748479096007E-2</v>
      </c>
      <c r="H39" s="18">
        <v>7.1158748479096007E-2</v>
      </c>
      <c r="I39" s="18"/>
      <c r="J39" s="18">
        <f t="shared" si="1"/>
        <v>0</v>
      </c>
      <c r="K39" s="92">
        <f t="shared" si="2"/>
        <v>0</v>
      </c>
      <c r="M39" s="62"/>
      <c r="O39" s="62"/>
      <c r="P39" s="62"/>
    </row>
    <row r="40" spans="1:16" x14ac:dyDescent="0.3">
      <c r="A40" s="23" t="s">
        <v>123</v>
      </c>
      <c r="B40" s="35">
        <v>114.91038668731431</v>
      </c>
      <c r="C40" s="35">
        <v>116.01297181321063</v>
      </c>
      <c r="D40" s="35"/>
      <c r="E40" s="91">
        <f t="shared" si="0"/>
        <v>9.5951737495809653E-3</v>
      </c>
      <c r="F40" s="35"/>
      <c r="G40" s="35">
        <v>8.6402721493583398E-2</v>
      </c>
      <c r="H40" s="35">
        <v>8.7231770618750995E-2</v>
      </c>
      <c r="I40" s="35"/>
      <c r="J40" s="35">
        <f t="shared" si="1"/>
        <v>8.2904912516759688E-4</v>
      </c>
      <c r="K40" s="91">
        <f t="shared" si="2"/>
        <v>8.2106943272866066E-6</v>
      </c>
      <c r="M40" s="62"/>
      <c r="O40" s="62"/>
      <c r="P40" s="62"/>
    </row>
    <row r="41" spans="1:16" x14ac:dyDescent="0.3">
      <c r="A41" s="22" t="s">
        <v>8</v>
      </c>
      <c r="B41" s="18">
        <v>106.63692099032194</v>
      </c>
      <c r="C41" s="18">
        <v>105.09362481386451</v>
      </c>
      <c r="D41" s="18"/>
      <c r="E41" s="92">
        <f t="shared" si="0"/>
        <v>-1.4472437520936077E-2</v>
      </c>
      <c r="F41" s="18"/>
      <c r="G41" s="18">
        <v>1.8242964579137646</v>
      </c>
      <c r="H41" s="18">
        <v>1.7978944414069431</v>
      </c>
      <c r="I41" s="18"/>
      <c r="J41" s="18">
        <f t="shared" si="1"/>
        <v>-2.6402016506821502E-2</v>
      </c>
      <c r="K41" s="92">
        <f t="shared" si="2"/>
        <v>-2.6147894085005346E-4</v>
      </c>
      <c r="M41" s="62"/>
      <c r="O41" s="62"/>
      <c r="P41" s="62"/>
    </row>
    <row r="42" spans="1:16" x14ac:dyDescent="0.3">
      <c r="A42" s="21" t="s">
        <v>124</v>
      </c>
      <c r="B42" s="35">
        <v>134.95322809467268</v>
      </c>
      <c r="C42" s="35">
        <v>106.99254154203699</v>
      </c>
      <c r="D42" s="35"/>
      <c r="E42" s="91">
        <f t="shared" si="0"/>
        <v>-0.20718797873453354</v>
      </c>
      <c r="F42" s="35"/>
      <c r="G42" s="35">
        <v>0.11421867525308589</v>
      </c>
      <c r="H42" s="35">
        <v>9.0553938793662941E-2</v>
      </c>
      <c r="I42" s="35"/>
      <c r="J42" s="35">
        <f t="shared" si="1"/>
        <v>-2.366473645942295E-2</v>
      </c>
      <c r="K42" s="91">
        <f t="shared" si="2"/>
        <v>-2.3436960670435172E-4</v>
      </c>
      <c r="M42" s="62"/>
      <c r="O42" s="62"/>
      <c r="P42" s="62"/>
    </row>
    <row r="43" spans="1:16" x14ac:dyDescent="0.3">
      <c r="A43" s="22" t="s">
        <v>125</v>
      </c>
      <c r="B43" s="18">
        <v>109.33261010162347</v>
      </c>
      <c r="C43" s="18">
        <v>94.068769951990987</v>
      </c>
      <c r="D43" s="18"/>
      <c r="E43" s="92">
        <f t="shared" si="0"/>
        <v>-0.13960921755590494</v>
      </c>
      <c r="F43" s="18"/>
      <c r="G43" s="18">
        <v>0.69696756634220913</v>
      </c>
      <c r="H43" s="18">
        <v>0.59966446974332999</v>
      </c>
      <c r="I43" s="18"/>
      <c r="J43" s="18">
        <f t="shared" si="1"/>
        <v>-9.7303096598879146E-2</v>
      </c>
      <c r="K43" s="92">
        <f t="shared" si="2"/>
        <v>-9.6366543190107149E-4</v>
      </c>
      <c r="M43" s="62"/>
      <c r="O43" s="62"/>
      <c r="P43" s="62"/>
    </row>
    <row r="44" spans="1:16" x14ac:dyDescent="0.3">
      <c r="A44" s="23" t="s">
        <v>126</v>
      </c>
      <c r="B44" s="35">
        <v>107.52342435457008</v>
      </c>
      <c r="C44" s="35">
        <v>106.10347592928363</v>
      </c>
      <c r="D44" s="35"/>
      <c r="E44" s="91">
        <f t="shared" si="0"/>
        <v>-1.3205944972548678E-2</v>
      </c>
      <c r="F44" s="35"/>
      <c r="G44" s="35">
        <v>7.2464073104022086E-2</v>
      </c>
      <c r="H44" s="35">
        <v>7.1507116542123633E-2</v>
      </c>
      <c r="I44" s="35"/>
      <c r="J44" s="35">
        <f t="shared" si="1"/>
        <v>-9.5695656189845324E-4</v>
      </c>
      <c r="K44" s="91">
        <f t="shared" si="2"/>
        <v>-9.4774574578447718E-6</v>
      </c>
      <c r="M44" s="62"/>
      <c r="O44" s="62"/>
      <c r="P44" s="62"/>
    </row>
    <row r="45" spans="1:16" x14ac:dyDescent="0.3">
      <c r="A45" s="24" t="s">
        <v>127</v>
      </c>
      <c r="B45" s="18">
        <v>96.287924461858339</v>
      </c>
      <c r="C45" s="18">
        <v>115.9563826418951</v>
      </c>
      <c r="D45" s="18"/>
      <c r="E45" s="92">
        <f t="shared" si="0"/>
        <v>0.20426713204133762</v>
      </c>
      <c r="F45" s="18"/>
      <c r="G45" s="18">
        <v>0.46447440944999363</v>
      </c>
      <c r="H45" s="18">
        <v>0.55935126497493781</v>
      </c>
      <c r="I45" s="18"/>
      <c r="J45" s="18">
        <f t="shared" si="1"/>
        <v>9.4876855524944181E-2</v>
      </c>
      <c r="K45" s="92">
        <f t="shared" si="2"/>
        <v>9.3963654963385914E-4</v>
      </c>
      <c r="M45" s="62"/>
      <c r="O45" s="62"/>
      <c r="P45" s="62"/>
    </row>
    <row r="46" spans="1:16" x14ac:dyDescent="0.3">
      <c r="A46" s="23" t="s">
        <v>128</v>
      </c>
      <c r="B46" s="35">
        <v>106.38662415287538</v>
      </c>
      <c r="C46" s="35">
        <v>104.88621945200934</v>
      </c>
      <c r="D46" s="35"/>
      <c r="E46" s="91">
        <f t="shared" si="0"/>
        <v>-1.4103320909121031E-2</v>
      </c>
      <c r="F46" s="35"/>
      <c r="G46" s="35">
        <v>0.17991817355601644</v>
      </c>
      <c r="H46" s="35">
        <v>0.17738072981697306</v>
      </c>
      <c r="I46" s="35"/>
      <c r="J46" s="35">
        <f t="shared" si="1"/>
        <v>-2.5374437390433824E-3</v>
      </c>
      <c r="K46" s="91">
        <f t="shared" si="2"/>
        <v>-2.513020553487789E-5</v>
      </c>
      <c r="M46" s="62"/>
      <c r="O46" s="62"/>
      <c r="P46" s="62"/>
    </row>
    <row r="47" spans="1:16" x14ac:dyDescent="0.3">
      <c r="A47" s="22" t="s">
        <v>129</v>
      </c>
      <c r="B47" s="18">
        <v>101.60141161871668</v>
      </c>
      <c r="C47" s="18">
        <v>98.732448086425308</v>
      </c>
      <c r="D47" s="18"/>
      <c r="E47" s="92">
        <f t="shared" si="0"/>
        <v>-2.8237437714525471E-2</v>
      </c>
      <c r="F47" s="18"/>
      <c r="G47" s="18">
        <v>5.0704644029063481E-2</v>
      </c>
      <c r="H47" s="18">
        <v>4.9272874801455618E-2</v>
      </c>
      <c r="I47" s="18"/>
      <c r="J47" s="18">
        <f t="shared" si="1"/>
        <v>-1.4317692276078625E-3</v>
      </c>
      <c r="K47" s="92">
        <f t="shared" si="2"/>
        <v>-1.4179882854018931E-5</v>
      </c>
      <c r="M47" s="62"/>
      <c r="O47" s="62"/>
      <c r="P47" s="62"/>
    </row>
    <row r="48" spans="1:16" x14ac:dyDescent="0.3">
      <c r="A48" s="21" t="s">
        <v>130</v>
      </c>
      <c r="B48" s="35">
        <v>111.69058743581475</v>
      </c>
      <c r="C48" s="35">
        <v>113.78982961863885</v>
      </c>
      <c r="D48" s="35"/>
      <c r="E48" s="91">
        <f t="shared" si="0"/>
        <v>1.8795157506271254E-2</v>
      </c>
      <c r="F48" s="35"/>
      <c r="G48" s="35">
        <v>0.24554891617937399</v>
      </c>
      <c r="H48" s="35">
        <v>0.25016404673445958</v>
      </c>
      <c r="I48" s="35"/>
      <c r="J48" s="35">
        <f t="shared" si="1"/>
        <v>4.6151305550855837E-3</v>
      </c>
      <c r="K48" s="91">
        <f t="shared" si="2"/>
        <v>4.5707093968246963E-5</v>
      </c>
      <c r="M48" s="62"/>
      <c r="O48" s="62"/>
      <c r="P48" s="62"/>
    </row>
    <row r="49" spans="1:16" x14ac:dyDescent="0.3">
      <c r="A49" s="24" t="s">
        <v>9</v>
      </c>
      <c r="B49" s="18">
        <v>105.09786539442244</v>
      </c>
      <c r="C49" s="18">
        <v>105.24349555341952</v>
      </c>
      <c r="D49" s="18"/>
      <c r="E49" s="92">
        <f t="shared" si="0"/>
        <v>1.3856623866768114E-3</v>
      </c>
      <c r="F49" s="18"/>
      <c r="G49" s="18">
        <v>1.1117098982076463</v>
      </c>
      <c r="H49" s="18">
        <v>1.1132503527984892</v>
      </c>
      <c r="I49" s="18"/>
      <c r="J49" s="18">
        <f t="shared" si="1"/>
        <v>1.5404545908428435E-3</v>
      </c>
      <c r="K49" s="92">
        <f t="shared" si="2"/>
        <v>1.5256275396128114E-5</v>
      </c>
      <c r="M49" s="62"/>
      <c r="O49" s="62"/>
      <c r="P49" s="62"/>
    </row>
    <row r="50" spans="1:16" x14ac:dyDescent="0.3">
      <c r="A50" s="23" t="s">
        <v>131</v>
      </c>
      <c r="B50" s="35">
        <v>97.903543843884705</v>
      </c>
      <c r="C50" s="35">
        <v>97.299348741929634</v>
      </c>
      <c r="D50" s="35"/>
      <c r="E50" s="91">
        <f t="shared" si="0"/>
        <v>-6.1713302525443492E-3</v>
      </c>
      <c r="F50" s="35"/>
      <c r="G50" s="35">
        <v>0.22175097900556562</v>
      </c>
      <c r="H50" s="35">
        <v>0.22038248048029724</v>
      </c>
      <c r="I50" s="35"/>
      <c r="J50" s="35">
        <f t="shared" si="1"/>
        <v>-1.3684985252683801E-3</v>
      </c>
      <c r="K50" s="91">
        <f t="shared" si="2"/>
        <v>-1.3553265707927368E-5</v>
      </c>
      <c r="M50" s="62"/>
      <c r="O50" s="62"/>
      <c r="P50" s="62"/>
    </row>
    <row r="51" spans="1:16" x14ac:dyDescent="0.3">
      <c r="A51" s="24" t="s">
        <v>132</v>
      </c>
      <c r="B51" s="18">
        <v>109.89527759713123</v>
      </c>
      <c r="C51" s="18">
        <v>113.59243222181018</v>
      </c>
      <c r="D51" s="18"/>
      <c r="E51" s="92">
        <f t="shared" si="0"/>
        <v>3.3642525006692958E-2</v>
      </c>
      <c r="F51" s="18"/>
      <c r="G51" s="18">
        <v>0.13361634087083119</v>
      </c>
      <c r="H51" s="18">
        <v>0.13811153195988096</v>
      </c>
      <c r="I51" s="18"/>
      <c r="J51" s="18">
        <f t="shared" si="1"/>
        <v>4.495191089049777E-3</v>
      </c>
      <c r="K51" s="92">
        <f t="shared" si="2"/>
        <v>4.4519243618367028E-5</v>
      </c>
      <c r="M51" s="62"/>
      <c r="O51" s="62"/>
      <c r="P51" s="62"/>
    </row>
    <row r="52" spans="1:16" x14ac:dyDescent="0.3">
      <c r="A52" s="23" t="s">
        <v>133</v>
      </c>
      <c r="B52" s="35">
        <v>103.68483669846617</v>
      </c>
      <c r="C52" s="35">
        <v>103.68483669846617</v>
      </c>
      <c r="D52" s="35"/>
      <c r="E52" s="91">
        <f t="shared" si="0"/>
        <v>0</v>
      </c>
      <c r="F52" s="35"/>
      <c r="G52" s="35">
        <v>7.2574341770160797E-2</v>
      </c>
      <c r="H52" s="35">
        <v>7.2574341770160811E-2</v>
      </c>
      <c r="I52" s="35"/>
      <c r="J52" s="35">
        <f t="shared" si="1"/>
        <v>0</v>
      </c>
      <c r="K52" s="91">
        <f t="shared" si="2"/>
        <v>0</v>
      </c>
      <c r="M52" s="62"/>
      <c r="O52" s="62"/>
      <c r="P52" s="62"/>
    </row>
    <row r="53" spans="1:16" x14ac:dyDescent="0.3">
      <c r="A53" s="24" t="s">
        <v>134</v>
      </c>
      <c r="B53" s="18">
        <v>105.71360002375579</v>
      </c>
      <c r="C53" s="18">
        <v>105.77233910679588</v>
      </c>
      <c r="D53" s="18"/>
      <c r="E53" s="92">
        <f t="shared" si="0"/>
        <v>5.5564357875326209E-4</v>
      </c>
      <c r="F53" s="18"/>
      <c r="G53" s="18">
        <v>0.48244941420505327</v>
      </c>
      <c r="H53" s="18">
        <v>0.48271748412412957</v>
      </c>
      <c r="I53" s="18"/>
      <c r="J53" s="18">
        <f t="shared" si="1"/>
        <v>2.6806991907629696E-4</v>
      </c>
      <c r="K53" s="92">
        <f t="shared" si="2"/>
        <v>2.6548971551365893E-6</v>
      </c>
      <c r="M53" s="62"/>
      <c r="O53" s="62"/>
      <c r="P53" s="62"/>
    </row>
    <row r="54" spans="1:16" x14ac:dyDescent="0.3">
      <c r="A54" s="23" t="s">
        <v>135</v>
      </c>
      <c r="B54" s="35">
        <v>109.8112658430594</v>
      </c>
      <c r="C54" s="35">
        <v>108.79981597214352</v>
      </c>
      <c r="D54" s="35"/>
      <c r="E54" s="91">
        <f t="shared" si="0"/>
        <v>-9.2108023994681432E-3</v>
      </c>
      <c r="F54" s="35"/>
      <c r="G54" s="35">
        <v>0.20131882235603557</v>
      </c>
      <c r="H54" s="35">
        <v>0.1994645144640205</v>
      </c>
      <c r="I54" s="35"/>
      <c r="J54" s="35">
        <f t="shared" si="1"/>
        <v>-1.8543078920150724E-3</v>
      </c>
      <c r="K54" s="91">
        <f t="shared" si="2"/>
        <v>-1.8364599669450336E-5</v>
      </c>
      <c r="M54" s="62"/>
      <c r="O54" s="62"/>
      <c r="P54" s="62"/>
    </row>
    <row r="55" spans="1:16" x14ac:dyDescent="0.3">
      <c r="A55" s="22" t="s">
        <v>10</v>
      </c>
      <c r="B55" s="18">
        <v>112.63544658710551</v>
      </c>
      <c r="C55" s="18">
        <v>113.66293956335093</v>
      </c>
      <c r="D55" s="18"/>
      <c r="E55" s="92">
        <f t="shared" si="0"/>
        <v>9.1222879420185254E-3</v>
      </c>
      <c r="F55" s="18"/>
      <c r="G55" s="18">
        <v>0.72131168951791269</v>
      </c>
      <c r="H55" s="18">
        <v>0.72789170244563883</v>
      </c>
      <c r="I55" s="18"/>
      <c r="J55" s="18">
        <f t="shared" si="1"/>
        <v>6.5800129277261421E-3</v>
      </c>
      <c r="K55" s="92">
        <f t="shared" si="2"/>
        <v>6.5166795524006877E-5</v>
      </c>
      <c r="M55" s="62"/>
      <c r="O55" s="62"/>
      <c r="P55" s="62"/>
    </row>
    <row r="56" spans="1:16" x14ac:dyDescent="0.3">
      <c r="A56" s="23" t="s">
        <v>136</v>
      </c>
      <c r="B56" s="35">
        <v>110.87250545997335</v>
      </c>
      <c r="C56" s="35">
        <v>111.03147189337767</v>
      </c>
      <c r="D56" s="35"/>
      <c r="E56" s="91">
        <f t="shared" si="0"/>
        <v>1.4337768660031003E-3</v>
      </c>
      <c r="F56" s="35"/>
      <c r="G56" s="35">
        <v>6.050407589597618E-2</v>
      </c>
      <c r="H56" s="35">
        <v>6.0590825240294729E-2</v>
      </c>
      <c r="I56" s="35"/>
      <c r="J56" s="35">
        <f t="shared" si="1"/>
        <v>8.6749344318549915E-5</v>
      </c>
      <c r="K56" s="91">
        <f t="shared" si="2"/>
        <v>8.5914371979846254E-7</v>
      </c>
      <c r="M56" s="62"/>
      <c r="O56" s="62"/>
      <c r="P56" s="62"/>
    </row>
    <row r="57" spans="1:16" x14ac:dyDescent="0.3">
      <c r="A57" s="24" t="s">
        <v>137</v>
      </c>
      <c r="B57" s="18">
        <v>103.38107314573364</v>
      </c>
      <c r="C57" s="18">
        <v>102.88331690167443</v>
      </c>
      <c r="D57" s="18"/>
      <c r="E57" s="92">
        <f t="shared" si="0"/>
        <v>-4.8147714945609987E-3</v>
      </c>
      <c r="F57" s="18"/>
      <c r="G57" s="18">
        <v>7.0065879780491239E-2</v>
      </c>
      <c r="H57" s="18">
        <v>6.9728528579782803E-2</v>
      </c>
      <c r="I57" s="18"/>
      <c r="J57" s="18">
        <f t="shared" si="1"/>
        <v>-3.3735120070843561E-4</v>
      </c>
      <c r="K57" s="92">
        <f t="shared" si="2"/>
        <v>-3.3410415690386617E-6</v>
      </c>
      <c r="M57" s="62"/>
      <c r="O57" s="62"/>
      <c r="P57" s="62"/>
    </row>
    <row r="58" spans="1:16" x14ac:dyDescent="0.3">
      <c r="A58" s="23" t="s">
        <v>138</v>
      </c>
      <c r="B58" s="35">
        <v>118.02237250049308</v>
      </c>
      <c r="C58" s="35">
        <v>120.22235604690252</v>
      </c>
      <c r="D58" s="35"/>
      <c r="E58" s="91">
        <f t="shared" si="0"/>
        <v>1.8640394187976916E-2</v>
      </c>
      <c r="F58" s="35"/>
      <c r="G58" s="35">
        <v>0.24831700586721375</v>
      </c>
      <c r="H58" s="35">
        <v>0.2529457327401568</v>
      </c>
      <c r="I58" s="35"/>
      <c r="J58" s="35">
        <f t="shared" si="1"/>
        <v>4.6287268729430509E-3</v>
      </c>
      <c r="K58" s="91">
        <f t="shared" si="2"/>
        <v>4.5841748485712046E-5</v>
      </c>
      <c r="M58" s="62"/>
      <c r="O58" s="62"/>
      <c r="P58" s="62"/>
    </row>
    <row r="59" spans="1:16" x14ac:dyDescent="0.3">
      <c r="A59" s="24" t="s">
        <v>139</v>
      </c>
      <c r="B59" s="18">
        <v>112.37133852246309</v>
      </c>
      <c r="C59" s="18">
        <v>113.32749955423604</v>
      </c>
      <c r="D59" s="18"/>
      <c r="E59" s="92">
        <f t="shared" si="0"/>
        <v>8.5089404855831496E-3</v>
      </c>
      <c r="F59" s="18"/>
      <c r="G59" s="18">
        <v>0.29985004814079236</v>
      </c>
      <c r="H59" s="18">
        <v>0.30240145435502164</v>
      </c>
      <c r="I59" s="18"/>
      <c r="J59" s="18">
        <f t="shared" si="1"/>
        <v>2.5514062142292793E-3</v>
      </c>
      <c r="K59" s="92">
        <f t="shared" si="2"/>
        <v>2.5268486382566556E-5</v>
      </c>
      <c r="M59" s="62"/>
      <c r="O59" s="62"/>
      <c r="P59" s="62"/>
    </row>
    <row r="60" spans="1:16" x14ac:dyDescent="0.3">
      <c r="A60" s="23" t="s">
        <v>140</v>
      </c>
      <c r="B60" s="35">
        <v>104.31672932951804</v>
      </c>
      <c r="C60" s="35">
        <v>103.46033754082413</v>
      </c>
      <c r="D60" s="35"/>
      <c r="E60" s="91">
        <f t="shared" si="0"/>
        <v>-8.2095345032217049E-3</v>
      </c>
      <c r="F60" s="35"/>
      <c r="G60" s="35">
        <v>4.2574679833439148E-2</v>
      </c>
      <c r="H60" s="35">
        <v>4.2225161530382915E-2</v>
      </c>
      <c r="I60" s="35"/>
      <c r="J60" s="35">
        <f t="shared" si="1"/>
        <v>-3.4951830305623294E-4</v>
      </c>
      <c r="K60" s="91">
        <f t="shared" si="2"/>
        <v>-3.4615414950308393E-6</v>
      </c>
      <c r="M60" s="62"/>
      <c r="O60" s="62"/>
      <c r="P60" s="62"/>
    </row>
    <row r="61" spans="1:16" x14ac:dyDescent="0.3">
      <c r="A61" s="22" t="s">
        <v>11</v>
      </c>
      <c r="B61" s="18">
        <v>105.98431744186519</v>
      </c>
      <c r="C61" s="18">
        <v>106.30566774584595</v>
      </c>
      <c r="D61" s="18"/>
      <c r="E61" s="92">
        <f t="shared" si="0"/>
        <v>3.0320552298412906E-3</v>
      </c>
      <c r="F61" s="18"/>
      <c r="G61" s="18">
        <v>2.7094580310628813</v>
      </c>
      <c r="H61" s="18">
        <v>2.717673257456001</v>
      </c>
      <c r="I61" s="18"/>
      <c r="J61" s="18">
        <f t="shared" si="1"/>
        <v>8.2152263931196678E-3</v>
      </c>
      <c r="K61" s="92">
        <f t="shared" si="2"/>
        <v>8.1361539015829647E-5</v>
      </c>
      <c r="M61" s="62"/>
      <c r="O61" s="62"/>
      <c r="P61" s="62"/>
    </row>
    <row r="62" spans="1:16" x14ac:dyDescent="0.3">
      <c r="A62" s="21" t="s">
        <v>141</v>
      </c>
      <c r="B62" s="35">
        <v>106.35218682593968</v>
      </c>
      <c r="C62" s="35">
        <v>106.67978918354655</v>
      </c>
      <c r="D62" s="35"/>
      <c r="E62" s="91">
        <f t="shared" si="0"/>
        <v>3.0803537509109802E-3</v>
      </c>
      <c r="F62" s="35"/>
      <c r="G62" s="35">
        <v>0.3454772973855384</v>
      </c>
      <c r="H62" s="35">
        <v>0.34654148967439447</v>
      </c>
      <c r="I62" s="35"/>
      <c r="J62" s="35">
        <f t="shared" si="1"/>
        <v>1.0641922888560695E-3</v>
      </c>
      <c r="K62" s="91">
        <f t="shared" si="2"/>
        <v>1.0539493166326294E-5</v>
      </c>
      <c r="M62" s="62"/>
      <c r="O62" s="62"/>
      <c r="P62" s="62"/>
    </row>
    <row r="63" spans="1:16" x14ac:dyDescent="0.3">
      <c r="A63" s="22" t="s">
        <v>141</v>
      </c>
      <c r="B63" s="18">
        <v>106.35218682593968</v>
      </c>
      <c r="C63" s="18">
        <v>106.67978918354655</v>
      </c>
      <c r="D63" s="18"/>
      <c r="E63" s="92">
        <f t="shared" si="0"/>
        <v>3.0803537509109802E-3</v>
      </c>
      <c r="F63" s="18"/>
      <c r="G63" s="18">
        <v>0.3454772973855384</v>
      </c>
      <c r="H63" s="18">
        <v>0.34654148967439447</v>
      </c>
      <c r="I63" s="18"/>
      <c r="J63" s="18">
        <f t="shared" si="1"/>
        <v>1.0641922888560695E-3</v>
      </c>
      <c r="K63" s="92">
        <f t="shared" si="2"/>
        <v>1.0539493166326294E-5</v>
      </c>
      <c r="M63" s="62"/>
      <c r="O63" s="62"/>
      <c r="P63" s="62"/>
    </row>
    <row r="64" spans="1:16" x14ac:dyDescent="0.3">
      <c r="A64" s="23" t="s">
        <v>142</v>
      </c>
      <c r="B64" s="35">
        <v>120.34239837361358</v>
      </c>
      <c r="C64" s="35">
        <v>120.82457754664095</v>
      </c>
      <c r="D64" s="35"/>
      <c r="E64" s="91">
        <f t="shared" si="0"/>
        <v>4.0067273009667392E-3</v>
      </c>
      <c r="F64" s="35"/>
      <c r="G64" s="35">
        <v>0.38007552720827437</v>
      </c>
      <c r="H64" s="35">
        <v>0.3815983861995691</v>
      </c>
      <c r="I64" s="35"/>
      <c r="J64" s="35">
        <f t="shared" si="1"/>
        <v>1.5228589912947288E-3</v>
      </c>
      <c r="K64" s="91">
        <f t="shared" si="2"/>
        <v>1.5082012997183171E-5</v>
      </c>
      <c r="M64" s="62"/>
      <c r="O64" s="62"/>
      <c r="P64" s="62"/>
    </row>
    <row r="65" spans="1:16" x14ac:dyDescent="0.3">
      <c r="A65" s="24" t="s">
        <v>142</v>
      </c>
      <c r="B65" s="18">
        <v>120.34239837361358</v>
      </c>
      <c r="C65" s="18">
        <v>120.82457754664095</v>
      </c>
      <c r="D65" s="18"/>
      <c r="E65" s="92">
        <f t="shared" si="0"/>
        <v>4.0067273009667392E-3</v>
      </c>
      <c r="F65" s="18"/>
      <c r="G65" s="18">
        <v>0.38007552720827437</v>
      </c>
      <c r="H65" s="18">
        <v>0.3815983861995691</v>
      </c>
      <c r="I65" s="18"/>
      <c r="J65" s="18">
        <f t="shared" si="1"/>
        <v>1.5228589912947288E-3</v>
      </c>
      <c r="K65" s="92">
        <f t="shared" si="2"/>
        <v>1.5082012997183171E-5</v>
      </c>
      <c r="M65" s="62"/>
      <c r="O65" s="62"/>
      <c r="P65" s="62"/>
    </row>
    <row r="66" spans="1:16" x14ac:dyDescent="0.3">
      <c r="A66" s="21" t="s">
        <v>143</v>
      </c>
      <c r="B66" s="35">
        <v>107.83726434713579</v>
      </c>
      <c r="C66" s="35">
        <v>108.84697019343548</v>
      </c>
      <c r="D66" s="35"/>
      <c r="E66" s="91">
        <f t="shared" si="0"/>
        <v>9.3632368403688826E-3</v>
      </c>
      <c r="F66" s="35"/>
      <c r="G66" s="35">
        <v>9.2268533765826069E-2</v>
      </c>
      <c r="H66" s="35">
        <v>9.3132465900389066E-2</v>
      </c>
      <c r="I66" s="35"/>
      <c r="J66" s="35">
        <f t="shared" si="1"/>
        <v>8.6393213456299744E-4</v>
      </c>
      <c r="K66" s="91">
        <f t="shared" si="2"/>
        <v>8.5561668917786094E-6</v>
      </c>
      <c r="M66" s="62"/>
      <c r="O66" s="62"/>
      <c r="P66" s="62"/>
    </row>
    <row r="67" spans="1:16" x14ac:dyDescent="0.3">
      <c r="A67" s="22" t="s">
        <v>143</v>
      </c>
      <c r="B67" s="18">
        <v>107.83726434713579</v>
      </c>
      <c r="C67" s="18">
        <v>108.84697019343548</v>
      </c>
      <c r="D67" s="18"/>
      <c r="E67" s="92">
        <f t="shared" si="0"/>
        <v>9.3632368403688826E-3</v>
      </c>
      <c r="F67" s="18"/>
      <c r="G67" s="18">
        <v>9.2268533765826069E-2</v>
      </c>
      <c r="H67" s="18">
        <v>9.3132465900389066E-2</v>
      </c>
      <c r="I67" s="18"/>
      <c r="J67" s="18">
        <f t="shared" si="1"/>
        <v>8.6393213456299744E-4</v>
      </c>
      <c r="K67" s="92">
        <f t="shared" si="2"/>
        <v>8.5561668917786094E-6</v>
      </c>
      <c r="M67" s="62"/>
      <c r="O67" s="62"/>
      <c r="P67" s="62"/>
    </row>
    <row r="68" spans="1:16" x14ac:dyDescent="0.3">
      <c r="A68" s="23" t="s">
        <v>144</v>
      </c>
      <c r="B68" s="35">
        <v>100.39628941718792</v>
      </c>
      <c r="C68" s="35">
        <v>100.39628941718792</v>
      </c>
      <c r="D68" s="35"/>
      <c r="E68" s="91">
        <f t="shared" si="0"/>
        <v>0</v>
      </c>
      <c r="F68" s="35"/>
      <c r="G68" s="35">
        <v>1.5717560895420559</v>
      </c>
      <c r="H68" s="35">
        <v>1.5717560895420559</v>
      </c>
      <c r="I68" s="35"/>
      <c r="J68" s="35">
        <f t="shared" si="1"/>
        <v>0</v>
      </c>
      <c r="K68" s="91">
        <f t="shared" si="2"/>
        <v>0</v>
      </c>
      <c r="M68" s="62"/>
      <c r="O68" s="62"/>
      <c r="P68" s="62"/>
    </row>
    <row r="69" spans="1:16" x14ac:dyDescent="0.3">
      <c r="A69" s="24" t="s">
        <v>144</v>
      </c>
      <c r="B69" s="18">
        <v>100.39628941718792</v>
      </c>
      <c r="C69" s="18">
        <v>100.39628941718792</v>
      </c>
      <c r="D69" s="18"/>
      <c r="E69" s="92">
        <f t="shared" si="0"/>
        <v>0</v>
      </c>
      <c r="F69" s="18"/>
      <c r="G69" s="18">
        <v>1.5717560895420559</v>
      </c>
      <c r="H69" s="18">
        <v>1.5717560895420559</v>
      </c>
      <c r="I69" s="18"/>
      <c r="J69" s="18">
        <f t="shared" si="1"/>
        <v>0</v>
      </c>
      <c r="K69" s="92">
        <f t="shared" si="2"/>
        <v>0</v>
      </c>
      <c r="M69" s="62"/>
      <c r="O69" s="62"/>
      <c r="P69" s="62"/>
    </row>
    <row r="70" spans="1:16" x14ac:dyDescent="0.3">
      <c r="A70" s="23" t="s">
        <v>145</v>
      </c>
      <c r="B70" s="35">
        <v>113.46337568702022</v>
      </c>
      <c r="C70" s="35">
        <v>115.99781078775763</v>
      </c>
      <c r="D70" s="35"/>
      <c r="E70" s="91">
        <f t="shared" si="0"/>
        <v>2.2337032415891134E-2</v>
      </c>
      <c r="F70" s="35"/>
      <c r="G70" s="35">
        <v>0.14525861052696143</v>
      </c>
      <c r="H70" s="35">
        <v>0.14850325681898952</v>
      </c>
      <c r="I70" s="35"/>
      <c r="J70" s="35">
        <f t="shared" si="1"/>
        <v>3.2446462920280861E-3</v>
      </c>
      <c r="K70" s="91">
        <f t="shared" si="2"/>
        <v>3.2134162011956701E-5</v>
      </c>
      <c r="M70" s="62"/>
      <c r="O70" s="62"/>
      <c r="P70" s="62"/>
    </row>
    <row r="71" spans="1:16" x14ac:dyDescent="0.3">
      <c r="A71" s="24" t="s">
        <v>145</v>
      </c>
      <c r="B71" s="18">
        <v>113.46337568702022</v>
      </c>
      <c r="C71" s="18">
        <v>115.99781078775763</v>
      </c>
      <c r="D71" s="18"/>
      <c r="E71" s="92">
        <f t="shared" si="0"/>
        <v>2.2337032415891134E-2</v>
      </c>
      <c r="F71" s="18"/>
      <c r="G71" s="18">
        <v>0.14525861052696143</v>
      </c>
      <c r="H71" s="18">
        <v>0.14850325681898952</v>
      </c>
      <c r="I71" s="18"/>
      <c r="J71" s="18">
        <f t="shared" si="1"/>
        <v>3.2446462920280861E-3</v>
      </c>
      <c r="K71" s="92">
        <f t="shared" si="2"/>
        <v>3.2134162011956701E-5</v>
      </c>
      <c r="M71" s="62"/>
      <c r="O71" s="62"/>
      <c r="P71" s="62"/>
    </row>
    <row r="72" spans="1:16" x14ac:dyDescent="0.3">
      <c r="A72" s="23" t="s">
        <v>146</v>
      </c>
      <c r="B72" s="35">
        <v>127.77617683688885</v>
      </c>
      <c r="C72" s="35">
        <v>128.88811167527314</v>
      </c>
      <c r="D72" s="35"/>
      <c r="E72" s="91">
        <f t="shared" ref="E72:E135" si="3">(C72/B72-1)</f>
        <v>8.7022077660354746E-3</v>
      </c>
      <c r="F72" s="35"/>
      <c r="G72" s="35">
        <v>0.17462197263422513</v>
      </c>
      <c r="H72" s="35">
        <v>0.17614156932060315</v>
      </c>
      <c r="I72" s="35"/>
      <c r="J72" s="35">
        <f t="shared" ref="J72:J135" si="4">H72-G72</f>
        <v>1.5195966863780219E-3</v>
      </c>
      <c r="K72" s="91">
        <f t="shared" si="2"/>
        <v>1.5049703948587203E-5</v>
      </c>
      <c r="M72" s="62"/>
      <c r="O72" s="62"/>
      <c r="P72" s="62"/>
    </row>
    <row r="73" spans="1:16" x14ac:dyDescent="0.3">
      <c r="A73" s="24" t="s">
        <v>146</v>
      </c>
      <c r="B73" s="18">
        <v>127.77617683688885</v>
      </c>
      <c r="C73" s="18">
        <v>128.88811167527314</v>
      </c>
      <c r="D73" s="18"/>
      <c r="E73" s="92">
        <f t="shared" si="3"/>
        <v>8.7022077660354746E-3</v>
      </c>
      <c r="F73" s="18"/>
      <c r="G73" s="18">
        <v>0.17462197263422513</v>
      </c>
      <c r="H73" s="18">
        <v>0.17614156932060315</v>
      </c>
      <c r="I73" s="18"/>
      <c r="J73" s="18">
        <f t="shared" si="4"/>
        <v>1.5195966863780219E-3</v>
      </c>
      <c r="K73" s="92">
        <f t="shared" si="2"/>
        <v>1.5049703948587203E-5</v>
      </c>
      <c r="M73" s="62"/>
      <c r="O73" s="62"/>
      <c r="P73" s="62"/>
    </row>
    <row r="74" spans="1:16" x14ac:dyDescent="0.3">
      <c r="A74" s="23" t="s">
        <v>147</v>
      </c>
      <c r="B74" s="35">
        <v>140.49426465486795</v>
      </c>
      <c r="C74" s="35">
        <v>139.8420151532535</v>
      </c>
      <c r="D74" s="35"/>
      <c r="E74" s="91">
        <f t="shared" si="3"/>
        <v>-4.6425347199526845E-3</v>
      </c>
      <c r="F74" s="35"/>
      <c r="G74" s="35">
        <v>1.7879047203425149</v>
      </c>
      <c r="H74" s="35">
        <v>1.7796043106023576</v>
      </c>
      <c r="I74" s="35"/>
      <c r="J74" s="35">
        <f t="shared" si="4"/>
        <v>-8.3004097401573329E-3</v>
      </c>
      <c r="K74" s="91">
        <f t="shared" ref="K74:K137" si="5">J74/$G$5</f>
        <v>-8.2205173491844619E-5</v>
      </c>
      <c r="M74" s="62"/>
      <c r="O74" s="62"/>
      <c r="P74" s="62"/>
    </row>
    <row r="75" spans="1:16" x14ac:dyDescent="0.3">
      <c r="A75" s="24" t="s">
        <v>12</v>
      </c>
      <c r="B75" s="18">
        <v>138.07546380144072</v>
      </c>
      <c r="C75" s="18">
        <v>138.07546380144072</v>
      </c>
      <c r="D75" s="18"/>
      <c r="E75" s="92">
        <f t="shared" si="3"/>
        <v>0</v>
      </c>
      <c r="F75" s="18"/>
      <c r="G75" s="18">
        <v>1.4007307227754859</v>
      </c>
      <c r="H75" s="18">
        <v>1.4007307227754862</v>
      </c>
      <c r="I75" s="18"/>
      <c r="J75" s="18">
        <f t="shared" si="4"/>
        <v>0</v>
      </c>
      <c r="K75" s="92">
        <f t="shared" si="5"/>
        <v>0</v>
      </c>
      <c r="M75" s="62"/>
      <c r="O75" s="62"/>
      <c r="P75" s="62"/>
    </row>
    <row r="76" spans="1:16" x14ac:dyDescent="0.3">
      <c r="A76" s="21" t="s">
        <v>13</v>
      </c>
      <c r="B76" s="35">
        <v>138.07546380144072</v>
      </c>
      <c r="C76" s="35">
        <v>138.07546380144072</v>
      </c>
      <c r="D76" s="35"/>
      <c r="E76" s="91">
        <f t="shared" si="3"/>
        <v>0</v>
      </c>
      <c r="F76" s="35"/>
      <c r="G76" s="35">
        <v>1.4007307227754859</v>
      </c>
      <c r="H76" s="35">
        <v>1.4007307227754862</v>
      </c>
      <c r="I76" s="35"/>
      <c r="J76" s="35">
        <f t="shared" si="4"/>
        <v>0</v>
      </c>
      <c r="K76" s="91">
        <f t="shared" si="5"/>
        <v>0</v>
      </c>
      <c r="M76" s="62"/>
      <c r="O76" s="62"/>
      <c r="P76" s="62"/>
    </row>
    <row r="77" spans="1:16" x14ac:dyDescent="0.3">
      <c r="A77" s="22" t="s">
        <v>148</v>
      </c>
      <c r="B77" s="18">
        <v>138.08709164711166</v>
      </c>
      <c r="C77" s="18">
        <v>138.08709164711166</v>
      </c>
      <c r="D77" s="18"/>
      <c r="E77" s="92">
        <f t="shared" si="3"/>
        <v>0</v>
      </c>
      <c r="F77" s="18"/>
      <c r="G77" s="18">
        <v>1.3872624927891344</v>
      </c>
      <c r="H77" s="18">
        <v>1.3872624927891344</v>
      </c>
      <c r="I77" s="18"/>
      <c r="J77" s="18">
        <f t="shared" si="4"/>
        <v>0</v>
      </c>
      <c r="K77" s="92">
        <f t="shared" si="5"/>
        <v>0</v>
      </c>
      <c r="M77" s="62"/>
      <c r="O77" s="62"/>
      <c r="P77" s="62"/>
    </row>
    <row r="78" spans="1:16" x14ac:dyDescent="0.3">
      <c r="A78" s="23" t="s">
        <v>149</v>
      </c>
      <c r="B78" s="35">
        <v>136.88816454120149</v>
      </c>
      <c r="C78" s="35">
        <v>136.88816454120149</v>
      </c>
      <c r="D78" s="35"/>
      <c r="E78" s="91">
        <f t="shared" si="3"/>
        <v>0</v>
      </c>
      <c r="F78" s="35"/>
      <c r="G78" s="35">
        <v>1.346822998635148E-2</v>
      </c>
      <c r="H78" s="35">
        <v>1.346822998635148E-2</v>
      </c>
      <c r="I78" s="35"/>
      <c r="J78" s="35">
        <f t="shared" si="4"/>
        <v>0</v>
      </c>
      <c r="K78" s="91">
        <f t="shared" si="5"/>
        <v>0</v>
      </c>
      <c r="M78" s="62"/>
      <c r="O78" s="62"/>
      <c r="P78" s="62"/>
    </row>
    <row r="79" spans="1:16" x14ac:dyDescent="0.3">
      <c r="A79" s="24" t="s">
        <v>14</v>
      </c>
      <c r="B79" s="18">
        <v>150.00087904536116</v>
      </c>
      <c r="C79" s="18">
        <v>146.78509295103603</v>
      </c>
      <c r="D79" s="18"/>
      <c r="E79" s="92">
        <f t="shared" si="3"/>
        <v>-2.1438448326377202E-2</v>
      </c>
      <c r="F79" s="18"/>
      <c r="G79" s="18">
        <v>0.38717399756702914</v>
      </c>
      <c r="H79" s="18">
        <v>0.37887358782687158</v>
      </c>
      <c r="I79" s="18"/>
      <c r="J79" s="18">
        <f t="shared" si="4"/>
        <v>-8.3004097401575549E-3</v>
      </c>
      <c r="K79" s="92">
        <f t="shared" si="5"/>
        <v>-8.2205173491846814E-5</v>
      </c>
      <c r="M79" s="62"/>
      <c r="O79" s="62"/>
      <c r="P79" s="62"/>
    </row>
    <row r="80" spans="1:16" x14ac:dyDescent="0.3">
      <c r="A80" s="23" t="s">
        <v>15</v>
      </c>
      <c r="B80" s="35">
        <v>150.00087904536116</v>
      </c>
      <c r="C80" s="35">
        <v>146.78509295103603</v>
      </c>
      <c r="D80" s="35"/>
      <c r="E80" s="91">
        <f t="shared" si="3"/>
        <v>-2.1438448326377202E-2</v>
      </c>
      <c r="F80" s="35"/>
      <c r="G80" s="35">
        <v>0.38717399756702914</v>
      </c>
      <c r="H80" s="35">
        <v>0.37887358782687158</v>
      </c>
      <c r="I80" s="35"/>
      <c r="J80" s="35">
        <f t="shared" si="4"/>
        <v>-8.3004097401575549E-3</v>
      </c>
      <c r="K80" s="91">
        <f t="shared" si="5"/>
        <v>-8.2205173491846814E-5</v>
      </c>
      <c r="M80" s="62"/>
      <c r="O80" s="62"/>
      <c r="P80" s="62"/>
    </row>
    <row r="81" spans="1:16" x14ac:dyDescent="0.3">
      <c r="A81" s="22" t="s">
        <v>15</v>
      </c>
      <c r="B81" s="18">
        <v>150.00087904536116</v>
      </c>
      <c r="C81" s="18">
        <v>146.78509295103603</v>
      </c>
      <c r="D81" s="18"/>
      <c r="E81" s="92">
        <f t="shared" si="3"/>
        <v>-2.1438448326377202E-2</v>
      </c>
      <c r="F81" s="18"/>
      <c r="G81" s="18">
        <v>0.38717399756702914</v>
      </c>
      <c r="H81" s="18">
        <v>0.37887358782687158</v>
      </c>
      <c r="I81" s="18"/>
      <c r="J81" s="18">
        <f t="shared" si="4"/>
        <v>-8.3004097401575549E-3</v>
      </c>
      <c r="K81" s="92">
        <f t="shared" si="5"/>
        <v>-8.2205173491846814E-5</v>
      </c>
      <c r="M81" s="62"/>
      <c r="O81" s="62"/>
      <c r="P81" s="62"/>
    </row>
    <row r="82" spans="1:16" x14ac:dyDescent="0.3">
      <c r="A82" s="21" t="s">
        <v>16</v>
      </c>
      <c r="B82" s="35">
        <v>102.43209149135943</v>
      </c>
      <c r="C82" s="35">
        <v>102.43209149135943</v>
      </c>
      <c r="D82" s="35"/>
      <c r="E82" s="91">
        <f t="shared" si="3"/>
        <v>0</v>
      </c>
      <c r="F82" s="35"/>
      <c r="G82" s="35">
        <v>3.8855533515515388</v>
      </c>
      <c r="H82" s="35">
        <v>3.8855533515515392</v>
      </c>
      <c r="I82" s="35"/>
      <c r="J82" s="35">
        <f t="shared" si="4"/>
        <v>0</v>
      </c>
      <c r="K82" s="91">
        <f t="shared" si="5"/>
        <v>0</v>
      </c>
      <c r="M82" s="62"/>
      <c r="O82" s="62"/>
      <c r="P82" s="62"/>
    </row>
    <row r="83" spans="1:16" x14ac:dyDescent="0.3">
      <c r="A83" s="22" t="s">
        <v>17</v>
      </c>
      <c r="B83" s="18">
        <v>101.25319895450048</v>
      </c>
      <c r="C83" s="18">
        <v>101.25319895450048</v>
      </c>
      <c r="D83" s="18"/>
      <c r="E83" s="92">
        <f t="shared" si="3"/>
        <v>0</v>
      </c>
      <c r="F83" s="18"/>
      <c r="G83" s="18">
        <v>2.9273811900568854</v>
      </c>
      <c r="H83" s="18">
        <v>2.9273811900568858</v>
      </c>
      <c r="I83" s="18"/>
      <c r="J83" s="18">
        <f t="shared" si="4"/>
        <v>0</v>
      </c>
      <c r="K83" s="92">
        <f t="shared" si="5"/>
        <v>0</v>
      </c>
      <c r="M83" s="62"/>
      <c r="O83" s="62"/>
      <c r="P83" s="62"/>
    </row>
    <row r="84" spans="1:16" x14ac:dyDescent="0.3">
      <c r="A84" s="23" t="s">
        <v>18</v>
      </c>
      <c r="B84" s="35">
        <v>103.91387290489946</v>
      </c>
      <c r="C84" s="35">
        <v>103.91387290489946</v>
      </c>
      <c r="D84" s="35"/>
      <c r="E84" s="91">
        <f t="shared" si="3"/>
        <v>0</v>
      </c>
      <c r="F84" s="35"/>
      <c r="G84" s="35">
        <v>0.40671000186376066</v>
      </c>
      <c r="H84" s="35">
        <v>0.40671000186376066</v>
      </c>
      <c r="I84" s="35"/>
      <c r="J84" s="35">
        <f t="shared" si="4"/>
        <v>0</v>
      </c>
      <c r="K84" s="91">
        <f t="shared" si="5"/>
        <v>0</v>
      </c>
      <c r="M84" s="62"/>
      <c r="O84" s="62"/>
      <c r="P84" s="62"/>
    </row>
    <row r="85" spans="1:16" x14ac:dyDescent="0.3">
      <c r="A85" s="22" t="s">
        <v>18</v>
      </c>
      <c r="B85" s="18">
        <v>103.91387290489946</v>
      </c>
      <c r="C85" s="18">
        <v>103.91387290489946</v>
      </c>
      <c r="D85" s="18"/>
      <c r="E85" s="92">
        <f t="shared" si="3"/>
        <v>0</v>
      </c>
      <c r="F85" s="18"/>
      <c r="G85" s="18">
        <v>0.40671000186376066</v>
      </c>
      <c r="H85" s="18">
        <v>0.40671000186376066</v>
      </c>
      <c r="I85" s="18"/>
      <c r="J85" s="18">
        <f t="shared" si="4"/>
        <v>0</v>
      </c>
      <c r="K85" s="92">
        <f t="shared" si="5"/>
        <v>0</v>
      </c>
      <c r="M85" s="62"/>
      <c r="O85" s="62"/>
      <c r="P85" s="62"/>
    </row>
    <row r="86" spans="1:16" x14ac:dyDescent="0.3">
      <c r="A86" s="21" t="s">
        <v>19</v>
      </c>
      <c r="B86" s="35">
        <v>101.15619638455583</v>
      </c>
      <c r="C86" s="35">
        <v>101.15619638455583</v>
      </c>
      <c r="D86" s="35"/>
      <c r="E86" s="91">
        <f t="shared" si="3"/>
        <v>0</v>
      </c>
      <c r="F86" s="35"/>
      <c r="G86" s="35">
        <v>2.2341623677289322</v>
      </c>
      <c r="H86" s="35">
        <v>2.2341623677289322</v>
      </c>
      <c r="I86" s="35"/>
      <c r="J86" s="35">
        <f t="shared" si="4"/>
        <v>0</v>
      </c>
      <c r="K86" s="91">
        <f t="shared" si="5"/>
        <v>0</v>
      </c>
      <c r="M86" s="62"/>
      <c r="O86" s="62"/>
      <c r="P86" s="62"/>
    </row>
    <row r="87" spans="1:16" x14ac:dyDescent="0.3">
      <c r="A87" s="24" t="s">
        <v>150</v>
      </c>
      <c r="B87" s="18">
        <v>97.96595521195961</v>
      </c>
      <c r="C87" s="18">
        <v>97.96595521195961</v>
      </c>
      <c r="D87" s="18"/>
      <c r="E87" s="92">
        <f t="shared" si="3"/>
        <v>0</v>
      </c>
      <c r="F87" s="18"/>
      <c r="G87" s="18">
        <v>1.0679783040487285</v>
      </c>
      <c r="H87" s="18">
        <v>1.0679783040487285</v>
      </c>
      <c r="I87" s="18"/>
      <c r="J87" s="18">
        <f t="shared" si="4"/>
        <v>0</v>
      </c>
      <c r="K87" s="92">
        <f t="shared" si="5"/>
        <v>0</v>
      </c>
      <c r="M87" s="62"/>
      <c r="O87" s="62"/>
      <c r="P87" s="62"/>
    </row>
    <row r="88" spans="1:16" x14ac:dyDescent="0.3">
      <c r="A88" s="23" t="s">
        <v>151</v>
      </c>
      <c r="B88" s="35">
        <v>104.01233616716672</v>
      </c>
      <c r="C88" s="35">
        <v>104.01233616716672</v>
      </c>
      <c r="D88" s="35"/>
      <c r="E88" s="91">
        <f t="shared" si="3"/>
        <v>0</v>
      </c>
      <c r="F88" s="35"/>
      <c r="G88" s="35">
        <v>0.66070950659573602</v>
      </c>
      <c r="H88" s="35">
        <v>0.66070950659573602</v>
      </c>
      <c r="I88" s="35"/>
      <c r="J88" s="35">
        <f t="shared" si="4"/>
        <v>0</v>
      </c>
      <c r="K88" s="91">
        <f t="shared" si="5"/>
        <v>0</v>
      </c>
      <c r="M88" s="62"/>
      <c r="O88" s="62"/>
      <c r="P88" s="62"/>
    </row>
    <row r="89" spans="1:16" x14ac:dyDescent="0.3">
      <c r="A89" s="22" t="s">
        <v>152</v>
      </c>
      <c r="B89" s="18">
        <v>105.14126680212124</v>
      </c>
      <c r="C89" s="18">
        <v>105.14126680212124</v>
      </c>
      <c r="D89" s="18"/>
      <c r="E89" s="92">
        <f t="shared" si="3"/>
        <v>0</v>
      </c>
      <c r="F89" s="18"/>
      <c r="G89" s="18">
        <v>0.33813299543571168</v>
      </c>
      <c r="H89" s="18">
        <v>0.33813299543571179</v>
      </c>
      <c r="I89" s="18"/>
      <c r="J89" s="18">
        <f t="shared" si="4"/>
        <v>0</v>
      </c>
      <c r="K89" s="92">
        <f t="shared" si="5"/>
        <v>0</v>
      </c>
      <c r="M89" s="62"/>
      <c r="O89" s="62"/>
      <c r="P89" s="62"/>
    </row>
    <row r="90" spans="1:16" x14ac:dyDescent="0.3">
      <c r="A90" s="23" t="s">
        <v>153</v>
      </c>
      <c r="B90" s="35">
        <v>103.51911328605901</v>
      </c>
      <c r="C90" s="35">
        <v>103.51911328605901</v>
      </c>
      <c r="D90" s="35"/>
      <c r="E90" s="91">
        <f t="shared" si="3"/>
        <v>0</v>
      </c>
      <c r="F90" s="35"/>
      <c r="G90" s="35">
        <v>0.16734156164875583</v>
      </c>
      <c r="H90" s="35">
        <v>0.16734156164875583</v>
      </c>
      <c r="I90" s="35"/>
      <c r="J90" s="35">
        <f t="shared" si="4"/>
        <v>0</v>
      </c>
      <c r="K90" s="91">
        <f t="shared" si="5"/>
        <v>0</v>
      </c>
      <c r="M90" s="62"/>
      <c r="O90" s="62"/>
      <c r="P90" s="62"/>
    </row>
    <row r="91" spans="1:16" x14ac:dyDescent="0.3">
      <c r="A91" s="22" t="s">
        <v>20</v>
      </c>
      <c r="B91" s="18">
        <v>96.253005500807177</v>
      </c>
      <c r="C91" s="18">
        <v>96.253005500807177</v>
      </c>
      <c r="D91" s="18"/>
      <c r="E91" s="92">
        <f t="shared" si="3"/>
        <v>0</v>
      </c>
      <c r="F91" s="18"/>
      <c r="G91" s="18">
        <v>0.11874991790235709</v>
      </c>
      <c r="H91" s="18">
        <v>0.11874991790235709</v>
      </c>
      <c r="I91" s="18"/>
      <c r="J91" s="18">
        <f t="shared" si="4"/>
        <v>0</v>
      </c>
      <c r="K91" s="92">
        <f t="shared" si="5"/>
        <v>0</v>
      </c>
      <c r="M91" s="62"/>
      <c r="O91" s="62"/>
      <c r="P91" s="62"/>
    </row>
    <row r="92" spans="1:16" x14ac:dyDescent="0.3">
      <c r="A92" s="21" t="s">
        <v>154</v>
      </c>
      <c r="B92" s="35">
        <v>96.253005500807177</v>
      </c>
      <c r="C92" s="35">
        <v>96.253005500807177</v>
      </c>
      <c r="D92" s="35"/>
      <c r="E92" s="91">
        <f t="shared" si="3"/>
        <v>0</v>
      </c>
      <c r="F92" s="35"/>
      <c r="G92" s="35">
        <v>0.11874991790235709</v>
      </c>
      <c r="H92" s="35">
        <v>0.11874991790235709</v>
      </c>
      <c r="I92" s="35"/>
      <c r="J92" s="35">
        <f t="shared" si="4"/>
        <v>0</v>
      </c>
      <c r="K92" s="91">
        <f t="shared" si="5"/>
        <v>0</v>
      </c>
      <c r="M92" s="62"/>
      <c r="O92" s="62"/>
      <c r="P92" s="62"/>
    </row>
    <row r="93" spans="1:16" x14ac:dyDescent="0.3">
      <c r="A93" s="22" t="s">
        <v>155</v>
      </c>
      <c r="B93" s="18">
        <v>100</v>
      </c>
      <c r="C93" s="18">
        <v>100</v>
      </c>
      <c r="D93" s="18"/>
      <c r="E93" s="92">
        <f t="shared" si="3"/>
        <v>0</v>
      </c>
      <c r="F93" s="18"/>
      <c r="G93" s="18">
        <v>0.16775890256183573</v>
      </c>
      <c r="H93" s="18">
        <v>0.16775890256183576</v>
      </c>
      <c r="I93" s="18"/>
      <c r="J93" s="18">
        <f t="shared" si="4"/>
        <v>0</v>
      </c>
      <c r="K93" s="92">
        <f t="shared" si="5"/>
        <v>0</v>
      </c>
      <c r="M93" s="62"/>
      <c r="O93" s="62"/>
      <c r="P93" s="62"/>
    </row>
    <row r="94" spans="1:16" x14ac:dyDescent="0.3">
      <c r="A94" s="23" t="s">
        <v>156</v>
      </c>
      <c r="B94" s="35">
        <v>100</v>
      </c>
      <c r="C94" s="35">
        <v>100</v>
      </c>
      <c r="D94" s="35"/>
      <c r="E94" s="91">
        <f t="shared" si="3"/>
        <v>0</v>
      </c>
      <c r="F94" s="35"/>
      <c r="G94" s="35">
        <v>0.16775890256183573</v>
      </c>
      <c r="H94" s="35">
        <v>0.16775890256183576</v>
      </c>
      <c r="I94" s="35"/>
      <c r="J94" s="35">
        <f t="shared" si="4"/>
        <v>0</v>
      </c>
      <c r="K94" s="91">
        <f t="shared" si="5"/>
        <v>0</v>
      </c>
      <c r="M94" s="62"/>
      <c r="O94" s="62"/>
      <c r="P94" s="62"/>
    </row>
    <row r="95" spans="1:16" x14ac:dyDescent="0.3">
      <c r="A95" s="22" t="s">
        <v>21</v>
      </c>
      <c r="B95" s="18">
        <v>106.21013680635423</v>
      </c>
      <c r="C95" s="18">
        <v>106.21013680635423</v>
      </c>
      <c r="D95" s="18"/>
      <c r="E95" s="92">
        <f t="shared" si="3"/>
        <v>0</v>
      </c>
      <c r="F95" s="18"/>
      <c r="G95" s="18">
        <v>0.95817216149465356</v>
      </c>
      <c r="H95" s="18">
        <v>0.95817216149465356</v>
      </c>
      <c r="I95" s="18"/>
      <c r="J95" s="18">
        <f t="shared" si="4"/>
        <v>0</v>
      </c>
      <c r="K95" s="92">
        <f t="shared" si="5"/>
        <v>0</v>
      </c>
      <c r="M95" s="62"/>
      <c r="O95" s="62"/>
      <c r="P95" s="62"/>
    </row>
    <row r="96" spans="1:16" x14ac:dyDescent="0.3">
      <c r="A96" s="23" t="s">
        <v>22</v>
      </c>
      <c r="B96" s="35">
        <v>106.21013680635423</v>
      </c>
      <c r="C96" s="35">
        <v>106.21013680635423</v>
      </c>
      <c r="D96" s="35"/>
      <c r="E96" s="91">
        <f t="shared" si="3"/>
        <v>0</v>
      </c>
      <c r="F96" s="35"/>
      <c r="G96" s="35">
        <v>0.95817216149465356</v>
      </c>
      <c r="H96" s="35">
        <v>0.95817216149465356</v>
      </c>
      <c r="I96" s="35"/>
      <c r="J96" s="35">
        <f t="shared" si="4"/>
        <v>0</v>
      </c>
      <c r="K96" s="91">
        <f t="shared" si="5"/>
        <v>0</v>
      </c>
      <c r="M96" s="62"/>
      <c r="O96" s="62"/>
      <c r="P96" s="62"/>
    </row>
    <row r="97" spans="1:16" x14ac:dyDescent="0.3">
      <c r="A97" s="24" t="s">
        <v>157</v>
      </c>
      <c r="B97" s="18">
        <v>108.03149597323483</v>
      </c>
      <c r="C97" s="18">
        <v>108.03149597323483</v>
      </c>
      <c r="D97" s="18"/>
      <c r="E97" s="92">
        <f t="shared" si="3"/>
        <v>0</v>
      </c>
      <c r="F97" s="18"/>
      <c r="G97" s="18">
        <v>0.38262941689582119</v>
      </c>
      <c r="H97" s="18">
        <v>0.38262941689582125</v>
      </c>
      <c r="I97" s="18"/>
      <c r="J97" s="18">
        <f t="shared" si="4"/>
        <v>0</v>
      </c>
      <c r="K97" s="92">
        <f t="shared" si="5"/>
        <v>0</v>
      </c>
      <c r="M97" s="62"/>
      <c r="O97" s="62"/>
      <c r="P97" s="62"/>
    </row>
    <row r="98" spans="1:16" x14ac:dyDescent="0.3">
      <c r="A98" s="21" t="s">
        <v>158</v>
      </c>
      <c r="B98" s="35">
        <v>101.05672777176873</v>
      </c>
      <c r="C98" s="35">
        <v>101.05672777176873</v>
      </c>
      <c r="D98" s="35"/>
      <c r="E98" s="91">
        <f t="shared" si="3"/>
        <v>0</v>
      </c>
      <c r="F98" s="35"/>
      <c r="G98" s="35">
        <v>0.32050783803372429</v>
      </c>
      <c r="H98" s="35">
        <v>0.32050783803372429</v>
      </c>
      <c r="I98" s="35"/>
      <c r="J98" s="35">
        <f t="shared" si="4"/>
        <v>0</v>
      </c>
      <c r="K98" s="91">
        <f t="shared" si="5"/>
        <v>0</v>
      </c>
      <c r="M98" s="62"/>
      <c r="O98" s="62"/>
      <c r="P98" s="62"/>
    </row>
    <row r="99" spans="1:16" x14ac:dyDescent="0.3">
      <c r="A99" s="22" t="s">
        <v>159</v>
      </c>
      <c r="B99" s="18">
        <v>110.49656371672364</v>
      </c>
      <c r="C99" s="18">
        <v>110.49656371672364</v>
      </c>
      <c r="D99" s="18"/>
      <c r="E99" s="92">
        <f t="shared" si="3"/>
        <v>0</v>
      </c>
      <c r="F99" s="18"/>
      <c r="G99" s="18">
        <v>0.25503490656510813</v>
      </c>
      <c r="H99" s="18">
        <v>0.25503490656510819</v>
      </c>
      <c r="I99" s="18"/>
      <c r="J99" s="18">
        <f t="shared" si="4"/>
        <v>0</v>
      </c>
      <c r="K99" s="92">
        <f t="shared" si="5"/>
        <v>0</v>
      </c>
      <c r="M99" s="62"/>
      <c r="O99" s="62"/>
      <c r="P99" s="62"/>
    </row>
    <row r="100" spans="1:16" x14ac:dyDescent="0.3">
      <c r="A100" s="21" t="s">
        <v>23</v>
      </c>
      <c r="B100" s="35">
        <v>95.816020830147338</v>
      </c>
      <c r="C100" s="35">
        <v>95.809125914621603</v>
      </c>
      <c r="D100" s="35"/>
      <c r="E100" s="91">
        <f t="shared" si="3"/>
        <v>-7.1959944339172743E-5</v>
      </c>
      <c r="F100" s="35"/>
      <c r="G100" s="35">
        <v>30.556553639659306</v>
      </c>
      <c r="H100" s="35">
        <v>30.554354791760201</v>
      </c>
      <c r="I100" s="35"/>
      <c r="J100" s="35">
        <f t="shared" si="4"/>
        <v>-2.198847899105516E-3</v>
      </c>
      <c r="K100" s="91">
        <f t="shared" si="5"/>
        <v>-2.1776837371491106E-5</v>
      </c>
      <c r="M100" s="62"/>
      <c r="O100" s="62"/>
      <c r="P100" s="62"/>
    </row>
    <row r="101" spans="1:16" x14ac:dyDescent="0.3">
      <c r="A101" s="22" t="s">
        <v>24</v>
      </c>
      <c r="B101" s="18">
        <v>94.148970536328065</v>
      </c>
      <c r="C101" s="18">
        <v>94.148970536328065</v>
      </c>
      <c r="D101" s="18"/>
      <c r="E101" s="92">
        <f t="shared" si="3"/>
        <v>0</v>
      </c>
      <c r="F101" s="18"/>
      <c r="G101" s="18">
        <v>22.243099369654129</v>
      </c>
      <c r="H101" s="18">
        <v>22.243099369654129</v>
      </c>
      <c r="I101" s="18"/>
      <c r="J101" s="18">
        <f t="shared" si="4"/>
        <v>0</v>
      </c>
      <c r="K101" s="92">
        <f t="shared" si="5"/>
        <v>0</v>
      </c>
      <c r="M101" s="62"/>
      <c r="O101" s="62"/>
      <c r="P101" s="62"/>
    </row>
    <row r="102" spans="1:16" x14ac:dyDescent="0.3">
      <c r="A102" s="21" t="s">
        <v>160</v>
      </c>
      <c r="B102" s="35">
        <v>94.148970536328065</v>
      </c>
      <c r="C102" s="35">
        <v>94.148970536328065</v>
      </c>
      <c r="D102" s="35"/>
      <c r="E102" s="91">
        <f t="shared" si="3"/>
        <v>0</v>
      </c>
      <c r="F102" s="35"/>
      <c r="G102" s="35">
        <v>22.243099369654129</v>
      </c>
      <c r="H102" s="35">
        <v>22.243099369654129</v>
      </c>
      <c r="I102" s="35"/>
      <c r="J102" s="35">
        <f t="shared" si="4"/>
        <v>0</v>
      </c>
      <c r="K102" s="91">
        <f t="shared" si="5"/>
        <v>0</v>
      </c>
      <c r="M102" s="62"/>
      <c r="O102" s="62"/>
      <c r="P102" s="62"/>
    </row>
    <row r="103" spans="1:16" x14ac:dyDescent="0.3">
      <c r="A103" s="22" t="s">
        <v>160</v>
      </c>
      <c r="B103" s="18">
        <v>94.148970536328065</v>
      </c>
      <c r="C103" s="18">
        <v>94.148970536328065</v>
      </c>
      <c r="D103" s="18"/>
      <c r="E103" s="92">
        <f t="shared" si="3"/>
        <v>0</v>
      </c>
      <c r="F103" s="18"/>
      <c r="G103" s="18">
        <v>22.243099369654129</v>
      </c>
      <c r="H103" s="18">
        <v>22.243099369654129</v>
      </c>
      <c r="I103" s="18"/>
      <c r="J103" s="18">
        <f t="shared" si="4"/>
        <v>0</v>
      </c>
      <c r="K103" s="92">
        <f t="shared" si="5"/>
        <v>0</v>
      </c>
      <c r="M103" s="62"/>
      <c r="O103" s="62"/>
      <c r="P103" s="62"/>
    </row>
    <row r="104" spans="1:16" x14ac:dyDescent="0.3">
      <c r="A104" s="21" t="s">
        <v>161</v>
      </c>
      <c r="B104" s="35">
        <v>109.69415139448486</v>
      </c>
      <c r="C104" s="35">
        <v>109.25028999641499</v>
      </c>
      <c r="D104" s="35"/>
      <c r="E104" s="91">
        <f t="shared" si="3"/>
        <v>-4.0463542716479006E-3</v>
      </c>
      <c r="F104" s="35"/>
      <c r="G104" s="35">
        <v>0.54341457803524784</v>
      </c>
      <c r="H104" s="35">
        <v>0.54121573013613922</v>
      </c>
      <c r="I104" s="35"/>
      <c r="J104" s="35">
        <f t="shared" si="4"/>
        <v>-2.1988478991086247E-3</v>
      </c>
      <c r="K104" s="91">
        <f t="shared" si="5"/>
        <v>-2.1776837371521894E-5</v>
      </c>
      <c r="M104" s="62"/>
      <c r="O104" s="62"/>
      <c r="P104" s="62"/>
    </row>
    <row r="105" spans="1:16" x14ac:dyDescent="0.3">
      <c r="A105" s="22" t="s">
        <v>162</v>
      </c>
      <c r="B105" s="18">
        <v>115.88946951108615</v>
      </c>
      <c r="C105" s="18">
        <v>115.23545387406354</v>
      </c>
      <c r="D105" s="18"/>
      <c r="E105" s="92">
        <f t="shared" si="3"/>
        <v>-5.6434431858370937E-3</v>
      </c>
      <c r="F105" s="18"/>
      <c r="G105" s="18">
        <v>0.38962878276633406</v>
      </c>
      <c r="H105" s="18">
        <v>0.38742993486722543</v>
      </c>
      <c r="I105" s="18"/>
      <c r="J105" s="18">
        <f t="shared" si="4"/>
        <v>-2.1988478991086247E-3</v>
      </c>
      <c r="K105" s="92">
        <f t="shared" si="5"/>
        <v>-2.1776837371521894E-5</v>
      </c>
      <c r="M105" s="62"/>
      <c r="O105" s="62"/>
      <c r="P105" s="62"/>
    </row>
    <row r="106" spans="1:16" x14ac:dyDescent="0.3">
      <c r="A106" s="23" t="s">
        <v>25</v>
      </c>
      <c r="B106" s="35">
        <v>115.88946951108615</v>
      </c>
      <c r="C106" s="35">
        <v>115.23545387406354</v>
      </c>
      <c r="D106" s="35"/>
      <c r="E106" s="91">
        <f t="shared" si="3"/>
        <v>-5.6434431858370937E-3</v>
      </c>
      <c r="F106" s="35"/>
      <c r="G106" s="35">
        <v>0.38962878276633406</v>
      </c>
      <c r="H106" s="35">
        <v>0.38742993486722543</v>
      </c>
      <c r="I106" s="35"/>
      <c r="J106" s="35">
        <f t="shared" si="4"/>
        <v>-2.1988478991086247E-3</v>
      </c>
      <c r="K106" s="91">
        <f t="shared" si="5"/>
        <v>-2.1776837371521894E-5</v>
      </c>
      <c r="M106" s="62"/>
      <c r="O106" s="62"/>
      <c r="P106" s="62"/>
    </row>
    <row r="107" spans="1:16" x14ac:dyDescent="0.3">
      <c r="A107" s="24" t="s">
        <v>163</v>
      </c>
      <c r="B107" s="18">
        <v>96.609178307929582</v>
      </c>
      <c r="C107" s="18">
        <v>96.609178307929582</v>
      </c>
      <c r="D107" s="18"/>
      <c r="E107" s="92">
        <f t="shared" si="3"/>
        <v>0</v>
      </c>
      <c r="F107" s="18"/>
      <c r="G107" s="18">
        <v>0.15378579526891387</v>
      </c>
      <c r="H107" s="18">
        <v>0.15378579526891387</v>
      </c>
      <c r="I107" s="18"/>
      <c r="J107" s="18">
        <f t="shared" si="4"/>
        <v>0</v>
      </c>
      <c r="K107" s="92">
        <f t="shared" si="5"/>
        <v>0</v>
      </c>
      <c r="M107" s="62"/>
      <c r="O107" s="62"/>
      <c r="P107" s="62"/>
    </row>
    <row r="108" spans="1:16" x14ac:dyDescent="0.3">
      <c r="A108" s="23" t="s">
        <v>163</v>
      </c>
      <c r="B108" s="35">
        <v>96.609178307929582</v>
      </c>
      <c r="C108" s="35">
        <v>96.609178307929582</v>
      </c>
      <c r="D108" s="35"/>
      <c r="E108" s="91">
        <f t="shared" si="3"/>
        <v>0</v>
      </c>
      <c r="F108" s="35"/>
      <c r="G108" s="35">
        <v>0.15378579526891387</v>
      </c>
      <c r="H108" s="35">
        <v>0.15378579526891387</v>
      </c>
      <c r="I108" s="35"/>
      <c r="J108" s="35">
        <f t="shared" si="4"/>
        <v>0</v>
      </c>
      <c r="K108" s="91">
        <f t="shared" si="5"/>
        <v>0</v>
      </c>
      <c r="M108" s="62"/>
      <c r="O108" s="62"/>
      <c r="P108" s="62"/>
    </row>
    <row r="109" spans="1:16" x14ac:dyDescent="0.3">
      <c r="A109" s="22" t="s">
        <v>26</v>
      </c>
      <c r="B109" s="18">
        <v>99.999999999999986</v>
      </c>
      <c r="C109" s="18">
        <v>99.999999999999986</v>
      </c>
      <c r="D109" s="18"/>
      <c r="E109" s="92">
        <f t="shared" si="3"/>
        <v>0</v>
      </c>
      <c r="F109" s="18"/>
      <c r="G109" s="18">
        <v>3.4255583713825697</v>
      </c>
      <c r="H109" s="18">
        <v>3.4255583713825701</v>
      </c>
      <c r="I109" s="18"/>
      <c r="J109" s="18">
        <f t="shared" si="4"/>
        <v>0</v>
      </c>
      <c r="K109" s="92">
        <f t="shared" si="5"/>
        <v>0</v>
      </c>
      <c r="M109" s="62"/>
      <c r="O109" s="62"/>
      <c r="P109" s="62"/>
    </row>
    <row r="110" spans="1:16" x14ac:dyDescent="0.3">
      <c r="A110" s="21" t="s">
        <v>164</v>
      </c>
      <c r="B110" s="35">
        <v>99.999999999999986</v>
      </c>
      <c r="C110" s="35">
        <v>99.999999999999986</v>
      </c>
      <c r="D110" s="35"/>
      <c r="E110" s="91">
        <f t="shared" si="3"/>
        <v>0</v>
      </c>
      <c r="F110" s="35"/>
      <c r="G110" s="35">
        <v>3.1492554763880802</v>
      </c>
      <c r="H110" s="35">
        <v>3.1492554763880807</v>
      </c>
      <c r="I110" s="35"/>
      <c r="J110" s="35">
        <f t="shared" si="4"/>
        <v>0</v>
      </c>
      <c r="K110" s="91">
        <f t="shared" si="5"/>
        <v>0</v>
      </c>
      <c r="M110" s="62"/>
      <c r="O110" s="62"/>
      <c r="P110" s="62"/>
    </row>
    <row r="111" spans="1:16" x14ac:dyDescent="0.3">
      <c r="A111" s="24" t="s">
        <v>165</v>
      </c>
      <c r="B111" s="18">
        <v>99.999999999999986</v>
      </c>
      <c r="C111" s="18">
        <v>99.999999999999986</v>
      </c>
      <c r="D111" s="18"/>
      <c r="E111" s="92">
        <f t="shared" si="3"/>
        <v>0</v>
      </c>
      <c r="F111" s="18"/>
      <c r="G111" s="18">
        <v>3.1492554763880802</v>
      </c>
      <c r="H111" s="18">
        <v>3.1492554763880807</v>
      </c>
      <c r="I111" s="18"/>
      <c r="J111" s="18">
        <f t="shared" si="4"/>
        <v>0</v>
      </c>
      <c r="K111" s="92">
        <f t="shared" si="5"/>
        <v>0</v>
      </c>
      <c r="M111" s="62"/>
      <c r="O111" s="62"/>
      <c r="P111" s="62"/>
    </row>
    <row r="112" spans="1:16" x14ac:dyDescent="0.3">
      <c r="A112" s="23" t="s">
        <v>166</v>
      </c>
      <c r="B112" s="35">
        <v>100</v>
      </c>
      <c r="C112" s="35">
        <v>100</v>
      </c>
      <c r="D112" s="35"/>
      <c r="E112" s="91">
        <f t="shared" si="3"/>
        <v>0</v>
      </c>
      <c r="F112" s="35"/>
      <c r="G112" s="35">
        <v>0.27630289499448851</v>
      </c>
      <c r="H112" s="35">
        <v>0.27630289499448857</v>
      </c>
      <c r="I112" s="35"/>
      <c r="J112" s="35">
        <f t="shared" si="4"/>
        <v>0</v>
      </c>
      <c r="K112" s="91">
        <f t="shared" si="5"/>
        <v>0</v>
      </c>
      <c r="M112" s="62"/>
      <c r="O112" s="62"/>
      <c r="P112" s="62"/>
    </row>
    <row r="113" spans="1:16" x14ac:dyDescent="0.3">
      <c r="A113" s="24" t="s">
        <v>166</v>
      </c>
      <c r="B113" s="18">
        <v>100</v>
      </c>
      <c r="C113" s="18">
        <v>100</v>
      </c>
      <c r="D113" s="18"/>
      <c r="E113" s="92">
        <f t="shared" si="3"/>
        <v>0</v>
      </c>
      <c r="F113" s="18"/>
      <c r="G113" s="18">
        <v>0.27630289499448851</v>
      </c>
      <c r="H113" s="18">
        <v>0.27630289499448857</v>
      </c>
      <c r="I113" s="18"/>
      <c r="J113" s="18">
        <f t="shared" si="4"/>
        <v>0</v>
      </c>
      <c r="K113" s="92">
        <f t="shared" si="5"/>
        <v>0</v>
      </c>
      <c r="M113" s="62"/>
      <c r="O113" s="62"/>
      <c r="P113" s="62"/>
    </row>
    <row r="114" spans="1:16" x14ac:dyDescent="0.3">
      <c r="A114" s="23" t="s">
        <v>27</v>
      </c>
      <c r="B114" s="35">
        <v>100</v>
      </c>
      <c r="C114" s="35">
        <v>100</v>
      </c>
      <c r="D114" s="35"/>
      <c r="E114" s="91">
        <f t="shared" si="3"/>
        <v>0</v>
      </c>
      <c r="F114" s="35"/>
      <c r="G114" s="35">
        <v>4.3444813205873603</v>
      </c>
      <c r="H114" s="35">
        <v>4.3444813205873611</v>
      </c>
      <c r="I114" s="35"/>
      <c r="J114" s="35">
        <f t="shared" si="4"/>
        <v>0</v>
      </c>
      <c r="K114" s="91">
        <f t="shared" si="5"/>
        <v>0</v>
      </c>
      <c r="M114" s="62"/>
      <c r="O114" s="62"/>
      <c r="P114" s="62"/>
    </row>
    <row r="115" spans="1:16" x14ac:dyDescent="0.3">
      <c r="A115" s="24" t="s">
        <v>167</v>
      </c>
      <c r="B115" s="18">
        <v>100</v>
      </c>
      <c r="C115" s="18">
        <v>100</v>
      </c>
      <c r="D115" s="18"/>
      <c r="E115" s="92">
        <f t="shared" si="3"/>
        <v>0</v>
      </c>
      <c r="F115" s="18"/>
      <c r="G115" s="18">
        <v>3.7462797033363855</v>
      </c>
      <c r="H115" s="18">
        <v>3.7462797033363855</v>
      </c>
      <c r="I115" s="18"/>
      <c r="J115" s="18">
        <f t="shared" si="4"/>
        <v>0</v>
      </c>
      <c r="K115" s="92">
        <f t="shared" si="5"/>
        <v>0</v>
      </c>
      <c r="M115" s="62"/>
      <c r="O115" s="62"/>
      <c r="P115" s="62"/>
    </row>
    <row r="116" spans="1:16" x14ac:dyDescent="0.3">
      <c r="A116" s="23" t="s">
        <v>167</v>
      </c>
      <c r="B116" s="35">
        <v>100</v>
      </c>
      <c r="C116" s="35">
        <v>100</v>
      </c>
      <c r="D116" s="35"/>
      <c r="E116" s="91">
        <f t="shared" si="3"/>
        <v>0</v>
      </c>
      <c r="F116" s="35"/>
      <c r="G116" s="35">
        <v>3.7462797033363855</v>
      </c>
      <c r="H116" s="35">
        <v>3.7462797033363855</v>
      </c>
      <c r="I116" s="35"/>
      <c r="J116" s="35">
        <f t="shared" si="4"/>
        <v>0</v>
      </c>
      <c r="K116" s="91">
        <f t="shared" si="5"/>
        <v>0</v>
      </c>
      <c r="M116" s="62"/>
      <c r="O116" s="62"/>
      <c r="P116" s="62"/>
    </row>
    <row r="117" spans="1:16" x14ac:dyDescent="0.3">
      <c r="A117" s="24" t="s">
        <v>28</v>
      </c>
      <c r="B117" s="18">
        <v>100</v>
      </c>
      <c r="C117" s="18">
        <v>100</v>
      </c>
      <c r="D117" s="18"/>
      <c r="E117" s="92">
        <f t="shared" si="3"/>
        <v>0</v>
      </c>
      <c r="F117" s="18"/>
      <c r="G117" s="18">
        <v>0.5982016172509752</v>
      </c>
      <c r="H117" s="18">
        <v>0.5982016172509752</v>
      </c>
      <c r="I117" s="18"/>
      <c r="J117" s="18">
        <f t="shared" si="4"/>
        <v>0</v>
      </c>
      <c r="K117" s="92">
        <f t="shared" si="5"/>
        <v>0</v>
      </c>
      <c r="M117" s="62"/>
      <c r="O117" s="62"/>
      <c r="P117" s="62"/>
    </row>
    <row r="118" spans="1:16" x14ac:dyDescent="0.3">
      <c r="A118" s="23" t="s">
        <v>168</v>
      </c>
      <c r="B118" s="35">
        <v>100</v>
      </c>
      <c r="C118" s="35">
        <v>100</v>
      </c>
      <c r="D118" s="35"/>
      <c r="E118" s="91">
        <f t="shared" si="3"/>
        <v>0</v>
      </c>
      <c r="F118" s="35"/>
      <c r="G118" s="35">
        <v>0.5982016172509752</v>
      </c>
      <c r="H118" s="35">
        <v>0.5982016172509752</v>
      </c>
      <c r="I118" s="35"/>
      <c r="J118" s="35">
        <f t="shared" si="4"/>
        <v>0</v>
      </c>
      <c r="K118" s="91">
        <f t="shared" si="5"/>
        <v>0</v>
      </c>
      <c r="M118" s="62"/>
      <c r="O118" s="62"/>
      <c r="P118" s="62"/>
    </row>
    <row r="119" spans="1:16" x14ac:dyDescent="0.3">
      <c r="A119" s="24" t="s">
        <v>29</v>
      </c>
      <c r="B119" s="18">
        <v>104.38275483406203</v>
      </c>
      <c r="C119" s="18">
        <v>104.50804326174827</v>
      </c>
      <c r="D119" s="18"/>
      <c r="E119" s="92">
        <f t="shared" si="3"/>
        <v>1.2002789913470036E-3</v>
      </c>
      <c r="F119" s="18"/>
      <c r="G119" s="18">
        <v>5.6982017373929637</v>
      </c>
      <c r="H119" s="18">
        <v>5.7050411692268135</v>
      </c>
      <c r="I119" s="18"/>
      <c r="J119" s="18">
        <f t="shared" si="4"/>
        <v>6.8394318338498294E-3</v>
      </c>
      <c r="K119" s="92">
        <f t="shared" si="5"/>
        <v>6.77360152194864E-5</v>
      </c>
      <c r="M119" s="62"/>
      <c r="O119" s="62"/>
      <c r="P119" s="62"/>
    </row>
    <row r="120" spans="1:16" x14ac:dyDescent="0.3">
      <c r="A120" s="21" t="s">
        <v>169</v>
      </c>
      <c r="B120" s="35">
        <v>114.3064911076068</v>
      </c>
      <c r="C120" s="35">
        <v>114.30701342022425</v>
      </c>
      <c r="D120" s="35"/>
      <c r="E120" s="91">
        <f t="shared" si="3"/>
        <v>4.5694046977295955E-6</v>
      </c>
      <c r="F120" s="35"/>
      <c r="G120" s="35">
        <v>1.3864476074905445</v>
      </c>
      <c r="H120" s="35">
        <v>1.3864539427307556</v>
      </c>
      <c r="I120" s="35"/>
      <c r="J120" s="35">
        <f t="shared" si="4"/>
        <v>6.335240211097215E-6</v>
      </c>
      <c r="K120" s="91">
        <f t="shared" si="5"/>
        <v>6.2742628011022184E-8</v>
      </c>
      <c r="M120" s="62"/>
      <c r="O120" s="62"/>
      <c r="P120" s="62"/>
    </row>
    <row r="121" spans="1:16" x14ac:dyDescent="0.3">
      <c r="A121" s="22" t="s">
        <v>170</v>
      </c>
      <c r="B121" s="18">
        <v>114.3064911076068</v>
      </c>
      <c r="C121" s="18">
        <v>114.30701342022425</v>
      </c>
      <c r="D121" s="18"/>
      <c r="E121" s="92">
        <f t="shared" si="3"/>
        <v>4.5694046977295955E-6</v>
      </c>
      <c r="F121" s="18"/>
      <c r="G121" s="18">
        <v>1.3864476074905445</v>
      </c>
      <c r="H121" s="18">
        <v>1.3864539427307556</v>
      </c>
      <c r="I121" s="18"/>
      <c r="J121" s="18">
        <f t="shared" si="4"/>
        <v>6.335240211097215E-6</v>
      </c>
      <c r="K121" s="92">
        <f t="shared" si="5"/>
        <v>6.2742628011022184E-8</v>
      </c>
      <c r="M121" s="62"/>
      <c r="O121" s="62"/>
      <c r="P121" s="62"/>
    </row>
    <row r="122" spans="1:16" x14ac:dyDescent="0.3">
      <c r="A122" s="21" t="s">
        <v>171</v>
      </c>
      <c r="B122" s="35">
        <v>114.3064911076068</v>
      </c>
      <c r="C122" s="35">
        <v>114.30701342022425</v>
      </c>
      <c r="D122" s="35"/>
      <c r="E122" s="91">
        <f t="shared" si="3"/>
        <v>4.5694046977295955E-6</v>
      </c>
      <c r="F122" s="35"/>
      <c r="G122" s="35">
        <v>1.3864476074905445</v>
      </c>
      <c r="H122" s="35">
        <v>1.3864539427307556</v>
      </c>
      <c r="I122" s="35"/>
      <c r="J122" s="35">
        <f t="shared" si="4"/>
        <v>6.335240211097215E-6</v>
      </c>
      <c r="K122" s="91">
        <f t="shared" si="5"/>
        <v>6.2742628011022184E-8</v>
      </c>
      <c r="M122" s="62"/>
      <c r="O122" s="62"/>
      <c r="P122" s="62"/>
    </row>
    <row r="123" spans="1:16" x14ac:dyDescent="0.3">
      <c r="A123" s="22" t="s">
        <v>30</v>
      </c>
      <c r="B123" s="18">
        <v>96.069935705186495</v>
      </c>
      <c r="C123" s="18">
        <v>96.076174745342229</v>
      </c>
      <c r="D123" s="18"/>
      <c r="E123" s="92">
        <f t="shared" si="3"/>
        <v>6.4942691071268044E-5</v>
      </c>
      <c r="F123" s="18"/>
      <c r="G123" s="18">
        <v>0.35767964666980423</v>
      </c>
      <c r="H123" s="18">
        <v>0.3577028753486004</v>
      </c>
      <c r="I123" s="18"/>
      <c r="J123" s="18">
        <f t="shared" si="4"/>
        <v>2.3228678796172186E-5</v>
      </c>
      <c r="K123" s="92">
        <f t="shared" si="5"/>
        <v>2.3005100111955105E-7</v>
      </c>
      <c r="M123" s="62"/>
      <c r="O123" s="62"/>
      <c r="P123" s="62"/>
    </row>
    <row r="124" spans="1:16" x14ac:dyDescent="0.3">
      <c r="A124" s="21" t="s">
        <v>31</v>
      </c>
      <c r="B124" s="35">
        <v>96.069935705186495</v>
      </c>
      <c r="C124" s="35">
        <v>96.076174745342229</v>
      </c>
      <c r="D124" s="35"/>
      <c r="E124" s="91">
        <f t="shared" si="3"/>
        <v>6.4942691071268044E-5</v>
      </c>
      <c r="F124" s="35"/>
      <c r="G124" s="35">
        <v>0.35767964666980423</v>
      </c>
      <c r="H124" s="35">
        <v>0.3577028753486004</v>
      </c>
      <c r="I124" s="35"/>
      <c r="J124" s="35">
        <f t="shared" si="4"/>
        <v>2.3228678796172186E-5</v>
      </c>
      <c r="K124" s="91">
        <f t="shared" si="5"/>
        <v>2.3005100111955105E-7</v>
      </c>
      <c r="M124" s="62"/>
      <c r="O124" s="62"/>
      <c r="P124" s="62"/>
    </row>
    <row r="125" spans="1:16" x14ac:dyDescent="0.3">
      <c r="A125" s="24" t="s">
        <v>172</v>
      </c>
      <c r="B125" s="18">
        <v>92.498236419086084</v>
      </c>
      <c r="C125" s="18">
        <v>92.498236419086084</v>
      </c>
      <c r="D125" s="18"/>
      <c r="E125" s="92">
        <f t="shared" si="3"/>
        <v>0</v>
      </c>
      <c r="F125" s="18"/>
      <c r="G125" s="18">
        <v>6.9715258029815874E-2</v>
      </c>
      <c r="H125" s="18">
        <v>6.9715258029815888E-2</v>
      </c>
      <c r="I125" s="18"/>
      <c r="J125" s="18">
        <f t="shared" si="4"/>
        <v>0</v>
      </c>
      <c r="K125" s="92">
        <f t="shared" si="5"/>
        <v>0</v>
      </c>
      <c r="M125" s="62"/>
      <c r="O125" s="62"/>
      <c r="P125" s="62"/>
    </row>
    <row r="126" spans="1:16" x14ac:dyDescent="0.3">
      <c r="A126" s="23" t="s">
        <v>173</v>
      </c>
      <c r="B126" s="35">
        <v>95.549153376820783</v>
      </c>
      <c r="C126" s="35">
        <v>95.549153376820783</v>
      </c>
      <c r="D126" s="35"/>
      <c r="E126" s="91">
        <f t="shared" si="3"/>
        <v>0</v>
      </c>
      <c r="F126" s="35"/>
      <c r="G126" s="35">
        <v>0.22822852290205192</v>
      </c>
      <c r="H126" s="35">
        <v>0.22822852290205195</v>
      </c>
      <c r="I126" s="35"/>
      <c r="J126" s="35">
        <f t="shared" si="4"/>
        <v>0</v>
      </c>
      <c r="K126" s="91">
        <f t="shared" si="5"/>
        <v>0</v>
      </c>
      <c r="M126" s="62"/>
      <c r="O126" s="62"/>
      <c r="P126" s="62"/>
    </row>
    <row r="127" spans="1:16" x14ac:dyDescent="0.3">
      <c r="A127" s="22" t="s">
        <v>174</v>
      </c>
      <c r="B127" s="18">
        <v>102.84632074514514</v>
      </c>
      <c r="C127" s="18">
        <v>102.88631320395429</v>
      </c>
      <c r="D127" s="18"/>
      <c r="E127" s="92">
        <f t="shared" si="3"/>
        <v>3.8885648528208527E-4</v>
      </c>
      <c r="F127" s="18"/>
      <c r="G127" s="18">
        <v>5.9735865737936378E-2</v>
      </c>
      <c r="H127" s="18">
        <v>5.9759094416732529E-2</v>
      </c>
      <c r="I127" s="18"/>
      <c r="J127" s="18">
        <f t="shared" si="4"/>
        <v>2.322867879615137E-5</v>
      </c>
      <c r="K127" s="92">
        <f t="shared" si="5"/>
        <v>2.3005100111934488E-7</v>
      </c>
      <c r="M127" s="62"/>
      <c r="O127" s="62"/>
      <c r="P127" s="62"/>
    </row>
    <row r="128" spans="1:16" x14ac:dyDescent="0.3">
      <c r="A128" s="21" t="s">
        <v>32</v>
      </c>
      <c r="B128" s="35">
        <v>96.947754115556748</v>
      </c>
      <c r="C128" s="35">
        <v>95.229517943679497</v>
      </c>
      <c r="D128" s="35"/>
      <c r="E128" s="91">
        <f t="shared" si="3"/>
        <v>-1.7723321056300145E-2</v>
      </c>
      <c r="F128" s="35"/>
      <c r="G128" s="35">
        <v>1.6136213415157934</v>
      </c>
      <c r="H128" s="35">
        <v>1.5850226124168116</v>
      </c>
      <c r="I128" s="35"/>
      <c r="J128" s="35">
        <f t="shared" si="4"/>
        <v>-2.8598729098981757E-2</v>
      </c>
      <c r="K128" s="91">
        <f t="shared" si="5"/>
        <v>-2.8323463067782224E-4</v>
      </c>
      <c r="M128" s="62"/>
      <c r="O128" s="62"/>
      <c r="P128" s="62"/>
    </row>
    <row r="129" spans="1:16" x14ac:dyDescent="0.3">
      <c r="A129" s="24" t="s">
        <v>175</v>
      </c>
      <c r="B129" s="18">
        <v>99.234834150370659</v>
      </c>
      <c r="C129" s="18">
        <v>96.404618033649143</v>
      </c>
      <c r="D129" s="18"/>
      <c r="E129" s="92">
        <f t="shared" si="3"/>
        <v>-2.852038944744828E-2</v>
      </c>
      <c r="F129" s="18"/>
      <c r="G129" s="18">
        <v>1.0027467945933213</v>
      </c>
      <c r="H129" s="18">
        <v>0.97414806549433941</v>
      </c>
      <c r="I129" s="18"/>
      <c r="J129" s="18">
        <f t="shared" si="4"/>
        <v>-2.8598729098981868E-2</v>
      </c>
      <c r="K129" s="92">
        <f t="shared" si="5"/>
        <v>-2.8323463067782333E-4</v>
      </c>
      <c r="M129" s="62"/>
      <c r="O129" s="62"/>
      <c r="P129" s="62"/>
    </row>
    <row r="130" spans="1:16" x14ac:dyDescent="0.3">
      <c r="A130" s="23" t="s">
        <v>176</v>
      </c>
      <c r="B130" s="35">
        <v>106.51070774683649</v>
      </c>
      <c r="C130" s="35">
        <v>97.956070415827654</v>
      </c>
      <c r="D130" s="35"/>
      <c r="E130" s="91">
        <f t="shared" si="3"/>
        <v>-8.0317157889347679E-2</v>
      </c>
      <c r="F130" s="35"/>
      <c r="G130" s="35">
        <v>0.35607247380917123</v>
      </c>
      <c r="H130" s="35">
        <v>0.32747374471018947</v>
      </c>
      <c r="I130" s="35"/>
      <c r="J130" s="35">
        <f t="shared" si="4"/>
        <v>-2.8598729098981757E-2</v>
      </c>
      <c r="K130" s="91">
        <f t="shared" si="5"/>
        <v>-2.8323463067782224E-4</v>
      </c>
      <c r="M130" s="62"/>
      <c r="O130" s="62"/>
      <c r="P130" s="62"/>
    </row>
    <row r="131" spans="1:16" x14ac:dyDescent="0.3">
      <c r="A131" s="22" t="s">
        <v>177</v>
      </c>
      <c r="B131" s="18">
        <v>99.145257338106845</v>
      </c>
      <c r="C131" s="18">
        <v>99.145257338106845</v>
      </c>
      <c r="D131" s="18"/>
      <c r="E131" s="92">
        <f t="shared" si="3"/>
        <v>0</v>
      </c>
      <c r="F131" s="18"/>
      <c r="G131" s="18">
        <v>0.27141864764123375</v>
      </c>
      <c r="H131" s="18">
        <v>0.27141864764123375</v>
      </c>
      <c r="I131" s="18"/>
      <c r="J131" s="18">
        <f t="shared" si="4"/>
        <v>0</v>
      </c>
      <c r="K131" s="92">
        <f t="shared" si="5"/>
        <v>0</v>
      </c>
      <c r="M131" s="62"/>
      <c r="O131" s="62"/>
      <c r="P131" s="62"/>
    </row>
    <row r="132" spans="1:16" x14ac:dyDescent="0.3">
      <c r="A132" s="23" t="s">
        <v>178</v>
      </c>
      <c r="B132" s="35">
        <v>93.251306589259329</v>
      </c>
      <c r="C132" s="35">
        <v>93.251306589259329</v>
      </c>
      <c r="D132" s="35"/>
      <c r="E132" s="91">
        <f t="shared" si="3"/>
        <v>0</v>
      </c>
      <c r="F132" s="35"/>
      <c r="G132" s="35">
        <v>0.37525567314291619</v>
      </c>
      <c r="H132" s="35">
        <v>0.37525567314291625</v>
      </c>
      <c r="I132" s="35"/>
      <c r="J132" s="35">
        <f t="shared" si="4"/>
        <v>0</v>
      </c>
      <c r="K132" s="91">
        <f t="shared" si="5"/>
        <v>0</v>
      </c>
      <c r="M132" s="62"/>
      <c r="O132" s="62"/>
      <c r="P132" s="62"/>
    </row>
    <row r="133" spans="1:16" x14ac:dyDescent="0.3">
      <c r="A133" s="24" t="s">
        <v>179</v>
      </c>
      <c r="B133" s="18">
        <v>100.69010422152989</v>
      </c>
      <c r="C133" s="18">
        <v>100.69010422152989</v>
      </c>
      <c r="D133" s="18"/>
      <c r="E133" s="92">
        <f t="shared" si="3"/>
        <v>0</v>
      </c>
      <c r="F133" s="18"/>
      <c r="G133" s="18">
        <v>0.28834772638784484</v>
      </c>
      <c r="H133" s="18">
        <v>0.28834772638784484</v>
      </c>
      <c r="I133" s="18"/>
      <c r="J133" s="18">
        <f t="shared" si="4"/>
        <v>0</v>
      </c>
      <c r="K133" s="92">
        <f t="shared" si="5"/>
        <v>0</v>
      </c>
      <c r="M133" s="62"/>
      <c r="O133" s="62"/>
      <c r="P133" s="62"/>
    </row>
    <row r="134" spans="1:16" x14ac:dyDescent="0.3">
      <c r="A134" s="23" t="s">
        <v>180</v>
      </c>
      <c r="B134" s="35">
        <v>101.01694550895478</v>
      </c>
      <c r="C134" s="35">
        <v>101.01694550895478</v>
      </c>
      <c r="D134" s="35"/>
      <c r="E134" s="91">
        <f t="shared" si="3"/>
        <v>0</v>
      </c>
      <c r="F134" s="35"/>
      <c r="G134" s="35">
        <v>0.20823266689348383</v>
      </c>
      <c r="H134" s="35">
        <v>0.20823266689348385</v>
      </c>
      <c r="I134" s="35"/>
      <c r="J134" s="35">
        <f t="shared" si="4"/>
        <v>0</v>
      </c>
      <c r="K134" s="91">
        <f t="shared" si="5"/>
        <v>0</v>
      </c>
      <c r="M134" s="62"/>
      <c r="O134" s="62"/>
      <c r="P134" s="62"/>
    </row>
    <row r="135" spans="1:16" x14ac:dyDescent="0.3">
      <c r="A135" s="22" t="s">
        <v>181</v>
      </c>
      <c r="B135" s="18">
        <v>99.850398362076561</v>
      </c>
      <c r="C135" s="18">
        <v>99.850398362076561</v>
      </c>
      <c r="D135" s="18"/>
      <c r="E135" s="92">
        <f t="shared" si="3"/>
        <v>0</v>
      </c>
      <c r="F135" s="18"/>
      <c r="G135" s="18">
        <v>8.0115059494361027E-2</v>
      </c>
      <c r="H135" s="18">
        <v>8.0115059494361027E-2</v>
      </c>
      <c r="I135" s="18"/>
      <c r="J135" s="18">
        <f t="shared" si="4"/>
        <v>0</v>
      </c>
      <c r="K135" s="92">
        <f t="shared" si="5"/>
        <v>0</v>
      </c>
      <c r="M135" s="62"/>
      <c r="O135" s="62"/>
      <c r="P135" s="62"/>
    </row>
    <row r="136" spans="1:16" x14ac:dyDescent="0.3">
      <c r="A136" s="21" t="s">
        <v>182</v>
      </c>
      <c r="B136" s="35">
        <v>87.744839989921104</v>
      </c>
      <c r="C136" s="35">
        <v>87.744839989921104</v>
      </c>
      <c r="D136" s="35"/>
      <c r="E136" s="91">
        <f t="shared" ref="E136:E199" si="6">(C136/B136-1)</f>
        <v>0</v>
      </c>
      <c r="F136" s="35"/>
      <c r="G136" s="35">
        <v>0.32252682053462733</v>
      </c>
      <c r="H136" s="35">
        <v>0.32252682053462733</v>
      </c>
      <c r="I136" s="35"/>
      <c r="J136" s="35">
        <f t="shared" ref="J136:J199" si="7">H136-G136</f>
        <v>0</v>
      </c>
      <c r="K136" s="91">
        <f t="shared" si="5"/>
        <v>0</v>
      </c>
      <c r="M136" s="62"/>
      <c r="O136" s="62"/>
      <c r="P136" s="62"/>
    </row>
    <row r="137" spans="1:16" x14ac:dyDescent="0.3">
      <c r="A137" s="22" t="s">
        <v>182</v>
      </c>
      <c r="B137" s="18">
        <v>87.744839989921104</v>
      </c>
      <c r="C137" s="18">
        <v>87.744839989921104</v>
      </c>
      <c r="D137" s="18"/>
      <c r="E137" s="92">
        <f t="shared" si="6"/>
        <v>0</v>
      </c>
      <c r="F137" s="18"/>
      <c r="G137" s="18">
        <v>0.32252682053462733</v>
      </c>
      <c r="H137" s="18">
        <v>0.32252682053462733</v>
      </c>
      <c r="I137" s="18"/>
      <c r="J137" s="18">
        <f t="shared" si="7"/>
        <v>0</v>
      </c>
      <c r="K137" s="92">
        <f t="shared" si="5"/>
        <v>0</v>
      </c>
      <c r="M137" s="62"/>
      <c r="O137" s="62"/>
      <c r="P137" s="62"/>
    </row>
    <row r="138" spans="1:16" x14ac:dyDescent="0.3">
      <c r="A138" s="21" t="s">
        <v>33</v>
      </c>
      <c r="B138" s="35">
        <v>94.799869382758544</v>
      </c>
      <c r="C138" s="35">
        <v>94.554002814139892</v>
      </c>
      <c r="D138" s="35"/>
      <c r="E138" s="91">
        <f t="shared" si="6"/>
        <v>-2.5935327782568018E-3</v>
      </c>
      <c r="F138" s="35"/>
      <c r="G138" s="35">
        <v>0.24770957468305838</v>
      </c>
      <c r="H138" s="35">
        <v>0.24706713178162978</v>
      </c>
      <c r="I138" s="35"/>
      <c r="J138" s="35">
        <f t="shared" si="7"/>
        <v>-6.4244290142859151E-4</v>
      </c>
      <c r="K138" s="91">
        <f t="shared" ref="K138:K201" si="8">J138/$G$5</f>
        <v>-6.3625931518822044E-6</v>
      </c>
      <c r="M138" s="62"/>
      <c r="O138" s="62"/>
      <c r="P138" s="62"/>
    </row>
    <row r="139" spans="1:16" x14ac:dyDescent="0.3">
      <c r="A139" s="22" t="s">
        <v>34</v>
      </c>
      <c r="B139" s="18">
        <v>94.799869382758544</v>
      </c>
      <c r="C139" s="18">
        <v>94.554002814139892</v>
      </c>
      <c r="D139" s="18"/>
      <c r="E139" s="92">
        <f t="shared" si="6"/>
        <v>-2.5935327782568018E-3</v>
      </c>
      <c r="F139" s="18"/>
      <c r="G139" s="18">
        <v>0.24770957468305838</v>
      </c>
      <c r="H139" s="18">
        <v>0.24706713178162978</v>
      </c>
      <c r="I139" s="18"/>
      <c r="J139" s="18">
        <f t="shared" si="7"/>
        <v>-6.4244290142859151E-4</v>
      </c>
      <c r="K139" s="92">
        <f t="shared" si="8"/>
        <v>-6.3625931518822044E-6</v>
      </c>
      <c r="M139" s="62"/>
      <c r="O139" s="62"/>
      <c r="P139" s="62"/>
    </row>
    <row r="140" spans="1:16" x14ac:dyDescent="0.3">
      <c r="A140" s="21" t="s">
        <v>183</v>
      </c>
      <c r="B140" s="35">
        <v>90.567690018922676</v>
      </c>
      <c r="C140" s="35">
        <v>90.567690018922676</v>
      </c>
      <c r="D140" s="35"/>
      <c r="E140" s="91">
        <f t="shared" si="6"/>
        <v>0</v>
      </c>
      <c r="F140" s="35"/>
      <c r="G140" s="35">
        <v>9.9474870386452599E-2</v>
      </c>
      <c r="H140" s="35">
        <v>9.9474870386452613E-2</v>
      </c>
      <c r="I140" s="35"/>
      <c r="J140" s="35">
        <f t="shared" si="7"/>
        <v>0</v>
      </c>
      <c r="K140" s="91">
        <f t="shared" si="8"/>
        <v>0</v>
      </c>
      <c r="M140" s="62"/>
      <c r="O140" s="62"/>
      <c r="P140" s="62"/>
    </row>
    <row r="141" spans="1:16" x14ac:dyDescent="0.3">
      <c r="A141" s="22" t="s">
        <v>184</v>
      </c>
      <c r="B141" s="18">
        <v>89.043306130388146</v>
      </c>
      <c r="C141" s="18">
        <v>87.27931316733175</v>
      </c>
      <c r="D141" s="18"/>
      <c r="E141" s="92">
        <f t="shared" si="6"/>
        <v>-1.9810506142632911E-2</v>
      </c>
      <c r="F141" s="18"/>
      <c r="G141" s="18">
        <v>3.2429403711497787E-2</v>
      </c>
      <c r="H141" s="18">
        <v>3.1786960810069237E-2</v>
      </c>
      <c r="I141" s="18"/>
      <c r="J141" s="18">
        <f t="shared" si="7"/>
        <v>-6.4244290142854987E-4</v>
      </c>
      <c r="K141" s="92">
        <f t="shared" si="8"/>
        <v>-6.3625931518817928E-6</v>
      </c>
      <c r="M141" s="62"/>
      <c r="O141" s="62"/>
      <c r="P141" s="62"/>
    </row>
    <row r="142" spans="1:16" x14ac:dyDescent="0.3">
      <c r="A142" s="21" t="s">
        <v>185</v>
      </c>
      <c r="B142" s="35">
        <v>100.66285278714031</v>
      </c>
      <c r="C142" s="35">
        <v>100.66285278714031</v>
      </c>
      <c r="D142" s="35"/>
      <c r="E142" s="91">
        <f t="shared" si="6"/>
        <v>0</v>
      </c>
      <c r="F142" s="35"/>
      <c r="G142" s="35">
        <v>0.11580530058510795</v>
      </c>
      <c r="H142" s="35">
        <v>0.11580530058510798</v>
      </c>
      <c r="I142" s="35"/>
      <c r="J142" s="35">
        <f t="shared" si="7"/>
        <v>0</v>
      </c>
      <c r="K142" s="91">
        <f t="shared" si="8"/>
        <v>0</v>
      </c>
      <c r="M142" s="62"/>
      <c r="O142" s="62"/>
      <c r="P142" s="62"/>
    </row>
    <row r="143" spans="1:16" x14ac:dyDescent="0.3">
      <c r="A143" s="22" t="s">
        <v>35</v>
      </c>
      <c r="B143" s="18">
        <v>103.08768446983456</v>
      </c>
      <c r="C143" s="18">
        <v>102.02337792150384</v>
      </c>
      <c r="D143" s="18"/>
      <c r="E143" s="92">
        <f t="shared" si="6"/>
        <v>-1.0324284164537234E-2</v>
      </c>
      <c r="F143" s="18"/>
      <c r="G143" s="18">
        <v>0.14055904488120677</v>
      </c>
      <c r="H143" s="18">
        <v>0.13910787335995728</v>
      </c>
      <c r="I143" s="18"/>
      <c r="J143" s="18">
        <f t="shared" si="7"/>
        <v>-1.4511715212494891E-3</v>
      </c>
      <c r="K143" s="92">
        <f t="shared" si="8"/>
        <v>-1.4372038297530736E-5</v>
      </c>
      <c r="M143" s="62"/>
      <c r="O143" s="62"/>
      <c r="P143" s="62"/>
    </row>
    <row r="144" spans="1:16" x14ac:dyDescent="0.3">
      <c r="A144" s="21" t="s">
        <v>186</v>
      </c>
      <c r="B144" s="35">
        <v>107.23921029900009</v>
      </c>
      <c r="C144" s="35">
        <v>101.59964519847912</v>
      </c>
      <c r="D144" s="35"/>
      <c r="E144" s="91">
        <f t="shared" si="6"/>
        <v>-5.258864817072928E-2</v>
      </c>
      <c r="F144" s="35"/>
      <c r="G144" s="35">
        <v>2.7594767534968468E-2</v>
      </c>
      <c r="H144" s="35">
        <v>2.6143596013718948E-2</v>
      </c>
      <c r="I144" s="35"/>
      <c r="J144" s="35">
        <f t="shared" si="7"/>
        <v>-1.4511715212495203E-3</v>
      </c>
      <c r="K144" s="91">
        <f t="shared" si="8"/>
        <v>-1.4372038297531046E-5</v>
      </c>
      <c r="M144" s="62"/>
      <c r="O144" s="62"/>
      <c r="P144" s="62"/>
    </row>
    <row r="145" spans="1:16" x14ac:dyDescent="0.3">
      <c r="A145" s="22" t="s">
        <v>186</v>
      </c>
      <c r="B145" s="18">
        <v>107.23921029900009</v>
      </c>
      <c r="C145" s="18">
        <v>101.59964519847912</v>
      </c>
      <c r="D145" s="18"/>
      <c r="E145" s="92">
        <f t="shared" si="6"/>
        <v>-5.258864817072928E-2</v>
      </c>
      <c r="F145" s="18"/>
      <c r="G145" s="18">
        <v>2.7594767534968468E-2</v>
      </c>
      <c r="H145" s="18">
        <v>2.6143596013718948E-2</v>
      </c>
      <c r="I145" s="18"/>
      <c r="J145" s="18">
        <f t="shared" si="7"/>
        <v>-1.4511715212495203E-3</v>
      </c>
      <c r="K145" s="92">
        <f t="shared" si="8"/>
        <v>-1.4372038297531046E-5</v>
      </c>
      <c r="M145" s="62"/>
      <c r="O145" s="62"/>
      <c r="P145" s="62"/>
    </row>
    <row r="146" spans="1:16" x14ac:dyDescent="0.3">
      <c r="A146" s="21" t="s">
        <v>187</v>
      </c>
      <c r="B146" s="35">
        <v>102.12194754477491</v>
      </c>
      <c r="C146" s="35">
        <v>102.12194754477491</v>
      </c>
      <c r="D146" s="35"/>
      <c r="E146" s="91">
        <f t="shared" si="6"/>
        <v>0</v>
      </c>
      <c r="F146" s="35"/>
      <c r="G146" s="35">
        <v>0.11296427734623832</v>
      </c>
      <c r="H146" s="35">
        <v>0.11296427734623833</v>
      </c>
      <c r="I146" s="35"/>
      <c r="J146" s="35">
        <f t="shared" si="7"/>
        <v>0</v>
      </c>
      <c r="K146" s="91">
        <f t="shared" si="8"/>
        <v>0</v>
      </c>
      <c r="M146" s="62"/>
      <c r="O146" s="62"/>
      <c r="P146" s="62"/>
    </row>
    <row r="147" spans="1:16" x14ac:dyDescent="0.3">
      <c r="A147" s="22" t="s">
        <v>188</v>
      </c>
      <c r="B147" s="18">
        <v>102.12194754477491</v>
      </c>
      <c r="C147" s="18">
        <v>102.12194754477491</v>
      </c>
      <c r="D147" s="18"/>
      <c r="E147" s="92">
        <f t="shared" si="6"/>
        <v>0</v>
      </c>
      <c r="F147" s="18"/>
      <c r="G147" s="18">
        <v>0.11296427734623832</v>
      </c>
      <c r="H147" s="18">
        <v>0.11296427734623833</v>
      </c>
      <c r="I147" s="18"/>
      <c r="J147" s="18">
        <f t="shared" si="7"/>
        <v>0</v>
      </c>
      <c r="K147" s="92">
        <f t="shared" si="8"/>
        <v>0</v>
      </c>
      <c r="M147" s="62"/>
      <c r="O147" s="62"/>
      <c r="P147" s="62"/>
    </row>
    <row r="148" spans="1:16" x14ac:dyDescent="0.3">
      <c r="A148" s="21" t="s">
        <v>36</v>
      </c>
      <c r="B148" s="35">
        <v>107.75747839421878</v>
      </c>
      <c r="C148" s="35">
        <v>109.82754077446364</v>
      </c>
      <c r="D148" s="35"/>
      <c r="E148" s="91">
        <f t="shared" si="6"/>
        <v>1.9210382528364045E-2</v>
      </c>
      <c r="F148" s="35"/>
      <c r="G148" s="35">
        <v>1.9521845221525564</v>
      </c>
      <c r="H148" s="35">
        <v>1.9896867335890587</v>
      </c>
      <c r="I148" s="35"/>
      <c r="J148" s="35">
        <f t="shared" si="7"/>
        <v>3.7502211436502231E-2</v>
      </c>
      <c r="K148" s="91">
        <f t="shared" si="8"/>
        <v>3.7141248371758931E-4</v>
      </c>
      <c r="M148" s="62"/>
      <c r="O148" s="62"/>
      <c r="P148" s="62"/>
    </row>
    <row r="149" spans="1:16" x14ac:dyDescent="0.3">
      <c r="A149" s="22" t="s">
        <v>37</v>
      </c>
      <c r="B149" s="18">
        <v>103.57855643952449</v>
      </c>
      <c r="C149" s="18">
        <v>107.94220044989065</v>
      </c>
      <c r="D149" s="18"/>
      <c r="E149" s="92">
        <f t="shared" si="6"/>
        <v>4.2128835932502273E-2</v>
      </c>
      <c r="F149" s="18"/>
      <c r="G149" s="18">
        <v>0.89017915179492679</v>
      </c>
      <c r="H149" s="18">
        <v>0.92768136323142936</v>
      </c>
      <c r="I149" s="18"/>
      <c r="J149" s="18">
        <f t="shared" si="7"/>
        <v>3.7502211436502564E-2</v>
      </c>
      <c r="K149" s="92">
        <f t="shared" si="8"/>
        <v>3.7141248371759262E-4</v>
      </c>
      <c r="M149" s="62"/>
      <c r="O149" s="62"/>
      <c r="P149" s="62"/>
    </row>
    <row r="150" spans="1:16" x14ac:dyDescent="0.3">
      <c r="A150" s="21" t="s">
        <v>189</v>
      </c>
      <c r="B150" s="35">
        <v>103.97979941146943</v>
      </c>
      <c r="C150" s="35">
        <v>108.77496848198778</v>
      </c>
      <c r="D150" s="35"/>
      <c r="E150" s="91">
        <f t="shared" si="6"/>
        <v>4.6116352384398152E-2</v>
      </c>
      <c r="F150" s="35"/>
      <c r="G150" s="35">
        <v>0.75374285900449012</v>
      </c>
      <c r="H150" s="35">
        <v>0.78850273029756501</v>
      </c>
      <c r="I150" s="35"/>
      <c r="J150" s="35">
        <f t="shared" si="7"/>
        <v>3.4759871293074895E-2</v>
      </c>
      <c r="K150" s="91">
        <f t="shared" si="8"/>
        <v>3.4425303565161701E-4</v>
      </c>
      <c r="M150" s="62"/>
      <c r="O150" s="62"/>
      <c r="P150" s="62"/>
    </row>
    <row r="151" spans="1:16" x14ac:dyDescent="0.3">
      <c r="A151" s="22" t="s">
        <v>190</v>
      </c>
      <c r="B151" s="18">
        <v>101.41653238957763</v>
      </c>
      <c r="C151" s="18">
        <v>103.45498288021324</v>
      </c>
      <c r="D151" s="18"/>
      <c r="E151" s="92">
        <f t="shared" si="6"/>
        <v>2.0099784942411381E-2</v>
      </c>
      <c r="F151" s="18"/>
      <c r="G151" s="18">
        <v>0.13643629279043676</v>
      </c>
      <c r="H151" s="18">
        <v>0.13917863293386443</v>
      </c>
      <c r="I151" s="18"/>
      <c r="J151" s="18">
        <f t="shared" si="7"/>
        <v>2.7423401434276684E-3</v>
      </c>
      <c r="K151" s="92">
        <f t="shared" si="8"/>
        <v>2.7159448065975651E-5</v>
      </c>
      <c r="M151" s="62"/>
      <c r="O151" s="62"/>
      <c r="P151" s="62"/>
    </row>
    <row r="152" spans="1:16" x14ac:dyDescent="0.3">
      <c r="A152" s="21" t="s">
        <v>191</v>
      </c>
      <c r="B152" s="35">
        <v>111.52914669448093</v>
      </c>
      <c r="C152" s="35">
        <v>111.52914669448093</v>
      </c>
      <c r="D152" s="35"/>
      <c r="E152" s="91">
        <f t="shared" si="6"/>
        <v>0</v>
      </c>
      <c r="F152" s="35"/>
      <c r="G152" s="35">
        <v>1.0620053703576295</v>
      </c>
      <c r="H152" s="35">
        <v>1.0620053703576298</v>
      </c>
      <c r="I152" s="35"/>
      <c r="J152" s="35">
        <f t="shared" si="7"/>
        <v>0</v>
      </c>
      <c r="K152" s="91">
        <f t="shared" si="8"/>
        <v>0</v>
      </c>
      <c r="M152" s="62"/>
      <c r="O152" s="62"/>
      <c r="P152" s="62"/>
    </row>
    <row r="153" spans="1:16" x14ac:dyDescent="0.3">
      <c r="A153" s="22" t="s">
        <v>192</v>
      </c>
      <c r="B153" s="18">
        <v>111.52914669448093</v>
      </c>
      <c r="C153" s="18">
        <v>111.52914669448093</v>
      </c>
      <c r="D153" s="18"/>
      <c r="E153" s="92">
        <f t="shared" si="6"/>
        <v>0</v>
      </c>
      <c r="F153" s="18"/>
      <c r="G153" s="18">
        <v>1.0620053703576295</v>
      </c>
      <c r="H153" s="18">
        <v>1.0620053703576298</v>
      </c>
      <c r="I153" s="18"/>
      <c r="J153" s="18">
        <f t="shared" si="7"/>
        <v>0</v>
      </c>
      <c r="K153" s="92">
        <f t="shared" si="8"/>
        <v>0</v>
      </c>
      <c r="M153" s="62"/>
      <c r="O153" s="62"/>
      <c r="P153" s="62"/>
    </row>
    <row r="154" spans="1:16" x14ac:dyDescent="0.3">
      <c r="A154" s="21" t="s">
        <v>38</v>
      </c>
      <c r="B154" s="35">
        <v>108.93685136111988</v>
      </c>
      <c r="C154" s="35">
        <v>108.93685136111988</v>
      </c>
      <c r="D154" s="35"/>
      <c r="E154" s="91">
        <f t="shared" si="6"/>
        <v>0</v>
      </c>
      <c r="F154" s="35"/>
      <c r="G154" s="35">
        <v>5.6571578010735184</v>
      </c>
      <c r="H154" s="35">
        <v>5.6571578010735193</v>
      </c>
      <c r="I154" s="35"/>
      <c r="J154" s="35">
        <f t="shared" si="7"/>
        <v>0</v>
      </c>
      <c r="K154" s="91">
        <f t="shared" si="8"/>
        <v>0</v>
      </c>
      <c r="M154" s="62"/>
      <c r="O154" s="62"/>
      <c r="P154" s="62"/>
    </row>
    <row r="155" spans="1:16" x14ac:dyDescent="0.3">
      <c r="A155" s="22" t="s">
        <v>193</v>
      </c>
      <c r="B155" s="18">
        <v>117.65306089379118</v>
      </c>
      <c r="C155" s="18">
        <v>117.65306089379118</v>
      </c>
      <c r="D155" s="18"/>
      <c r="E155" s="92">
        <f t="shared" si="6"/>
        <v>0</v>
      </c>
      <c r="F155" s="18"/>
      <c r="G155" s="18">
        <v>3.0263163463285605</v>
      </c>
      <c r="H155" s="18">
        <v>3.0263163463285605</v>
      </c>
      <c r="I155" s="18"/>
      <c r="J155" s="18">
        <f t="shared" si="7"/>
        <v>0</v>
      </c>
      <c r="K155" s="92">
        <f t="shared" si="8"/>
        <v>0</v>
      </c>
      <c r="M155" s="62"/>
      <c r="O155" s="62"/>
      <c r="P155" s="62"/>
    </row>
    <row r="156" spans="1:16" x14ac:dyDescent="0.3">
      <c r="A156" s="21" t="s">
        <v>194</v>
      </c>
      <c r="B156" s="35">
        <v>120.44214738990971</v>
      </c>
      <c r="C156" s="35">
        <v>120.44214738990971</v>
      </c>
      <c r="D156" s="35"/>
      <c r="E156" s="91">
        <f t="shared" si="6"/>
        <v>0</v>
      </c>
      <c r="F156" s="35"/>
      <c r="G156" s="35">
        <v>2.4701008622210701</v>
      </c>
      <c r="H156" s="35">
        <v>2.4701008622210705</v>
      </c>
      <c r="I156" s="35"/>
      <c r="J156" s="35">
        <f t="shared" si="7"/>
        <v>0</v>
      </c>
      <c r="K156" s="91">
        <f t="shared" si="8"/>
        <v>0</v>
      </c>
      <c r="M156" s="62"/>
      <c r="O156" s="62"/>
      <c r="P156" s="62"/>
    </row>
    <row r="157" spans="1:16" x14ac:dyDescent="0.3">
      <c r="A157" s="22" t="s">
        <v>195</v>
      </c>
      <c r="B157" s="18">
        <v>120.44214738990971</v>
      </c>
      <c r="C157" s="18">
        <v>120.44214738990971</v>
      </c>
      <c r="D157" s="18"/>
      <c r="E157" s="92">
        <f t="shared" si="6"/>
        <v>0</v>
      </c>
      <c r="F157" s="18"/>
      <c r="G157" s="18">
        <v>2.4701008622210701</v>
      </c>
      <c r="H157" s="18">
        <v>2.4701008622210705</v>
      </c>
      <c r="I157" s="18"/>
      <c r="J157" s="18">
        <f t="shared" si="7"/>
        <v>0</v>
      </c>
      <c r="K157" s="92">
        <f t="shared" si="8"/>
        <v>0</v>
      </c>
      <c r="M157" s="62"/>
      <c r="O157" s="62"/>
      <c r="P157" s="62"/>
    </row>
    <row r="158" spans="1:16" x14ac:dyDescent="0.3">
      <c r="A158" s="21" t="s">
        <v>196</v>
      </c>
      <c r="B158" s="35">
        <v>106.68205431403126</v>
      </c>
      <c r="C158" s="35">
        <v>106.68205431403126</v>
      </c>
      <c r="D158" s="35"/>
      <c r="E158" s="91">
        <f t="shared" si="6"/>
        <v>0</v>
      </c>
      <c r="F158" s="35"/>
      <c r="G158" s="35">
        <v>0.55621548410749055</v>
      </c>
      <c r="H158" s="35">
        <v>0.55621548410749055</v>
      </c>
      <c r="I158" s="35"/>
      <c r="J158" s="35">
        <f t="shared" si="7"/>
        <v>0</v>
      </c>
      <c r="K158" s="91">
        <f t="shared" si="8"/>
        <v>0</v>
      </c>
      <c r="M158" s="62"/>
      <c r="O158" s="62"/>
      <c r="P158" s="62"/>
    </row>
    <row r="159" spans="1:16" x14ac:dyDescent="0.3">
      <c r="A159" s="22" t="s">
        <v>197</v>
      </c>
      <c r="B159" s="18">
        <v>106.68205431403126</v>
      </c>
      <c r="C159" s="18">
        <v>106.68205431403126</v>
      </c>
      <c r="D159" s="18"/>
      <c r="E159" s="92">
        <f t="shared" si="6"/>
        <v>0</v>
      </c>
      <c r="F159" s="18"/>
      <c r="G159" s="18">
        <v>0.55621548410749055</v>
      </c>
      <c r="H159" s="18">
        <v>0.55621548410749055</v>
      </c>
      <c r="I159" s="18"/>
      <c r="J159" s="18">
        <f t="shared" si="7"/>
        <v>0</v>
      </c>
      <c r="K159" s="92">
        <f t="shared" si="8"/>
        <v>0</v>
      </c>
      <c r="M159" s="62"/>
      <c r="O159" s="62"/>
      <c r="P159" s="62"/>
    </row>
    <row r="160" spans="1:16" x14ac:dyDescent="0.3">
      <c r="A160" s="21" t="s">
        <v>198</v>
      </c>
      <c r="B160" s="35">
        <v>101.01196918753585</v>
      </c>
      <c r="C160" s="35">
        <v>101.01196918753585</v>
      </c>
      <c r="D160" s="35"/>
      <c r="E160" s="91">
        <f t="shared" si="6"/>
        <v>0</v>
      </c>
      <c r="F160" s="35"/>
      <c r="G160" s="35">
        <v>0.64496168153239675</v>
      </c>
      <c r="H160" s="35">
        <v>0.64496168153239675</v>
      </c>
      <c r="I160" s="35"/>
      <c r="J160" s="35">
        <f t="shared" si="7"/>
        <v>0</v>
      </c>
      <c r="K160" s="91">
        <f t="shared" si="8"/>
        <v>0</v>
      </c>
      <c r="M160" s="62"/>
      <c r="O160" s="62"/>
      <c r="P160" s="62"/>
    </row>
    <row r="161" spans="1:16" x14ac:dyDescent="0.3">
      <c r="A161" s="22" t="s">
        <v>199</v>
      </c>
      <c r="B161" s="18">
        <v>101.01196918753585</v>
      </c>
      <c r="C161" s="18">
        <v>101.01196918753585</v>
      </c>
      <c r="D161" s="18"/>
      <c r="E161" s="92">
        <f t="shared" si="6"/>
        <v>0</v>
      </c>
      <c r="F161" s="18"/>
      <c r="G161" s="18">
        <v>0.64496168153239675</v>
      </c>
      <c r="H161" s="18">
        <v>0.64496168153239675</v>
      </c>
      <c r="I161" s="18"/>
      <c r="J161" s="18">
        <f t="shared" si="7"/>
        <v>0</v>
      </c>
      <c r="K161" s="92">
        <f t="shared" si="8"/>
        <v>0</v>
      </c>
      <c r="M161" s="62"/>
      <c r="O161" s="62"/>
      <c r="P161" s="62"/>
    </row>
    <row r="162" spans="1:16" x14ac:dyDescent="0.3">
      <c r="A162" s="21" t="s">
        <v>200</v>
      </c>
      <c r="B162" s="35">
        <v>101.01196918753585</v>
      </c>
      <c r="C162" s="35">
        <v>101.01196918753585</v>
      </c>
      <c r="D162" s="35"/>
      <c r="E162" s="91">
        <f t="shared" si="6"/>
        <v>0</v>
      </c>
      <c r="F162" s="35"/>
      <c r="G162" s="35">
        <v>0.64496168153239675</v>
      </c>
      <c r="H162" s="35">
        <v>0.64496168153239675</v>
      </c>
      <c r="I162" s="35"/>
      <c r="J162" s="35">
        <f t="shared" si="7"/>
        <v>0</v>
      </c>
      <c r="K162" s="91">
        <f t="shared" si="8"/>
        <v>0</v>
      </c>
      <c r="M162" s="62"/>
      <c r="O162" s="62"/>
      <c r="P162" s="62"/>
    </row>
    <row r="163" spans="1:16" x14ac:dyDescent="0.3">
      <c r="A163" s="22" t="s">
        <v>201</v>
      </c>
      <c r="B163" s="18">
        <v>100</v>
      </c>
      <c r="C163" s="18">
        <v>100</v>
      </c>
      <c r="D163" s="18"/>
      <c r="E163" s="92">
        <f t="shared" si="6"/>
        <v>0</v>
      </c>
      <c r="F163" s="18"/>
      <c r="G163" s="18">
        <v>0.17887792347822104</v>
      </c>
      <c r="H163" s="18">
        <v>0.17887792347822107</v>
      </c>
      <c r="I163" s="18"/>
      <c r="J163" s="18">
        <f t="shared" si="7"/>
        <v>0</v>
      </c>
      <c r="K163" s="92">
        <f t="shared" si="8"/>
        <v>0</v>
      </c>
      <c r="M163" s="62"/>
      <c r="O163" s="62"/>
      <c r="P163" s="62"/>
    </row>
    <row r="164" spans="1:16" x14ac:dyDescent="0.3">
      <c r="A164" s="21" t="s">
        <v>202</v>
      </c>
      <c r="B164" s="35">
        <v>100</v>
      </c>
      <c r="C164" s="35">
        <v>100</v>
      </c>
      <c r="D164" s="35"/>
      <c r="E164" s="91">
        <f t="shared" si="6"/>
        <v>0</v>
      </c>
      <c r="F164" s="35"/>
      <c r="G164" s="35">
        <v>0.17887792347822104</v>
      </c>
      <c r="H164" s="35">
        <v>0.17887792347822107</v>
      </c>
      <c r="I164" s="35"/>
      <c r="J164" s="35">
        <f t="shared" si="7"/>
        <v>0</v>
      </c>
      <c r="K164" s="91">
        <f t="shared" si="8"/>
        <v>0</v>
      </c>
      <c r="M164" s="62"/>
      <c r="O164" s="62"/>
      <c r="P164" s="62"/>
    </row>
    <row r="165" spans="1:16" x14ac:dyDescent="0.3">
      <c r="A165" s="22" t="s">
        <v>202</v>
      </c>
      <c r="B165" s="18">
        <v>100</v>
      </c>
      <c r="C165" s="18">
        <v>100</v>
      </c>
      <c r="D165" s="18"/>
      <c r="E165" s="92">
        <f t="shared" si="6"/>
        <v>0</v>
      </c>
      <c r="F165" s="18"/>
      <c r="G165" s="18">
        <v>0.17887792347822104</v>
      </c>
      <c r="H165" s="18">
        <v>0.17887792347822107</v>
      </c>
      <c r="I165" s="18"/>
      <c r="J165" s="18">
        <f t="shared" si="7"/>
        <v>0</v>
      </c>
      <c r="K165" s="92">
        <f t="shared" si="8"/>
        <v>0</v>
      </c>
      <c r="M165" s="62"/>
      <c r="O165" s="62"/>
      <c r="P165" s="62"/>
    </row>
    <row r="166" spans="1:16" x14ac:dyDescent="0.3">
      <c r="A166" s="21" t="s">
        <v>203</v>
      </c>
      <c r="B166" s="35">
        <v>100.19718305759277</v>
      </c>
      <c r="C166" s="35">
        <v>100.19718305759277</v>
      </c>
      <c r="D166" s="35"/>
      <c r="E166" s="91">
        <f t="shared" si="6"/>
        <v>0</v>
      </c>
      <c r="F166" s="35"/>
      <c r="G166" s="35">
        <v>1.8070018497343399</v>
      </c>
      <c r="H166" s="35">
        <v>1.8070018497343401</v>
      </c>
      <c r="I166" s="35"/>
      <c r="J166" s="35">
        <f t="shared" si="7"/>
        <v>0</v>
      </c>
      <c r="K166" s="91">
        <f t="shared" si="8"/>
        <v>0</v>
      </c>
      <c r="M166" s="62"/>
      <c r="O166" s="62"/>
      <c r="P166" s="62"/>
    </row>
    <row r="167" spans="1:16" x14ac:dyDescent="0.3">
      <c r="A167" s="22" t="s">
        <v>204</v>
      </c>
      <c r="B167" s="18">
        <v>100.19718305759277</v>
      </c>
      <c r="C167" s="18">
        <v>100.19718305759277</v>
      </c>
      <c r="D167" s="18"/>
      <c r="E167" s="92">
        <f t="shared" si="6"/>
        <v>0</v>
      </c>
      <c r="F167" s="18"/>
      <c r="G167" s="18">
        <v>1.8070018497343399</v>
      </c>
      <c r="H167" s="18">
        <v>1.8070018497343401</v>
      </c>
      <c r="I167" s="18"/>
      <c r="J167" s="18">
        <f t="shared" si="7"/>
        <v>0</v>
      </c>
      <c r="K167" s="92">
        <f t="shared" si="8"/>
        <v>0</v>
      </c>
      <c r="M167" s="62"/>
      <c r="O167" s="62"/>
      <c r="P167" s="62"/>
    </row>
    <row r="168" spans="1:16" x14ac:dyDescent="0.3">
      <c r="A168" s="21" t="s">
        <v>204</v>
      </c>
      <c r="B168" s="35">
        <v>100.19718305759277</v>
      </c>
      <c r="C168" s="35">
        <v>100.19718305759277</v>
      </c>
      <c r="D168" s="35"/>
      <c r="E168" s="91">
        <f t="shared" si="6"/>
        <v>0</v>
      </c>
      <c r="F168" s="35"/>
      <c r="G168" s="35">
        <v>1.8070018497343399</v>
      </c>
      <c r="H168" s="35">
        <v>1.8070018497343401</v>
      </c>
      <c r="I168" s="35"/>
      <c r="J168" s="35">
        <f t="shared" si="7"/>
        <v>0</v>
      </c>
      <c r="K168" s="91">
        <f t="shared" si="8"/>
        <v>0</v>
      </c>
      <c r="M168" s="62"/>
      <c r="O168" s="62"/>
      <c r="P168" s="62"/>
    </row>
    <row r="169" spans="1:16" x14ac:dyDescent="0.3">
      <c r="A169" s="22" t="s">
        <v>39</v>
      </c>
      <c r="B169" s="18">
        <v>110.21497737629959</v>
      </c>
      <c r="C169" s="18">
        <v>110.58283039051149</v>
      </c>
      <c r="D169" s="18"/>
      <c r="E169" s="92">
        <f t="shared" si="6"/>
        <v>3.3375955153169823E-3</v>
      </c>
      <c r="F169" s="18"/>
      <c r="G169" s="18">
        <v>7.3366766528085288</v>
      </c>
      <c r="H169" s="18">
        <v>7.3611635119022729</v>
      </c>
      <c r="I169" s="18"/>
      <c r="J169" s="18">
        <f t="shared" si="7"/>
        <v>2.4486859093744151E-2</v>
      </c>
      <c r="K169" s="92">
        <f t="shared" si="8"/>
        <v>2.4251170280582268E-4</v>
      </c>
      <c r="M169" s="62"/>
      <c r="O169" s="62"/>
      <c r="P169" s="62"/>
    </row>
    <row r="170" spans="1:16" x14ac:dyDescent="0.3">
      <c r="A170" s="21" t="s">
        <v>205</v>
      </c>
      <c r="B170" s="35">
        <v>103.01092326975024</v>
      </c>
      <c r="C170" s="35">
        <v>103.01092326975024</v>
      </c>
      <c r="D170" s="35"/>
      <c r="E170" s="91">
        <f t="shared" si="6"/>
        <v>0</v>
      </c>
      <c r="F170" s="35"/>
      <c r="G170" s="35">
        <v>3.0865003459235476</v>
      </c>
      <c r="H170" s="35">
        <v>3.086500345923548</v>
      </c>
      <c r="I170" s="35"/>
      <c r="J170" s="35">
        <f t="shared" si="7"/>
        <v>0</v>
      </c>
      <c r="K170" s="91">
        <f t="shared" si="8"/>
        <v>0</v>
      </c>
      <c r="M170" s="62"/>
      <c r="O170" s="62"/>
      <c r="P170" s="62"/>
    </row>
    <row r="171" spans="1:16" x14ac:dyDescent="0.3">
      <c r="A171" s="22" t="s">
        <v>206</v>
      </c>
      <c r="B171" s="18">
        <v>103.03268283614354</v>
      </c>
      <c r="C171" s="18">
        <v>103.03268283614354</v>
      </c>
      <c r="D171" s="18"/>
      <c r="E171" s="92">
        <f t="shared" si="6"/>
        <v>0</v>
      </c>
      <c r="F171" s="18"/>
      <c r="G171" s="18">
        <v>3.0685887916791192</v>
      </c>
      <c r="H171" s="18">
        <v>3.0685887916791197</v>
      </c>
      <c r="I171" s="18"/>
      <c r="J171" s="18">
        <f t="shared" si="7"/>
        <v>0</v>
      </c>
      <c r="K171" s="92">
        <f t="shared" si="8"/>
        <v>0</v>
      </c>
      <c r="M171" s="62"/>
      <c r="O171" s="62"/>
      <c r="P171" s="62"/>
    </row>
    <row r="172" spans="1:16" x14ac:dyDescent="0.3">
      <c r="A172" s="21" t="s">
        <v>206</v>
      </c>
      <c r="B172" s="35">
        <v>103.03268283614351</v>
      </c>
      <c r="C172" s="35">
        <v>103.03268283614351</v>
      </c>
      <c r="D172" s="35"/>
      <c r="E172" s="91">
        <f t="shared" si="6"/>
        <v>0</v>
      </c>
      <c r="F172" s="35"/>
      <c r="G172" s="35">
        <v>3.0685887916791192</v>
      </c>
      <c r="H172" s="35">
        <v>3.0685887916791197</v>
      </c>
      <c r="I172" s="35"/>
      <c r="J172" s="35">
        <f t="shared" si="7"/>
        <v>0</v>
      </c>
      <c r="K172" s="91">
        <f t="shared" si="8"/>
        <v>0</v>
      </c>
      <c r="M172" s="62"/>
      <c r="O172" s="62"/>
      <c r="P172" s="62"/>
    </row>
    <row r="173" spans="1:16" x14ac:dyDescent="0.3">
      <c r="A173" s="22" t="s">
        <v>207</v>
      </c>
      <c r="B173" s="18">
        <v>99.414009788535935</v>
      </c>
      <c r="C173" s="18">
        <v>99.414009788535935</v>
      </c>
      <c r="D173" s="18"/>
      <c r="E173" s="92">
        <f t="shared" si="6"/>
        <v>0</v>
      </c>
      <c r="F173" s="18"/>
      <c r="G173" s="18">
        <v>1.7911554244428286E-2</v>
      </c>
      <c r="H173" s="18">
        <v>1.7911554244428286E-2</v>
      </c>
      <c r="I173" s="18"/>
      <c r="J173" s="18">
        <f t="shared" si="7"/>
        <v>0</v>
      </c>
      <c r="K173" s="92">
        <f t="shared" si="8"/>
        <v>0</v>
      </c>
      <c r="M173" s="62"/>
      <c r="O173" s="62"/>
      <c r="P173" s="62"/>
    </row>
    <row r="174" spans="1:16" x14ac:dyDescent="0.3">
      <c r="A174" s="21" t="s">
        <v>207</v>
      </c>
      <c r="B174" s="35">
        <v>99.414009788535935</v>
      </c>
      <c r="C174" s="35">
        <v>99.414009788535935</v>
      </c>
      <c r="D174" s="35"/>
      <c r="E174" s="91">
        <f t="shared" si="6"/>
        <v>0</v>
      </c>
      <c r="F174" s="35"/>
      <c r="G174" s="35">
        <v>1.7911554244428286E-2</v>
      </c>
      <c r="H174" s="35">
        <v>1.7911554244428286E-2</v>
      </c>
      <c r="I174" s="35"/>
      <c r="J174" s="35">
        <f t="shared" si="7"/>
        <v>0</v>
      </c>
      <c r="K174" s="91">
        <f t="shared" si="8"/>
        <v>0</v>
      </c>
      <c r="M174" s="62"/>
      <c r="O174" s="62"/>
      <c r="P174" s="62"/>
    </row>
    <row r="175" spans="1:16" x14ac:dyDescent="0.3">
      <c r="A175" s="22" t="s">
        <v>208</v>
      </c>
      <c r="B175" s="18">
        <v>152.01158910239477</v>
      </c>
      <c r="C175" s="18">
        <v>152.01158910239477</v>
      </c>
      <c r="D175" s="18"/>
      <c r="E175" s="92">
        <f t="shared" si="6"/>
        <v>0</v>
      </c>
      <c r="F175" s="18"/>
      <c r="G175" s="18">
        <v>1.0321256114053752</v>
      </c>
      <c r="H175" s="18">
        <v>1.0321256114053754</v>
      </c>
      <c r="I175" s="18"/>
      <c r="J175" s="18">
        <f t="shared" si="7"/>
        <v>0</v>
      </c>
      <c r="K175" s="92">
        <f t="shared" si="8"/>
        <v>0</v>
      </c>
      <c r="M175" s="62"/>
      <c r="O175" s="62"/>
      <c r="P175" s="62"/>
    </row>
    <row r="176" spans="1:16" x14ac:dyDescent="0.3">
      <c r="A176" s="21" t="s">
        <v>209</v>
      </c>
      <c r="B176" s="35">
        <v>158.97638059644635</v>
      </c>
      <c r="C176" s="35">
        <v>158.97638059644635</v>
      </c>
      <c r="D176" s="35"/>
      <c r="E176" s="91">
        <f t="shared" si="6"/>
        <v>0</v>
      </c>
      <c r="F176" s="35"/>
      <c r="G176" s="35">
        <v>0.95194195451172281</v>
      </c>
      <c r="H176" s="35">
        <v>0.95194195451172303</v>
      </c>
      <c r="I176" s="35"/>
      <c r="J176" s="35">
        <f t="shared" si="7"/>
        <v>0</v>
      </c>
      <c r="K176" s="91">
        <f t="shared" si="8"/>
        <v>0</v>
      </c>
      <c r="M176" s="62"/>
      <c r="O176" s="62"/>
      <c r="P176" s="62"/>
    </row>
    <row r="177" spans="1:16" x14ac:dyDescent="0.3">
      <c r="A177" s="22" t="s">
        <v>210</v>
      </c>
      <c r="B177" s="18">
        <v>165.03055218863634</v>
      </c>
      <c r="C177" s="18">
        <v>165.03055218863634</v>
      </c>
      <c r="D177" s="18"/>
      <c r="E177" s="92">
        <f t="shared" si="6"/>
        <v>0</v>
      </c>
      <c r="F177" s="18"/>
      <c r="G177" s="18">
        <v>0.87915429021088964</v>
      </c>
      <c r="H177" s="18">
        <v>0.87915429021088964</v>
      </c>
      <c r="I177" s="18"/>
      <c r="J177" s="18">
        <f t="shared" si="7"/>
        <v>0</v>
      </c>
      <c r="K177" s="92">
        <f t="shared" si="8"/>
        <v>0</v>
      </c>
      <c r="M177" s="62"/>
      <c r="O177" s="62"/>
      <c r="P177" s="62"/>
    </row>
    <row r="178" spans="1:16" x14ac:dyDescent="0.3">
      <c r="A178" s="21" t="s">
        <v>211</v>
      </c>
      <c r="B178" s="35">
        <v>110.16342387404949</v>
      </c>
      <c r="C178" s="35">
        <v>110.16342387404949</v>
      </c>
      <c r="D178" s="35"/>
      <c r="E178" s="91">
        <f t="shared" si="6"/>
        <v>0</v>
      </c>
      <c r="F178" s="35"/>
      <c r="G178" s="35">
        <v>7.2787664300833249E-2</v>
      </c>
      <c r="H178" s="35">
        <v>7.2787664300833263E-2</v>
      </c>
      <c r="I178" s="35"/>
      <c r="J178" s="35">
        <f t="shared" si="7"/>
        <v>0</v>
      </c>
      <c r="K178" s="91">
        <f t="shared" si="8"/>
        <v>0</v>
      </c>
      <c r="M178" s="62"/>
      <c r="O178" s="62"/>
      <c r="P178" s="62"/>
    </row>
    <row r="179" spans="1:16" x14ac:dyDescent="0.3">
      <c r="A179" s="22" t="s">
        <v>212</v>
      </c>
      <c r="B179" s="18">
        <v>100</v>
      </c>
      <c r="C179" s="18">
        <v>100</v>
      </c>
      <c r="D179" s="18"/>
      <c r="E179" s="92">
        <f t="shared" si="6"/>
        <v>0</v>
      </c>
      <c r="F179" s="18"/>
      <c r="G179" s="18">
        <v>8.0183656893652352E-2</v>
      </c>
      <c r="H179" s="18">
        <v>8.0183656893652352E-2</v>
      </c>
      <c r="I179" s="18"/>
      <c r="J179" s="18">
        <f t="shared" si="7"/>
        <v>0</v>
      </c>
      <c r="K179" s="92">
        <f t="shared" si="8"/>
        <v>0</v>
      </c>
      <c r="M179" s="62"/>
      <c r="O179" s="62"/>
      <c r="P179" s="62"/>
    </row>
    <row r="180" spans="1:16" x14ac:dyDescent="0.3">
      <c r="A180" s="21" t="s">
        <v>212</v>
      </c>
      <c r="B180" s="35">
        <v>100</v>
      </c>
      <c r="C180" s="35">
        <v>100</v>
      </c>
      <c r="D180" s="35"/>
      <c r="E180" s="91">
        <f t="shared" si="6"/>
        <v>0</v>
      </c>
      <c r="F180" s="35"/>
      <c r="G180" s="35">
        <v>8.0183656893652352E-2</v>
      </c>
      <c r="H180" s="35">
        <v>8.0183656893652352E-2</v>
      </c>
      <c r="I180" s="35"/>
      <c r="J180" s="35">
        <f t="shared" si="7"/>
        <v>0</v>
      </c>
      <c r="K180" s="91">
        <f t="shared" si="8"/>
        <v>0</v>
      </c>
      <c r="M180" s="62"/>
      <c r="O180" s="62"/>
      <c r="P180" s="62"/>
    </row>
    <row r="181" spans="1:16" x14ac:dyDescent="0.3">
      <c r="A181" s="22" t="s">
        <v>213</v>
      </c>
      <c r="B181" s="18">
        <v>107.93657474525767</v>
      </c>
      <c r="C181" s="18">
        <v>108.75788800193233</v>
      </c>
      <c r="D181" s="18"/>
      <c r="E181" s="92">
        <f t="shared" si="6"/>
        <v>7.6092210505387392E-3</v>
      </c>
      <c r="F181" s="18"/>
      <c r="G181" s="18">
        <v>3.2180506954796062</v>
      </c>
      <c r="H181" s="18">
        <v>3.2425375545733508</v>
      </c>
      <c r="I181" s="18"/>
      <c r="J181" s="18">
        <f t="shared" si="7"/>
        <v>2.4486859093744595E-2</v>
      </c>
      <c r="K181" s="92">
        <f t="shared" si="8"/>
        <v>2.4251170280582709E-4</v>
      </c>
      <c r="M181" s="62"/>
      <c r="O181" s="62"/>
      <c r="P181" s="62"/>
    </row>
    <row r="182" spans="1:16" x14ac:dyDescent="0.3">
      <c r="A182" s="21" t="s">
        <v>40</v>
      </c>
      <c r="B182" s="35">
        <v>113.50478753325717</v>
      </c>
      <c r="C182" s="35">
        <v>118.43262547405703</v>
      </c>
      <c r="D182" s="35"/>
      <c r="E182" s="91">
        <f t="shared" si="6"/>
        <v>4.3415243073830601E-2</v>
      </c>
      <c r="F182" s="35"/>
      <c r="G182" s="35">
        <v>0.74702605226824814</v>
      </c>
      <c r="H182" s="35">
        <v>0.7794583699099582</v>
      </c>
      <c r="I182" s="35"/>
      <c r="J182" s="35">
        <f t="shared" si="7"/>
        <v>3.2432317641710062E-2</v>
      </c>
      <c r="K182" s="91">
        <f t="shared" si="8"/>
        <v>3.2120152883306373E-4</v>
      </c>
      <c r="M182" s="62"/>
      <c r="O182" s="62"/>
      <c r="P182" s="62"/>
    </row>
    <row r="183" spans="1:16" x14ac:dyDescent="0.3">
      <c r="A183" s="22" t="s">
        <v>214</v>
      </c>
      <c r="B183" s="18">
        <v>100</v>
      </c>
      <c r="C183" s="18">
        <v>100</v>
      </c>
      <c r="D183" s="18"/>
      <c r="E183" s="92">
        <f t="shared" si="6"/>
        <v>0</v>
      </c>
      <c r="F183" s="18"/>
      <c r="G183" s="18">
        <v>5.1577983184098661E-2</v>
      </c>
      <c r="H183" s="18">
        <v>5.1577983184098668E-2</v>
      </c>
      <c r="I183" s="18"/>
      <c r="J183" s="18">
        <f t="shared" si="7"/>
        <v>0</v>
      </c>
      <c r="K183" s="92">
        <f t="shared" si="8"/>
        <v>0</v>
      </c>
      <c r="M183" s="62"/>
      <c r="O183" s="62"/>
      <c r="P183" s="62"/>
    </row>
    <row r="184" spans="1:16" x14ac:dyDescent="0.3">
      <c r="A184" s="21" t="s">
        <v>215</v>
      </c>
      <c r="B184" s="35">
        <v>114.65313506452401</v>
      </c>
      <c r="C184" s="35">
        <v>120</v>
      </c>
      <c r="D184" s="35"/>
      <c r="E184" s="91">
        <f t="shared" si="6"/>
        <v>4.6635139392105618E-2</v>
      </c>
      <c r="F184" s="35"/>
      <c r="G184" s="35">
        <v>0.69544806908414947</v>
      </c>
      <c r="H184" s="35">
        <v>0.72788038672585953</v>
      </c>
      <c r="I184" s="35"/>
      <c r="J184" s="35">
        <f t="shared" si="7"/>
        <v>3.2432317641710062E-2</v>
      </c>
      <c r="K184" s="91">
        <f t="shared" si="8"/>
        <v>3.2120152883306373E-4</v>
      </c>
      <c r="M184" s="62"/>
      <c r="O184" s="62"/>
      <c r="P184" s="62"/>
    </row>
    <row r="185" spans="1:16" x14ac:dyDescent="0.3">
      <c r="A185" s="22" t="s">
        <v>41</v>
      </c>
      <c r="B185" s="18">
        <v>105.85393585312988</v>
      </c>
      <c r="C185" s="18">
        <v>105.40417935508187</v>
      </c>
      <c r="D185" s="18"/>
      <c r="E185" s="92">
        <f t="shared" si="6"/>
        <v>-4.2488405785122696E-3</v>
      </c>
      <c r="F185" s="18"/>
      <c r="G185" s="18">
        <v>1.8700298119322973</v>
      </c>
      <c r="H185" s="18">
        <v>1.8620843533843319</v>
      </c>
      <c r="I185" s="18"/>
      <c r="J185" s="18">
        <f t="shared" si="7"/>
        <v>-7.9454585479654671E-3</v>
      </c>
      <c r="K185" s="92">
        <f t="shared" si="8"/>
        <v>-7.8689826027236647E-5</v>
      </c>
      <c r="M185" s="62"/>
      <c r="O185" s="62"/>
      <c r="P185" s="62"/>
    </row>
    <row r="186" spans="1:16" x14ac:dyDescent="0.3">
      <c r="A186" s="21" t="s">
        <v>216</v>
      </c>
      <c r="B186" s="35">
        <v>114.72620178989079</v>
      </c>
      <c r="C186" s="35">
        <v>113.6535907918007</v>
      </c>
      <c r="D186" s="35"/>
      <c r="E186" s="91">
        <f t="shared" si="6"/>
        <v>-9.3493115030032214E-3</v>
      </c>
      <c r="F186" s="35"/>
      <c r="G186" s="35">
        <v>0.85259744358120193</v>
      </c>
      <c r="H186" s="35">
        <v>0.8446262444944973</v>
      </c>
      <c r="I186" s="35"/>
      <c r="J186" s="35">
        <f t="shared" si="7"/>
        <v>-7.9711990867046278E-3</v>
      </c>
      <c r="K186" s="91">
        <f t="shared" si="8"/>
        <v>-7.8944753858400097E-5</v>
      </c>
      <c r="M186" s="62"/>
      <c r="O186" s="62"/>
      <c r="P186" s="62"/>
    </row>
    <row r="187" spans="1:16" x14ac:dyDescent="0.3">
      <c r="A187" s="22" t="s">
        <v>217</v>
      </c>
      <c r="B187" s="18">
        <v>99.411542699692163</v>
      </c>
      <c r="C187" s="18">
        <v>99.41405776285076</v>
      </c>
      <c r="D187" s="18"/>
      <c r="E187" s="92">
        <f t="shared" si="6"/>
        <v>2.5299508390030923E-5</v>
      </c>
      <c r="F187" s="18"/>
      <c r="G187" s="18">
        <v>1.0174323683510953</v>
      </c>
      <c r="H187" s="18">
        <v>1.0174581088898347</v>
      </c>
      <c r="I187" s="18"/>
      <c r="J187" s="18">
        <f t="shared" si="7"/>
        <v>2.5740538739382757E-5</v>
      </c>
      <c r="K187" s="92">
        <f t="shared" si="8"/>
        <v>2.5492783116564538E-7</v>
      </c>
      <c r="M187" s="62"/>
      <c r="O187" s="62"/>
      <c r="P187" s="62"/>
    </row>
    <row r="188" spans="1:16" x14ac:dyDescent="0.3">
      <c r="A188" s="21" t="s">
        <v>42</v>
      </c>
      <c r="B188" s="35">
        <v>107.96267017152084</v>
      </c>
      <c r="C188" s="35">
        <v>107.96267017152084</v>
      </c>
      <c r="D188" s="35"/>
      <c r="E188" s="91">
        <f t="shared" si="6"/>
        <v>0</v>
      </c>
      <c r="F188" s="35"/>
      <c r="G188" s="35">
        <v>0.60099483127906062</v>
      </c>
      <c r="H188" s="35">
        <v>0.60099483127906073</v>
      </c>
      <c r="I188" s="35"/>
      <c r="J188" s="35">
        <f t="shared" si="7"/>
        <v>0</v>
      </c>
      <c r="K188" s="91">
        <f t="shared" si="8"/>
        <v>0</v>
      </c>
      <c r="M188" s="62"/>
      <c r="O188" s="62"/>
      <c r="P188" s="62"/>
    </row>
    <row r="189" spans="1:16" x14ac:dyDescent="0.3">
      <c r="A189" s="22" t="s">
        <v>42</v>
      </c>
      <c r="B189" s="18">
        <v>107.96267017152084</v>
      </c>
      <c r="C189" s="18">
        <v>107.96267017152084</v>
      </c>
      <c r="D189" s="18"/>
      <c r="E189" s="92">
        <f t="shared" si="6"/>
        <v>0</v>
      </c>
      <c r="F189" s="18"/>
      <c r="G189" s="18">
        <v>0.60099483127906062</v>
      </c>
      <c r="H189" s="18">
        <v>0.60099483127906073</v>
      </c>
      <c r="I189" s="18"/>
      <c r="J189" s="18">
        <f t="shared" si="7"/>
        <v>0</v>
      </c>
      <c r="K189" s="92">
        <f t="shared" si="8"/>
        <v>0</v>
      </c>
      <c r="M189" s="62"/>
      <c r="O189" s="62"/>
      <c r="P189" s="62"/>
    </row>
    <row r="190" spans="1:16" x14ac:dyDescent="0.3">
      <c r="A190" s="21" t="s">
        <v>218</v>
      </c>
      <c r="B190" s="35">
        <v>77.28305178733234</v>
      </c>
      <c r="C190" s="35">
        <v>76.326843399976354</v>
      </c>
      <c r="D190" s="35"/>
      <c r="E190" s="91">
        <f t="shared" si="6"/>
        <v>-1.2372808335613938E-2</v>
      </c>
      <c r="F190" s="35"/>
      <c r="G190" s="35">
        <v>7.2084669789609297</v>
      </c>
      <c r="H190" s="35">
        <v>7.1192779986366448</v>
      </c>
      <c r="I190" s="35"/>
      <c r="J190" s="35">
        <f t="shared" si="7"/>
        <v>-8.9188980324284906E-2</v>
      </c>
      <c r="K190" s="91">
        <f t="shared" si="8"/>
        <v>-8.8330526210620341E-4</v>
      </c>
      <c r="M190" s="62"/>
      <c r="O190" s="62"/>
      <c r="P190" s="62"/>
    </row>
    <row r="191" spans="1:16" x14ac:dyDescent="0.3">
      <c r="A191" s="22" t="s">
        <v>219</v>
      </c>
      <c r="B191" s="18">
        <v>99.666163553243081</v>
      </c>
      <c r="C191" s="18">
        <v>100.01455936897378</v>
      </c>
      <c r="D191" s="18"/>
      <c r="E191" s="92">
        <f t="shared" si="6"/>
        <v>3.4956278370701366E-3</v>
      </c>
      <c r="F191" s="18"/>
      <c r="G191" s="18">
        <v>1.8882402681810531</v>
      </c>
      <c r="H191" s="18">
        <v>1.8948408534255836</v>
      </c>
      <c r="I191" s="18"/>
      <c r="J191" s="18">
        <f t="shared" si="7"/>
        <v>6.6005852445305546E-3</v>
      </c>
      <c r="K191" s="92">
        <f t="shared" si="8"/>
        <v>6.537053858308192E-5</v>
      </c>
      <c r="M191" s="62"/>
      <c r="O191" s="62"/>
      <c r="P191" s="62"/>
    </row>
    <row r="192" spans="1:16" x14ac:dyDescent="0.3">
      <c r="A192" s="21" t="s">
        <v>220</v>
      </c>
      <c r="B192" s="35">
        <v>94.677299535932008</v>
      </c>
      <c r="C192" s="35">
        <v>94.677299535932008</v>
      </c>
      <c r="D192" s="35"/>
      <c r="E192" s="91">
        <f t="shared" si="6"/>
        <v>0</v>
      </c>
      <c r="F192" s="35"/>
      <c r="G192" s="35">
        <v>0.83555678566035485</v>
      </c>
      <c r="H192" s="35">
        <v>0.83555678566035485</v>
      </c>
      <c r="I192" s="35"/>
      <c r="J192" s="35">
        <f t="shared" si="7"/>
        <v>0</v>
      </c>
      <c r="K192" s="91">
        <f t="shared" si="8"/>
        <v>0</v>
      </c>
      <c r="M192" s="62"/>
      <c r="O192" s="62"/>
      <c r="P192" s="62"/>
    </row>
    <row r="193" spans="1:16" x14ac:dyDescent="0.3">
      <c r="A193" s="22" t="s">
        <v>220</v>
      </c>
      <c r="B193" s="18">
        <v>94.677299535932008</v>
      </c>
      <c r="C193" s="18">
        <v>94.677299535932008</v>
      </c>
      <c r="D193" s="18"/>
      <c r="E193" s="92">
        <f t="shared" si="6"/>
        <v>0</v>
      </c>
      <c r="F193" s="18"/>
      <c r="G193" s="18">
        <v>0.83555678566035485</v>
      </c>
      <c r="H193" s="18">
        <v>0.83555678566035485</v>
      </c>
      <c r="I193" s="18"/>
      <c r="J193" s="18">
        <f t="shared" si="7"/>
        <v>0</v>
      </c>
      <c r="K193" s="92">
        <f t="shared" si="8"/>
        <v>0</v>
      </c>
      <c r="M193" s="62"/>
      <c r="O193" s="62"/>
      <c r="P193" s="62"/>
    </row>
    <row r="194" spans="1:16" x14ac:dyDescent="0.3">
      <c r="A194" s="21" t="s">
        <v>43</v>
      </c>
      <c r="B194" s="35">
        <v>112.09782659744208</v>
      </c>
      <c r="C194" s="35">
        <v>112.09782659744208</v>
      </c>
      <c r="D194" s="35"/>
      <c r="E194" s="91">
        <f t="shared" si="6"/>
        <v>0</v>
      </c>
      <c r="F194" s="35"/>
      <c r="G194" s="35">
        <v>0.4836250533324003</v>
      </c>
      <c r="H194" s="35">
        <v>0.4836250533324003</v>
      </c>
      <c r="I194" s="35"/>
      <c r="J194" s="35">
        <f t="shared" si="7"/>
        <v>0</v>
      </c>
      <c r="K194" s="91">
        <f t="shared" si="8"/>
        <v>0</v>
      </c>
      <c r="M194" s="62"/>
      <c r="O194" s="62"/>
      <c r="P194" s="62"/>
    </row>
    <row r="195" spans="1:16" x14ac:dyDescent="0.3">
      <c r="A195" s="22" t="s">
        <v>221</v>
      </c>
      <c r="B195" s="18">
        <v>112.09782659744208</v>
      </c>
      <c r="C195" s="18">
        <v>112.09782659744208</v>
      </c>
      <c r="D195" s="18"/>
      <c r="E195" s="92">
        <f t="shared" si="6"/>
        <v>0</v>
      </c>
      <c r="F195" s="18"/>
      <c r="G195" s="18">
        <v>0.4836250533324003</v>
      </c>
      <c r="H195" s="18">
        <v>0.4836250533324003</v>
      </c>
      <c r="I195" s="18"/>
      <c r="J195" s="18">
        <f t="shared" si="7"/>
        <v>0</v>
      </c>
      <c r="K195" s="92">
        <f t="shared" si="8"/>
        <v>0</v>
      </c>
      <c r="M195" s="62"/>
      <c r="O195" s="62"/>
      <c r="P195" s="62"/>
    </row>
    <row r="196" spans="1:16" x14ac:dyDescent="0.3">
      <c r="A196" s="21" t="s">
        <v>222</v>
      </c>
      <c r="B196" s="35">
        <v>99.263698567411112</v>
      </c>
      <c r="C196" s="35">
        <v>100.95810024992738</v>
      </c>
      <c r="D196" s="35"/>
      <c r="E196" s="91">
        <f t="shared" si="6"/>
        <v>1.7069701280227667E-2</v>
      </c>
      <c r="F196" s="35"/>
      <c r="G196" s="35">
        <v>0.3866842855754119</v>
      </c>
      <c r="H196" s="35">
        <v>0.39328487081994246</v>
      </c>
      <c r="I196" s="35"/>
      <c r="J196" s="35">
        <f t="shared" si="7"/>
        <v>6.6005852445305546E-3</v>
      </c>
      <c r="K196" s="91">
        <f t="shared" si="8"/>
        <v>6.537053858308192E-5</v>
      </c>
      <c r="M196" s="62"/>
      <c r="O196" s="62"/>
      <c r="P196" s="62"/>
    </row>
    <row r="197" spans="1:16" x14ac:dyDescent="0.3">
      <c r="A197" s="22" t="s">
        <v>222</v>
      </c>
      <c r="B197" s="18">
        <v>99.263698567411112</v>
      </c>
      <c r="C197" s="18">
        <v>100.95810024992738</v>
      </c>
      <c r="D197" s="18"/>
      <c r="E197" s="92">
        <f t="shared" si="6"/>
        <v>1.7069701280227667E-2</v>
      </c>
      <c r="F197" s="18"/>
      <c r="G197" s="18">
        <v>0.3866842855754119</v>
      </c>
      <c r="H197" s="18">
        <v>0.39328487081994246</v>
      </c>
      <c r="I197" s="18"/>
      <c r="J197" s="18">
        <f t="shared" si="7"/>
        <v>6.6005852445305546E-3</v>
      </c>
      <c r="K197" s="92">
        <f t="shared" si="8"/>
        <v>6.537053858308192E-5</v>
      </c>
      <c r="M197" s="62"/>
      <c r="O197" s="62"/>
      <c r="P197" s="62"/>
    </row>
    <row r="198" spans="1:16" x14ac:dyDescent="0.3">
      <c r="A198" s="21" t="s">
        <v>223</v>
      </c>
      <c r="B198" s="35">
        <v>95.458896195114235</v>
      </c>
      <c r="C198" s="35">
        <v>95.458896195114235</v>
      </c>
      <c r="D198" s="35"/>
      <c r="E198" s="91">
        <f t="shared" si="6"/>
        <v>0</v>
      </c>
      <c r="F198" s="35"/>
      <c r="G198" s="35">
        <v>0.18237414361288579</v>
      </c>
      <c r="H198" s="35">
        <v>0.18237414361288579</v>
      </c>
      <c r="I198" s="35"/>
      <c r="J198" s="35">
        <f t="shared" si="7"/>
        <v>0</v>
      </c>
      <c r="K198" s="91">
        <f t="shared" si="8"/>
        <v>0</v>
      </c>
      <c r="M198" s="62"/>
      <c r="O198" s="62"/>
      <c r="P198" s="62"/>
    </row>
    <row r="199" spans="1:16" x14ac:dyDescent="0.3">
      <c r="A199" s="22" t="s">
        <v>223</v>
      </c>
      <c r="B199" s="18">
        <v>95.458896195114235</v>
      </c>
      <c r="C199" s="18">
        <v>95.458896195114235</v>
      </c>
      <c r="D199" s="18"/>
      <c r="E199" s="92">
        <f t="shared" si="6"/>
        <v>0</v>
      </c>
      <c r="F199" s="18"/>
      <c r="G199" s="18">
        <v>0.18237414361288579</v>
      </c>
      <c r="H199" s="18">
        <v>0.18237414361288579</v>
      </c>
      <c r="I199" s="18"/>
      <c r="J199" s="18">
        <f t="shared" si="7"/>
        <v>0</v>
      </c>
      <c r="K199" s="92">
        <f t="shared" si="8"/>
        <v>0</v>
      </c>
      <c r="M199" s="62"/>
      <c r="O199" s="62"/>
      <c r="P199" s="62"/>
    </row>
    <row r="200" spans="1:16" x14ac:dyDescent="0.3">
      <c r="A200" s="21" t="s">
        <v>224</v>
      </c>
      <c r="B200" s="35">
        <v>71.57775902198442</v>
      </c>
      <c r="C200" s="35">
        <v>70.289016490164713</v>
      </c>
      <c r="D200" s="35"/>
      <c r="E200" s="91">
        <f t="shared" ref="E200:E263" si="9">(C200/B200-1)</f>
        <v>-1.8004790167066909E-2</v>
      </c>
      <c r="F200" s="35"/>
      <c r="G200" s="35">
        <v>5.3202267107798766</v>
      </c>
      <c r="H200" s="35">
        <v>5.224437145211061</v>
      </c>
      <c r="I200" s="35"/>
      <c r="J200" s="35">
        <f t="shared" ref="J200:J263" si="10">H200-G200</f>
        <v>-9.5789565568815682E-2</v>
      </c>
      <c r="K200" s="91">
        <f t="shared" si="8"/>
        <v>-9.486758006892875E-4</v>
      </c>
      <c r="M200" s="62"/>
      <c r="O200" s="62"/>
      <c r="P200" s="62"/>
    </row>
    <row r="201" spans="1:16" x14ac:dyDescent="0.3">
      <c r="A201" s="22" t="s">
        <v>225</v>
      </c>
      <c r="B201" s="18">
        <v>89.426471974706089</v>
      </c>
      <c r="C201" s="18">
        <v>97.270638656575642</v>
      </c>
      <c r="D201" s="18"/>
      <c r="E201" s="92">
        <f t="shared" si="9"/>
        <v>8.7716383176653201E-2</v>
      </c>
      <c r="F201" s="18"/>
      <c r="G201" s="18">
        <v>7.2502032368677374E-2</v>
      </c>
      <c r="H201" s="18">
        <v>7.8861648421014396E-2</v>
      </c>
      <c r="I201" s="18"/>
      <c r="J201" s="18">
        <f t="shared" si="10"/>
        <v>6.3596160523370221E-3</v>
      </c>
      <c r="K201" s="92">
        <f t="shared" si="8"/>
        <v>6.2984040220883771E-5</v>
      </c>
      <c r="M201" s="62"/>
      <c r="O201" s="62"/>
      <c r="P201" s="62"/>
    </row>
    <row r="202" spans="1:16" x14ac:dyDescent="0.3">
      <c r="A202" s="21" t="s">
        <v>225</v>
      </c>
      <c r="B202" s="35">
        <v>89.426471974706089</v>
      </c>
      <c r="C202" s="35">
        <v>97.270638656575642</v>
      </c>
      <c r="D202" s="35"/>
      <c r="E202" s="91">
        <f t="shared" si="9"/>
        <v>8.7716383176653201E-2</v>
      </c>
      <c r="F202" s="35"/>
      <c r="G202" s="35">
        <v>7.2502032368677374E-2</v>
      </c>
      <c r="H202" s="35">
        <v>7.8861648421014396E-2</v>
      </c>
      <c r="I202" s="35"/>
      <c r="J202" s="35">
        <f t="shared" si="10"/>
        <v>6.3596160523370221E-3</v>
      </c>
      <c r="K202" s="91">
        <f t="shared" ref="K202:K265" si="11">J202/$G$5</f>
        <v>6.2984040220883771E-5</v>
      </c>
      <c r="M202" s="62"/>
      <c r="O202" s="62"/>
      <c r="P202" s="62"/>
    </row>
    <row r="203" spans="1:16" x14ac:dyDescent="0.3">
      <c r="A203" s="22" t="s">
        <v>226</v>
      </c>
      <c r="B203" s="18">
        <v>57.487777689057765</v>
      </c>
      <c r="C203" s="18">
        <v>55.433281630593861</v>
      </c>
      <c r="D203" s="18"/>
      <c r="E203" s="92">
        <f t="shared" si="9"/>
        <v>-3.5737962764473941E-2</v>
      </c>
      <c r="F203" s="18"/>
      <c r="G203" s="18">
        <v>2.8143397545916513</v>
      </c>
      <c r="H203" s="18">
        <v>2.7137609852354765</v>
      </c>
      <c r="I203" s="18"/>
      <c r="J203" s="18">
        <f t="shared" si="10"/>
        <v>-0.10057876935617482</v>
      </c>
      <c r="K203" s="92">
        <f t="shared" si="11"/>
        <v>-9.9610687223301527E-4</v>
      </c>
      <c r="M203" s="62"/>
      <c r="O203" s="62"/>
      <c r="P203" s="62"/>
    </row>
    <row r="204" spans="1:16" x14ac:dyDescent="0.3">
      <c r="A204" s="21" t="s">
        <v>226</v>
      </c>
      <c r="B204" s="35">
        <v>57.487777689057765</v>
      </c>
      <c r="C204" s="35">
        <v>55.433281630593861</v>
      </c>
      <c r="D204" s="35"/>
      <c r="E204" s="91">
        <f t="shared" si="9"/>
        <v>-3.5737962764473941E-2</v>
      </c>
      <c r="F204" s="35"/>
      <c r="G204" s="35">
        <v>2.8143397545916513</v>
      </c>
      <c r="H204" s="35">
        <v>2.7137609852354765</v>
      </c>
      <c r="I204" s="35"/>
      <c r="J204" s="35">
        <f t="shared" si="10"/>
        <v>-0.10057876935617482</v>
      </c>
      <c r="K204" s="91">
        <f t="shared" si="11"/>
        <v>-9.9610687223301527E-4</v>
      </c>
      <c r="M204" s="62"/>
      <c r="O204" s="62"/>
      <c r="P204" s="62"/>
    </row>
    <row r="205" spans="1:16" x14ac:dyDescent="0.3">
      <c r="A205" s="22" t="s">
        <v>227</v>
      </c>
      <c r="B205" s="18">
        <v>95.871066705431858</v>
      </c>
      <c r="C205" s="18">
        <v>95.674882876472935</v>
      </c>
      <c r="D205" s="18"/>
      <c r="E205" s="92">
        <f t="shared" si="9"/>
        <v>-2.0463298855504242E-3</v>
      </c>
      <c r="F205" s="18"/>
      <c r="G205" s="18">
        <v>1.2296510529401488</v>
      </c>
      <c r="H205" s="18">
        <v>1.227134781241719</v>
      </c>
      <c r="I205" s="18"/>
      <c r="J205" s="18">
        <f t="shared" si="10"/>
        <v>-2.5162716984297173E-3</v>
      </c>
      <c r="K205" s="92">
        <f t="shared" si="11"/>
        <v>-2.4920522961811356E-5</v>
      </c>
      <c r="M205" s="62"/>
      <c r="O205" s="62"/>
      <c r="P205" s="62"/>
    </row>
    <row r="206" spans="1:16" x14ac:dyDescent="0.3">
      <c r="A206" s="21" t="s">
        <v>227</v>
      </c>
      <c r="B206" s="35">
        <v>95.871066705431858</v>
      </c>
      <c r="C206" s="35">
        <v>95.674882876472935</v>
      </c>
      <c r="D206" s="35"/>
      <c r="E206" s="91">
        <f t="shared" si="9"/>
        <v>-2.0463298855504242E-3</v>
      </c>
      <c r="F206" s="35"/>
      <c r="G206" s="35">
        <v>1.2296510529401488</v>
      </c>
      <c r="H206" s="35">
        <v>1.227134781241719</v>
      </c>
      <c r="I206" s="35"/>
      <c r="J206" s="35">
        <f t="shared" si="10"/>
        <v>-2.5162716984297173E-3</v>
      </c>
      <c r="K206" s="91">
        <f t="shared" si="11"/>
        <v>-2.4920522961811356E-5</v>
      </c>
      <c r="M206" s="62"/>
      <c r="O206" s="62"/>
      <c r="P206" s="62"/>
    </row>
    <row r="207" spans="1:16" x14ac:dyDescent="0.3">
      <c r="A207" s="22" t="s">
        <v>228</v>
      </c>
      <c r="B207" s="18">
        <v>102.57070749634794</v>
      </c>
      <c r="C207" s="18">
        <v>102.6513046064138</v>
      </c>
      <c r="D207" s="18"/>
      <c r="E207" s="92">
        <f t="shared" si="9"/>
        <v>7.8577122097689411E-4</v>
      </c>
      <c r="F207" s="18"/>
      <c r="G207" s="18">
        <v>1.203733870879399</v>
      </c>
      <c r="H207" s="18">
        <v>1.2046797303128516</v>
      </c>
      <c r="I207" s="18"/>
      <c r="J207" s="18">
        <f t="shared" si="10"/>
        <v>9.4585943345260048E-4</v>
      </c>
      <c r="K207" s="92">
        <f t="shared" si="11"/>
        <v>9.3675542846629478E-6</v>
      </c>
      <c r="M207" s="62"/>
      <c r="O207" s="62"/>
      <c r="P207" s="62"/>
    </row>
    <row r="208" spans="1:16" x14ac:dyDescent="0.3">
      <c r="A208" s="21" t="s">
        <v>229</v>
      </c>
      <c r="B208" s="35">
        <v>102.57070749634794</v>
      </c>
      <c r="C208" s="35">
        <v>102.6513046064138</v>
      </c>
      <c r="D208" s="35"/>
      <c r="E208" s="91">
        <f t="shared" si="9"/>
        <v>7.8577122097689411E-4</v>
      </c>
      <c r="F208" s="35"/>
      <c r="G208" s="35">
        <v>1.203733870879399</v>
      </c>
      <c r="H208" s="35">
        <v>1.2046797303128516</v>
      </c>
      <c r="I208" s="35"/>
      <c r="J208" s="35">
        <f t="shared" si="10"/>
        <v>9.4585943345260048E-4</v>
      </c>
      <c r="K208" s="91">
        <f t="shared" si="11"/>
        <v>9.3675542846629478E-6</v>
      </c>
      <c r="M208" s="62"/>
      <c r="O208" s="62"/>
      <c r="P208" s="62"/>
    </row>
    <row r="209" spans="1:16" x14ac:dyDescent="0.3">
      <c r="A209" s="22" t="s">
        <v>230</v>
      </c>
      <c r="B209" s="18">
        <v>104.19064722655874</v>
      </c>
      <c r="C209" s="18">
        <v>104.19064722655874</v>
      </c>
      <c r="D209" s="18"/>
      <c r="E209" s="92">
        <f t="shared" si="9"/>
        <v>0</v>
      </c>
      <c r="F209" s="18"/>
      <c r="G209" s="18">
        <v>2.5402863165087655</v>
      </c>
      <c r="H209" s="18">
        <v>2.5402863165087655</v>
      </c>
      <c r="I209" s="18"/>
      <c r="J209" s="18">
        <f t="shared" si="10"/>
        <v>0</v>
      </c>
      <c r="K209" s="92">
        <f t="shared" si="11"/>
        <v>0</v>
      </c>
      <c r="M209" s="62"/>
      <c r="O209" s="62"/>
      <c r="P209" s="62"/>
    </row>
    <row r="210" spans="1:16" x14ac:dyDescent="0.3">
      <c r="A210" s="21" t="s">
        <v>231</v>
      </c>
      <c r="B210" s="35">
        <v>96.67791439828784</v>
      </c>
      <c r="C210" s="35">
        <v>96.67791439828784</v>
      </c>
      <c r="D210" s="35"/>
      <c r="E210" s="91">
        <f t="shared" si="9"/>
        <v>0</v>
      </c>
      <c r="F210" s="35"/>
      <c r="G210" s="35">
        <v>0.40332973627267421</v>
      </c>
      <c r="H210" s="35">
        <v>0.40332973627267427</v>
      </c>
      <c r="I210" s="35"/>
      <c r="J210" s="35">
        <f t="shared" si="10"/>
        <v>0</v>
      </c>
      <c r="K210" s="91">
        <f t="shared" si="11"/>
        <v>0</v>
      </c>
      <c r="M210" s="62"/>
      <c r="O210" s="62"/>
      <c r="P210" s="62"/>
    </row>
    <row r="211" spans="1:16" x14ac:dyDescent="0.3">
      <c r="A211" s="22" t="s">
        <v>44</v>
      </c>
      <c r="B211" s="18">
        <v>96.67791439828784</v>
      </c>
      <c r="C211" s="18">
        <v>96.67791439828784</v>
      </c>
      <c r="D211" s="18"/>
      <c r="E211" s="92">
        <f t="shared" si="9"/>
        <v>0</v>
      </c>
      <c r="F211" s="18"/>
      <c r="G211" s="18">
        <v>0.40332973627267421</v>
      </c>
      <c r="H211" s="18">
        <v>0.40332973627267427</v>
      </c>
      <c r="I211" s="18"/>
      <c r="J211" s="18">
        <f t="shared" si="10"/>
        <v>0</v>
      </c>
      <c r="K211" s="92">
        <f t="shared" si="11"/>
        <v>0</v>
      </c>
      <c r="M211" s="62"/>
      <c r="O211" s="62"/>
      <c r="P211" s="62"/>
    </row>
    <row r="212" spans="1:16" x14ac:dyDescent="0.3">
      <c r="A212" s="21" t="s">
        <v>232</v>
      </c>
      <c r="B212" s="35">
        <v>72.596885904112852</v>
      </c>
      <c r="C212" s="35">
        <v>72.596885904112852</v>
      </c>
      <c r="D212" s="35"/>
      <c r="E212" s="91">
        <f t="shared" si="9"/>
        <v>0</v>
      </c>
      <c r="F212" s="35"/>
      <c r="G212" s="35">
        <v>6.3794815595438287E-2</v>
      </c>
      <c r="H212" s="35">
        <v>6.3794815595438301E-2</v>
      </c>
      <c r="I212" s="35"/>
      <c r="J212" s="35">
        <f t="shared" si="10"/>
        <v>0</v>
      </c>
      <c r="K212" s="91">
        <f t="shared" si="11"/>
        <v>0</v>
      </c>
      <c r="M212" s="62"/>
      <c r="O212" s="62"/>
      <c r="P212" s="62"/>
    </row>
    <row r="213" spans="1:16" x14ac:dyDescent="0.3">
      <c r="A213" s="22" t="s">
        <v>233</v>
      </c>
      <c r="B213" s="18">
        <v>103.10379465215721</v>
      </c>
      <c r="C213" s="18">
        <v>103.10379465215721</v>
      </c>
      <c r="D213" s="18"/>
      <c r="E213" s="92">
        <f t="shared" si="9"/>
        <v>0</v>
      </c>
      <c r="F213" s="18"/>
      <c r="G213" s="18">
        <v>0.33953492067723595</v>
      </c>
      <c r="H213" s="18">
        <v>0.33953492067723595</v>
      </c>
      <c r="I213" s="18"/>
      <c r="J213" s="18">
        <f t="shared" si="10"/>
        <v>0</v>
      </c>
      <c r="K213" s="92">
        <f t="shared" si="11"/>
        <v>0</v>
      </c>
      <c r="M213" s="62"/>
      <c r="O213" s="62"/>
      <c r="P213" s="62"/>
    </row>
    <row r="214" spans="1:16" x14ac:dyDescent="0.3">
      <c r="A214" s="21" t="s">
        <v>234</v>
      </c>
      <c r="B214" s="35">
        <v>124.81453978697509</v>
      </c>
      <c r="C214" s="35">
        <v>124.81453978697509</v>
      </c>
      <c r="D214" s="35"/>
      <c r="E214" s="91">
        <f t="shared" si="9"/>
        <v>0</v>
      </c>
      <c r="F214" s="35"/>
      <c r="G214" s="35">
        <v>7.0988120811705885E-2</v>
      </c>
      <c r="H214" s="35">
        <v>7.0988120811705885E-2</v>
      </c>
      <c r="I214" s="35"/>
      <c r="J214" s="35">
        <f t="shared" si="10"/>
        <v>0</v>
      </c>
      <c r="K214" s="91">
        <f t="shared" si="11"/>
        <v>0</v>
      </c>
      <c r="M214" s="62"/>
      <c r="O214" s="62"/>
      <c r="P214" s="62"/>
    </row>
    <row r="215" spans="1:16" x14ac:dyDescent="0.3">
      <c r="A215" s="22" t="s">
        <v>235</v>
      </c>
      <c r="B215" s="18">
        <v>124.81453978697509</v>
      </c>
      <c r="C215" s="18">
        <v>124.81453978697509</v>
      </c>
      <c r="D215" s="18"/>
      <c r="E215" s="92">
        <f t="shared" si="9"/>
        <v>0</v>
      </c>
      <c r="F215" s="18"/>
      <c r="G215" s="18">
        <v>7.0988120811705885E-2</v>
      </c>
      <c r="H215" s="18">
        <v>7.0988120811705885E-2</v>
      </c>
      <c r="I215" s="18"/>
      <c r="J215" s="18">
        <f t="shared" si="10"/>
        <v>0</v>
      </c>
      <c r="K215" s="92">
        <f t="shared" si="11"/>
        <v>0</v>
      </c>
      <c r="M215" s="62"/>
      <c r="O215" s="62"/>
      <c r="P215" s="62"/>
    </row>
    <row r="216" spans="1:16" x14ac:dyDescent="0.3">
      <c r="A216" s="21" t="s">
        <v>236</v>
      </c>
      <c r="B216" s="35">
        <v>124.81453978697509</v>
      </c>
      <c r="C216" s="35">
        <v>124.81453978697509</v>
      </c>
      <c r="D216" s="35"/>
      <c r="E216" s="91">
        <f t="shared" si="9"/>
        <v>0</v>
      </c>
      <c r="F216" s="35"/>
      <c r="G216" s="35">
        <v>7.0988120811705885E-2</v>
      </c>
      <c r="H216" s="35">
        <v>7.0988120811705885E-2</v>
      </c>
      <c r="I216" s="35"/>
      <c r="J216" s="35">
        <f t="shared" si="10"/>
        <v>0</v>
      </c>
      <c r="K216" s="91">
        <f t="shared" si="11"/>
        <v>0</v>
      </c>
      <c r="M216" s="62"/>
      <c r="O216" s="62"/>
      <c r="P216" s="62"/>
    </row>
    <row r="217" spans="1:16" x14ac:dyDescent="0.3">
      <c r="A217" s="22" t="s">
        <v>237</v>
      </c>
      <c r="B217" s="18">
        <v>99.244190760953188</v>
      </c>
      <c r="C217" s="18">
        <v>99.244190760953188</v>
      </c>
      <c r="D217" s="18"/>
      <c r="E217" s="92">
        <f t="shared" si="9"/>
        <v>0</v>
      </c>
      <c r="F217" s="18"/>
      <c r="G217" s="18">
        <v>0.30999254455984482</v>
      </c>
      <c r="H217" s="18">
        <v>0.30999254455984487</v>
      </c>
      <c r="I217" s="18"/>
      <c r="J217" s="18">
        <f t="shared" si="10"/>
        <v>0</v>
      </c>
      <c r="K217" s="92">
        <f t="shared" si="11"/>
        <v>0</v>
      </c>
      <c r="M217" s="62"/>
      <c r="O217" s="62"/>
      <c r="P217" s="62"/>
    </row>
    <row r="218" spans="1:16" x14ac:dyDescent="0.3">
      <c r="A218" s="21" t="s">
        <v>45</v>
      </c>
      <c r="B218" s="35">
        <v>99.244190760953188</v>
      </c>
      <c r="C218" s="35">
        <v>99.244190760953188</v>
      </c>
      <c r="D218" s="35"/>
      <c r="E218" s="91">
        <f t="shared" si="9"/>
        <v>0</v>
      </c>
      <c r="F218" s="35"/>
      <c r="G218" s="35">
        <v>0.30999254455984482</v>
      </c>
      <c r="H218" s="35">
        <v>0.30999254455984487</v>
      </c>
      <c r="I218" s="35"/>
      <c r="J218" s="35">
        <f t="shared" si="10"/>
        <v>0</v>
      </c>
      <c r="K218" s="91">
        <f t="shared" si="11"/>
        <v>0</v>
      </c>
      <c r="M218" s="62"/>
      <c r="O218" s="62"/>
      <c r="P218" s="62"/>
    </row>
    <row r="219" spans="1:16" x14ac:dyDescent="0.3">
      <c r="A219" s="22" t="s">
        <v>238</v>
      </c>
      <c r="B219" s="18">
        <v>99.244190760953188</v>
      </c>
      <c r="C219" s="18">
        <v>99.244190760953188</v>
      </c>
      <c r="D219" s="18"/>
      <c r="E219" s="92">
        <f t="shared" si="9"/>
        <v>0</v>
      </c>
      <c r="F219" s="18"/>
      <c r="G219" s="18">
        <v>0.30999254455984482</v>
      </c>
      <c r="H219" s="18">
        <v>0.30999254455984487</v>
      </c>
      <c r="I219" s="18"/>
      <c r="J219" s="18">
        <f t="shared" si="10"/>
        <v>0</v>
      </c>
      <c r="K219" s="92">
        <f t="shared" si="11"/>
        <v>0</v>
      </c>
      <c r="M219" s="62"/>
      <c r="O219" s="62"/>
      <c r="P219" s="62"/>
    </row>
    <row r="220" spans="1:16" x14ac:dyDescent="0.3">
      <c r="A220" s="21" t="s">
        <v>239</v>
      </c>
      <c r="B220" s="35">
        <v>111.99229942464144</v>
      </c>
      <c r="C220" s="35">
        <v>111.99229942464144</v>
      </c>
      <c r="D220" s="35"/>
      <c r="E220" s="91">
        <f t="shared" si="9"/>
        <v>0</v>
      </c>
      <c r="F220" s="35"/>
      <c r="G220" s="35">
        <v>1.1477633347173357</v>
      </c>
      <c r="H220" s="35">
        <v>1.1477633347173357</v>
      </c>
      <c r="I220" s="35"/>
      <c r="J220" s="35">
        <f t="shared" si="10"/>
        <v>0</v>
      </c>
      <c r="K220" s="91">
        <f t="shared" si="11"/>
        <v>0</v>
      </c>
      <c r="M220" s="62"/>
      <c r="O220" s="62"/>
      <c r="P220" s="62"/>
    </row>
    <row r="221" spans="1:16" x14ac:dyDescent="0.3">
      <c r="A221" s="22" t="s">
        <v>240</v>
      </c>
      <c r="B221" s="18">
        <v>104.08329997330664</v>
      </c>
      <c r="C221" s="18">
        <v>104.08329997330664</v>
      </c>
      <c r="D221" s="18"/>
      <c r="E221" s="92">
        <f t="shared" si="9"/>
        <v>0</v>
      </c>
      <c r="F221" s="18"/>
      <c r="G221" s="18">
        <v>0.59019927876627154</v>
      </c>
      <c r="H221" s="18">
        <v>0.59019927876627165</v>
      </c>
      <c r="I221" s="18"/>
      <c r="J221" s="18">
        <f t="shared" si="10"/>
        <v>0</v>
      </c>
      <c r="K221" s="92">
        <f t="shared" si="11"/>
        <v>0</v>
      </c>
      <c r="M221" s="62"/>
      <c r="O221" s="62"/>
      <c r="P221" s="62"/>
    </row>
    <row r="222" spans="1:16" x14ac:dyDescent="0.3">
      <c r="A222" s="21" t="s">
        <v>240</v>
      </c>
      <c r="B222" s="35">
        <v>104.08329997330664</v>
      </c>
      <c r="C222" s="35">
        <v>104.08329997330664</v>
      </c>
      <c r="D222" s="35"/>
      <c r="E222" s="91">
        <f t="shared" si="9"/>
        <v>0</v>
      </c>
      <c r="F222" s="35"/>
      <c r="G222" s="35">
        <v>0.59019927876627154</v>
      </c>
      <c r="H222" s="35">
        <v>0.59019927876627165</v>
      </c>
      <c r="I222" s="35"/>
      <c r="J222" s="35">
        <f t="shared" si="10"/>
        <v>0</v>
      </c>
      <c r="K222" s="91">
        <f t="shared" si="11"/>
        <v>0</v>
      </c>
      <c r="M222" s="62"/>
      <c r="O222" s="62"/>
      <c r="P222" s="62"/>
    </row>
    <row r="223" spans="1:16" x14ac:dyDescent="0.3">
      <c r="A223" s="22" t="s">
        <v>241</v>
      </c>
      <c r="B223" s="18">
        <v>121.78832856309067</v>
      </c>
      <c r="C223" s="18">
        <v>121.78832856309067</v>
      </c>
      <c r="D223" s="18"/>
      <c r="E223" s="92">
        <f t="shared" si="9"/>
        <v>0</v>
      </c>
      <c r="F223" s="18"/>
      <c r="G223" s="18">
        <v>0.55756405595106406</v>
      </c>
      <c r="H223" s="18">
        <v>0.55756405595106417</v>
      </c>
      <c r="I223" s="18"/>
      <c r="J223" s="18">
        <f t="shared" si="10"/>
        <v>0</v>
      </c>
      <c r="K223" s="92">
        <f t="shared" si="11"/>
        <v>0</v>
      </c>
      <c r="M223" s="62"/>
      <c r="O223" s="62"/>
      <c r="P223" s="62"/>
    </row>
    <row r="224" spans="1:16" x14ac:dyDescent="0.3">
      <c r="A224" s="21" t="s">
        <v>241</v>
      </c>
      <c r="B224" s="35">
        <v>121.78832856309067</v>
      </c>
      <c r="C224" s="35">
        <v>121.78832856309067</v>
      </c>
      <c r="D224" s="35"/>
      <c r="E224" s="91">
        <f t="shared" si="9"/>
        <v>0</v>
      </c>
      <c r="F224" s="35"/>
      <c r="G224" s="35">
        <v>0.55756405595106406</v>
      </c>
      <c r="H224" s="35">
        <v>0.55756405595106417</v>
      </c>
      <c r="I224" s="35"/>
      <c r="J224" s="35">
        <f t="shared" si="10"/>
        <v>0</v>
      </c>
      <c r="K224" s="91">
        <f t="shared" si="11"/>
        <v>0</v>
      </c>
      <c r="M224" s="62"/>
      <c r="O224" s="62"/>
      <c r="P224" s="62"/>
    </row>
    <row r="225" spans="1:16" x14ac:dyDescent="0.3">
      <c r="A225" s="22" t="s">
        <v>46</v>
      </c>
      <c r="B225" s="18">
        <v>97.028812573248601</v>
      </c>
      <c r="C225" s="18">
        <v>97.028812573248601</v>
      </c>
      <c r="D225" s="18"/>
      <c r="E225" s="92">
        <f t="shared" si="9"/>
        <v>0</v>
      </c>
      <c r="F225" s="18"/>
      <c r="G225" s="18">
        <v>0.6082125801472047</v>
      </c>
      <c r="H225" s="18">
        <v>0.60821258014720481</v>
      </c>
      <c r="I225" s="18"/>
      <c r="J225" s="18">
        <f t="shared" si="10"/>
        <v>0</v>
      </c>
      <c r="K225" s="92">
        <f t="shared" si="11"/>
        <v>0</v>
      </c>
      <c r="M225" s="62"/>
      <c r="O225" s="62"/>
      <c r="P225" s="62"/>
    </row>
    <row r="226" spans="1:16" x14ac:dyDescent="0.3">
      <c r="A226" s="21" t="s">
        <v>47</v>
      </c>
      <c r="B226" s="35">
        <v>94.427867136880081</v>
      </c>
      <c r="C226" s="35">
        <v>94.427867136880081</v>
      </c>
      <c r="D226" s="35"/>
      <c r="E226" s="91">
        <f t="shared" si="9"/>
        <v>0</v>
      </c>
      <c r="F226" s="35"/>
      <c r="G226" s="35">
        <v>0.30208978733615682</v>
      </c>
      <c r="H226" s="35">
        <v>0.30208978733615688</v>
      </c>
      <c r="I226" s="35"/>
      <c r="J226" s="35">
        <f t="shared" si="10"/>
        <v>0</v>
      </c>
      <c r="K226" s="91">
        <f t="shared" si="11"/>
        <v>0</v>
      </c>
      <c r="M226" s="62"/>
      <c r="O226" s="62"/>
      <c r="P226" s="62"/>
    </row>
    <row r="227" spans="1:16" x14ac:dyDescent="0.3">
      <c r="A227" s="22" t="s">
        <v>242</v>
      </c>
      <c r="B227" s="18">
        <v>86.937800514741753</v>
      </c>
      <c r="C227" s="18">
        <v>86.937800514741753</v>
      </c>
      <c r="D227" s="18"/>
      <c r="E227" s="92">
        <f t="shared" si="9"/>
        <v>0</v>
      </c>
      <c r="F227" s="18"/>
      <c r="G227" s="18">
        <v>0.11864506073621023</v>
      </c>
      <c r="H227" s="18">
        <v>0.11864506073621024</v>
      </c>
      <c r="I227" s="18"/>
      <c r="J227" s="18">
        <f t="shared" si="10"/>
        <v>0</v>
      </c>
      <c r="K227" s="92">
        <f t="shared" si="11"/>
        <v>0</v>
      </c>
      <c r="M227" s="62"/>
      <c r="O227" s="62"/>
      <c r="P227" s="62"/>
    </row>
    <row r="228" spans="1:16" x14ac:dyDescent="0.3">
      <c r="A228" s="21" t="s">
        <v>243</v>
      </c>
      <c r="B228" s="35">
        <v>100</v>
      </c>
      <c r="C228" s="35">
        <v>100</v>
      </c>
      <c r="D228" s="35"/>
      <c r="E228" s="91">
        <f t="shared" si="9"/>
        <v>0</v>
      </c>
      <c r="F228" s="35"/>
      <c r="G228" s="35">
        <v>0.18344472659994662</v>
      </c>
      <c r="H228" s="35">
        <v>0.18344472659994665</v>
      </c>
      <c r="I228" s="35"/>
      <c r="J228" s="35">
        <f t="shared" si="10"/>
        <v>0</v>
      </c>
      <c r="K228" s="91">
        <f t="shared" si="11"/>
        <v>0</v>
      </c>
      <c r="M228" s="62"/>
      <c r="O228" s="62"/>
      <c r="P228" s="62"/>
    </row>
    <row r="229" spans="1:16" x14ac:dyDescent="0.3">
      <c r="A229" s="22" t="s">
        <v>244</v>
      </c>
      <c r="B229" s="18">
        <v>99.739879744518532</v>
      </c>
      <c r="C229" s="18">
        <v>99.739879744518532</v>
      </c>
      <c r="D229" s="18"/>
      <c r="E229" s="92">
        <f t="shared" si="9"/>
        <v>0</v>
      </c>
      <c r="F229" s="18"/>
      <c r="G229" s="18">
        <v>0.30612279281104787</v>
      </c>
      <c r="H229" s="18">
        <v>0.30612279281104787</v>
      </c>
      <c r="I229" s="18"/>
      <c r="J229" s="18">
        <f t="shared" si="10"/>
        <v>0</v>
      </c>
      <c r="K229" s="92">
        <f t="shared" si="11"/>
        <v>0</v>
      </c>
      <c r="M229" s="62"/>
      <c r="O229" s="62"/>
      <c r="P229" s="62"/>
    </row>
    <row r="230" spans="1:16" x14ac:dyDescent="0.3">
      <c r="A230" s="21" t="s">
        <v>244</v>
      </c>
      <c r="B230" s="35">
        <v>99.739879744518532</v>
      </c>
      <c r="C230" s="35">
        <v>99.739879744518532</v>
      </c>
      <c r="D230" s="35"/>
      <c r="E230" s="91">
        <f t="shared" si="9"/>
        <v>0</v>
      </c>
      <c r="F230" s="35"/>
      <c r="G230" s="35">
        <v>0.30612279281104787</v>
      </c>
      <c r="H230" s="35">
        <v>0.30612279281104787</v>
      </c>
      <c r="I230" s="35"/>
      <c r="J230" s="35">
        <f t="shared" si="10"/>
        <v>0</v>
      </c>
      <c r="K230" s="91">
        <f t="shared" si="11"/>
        <v>0</v>
      </c>
      <c r="M230" s="62"/>
      <c r="O230" s="62"/>
      <c r="P230" s="62"/>
    </row>
    <row r="231" spans="1:16" x14ac:dyDescent="0.3">
      <c r="A231" s="22" t="s">
        <v>245</v>
      </c>
      <c r="B231" s="18">
        <v>98.568860056596861</v>
      </c>
      <c r="C231" s="18">
        <v>98.568860056596861</v>
      </c>
      <c r="D231" s="18"/>
      <c r="E231" s="92">
        <f t="shared" si="9"/>
        <v>0</v>
      </c>
      <c r="F231" s="18"/>
      <c r="G231" s="18">
        <v>5.0811093015506783</v>
      </c>
      <c r="H231" s="18">
        <v>5.0811093015506792</v>
      </c>
      <c r="I231" s="18"/>
      <c r="J231" s="18">
        <f t="shared" si="10"/>
        <v>0</v>
      </c>
      <c r="K231" s="92">
        <f t="shared" si="11"/>
        <v>0</v>
      </c>
      <c r="M231" s="62"/>
      <c r="O231" s="62"/>
      <c r="P231" s="62"/>
    </row>
    <row r="232" spans="1:16" x14ac:dyDescent="0.3">
      <c r="A232" s="21" t="s">
        <v>246</v>
      </c>
      <c r="B232" s="35">
        <v>100</v>
      </c>
      <c r="C232" s="35">
        <v>100</v>
      </c>
      <c r="D232" s="35"/>
      <c r="E232" s="91">
        <f t="shared" si="9"/>
        <v>0</v>
      </c>
      <c r="F232" s="35"/>
      <c r="G232" s="35">
        <v>0.58033870809418542</v>
      </c>
      <c r="H232" s="35">
        <v>0.58033870809418553</v>
      </c>
      <c r="I232" s="35"/>
      <c r="J232" s="35">
        <f t="shared" si="10"/>
        <v>0</v>
      </c>
      <c r="K232" s="91">
        <f t="shared" si="11"/>
        <v>0</v>
      </c>
      <c r="M232" s="62"/>
      <c r="O232" s="62"/>
      <c r="P232" s="62"/>
    </row>
    <row r="233" spans="1:16" x14ac:dyDescent="0.3">
      <c r="A233" s="22" t="s">
        <v>247</v>
      </c>
      <c r="B233" s="18">
        <v>100</v>
      </c>
      <c r="C233" s="18">
        <v>100</v>
      </c>
      <c r="D233" s="18"/>
      <c r="E233" s="92">
        <f t="shared" si="9"/>
        <v>0</v>
      </c>
      <c r="F233" s="18"/>
      <c r="G233" s="18">
        <v>0.58033870809418542</v>
      </c>
      <c r="H233" s="18">
        <v>0.58033870809418553</v>
      </c>
      <c r="I233" s="18"/>
      <c r="J233" s="18">
        <f t="shared" si="10"/>
        <v>0</v>
      </c>
      <c r="K233" s="92">
        <f t="shared" si="11"/>
        <v>0</v>
      </c>
      <c r="M233" s="62"/>
      <c r="O233" s="62"/>
      <c r="P233" s="62"/>
    </row>
    <row r="234" spans="1:16" x14ac:dyDescent="0.3">
      <c r="A234" s="21" t="s">
        <v>248</v>
      </c>
      <c r="B234" s="35">
        <v>100</v>
      </c>
      <c r="C234" s="35">
        <v>100</v>
      </c>
      <c r="D234" s="35"/>
      <c r="E234" s="91">
        <f t="shared" si="9"/>
        <v>0</v>
      </c>
      <c r="F234" s="35"/>
      <c r="G234" s="35">
        <v>9.0074919425675068E-2</v>
      </c>
      <c r="H234" s="35">
        <v>9.0074919425675068E-2</v>
      </c>
      <c r="I234" s="35"/>
      <c r="J234" s="35">
        <f t="shared" si="10"/>
        <v>0</v>
      </c>
      <c r="K234" s="91">
        <f t="shared" si="11"/>
        <v>0</v>
      </c>
      <c r="M234" s="62"/>
      <c r="O234" s="62"/>
      <c r="P234" s="62"/>
    </row>
    <row r="235" spans="1:16" x14ac:dyDescent="0.3">
      <c r="A235" s="22" t="s">
        <v>249</v>
      </c>
      <c r="B235" s="18">
        <v>100</v>
      </c>
      <c r="C235" s="18">
        <v>100</v>
      </c>
      <c r="D235" s="18"/>
      <c r="E235" s="92">
        <f t="shared" si="9"/>
        <v>0</v>
      </c>
      <c r="F235" s="18"/>
      <c r="G235" s="18">
        <v>0.49026378866851039</v>
      </c>
      <c r="H235" s="18">
        <v>0.49026378866851045</v>
      </c>
      <c r="I235" s="18"/>
      <c r="J235" s="18">
        <f t="shared" si="10"/>
        <v>0</v>
      </c>
      <c r="K235" s="92">
        <f t="shared" si="11"/>
        <v>0</v>
      </c>
      <c r="M235" s="62"/>
      <c r="O235" s="62"/>
      <c r="P235" s="62"/>
    </row>
    <row r="236" spans="1:16" x14ac:dyDescent="0.3">
      <c r="A236" s="21" t="s">
        <v>48</v>
      </c>
      <c r="B236" s="35">
        <v>100.00529615785072</v>
      </c>
      <c r="C236" s="35">
        <v>100.00529615785072</v>
      </c>
      <c r="D236" s="35"/>
      <c r="E236" s="91">
        <f t="shared" si="9"/>
        <v>0</v>
      </c>
      <c r="F236" s="35"/>
      <c r="G236" s="35">
        <v>0.25428745905832117</v>
      </c>
      <c r="H236" s="35">
        <v>0.25428745905832117</v>
      </c>
      <c r="I236" s="35"/>
      <c r="J236" s="35">
        <f t="shared" si="10"/>
        <v>0</v>
      </c>
      <c r="K236" s="91">
        <f t="shared" si="11"/>
        <v>0</v>
      </c>
      <c r="M236" s="62"/>
      <c r="O236" s="62"/>
      <c r="P236" s="62"/>
    </row>
    <row r="237" spans="1:16" x14ac:dyDescent="0.3">
      <c r="A237" s="22" t="s">
        <v>49</v>
      </c>
      <c r="B237" s="18">
        <v>100.00529615785072</v>
      </c>
      <c r="C237" s="18">
        <v>100.00529615785072</v>
      </c>
      <c r="D237" s="18"/>
      <c r="E237" s="92">
        <f t="shared" si="9"/>
        <v>0</v>
      </c>
      <c r="F237" s="18"/>
      <c r="G237" s="18">
        <v>0.25428745905832117</v>
      </c>
      <c r="H237" s="18">
        <v>0.25428745905832117</v>
      </c>
      <c r="I237" s="18"/>
      <c r="J237" s="18">
        <f t="shared" si="10"/>
        <v>0</v>
      </c>
      <c r="K237" s="92">
        <f t="shared" si="11"/>
        <v>0</v>
      </c>
      <c r="M237" s="62"/>
      <c r="O237" s="62"/>
      <c r="P237" s="62"/>
    </row>
    <row r="238" spans="1:16" x14ac:dyDescent="0.3">
      <c r="A238" s="21" t="s">
        <v>49</v>
      </c>
      <c r="B238" s="35">
        <v>100.00529615785072</v>
      </c>
      <c r="C238" s="35">
        <v>100.00529615785072</v>
      </c>
      <c r="D238" s="35"/>
      <c r="E238" s="91">
        <f t="shared" si="9"/>
        <v>0</v>
      </c>
      <c r="F238" s="35"/>
      <c r="G238" s="35">
        <v>0.25428745905832117</v>
      </c>
      <c r="H238" s="35">
        <v>0.25428745905832117</v>
      </c>
      <c r="I238" s="35"/>
      <c r="J238" s="35">
        <f t="shared" si="10"/>
        <v>0</v>
      </c>
      <c r="K238" s="91">
        <f t="shared" si="11"/>
        <v>0</v>
      </c>
      <c r="M238" s="62"/>
      <c r="O238" s="62"/>
      <c r="P238" s="62"/>
    </row>
    <row r="239" spans="1:16" x14ac:dyDescent="0.3">
      <c r="A239" s="22" t="s">
        <v>250</v>
      </c>
      <c r="B239" s="18">
        <v>99.999998715078419</v>
      </c>
      <c r="C239" s="18">
        <v>99.999998715078419</v>
      </c>
      <c r="D239" s="18"/>
      <c r="E239" s="92">
        <f t="shared" si="9"/>
        <v>0</v>
      </c>
      <c r="F239" s="18"/>
      <c r="G239" s="18">
        <v>1.5184182981919765</v>
      </c>
      <c r="H239" s="18">
        <v>1.5184182981919767</v>
      </c>
      <c r="I239" s="18"/>
      <c r="J239" s="18">
        <f t="shared" si="10"/>
        <v>0</v>
      </c>
      <c r="K239" s="92">
        <f t="shared" si="11"/>
        <v>0</v>
      </c>
      <c r="M239" s="62"/>
      <c r="O239" s="62"/>
      <c r="P239" s="62"/>
    </row>
    <row r="240" spans="1:16" x14ac:dyDescent="0.3">
      <c r="A240" s="21" t="s">
        <v>251</v>
      </c>
      <c r="B240" s="35">
        <v>100</v>
      </c>
      <c r="C240" s="35">
        <v>100</v>
      </c>
      <c r="D240" s="35"/>
      <c r="E240" s="91">
        <f t="shared" si="9"/>
        <v>0</v>
      </c>
      <c r="F240" s="35"/>
      <c r="G240" s="35">
        <v>1.5184183177024613</v>
      </c>
      <c r="H240" s="35">
        <v>1.5184183177024615</v>
      </c>
      <c r="I240" s="35"/>
      <c r="J240" s="35">
        <f t="shared" si="10"/>
        <v>0</v>
      </c>
      <c r="K240" s="91">
        <f t="shared" si="11"/>
        <v>0</v>
      </c>
      <c r="M240" s="62"/>
      <c r="O240" s="62"/>
      <c r="P240" s="62"/>
    </row>
    <row r="241" spans="1:16" x14ac:dyDescent="0.3">
      <c r="A241" s="22" t="s">
        <v>251</v>
      </c>
      <c r="B241" s="18">
        <v>100</v>
      </c>
      <c r="C241" s="18">
        <v>100</v>
      </c>
      <c r="D241" s="18"/>
      <c r="E241" s="92">
        <f t="shared" si="9"/>
        <v>0</v>
      </c>
      <c r="F241" s="18"/>
      <c r="G241" s="18">
        <v>1.5184183177024613</v>
      </c>
      <c r="H241" s="18">
        <v>1.5184183177024615</v>
      </c>
      <c r="I241" s="18"/>
      <c r="J241" s="18">
        <f t="shared" si="10"/>
        <v>0</v>
      </c>
      <c r="K241" s="92">
        <f t="shared" si="11"/>
        <v>0</v>
      </c>
      <c r="M241" s="62"/>
      <c r="O241" s="62"/>
      <c r="P241" s="62"/>
    </row>
    <row r="242" spans="1:16" x14ac:dyDescent="0.3">
      <c r="A242" s="21" t="s">
        <v>252</v>
      </c>
      <c r="B242" s="35">
        <v>97.366490496495061</v>
      </c>
      <c r="C242" s="35">
        <v>97.366490496495061</v>
      </c>
      <c r="D242" s="35"/>
      <c r="E242" s="91">
        <f t="shared" si="9"/>
        <v>0</v>
      </c>
      <c r="F242" s="35"/>
      <c r="G242" s="35">
        <v>2.7280648362061948</v>
      </c>
      <c r="H242" s="35">
        <v>2.7280648362061952</v>
      </c>
      <c r="I242" s="35"/>
      <c r="J242" s="35">
        <f t="shared" si="10"/>
        <v>0</v>
      </c>
      <c r="K242" s="91">
        <f t="shared" si="11"/>
        <v>0</v>
      </c>
      <c r="M242" s="62"/>
      <c r="O242" s="62"/>
      <c r="P242" s="62"/>
    </row>
    <row r="243" spans="1:16" x14ac:dyDescent="0.3">
      <c r="A243" s="22" t="s">
        <v>253</v>
      </c>
      <c r="B243" s="18">
        <v>97.366490496495061</v>
      </c>
      <c r="C243" s="18">
        <v>97.366490496495061</v>
      </c>
      <c r="D243" s="18"/>
      <c r="E243" s="92">
        <f t="shared" si="9"/>
        <v>0</v>
      </c>
      <c r="F243" s="18"/>
      <c r="G243" s="18">
        <v>2.7280648362061948</v>
      </c>
      <c r="H243" s="18">
        <v>2.7280648362061952</v>
      </c>
      <c r="I243" s="18"/>
      <c r="J243" s="18">
        <f t="shared" si="10"/>
        <v>0</v>
      </c>
      <c r="K243" s="92">
        <f t="shared" si="11"/>
        <v>0</v>
      </c>
      <c r="M243" s="62"/>
      <c r="O243" s="62"/>
      <c r="P243" s="62"/>
    </row>
    <row r="244" spans="1:16" x14ac:dyDescent="0.3">
      <c r="A244" s="21" t="s">
        <v>254</v>
      </c>
      <c r="B244" s="35">
        <v>94.870269010406034</v>
      </c>
      <c r="C244" s="35">
        <v>94.870269010406034</v>
      </c>
      <c r="D244" s="35"/>
      <c r="E244" s="91">
        <f t="shared" si="9"/>
        <v>0</v>
      </c>
      <c r="F244" s="35"/>
      <c r="G244" s="35">
        <v>2.4164823422469093</v>
      </c>
      <c r="H244" s="35">
        <v>2.4164823422469093</v>
      </c>
      <c r="I244" s="35"/>
      <c r="J244" s="35">
        <f t="shared" si="10"/>
        <v>0</v>
      </c>
      <c r="K244" s="91">
        <f t="shared" si="11"/>
        <v>0</v>
      </c>
      <c r="M244" s="62"/>
      <c r="O244" s="62"/>
      <c r="P244" s="62"/>
    </row>
    <row r="245" spans="1:16" x14ac:dyDescent="0.3">
      <c r="A245" s="22" t="s">
        <v>255</v>
      </c>
      <c r="B245" s="18">
        <v>122.32934259817236</v>
      </c>
      <c r="C245" s="18">
        <v>122.32934259817236</v>
      </c>
      <c r="D245" s="18"/>
      <c r="E245" s="92">
        <f t="shared" si="9"/>
        <v>0</v>
      </c>
      <c r="F245" s="18"/>
      <c r="G245" s="18">
        <v>0.31158249395928561</v>
      </c>
      <c r="H245" s="18">
        <v>0.31158249395928567</v>
      </c>
      <c r="I245" s="18"/>
      <c r="J245" s="18">
        <f t="shared" si="10"/>
        <v>0</v>
      </c>
      <c r="K245" s="92">
        <f t="shared" si="11"/>
        <v>0</v>
      </c>
      <c r="M245" s="62"/>
      <c r="O245" s="62"/>
      <c r="P245" s="62"/>
    </row>
    <row r="246" spans="1:16" x14ac:dyDescent="0.3">
      <c r="A246" s="21" t="s">
        <v>256</v>
      </c>
      <c r="B246" s="35">
        <v>104.54872010750216</v>
      </c>
      <c r="C246" s="35">
        <v>104.54872010750216</v>
      </c>
      <c r="D246" s="35"/>
      <c r="E246" s="91">
        <f t="shared" si="9"/>
        <v>0</v>
      </c>
      <c r="F246" s="35"/>
      <c r="G246" s="35">
        <v>5.7169744255391572</v>
      </c>
      <c r="H246" s="35">
        <v>5.7169744255391581</v>
      </c>
      <c r="I246" s="35"/>
      <c r="J246" s="35">
        <f t="shared" si="10"/>
        <v>0</v>
      </c>
      <c r="K246" s="91">
        <f t="shared" si="11"/>
        <v>0</v>
      </c>
      <c r="M246" s="62"/>
      <c r="O246" s="62"/>
      <c r="P246" s="62"/>
    </row>
    <row r="247" spans="1:16" x14ac:dyDescent="0.3">
      <c r="A247" s="22" t="s">
        <v>257</v>
      </c>
      <c r="B247" s="18">
        <v>104.6503014795356</v>
      </c>
      <c r="C247" s="18">
        <v>104.6503014795356</v>
      </c>
      <c r="D247" s="18"/>
      <c r="E247" s="92">
        <f t="shared" si="9"/>
        <v>0</v>
      </c>
      <c r="F247" s="18"/>
      <c r="G247" s="18">
        <v>5.6816040714830445</v>
      </c>
      <c r="H247" s="18">
        <v>5.6816040714830454</v>
      </c>
      <c r="I247" s="18"/>
      <c r="J247" s="18">
        <f t="shared" si="10"/>
        <v>0</v>
      </c>
      <c r="K247" s="92">
        <f t="shared" si="11"/>
        <v>0</v>
      </c>
      <c r="M247" s="62"/>
      <c r="O247" s="62"/>
      <c r="P247" s="62"/>
    </row>
    <row r="248" spans="1:16" x14ac:dyDescent="0.3">
      <c r="A248" s="21" t="s">
        <v>258</v>
      </c>
      <c r="B248" s="35">
        <v>104.6503014795356</v>
      </c>
      <c r="C248" s="35">
        <v>104.6503014795356</v>
      </c>
      <c r="D248" s="35"/>
      <c r="E248" s="91">
        <f t="shared" si="9"/>
        <v>0</v>
      </c>
      <c r="F248" s="35"/>
      <c r="G248" s="35">
        <v>5.6816040714830445</v>
      </c>
      <c r="H248" s="35">
        <v>5.6816040714830454</v>
      </c>
      <c r="I248" s="35"/>
      <c r="J248" s="35">
        <f t="shared" si="10"/>
        <v>0</v>
      </c>
      <c r="K248" s="91">
        <f t="shared" si="11"/>
        <v>0</v>
      </c>
      <c r="M248" s="62"/>
      <c r="O248" s="62"/>
      <c r="P248" s="62"/>
    </row>
    <row r="249" spans="1:16" x14ac:dyDescent="0.3">
      <c r="A249" s="22" t="s">
        <v>259</v>
      </c>
      <c r="B249" s="18">
        <v>104.6503014795356</v>
      </c>
      <c r="C249" s="18">
        <v>104.6503014795356</v>
      </c>
      <c r="D249" s="18"/>
      <c r="E249" s="92">
        <f t="shared" si="9"/>
        <v>0</v>
      </c>
      <c r="F249" s="18"/>
      <c r="G249" s="18">
        <v>5.6816040714830445</v>
      </c>
      <c r="H249" s="18">
        <v>5.6816040714830454</v>
      </c>
      <c r="I249" s="18"/>
      <c r="J249" s="18">
        <f t="shared" si="10"/>
        <v>0</v>
      </c>
      <c r="K249" s="92">
        <f t="shared" si="11"/>
        <v>0</v>
      </c>
      <c r="M249" s="62"/>
      <c r="O249" s="62"/>
      <c r="P249" s="62"/>
    </row>
    <row r="250" spans="1:16" x14ac:dyDescent="0.3">
      <c r="A250" s="21" t="s">
        <v>260</v>
      </c>
      <c r="B250" s="35">
        <v>90.446235192563904</v>
      </c>
      <c r="C250" s="35">
        <v>90.446235192563904</v>
      </c>
      <c r="D250" s="35"/>
      <c r="E250" s="91">
        <f t="shared" si="9"/>
        <v>0</v>
      </c>
      <c r="F250" s="35"/>
      <c r="G250" s="35">
        <v>3.5370354056112753E-2</v>
      </c>
      <c r="H250" s="35">
        <v>3.537035405611276E-2</v>
      </c>
      <c r="I250" s="35"/>
      <c r="J250" s="35">
        <f t="shared" si="10"/>
        <v>0</v>
      </c>
      <c r="K250" s="91">
        <f t="shared" si="11"/>
        <v>0</v>
      </c>
      <c r="M250" s="62"/>
      <c r="O250" s="62"/>
      <c r="P250" s="62"/>
    </row>
    <row r="251" spans="1:16" x14ac:dyDescent="0.3">
      <c r="A251" s="22" t="s">
        <v>261</v>
      </c>
      <c r="B251" s="18">
        <v>90.446235192563904</v>
      </c>
      <c r="C251" s="18">
        <v>90.446235192563904</v>
      </c>
      <c r="D251" s="18"/>
      <c r="E251" s="92">
        <f t="shared" si="9"/>
        <v>0</v>
      </c>
      <c r="F251" s="18"/>
      <c r="G251" s="18">
        <v>3.5370354056112753E-2</v>
      </c>
      <c r="H251" s="18">
        <v>3.537035405611276E-2</v>
      </c>
      <c r="I251" s="18"/>
      <c r="J251" s="18">
        <f t="shared" si="10"/>
        <v>0</v>
      </c>
      <c r="K251" s="92">
        <f t="shared" si="11"/>
        <v>0</v>
      </c>
      <c r="M251" s="62"/>
      <c r="O251" s="62"/>
      <c r="P251" s="62"/>
    </row>
    <row r="252" spans="1:16" x14ac:dyDescent="0.3">
      <c r="A252" s="21" t="s">
        <v>262</v>
      </c>
      <c r="B252" s="35">
        <v>90.446235192563904</v>
      </c>
      <c r="C252" s="35">
        <v>90.446235192563904</v>
      </c>
      <c r="D252" s="35"/>
      <c r="E252" s="91">
        <f t="shared" si="9"/>
        <v>0</v>
      </c>
      <c r="F252" s="35"/>
      <c r="G252" s="35">
        <v>3.5370354056112753E-2</v>
      </c>
      <c r="H252" s="35">
        <v>3.537035405611276E-2</v>
      </c>
      <c r="I252" s="35"/>
      <c r="J252" s="35">
        <f t="shared" si="10"/>
        <v>0</v>
      </c>
      <c r="K252" s="91">
        <f t="shared" si="11"/>
        <v>0</v>
      </c>
      <c r="M252" s="62"/>
      <c r="O252" s="62"/>
      <c r="P252" s="62"/>
    </row>
    <row r="253" spans="1:16" x14ac:dyDescent="0.3">
      <c r="A253" s="22" t="s">
        <v>263</v>
      </c>
      <c r="B253" s="18">
        <v>100</v>
      </c>
      <c r="C253" s="18">
        <v>100</v>
      </c>
      <c r="D253" s="18"/>
      <c r="E253" s="92">
        <f t="shared" si="9"/>
        <v>0</v>
      </c>
      <c r="F253" s="18"/>
      <c r="G253" s="18">
        <v>0.13744789565095256</v>
      </c>
      <c r="H253" s="18">
        <v>0.13744789565095258</v>
      </c>
      <c r="I253" s="18"/>
      <c r="J253" s="18">
        <f t="shared" si="10"/>
        <v>0</v>
      </c>
      <c r="K253" s="92">
        <f t="shared" si="11"/>
        <v>0</v>
      </c>
      <c r="M253" s="62"/>
      <c r="O253" s="62"/>
      <c r="P253" s="62"/>
    </row>
    <row r="254" spans="1:16" x14ac:dyDescent="0.3">
      <c r="A254" s="21" t="s">
        <v>264</v>
      </c>
      <c r="B254" s="35">
        <v>100</v>
      </c>
      <c r="C254" s="35">
        <v>100</v>
      </c>
      <c r="D254" s="35"/>
      <c r="E254" s="91">
        <f t="shared" si="9"/>
        <v>0</v>
      </c>
      <c r="F254" s="35"/>
      <c r="G254" s="35">
        <v>0.13744789565095256</v>
      </c>
      <c r="H254" s="35">
        <v>0.13744789565095258</v>
      </c>
      <c r="I254" s="35"/>
      <c r="J254" s="35">
        <f t="shared" si="10"/>
        <v>0</v>
      </c>
      <c r="K254" s="91">
        <f t="shared" si="11"/>
        <v>0</v>
      </c>
      <c r="M254" s="62"/>
      <c r="O254" s="62"/>
      <c r="P254" s="62"/>
    </row>
    <row r="255" spans="1:16" x14ac:dyDescent="0.3">
      <c r="A255" s="22" t="s">
        <v>265</v>
      </c>
      <c r="B255" s="18">
        <v>100</v>
      </c>
      <c r="C255" s="18">
        <v>100</v>
      </c>
      <c r="D255" s="18"/>
      <c r="E255" s="92">
        <f t="shared" si="9"/>
        <v>0</v>
      </c>
      <c r="F255" s="18"/>
      <c r="G255" s="18">
        <v>9.8800146309281328E-2</v>
      </c>
      <c r="H255" s="18">
        <v>9.8800146309281342E-2</v>
      </c>
      <c r="I255" s="18"/>
      <c r="J255" s="18">
        <f t="shared" si="10"/>
        <v>0</v>
      </c>
      <c r="K255" s="92">
        <f t="shared" si="11"/>
        <v>0</v>
      </c>
      <c r="M255" s="62"/>
      <c r="O255" s="62"/>
      <c r="P255" s="62"/>
    </row>
    <row r="256" spans="1:16" x14ac:dyDescent="0.3">
      <c r="A256" s="21" t="s">
        <v>265</v>
      </c>
      <c r="B256" s="35">
        <v>100</v>
      </c>
      <c r="C256" s="35">
        <v>100</v>
      </c>
      <c r="D256" s="35"/>
      <c r="E256" s="91">
        <f t="shared" si="9"/>
        <v>0</v>
      </c>
      <c r="F256" s="35"/>
      <c r="G256" s="35">
        <v>9.8800146309281328E-2</v>
      </c>
      <c r="H256" s="35">
        <v>9.8800146309281342E-2</v>
      </c>
      <c r="I256" s="35"/>
      <c r="J256" s="35">
        <f t="shared" si="10"/>
        <v>0</v>
      </c>
      <c r="K256" s="91">
        <f t="shared" si="11"/>
        <v>0</v>
      </c>
      <c r="M256" s="62"/>
      <c r="O256" s="62"/>
      <c r="P256" s="62"/>
    </row>
    <row r="257" spans="1:16" x14ac:dyDescent="0.3">
      <c r="A257" s="22" t="s">
        <v>266</v>
      </c>
      <c r="B257" s="18">
        <v>100</v>
      </c>
      <c r="C257" s="18">
        <v>100</v>
      </c>
      <c r="D257" s="18"/>
      <c r="E257" s="92">
        <f t="shared" si="9"/>
        <v>0</v>
      </c>
      <c r="F257" s="18"/>
      <c r="G257" s="18">
        <v>3.8647749341671221E-2</v>
      </c>
      <c r="H257" s="18">
        <v>3.8647749341671221E-2</v>
      </c>
      <c r="I257" s="18"/>
      <c r="J257" s="18">
        <f t="shared" si="10"/>
        <v>0</v>
      </c>
      <c r="K257" s="92">
        <f t="shared" si="11"/>
        <v>0</v>
      </c>
      <c r="M257" s="62"/>
      <c r="O257" s="62"/>
      <c r="P257" s="62"/>
    </row>
    <row r="258" spans="1:16" x14ac:dyDescent="0.3">
      <c r="A258" s="21" t="s">
        <v>267</v>
      </c>
      <c r="B258" s="35">
        <v>100</v>
      </c>
      <c r="C258" s="35">
        <v>100</v>
      </c>
      <c r="D258" s="35"/>
      <c r="E258" s="91">
        <f t="shared" si="9"/>
        <v>0</v>
      </c>
      <c r="F258" s="35"/>
      <c r="G258" s="35">
        <v>3.8647749341671221E-2</v>
      </c>
      <c r="H258" s="35">
        <v>3.8647749341671221E-2</v>
      </c>
      <c r="I258" s="35"/>
      <c r="J258" s="35">
        <f t="shared" si="10"/>
        <v>0</v>
      </c>
      <c r="K258" s="91">
        <f t="shared" si="11"/>
        <v>0</v>
      </c>
      <c r="M258" s="62"/>
      <c r="O258" s="62"/>
      <c r="P258" s="62"/>
    </row>
    <row r="259" spans="1:16" x14ac:dyDescent="0.3">
      <c r="A259" s="22" t="s">
        <v>268</v>
      </c>
      <c r="B259" s="18">
        <v>102.41622214530678</v>
      </c>
      <c r="C259" s="18">
        <v>102.92445210550004</v>
      </c>
      <c r="D259" s="18"/>
      <c r="E259" s="92">
        <f t="shared" si="9"/>
        <v>4.9623970651073712E-3</v>
      </c>
      <c r="F259" s="18"/>
      <c r="G259" s="18">
        <v>4.9038189580175109</v>
      </c>
      <c r="H259" s="18">
        <v>4.9281536548225953</v>
      </c>
      <c r="I259" s="18"/>
      <c r="J259" s="18">
        <f t="shared" si="10"/>
        <v>2.4334696805084377E-2</v>
      </c>
      <c r="K259" s="92">
        <f t="shared" si="11"/>
        <v>2.4100472571315259E-4</v>
      </c>
      <c r="M259" s="62"/>
      <c r="O259" s="62"/>
      <c r="P259" s="62"/>
    </row>
    <row r="260" spans="1:16" x14ac:dyDescent="0.3">
      <c r="A260" s="21" t="s">
        <v>50</v>
      </c>
      <c r="B260" s="35">
        <v>103.07451961903527</v>
      </c>
      <c r="C260" s="35">
        <v>103.63696115361003</v>
      </c>
      <c r="D260" s="35"/>
      <c r="E260" s="91">
        <f t="shared" si="9"/>
        <v>5.456649583753137E-3</v>
      </c>
      <c r="F260" s="35"/>
      <c r="G260" s="35">
        <v>4.4596407432024083</v>
      </c>
      <c r="H260" s="35">
        <v>4.4839754400074927</v>
      </c>
      <c r="I260" s="35"/>
      <c r="J260" s="35">
        <f t="shared" si="10"/>
        <v>2.4334696805084377E-2</v>
      </c>
      <c r="K260" s="91">
        <f t="shared" si="11"/>
        <v>2.4100472571315259E-4</v>
      </c>
      <c r="M260" s="62"/>
      <c r="O260" s="62"/>
      <c r="P260" s="62"/>
    </row>
    <row r="261" spans="1:16" x14ac:dyDescent="0.3">
      <c r="A261" s="22" t="s">
        <v>269</v>
      </c>
      <c r="B261" s="18">
        <v>112.45593503545534</v>
      </c>
      <c r="C261" s="18">
        <v>112.45593503545534</v>
      </c>
      <c r="D261" s="18"/>
      <c r="E261" s="92">
        <f t="shared" si="9"/>
        <v>0</v>
      </c>
      <c r="F261" s="18"/>
      <c r="G261" s="18">
        <v>2.8898390382237953E-2</v>
      </c>
      <c r="H261" s="18">
        <v>2.8898390382237953E-2</v>
      </c>
      <c r="I261" s="18"/>
      <c r="J261" s="18">
        <f t="shared" si="10"/>
        <v>0</v>
      </c>
      <c r="K261" s="92">
        <f t="shared" si="11"/>
        <v>0</v>
      </c>
      <c r="M261" s="62"/>
      <c r="O261" s="62"/>
      <c r="P261" s="62"/>
    </row>
    <row r="262" spans="1:16" x14ac:dyDescent="0.3">
      <c r="A262" s="21" t="s">
        <v>269</v>
      </c>
      <c r="B262" s="35">
        <v>112.45593503545534</v>
      </c>
      <c r="C262" s="35">
        <v>112.45593503545534</v>
      </c>
      <c r="D262" s="35"/>
      <c r="E262" s="91">
        <f t="shared" si="9"/>
        <v>0</v>
      </c>
      <c r="F262" s="35"/>
      <c r="G262" s="35">
        <v>2.8898390382237953E-2</v>
      </c>
      <c r="H262" s="35">
        <v>2.8898390382237953E-2</v>
      </c>
      <c r="I262" s="35"/>
      <c r="J262" s="35">
        <f t="shared" si="10"/>
        <v>0</v>
      </c>
      <c r="K262" s="91">
        <f t="shared" si="11"/>
        <v>0</v>
      </c>
      <c r="M262" s="62"/>
      <c r="O262" s="62"/>
      <c r="P262" s="62"/>
    </row>
    <row r="263" spans="1:16" x14ac:dyDescent="0.3">
      <c r="A263" s="22" t="s">
        <v>52</v>
      </c>
      <c r="B263" s="18">
        <v>102.94035112487779</v>
      </c>
      <c r="C263" s="18">
        <v>103.53953316845642</v>
      </c>
      <c r="D263" s="18"/>
      <c r="E263" s="92">
        <f t="shared" si="9"/>
        <v>5.8206722342704076E-3</v>
      </c>
      <c r="F263" s="18"/>
      <c r="G263" s="18">
        <v>4.1807364898178854</v>
      </c>
      <c r="H263" s="18">
        <v>4.2050711866229689</v>
      </c>
      <c r="I263" s="18"/>
      <c r="J263" s="18">
        <f t="shared" si="10"/>
        <v>2.4334696805083489E-2</v>
      </c>
      <c r="K263" s="92">
        <f t="shared" si="11"/>
        <v>2.4100472571314381E-4</v>
      </c>
      <c r="M263" s="62"/>
      <c r="O263" s="62"/>
      <c r="P263" s="62"/>
    </row>
    <row r="264" spans="1:16" x14ac:dyDescent="0.3">
      <c r="A264" s="21" t="s">
        <v>52</v>
      </c>
      <c r="B264" s="35">
        <v>102.94035112487779</v>
      </c>
      <c r="C264" s="35">
        <v>103.53953316845642</v>
      </c>
      <c r="D264" s="35"/>
      <c r="E264" s="91">
        <f t="shared" ref="E264:E274" si="12">(C264/B264-1)</f>
        <v>5.8206722342704076E-3</v>
      </c>
      <c r="F264" s="35"/>
      <c r="G264" s="35">
        <v>4.1807364898178854</v>
      </c>
      <c r="H264" s="35">
        <v>4.2050711866229689</v>
      </c>
      <c r="I264" s="35"/>
      <c r="J264" s="35">
        <f t="shared" ref="J264:J275" si="13">H264-G264</f>
        <v>2.4334696805083489E-2</v>
      </c>
      <c r="K264" s="91">
        <f t="shared" si="11"/>
        <v>2.4100472571314381E-4</v>
      </c>
      <c r="M264" s="62"/>
      <c r="O264" s="62"/>
      <c r="P264" s="62"/>
    </row>
    <row r="265" spans="1:16" x14ac:dyDescent="0.3">
      <c r="A265" s="22" t="s">
        <v>51</v>
      </c>
      <c r="B265" s="18">
        <v>104.34255227154007</v>
      </c>
      <c r="C265" s="18">
        <v>104.34255227154007</v>
      </c>
      <c r="D265" s="18"/>
      <c r="E265" s="92">
        <f t="shared" si="12"/>
        <v>0</v>
      </c>
      <c r="F265" s="18"/>
      <c r="G265" s="18">
        <v>0.25000586300228528</v>
      </c>
      <c r="H265" s="18">
        <v>0.25000586300228533</v>
      </c>
      <c r="I265" s="18"/>
      <c r="J265" s="18">
        <f t="shared" si="13"/>
        <v>0</v>
      </c>
      <c r="K265" s="92">
        <f t="shared" si="11"/>
        <v>0</v>
      </c>
      <c r="M265" s="62"/>
      <c r="O265" s="62"/>
      <c r="P265" s="62"/>
    </row>
    <row r="266" spans="1:16" x14ac:dyDescent="0.3">
      <c r="A266" s="21" t="s">
        <v>270</v>
      </c>
      <c r="B266" s="35">
        <v>105.59185723788369</v>
      </c>
      <c r="C266" s="35">
        <v>105.59185723788369</v>
      </c>
      <c r="D266" s="35"/>
      <c r="E266" s="91">
        <f t="shared" si="12"/>
        <v>0</v>
      </c>
      <c r="F266" s="35"/>
      <c r="G266" s="35">
        <v>0.12020578789565566</v>
      </c>
      <c r="H266" s="35">
        <v>0.12020578789565567</v>
      </c>
      <c r="I266" s="35"/>
      <c r="J266" s="35">
        <f t="shared" si="13"/>
        <v>0</v>
      </c>
      <c r="K266" s="91">
        <f t="shared" ref="K266:K275" si="14">J266/$G$5</f>
        <v>0</v>
      </c>
      <c r="M266" s="62"/>
      <c r="O266" s="62"/>
      <c r="P266" s="62"/>
    </row>
    <row r="267" spans="1:16" x14ac:dyDescent="0.3">
      <c r="A267" s="22" t="s">
        <v>271</v>
      </c>
      <c r="B267" s="18">
        <v>103.21167030216046</v>
      </c>
      <c r="C267" s="18">
        <v>103.21167030216046</v>
      </c>
      <c r="D267" s="18"/>
      <c r="E267" s="92">
        <f t="shared" si="12"/>
        <v>0</v>
      </c>
      <c r="F267" s="18"/>
      <c r="G267" s="18">
        <v>0.12980007510662961</v>
      </c>
      <c r="H267" s="18">
        <v>0.12980007510662961</v>
      </c>
      <c r="I267" s="18"/>
      <c r="J267" s="18">
        <f t="shared" si="13"/>
        <v>0</v>
      </c>
      <c r="K267" s="92">
        <f t="shared" si="14"/>
        <v>0</v>
      </c>
      <c r="M267" s="62"/>
      <c r="O267" s="62"/>
      <c r="P267" s="62"/>
    </row>
    <row r="268" spans="1:16" x14ac:dyDescent="0.3">
      <c r="A268" s="21" t="s">
        <v>272</v>
      </c>
      <c r="B268" s="35">
        <v>94.317262627430026</v>
      </c>
      <c r="C268" s="35">
        <v>94.317262627430026</v>
      </c>
      <c r="D268" s="35"/>
      <c r="E268" s="91">
        <f t="shared" si="12"/>
        <v>0</v>
      </c>
      <c r="F268" s="35"/>
      <c r="G268" s="35">
        <v>0.28764411584603783</v>
      </c>
      <c r="H268" s="35">
        <v>0.28764411584603783</v>
      </c>
      <c r="I268" s="35"/>
      <c r="J268" s="35">
        <f t="shared" si="13"/>
        <v>0</v>
      </c>
      <c r="K268" s="91">
        <f t="shared" si="14"/>
        <v>0</v>
      </c>
      <c r="M268" s="62"/>
      <c r="O268" s="62"/>
      <c r="P268" s="62"/>
    </row>
    <row r="269" spans="1:16" x14ac:dyDescent="0.3">
      <c r="A269" s="22" t="s">
        <v>273</v>
      </c>
      <c r="B269" s="18">
        <v>100</v>
      </c>
      <c r="C269" s="18">
        <v>100</v>
      </c>
      <c r="D269" s="18"/>
      <c r="E269" s="92">
        <f t="shared" si="12"/>
        <v>0</v>
      </c>
      <c r="F269" s="18"/>
      <c r="G269" s="18">
        <v>0.10808107191305677</v>
      </c>
      <c r="H269" s="18">
        <v>0.10808107191305678</v>
      </c>
      <c r="I269" s="18"/>
      <c r="J269" s="18">
        <f t="shared" si="13"/>
        <v>0</v>
      </c>
      <c r="K269" s="92">
        <f t="shared" si="14"/>
        <v>0</v>
      </c>
      <c r="M269" s="62"/>
      <c r="O269" s="62"/>
      <c r="P269" s="62"/>
    </row>
    <row r="270" spans="1:16" x14ac:dyDescent="0.3">
      <c r="A270" s="21" t="s">
        <v>273</v>
      </c>
      <c r="B270" s="35">
        <v>100</v>
      </c>
      <c r="C270" s="35">
        <v>100</v>
      </c>
      <c r="D270" s="35"/>
      <c r="E270" s="91">
        <f t="shared" si="12"/>
        <v>0</v>
      </c>
      <c r="F270" s="35"/>
      <c r="G270" s="35">
        <v>0.10808107191305677</v>
      </c>
      <c r="H270" s="35">
        <v>0.10808107191305678</v>
      </c>
      <c r="I270" s="35"/>
      <c r="J270" s="35">
        <f t="shared" si="13"/>
        <v>0</v>
      </c>
      <c r="K270" s="91">
        <f t="shared" si="14"/>
        <v>0</v>
      </c>
      <c r="M270" s="62"/>
      <c r="O270" s="62"/>
      <c r="P270" s="62"/>
    </row>
    <row r="271" spans="1:16" x14ac:dyDescent="0.3">
      <c r="A271" s="22" t="s">
        <v>274</v>
      </c>
      <c r="B271" s="18">
        <v>91.19783580415907</v>
      </c>
      <c r="C271" s="18">
        <v>91.19783580415907</v>
      </c>
      <c r="D271" s="18"/>
      <c r="E271" s="92">
        <f t="shared" si="12"/>
        <v>0</v>
      </c>
      <c r="F271" s="18"/>
      <c r="G271" s="18">
        <v>0.17956304393298106</v>
      </c>
      <c r="H271" s="18">
        <v>0.17956304393298106</v>
      </c>
      <c r="I271" s="18"/>
      <c r="J271" s="18">
        <f t="shared" si="13"/>
        <v>0</v>
      </c>
      <c r="K271" s="92">
        <f t="shared" si="14"/>
        <v>0</v>
      </c>
      <c r="M271" s="62"/>
      <c r="O271" s="62"/>
      <c r="P271" s="62"/>
    </row>
    <row r="272" spans="1:16" x14ac:dyDescent="0.3">
      <c r="A272" s="21" t="s">
        <v>275</v>
      </c>
      <c r="B272" s="35">
        <v>91.19783580415907</v>
      </c>
      <c r="C272" s="35">
        <v>91.19783580415907</v>
      </c>
      <c r="D272" s="35"/>
      <c r="E272" s="91">
        <f t="shared" si="12"/>
        <v>0</v>
      </c>
      <c r="F272" s="35"/>
      <c r="G272" s="35">
        <v>0.17956304393298106</v>
      </c>
      <c r="H272" s="35">
        <v>0.17956304393298106</v>
      </c>
      <c r="I272" s="35"/>
      <c r="J272" s="35">
        <f t="shared" si="13"/>
        <v>0</v>
      </c>
      <c r="K272" s="91">
        <f t="shared" si="14"/>
        <v>0</v>
      </c>
      <c r="M272" s="62"/>
      <c r="O272" s="62"/>
      <c r="P272" s="62"/>
    </row>
    <row r="273" spans="1:16" x14ac:dyDescent="0.3">
      <c r="A273" s="22" t="s">
        <v>276</v>
      </c>
      <c r="B273" s="18">
        <v>100</v>
      </c>
      <c r="C273" s="18">
        <v>100</v>
      </c>
      <c r="D273" s="18"/>
      <c r="E273" s="92">
        <f t="shared" si="12"/>
        <v>0</v>
      </c>
      <c r="F273" s="18"/>
      <c r="G273" s="18">
        <v>0.15653409896906473</v>
      </c>
      <c r="H273" s="18">
        <v>0.15653409896906476</v>
      </c>
      <c r="I273" s="18"/>
      <c r="J273" s="18">
        <f t="shared" si="13"/>
        <v>0</v>
      </c>
      <c r="K273" s="92">
        <f t="shared" si="14"/>
        <v>0</v>
      </c>
      <c r="M273" s="62"/>
      <c r="O273" s="62"/>
      <c r="P273" s="62"/>
    </row>
    <row r="274" spans="1:16" x14ac:dyDescent="0.3">
      <c r="A274" s="21" t="s">
        <v>277</v>
      </c>
      <c r="B274" s="35">
        <v>100</v>
      </c>
      <c r="C274" s="35">
        <v>100</v>
      </c>
      <c r="D274" s="35"/>
      <c r="E274" s="91">
        <f t="shared" si="12"/>
        <v>0</v>
      </c>
      <c r="F274" s="35"/>
      <c r="G274" s="35">
        <v>0.15653409896906473</v>
      </c>
      <c r="H274" s="35">
        <v>0.15653409896906476</v>
      </c>
      <c r="I274" s="35"/>
      <c r="J274" s="35">
        <f t="shared" si="13"/>
        <v>0</v>
      </c>
      <c r="K274" s="91">
        <f t="shared" si="14"/>
        <v>0</v>
      </c>
      <c r="M274" s="62"/>
      <c r="O274" s="62"/>
      <c r="P274" s="62"/>
    </row>
    <row r="275" spans="1:16" x14ac:dyDescent="0.3">
      <c r="A275" s="22" t="s">
        <v>278</v>
      </c>
      <c r="B275" s="18">
        <v>100</v>
      </c>
      <c r="C275" s="18">
        <v>100</v>
      </c>
      <c r="D275" s="18"/>
      <c r="E275" s="92">
        <f t="shared" ref="E275" si="15">((C275/B275-1)*100)</f>
        <v>0</v>
      </c>
      <c r="F275" s="18"/>
      <c r="G275" s="18">
        <v>0.15653409896906473</v>
      </c>
      <c r="H275" s="18">
        <v>0.15653409896906476</v>
      </c>
      <c r="I275" s="18"/>
      <c r="J275" s="18">
        <f t="shared" si="13"/>
        <v>0</v>
      </c>
      <c r="K275" s="92">
        <f t="shared" si="14"/>
        <v>0</v>
      </c>
      <c r="M275" s="62"/>
      <c r="O275" s="62"/>
      <c r="P275" s="62"/>
    </row>
    <row r="276" spans="1:16" ht="15.6" x14ac:dyDescent="0.3">
      <c r="A276" s="120"/>
      <c r="B276" s="12"/>
      <c r="C276" s="15"/>
      <c r="D276" s="12"/>
      <c r="E276" s="12"/>
      <c r="F276" s="12"/>
      <c r="G276" s="12"/>
      <c r="H276" s="15"/>
      <c r="I276" s="30"/>
      <c r="J276" s="12"/>
    </row>
    <row r="277" spans="1:16" x14ac:dyDescent="0.3">
      <c r="A277" s="134"/>
      <c r="B277" s="135"/>
      <c r="C277" s="135"/>
    </row>
    <row r="278" spans="1:16" x14ac:dyDescent="0.3">
      <c r="A278" s="17" t="s">
        <v>284</v>
      </c>
    </row>
    <row r="279" spans="1:16" x14ac:dyDescent="0.3">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M279"/>
  <sheetViews>
    <sheetView zoomScaleNormal="100" workbookViewId="0">
      <selection activeCell="E7" sqref="E7"/>
    </sheetView>
  </sheetViews>
  <sheetFormatPr defaultColWidth="9.109375"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9.109375" style="61"/>
  </cols>
  <sheetData>
    <row r="1" spans="1:13" ht="15.6" x14ac:dyDescent="0.3">
      <c r="A1" s="112" t="s">
        <v>91</v>
      </c>
    </row>
    <row r="2" spans="1:13" x14ac:dyDescent="0.3">
      <c r="A2" s="30"/>
      <c r="B2" s="12"/>
      <c r="C2" s="15"/>
      <c r="D2" s="30"/>
      <c r="E2" s="30"/>
      <c r="F2" s="30"/>
      <c r="G2" s="30"/>
      <c r="H2" s="14"/>
      <c r="I2" s="30"/>
      <c r="J2" s="30"/>
    </row>
    <row r="3" spans="1:13" ht="43.2" x14ac:dyDescent="0.3">
      <c r="A3" s="131" t="s">
        <v>82</v>
      </c>
      <c r="B3" s="137" t="s">
        <v>84</v>
      </c>
      <c r="C3" s="137"/>
      <c r="D3" s="13"/>
      <c r="E3" s="19" t="s">
        <v>85</v>
      </c>
      <c r="F3" s="30"/>
      <c r="G3" s="136" t="s">
        <v>86</v>
      </c>
      <c r="H3" s="136"/>
      <c r="I3" s="19"/>
      <c r="J3" s="110" t="s">
        <v>87</v>
      </c>
      <c r="K3" s="109" t="s">
        <v>286</v>
      </c>
    </row>
    <row r="4" spans="1:13" ht="28.8" x14ac:dyDescent="0.3">
      <c r="A4" s="132"/>
      <c r="B4" s="116">
        <v>44713</v>
      </c>
      <c r="C4" s="116">
        <v>44743</v>
      </c>
      <c r="D4" s="117"/>
      <c r="E4" s="118" t="s">
        <v>292</v>
      </c>
      <c r="F4" s="117"/>
      <c r="G4" s="116">
        <v>44713</v>
      </c>
      <c r="H4" s="116">
        <v>44743</v>
      </c>
      <c r="I4" s="117"/>
      <c r="J4" s="86" t="s">
        <v>293</v>
      </c>
      <c r="K4" s="86" t="s">
        <v>294</v>
      </c>
    </row>
    <row r="5" spans="1:13" x14ac:dyDescent="0.3">
      <c r="A5" s="121" t="s">
        <v>83</v>
      </c>
      <c r="B5" s="9">
        <v>102.16231249585246</v>
      </c>
      <c r="C5" s="9">
        <v>102.29745801612023</v>
      </c>
      <c r="D5" s="9"/>
      <c r="E5" s="173">
        <f>(C5/B5-1)</f>
        <v>1.3228510295639762E-3</v>
      </c>
      <c r="F5" s="9"/>
      <c r="G5" s="9">
        <v>102.16231249585246</v>
      </c>
      <c r="H5" s="9">
        <v>102.29745801612023</v>
      </c>
      <c r="I5" s="9"/>
      <c r="J5" s="9">
        <f>H5-G5</f>
        <v>0.13514552026776983</v>
      </c>
      <c r="K5" s="96">
        <f>SUM(K7+K74+K82+K100+K119+K154+K169+K190+K209+K231+K246+K253+K259)</f>
        <v>1.3228510295638246E-3</v>
      </c>
    </row>
    <row r="6" spans="1:13" x14ac:dyDescent="0.3">
      <c r="A6" s="94"/>
      <c r="B6" s="95"/>
      <c r="C6" s="95"/>
      <c r="D6" s="95"/>
      <c r="E6" s="95"/>
      <c r="F6" s="95"/>
      <c r="G6" s="95"/>
      <c r="H6" s="95"/>
      <c r="I6" s="95"/>
      <c r="J6" s="95"/>
      <c r="K6" s="8"/>
    </row>
    <row r="7" spans="1:13" x14ac:dyDescent="0.3">
      <c r="A7" s="22" t="s">
        <v>0</v>
      </c>
      <c r="B7" s="18">
        <v>108.02969372520498</v>
      </c>
      <c r="C7" s="18">
        <v>108.41713629619225</v>
      </c>
      <c r="D7" s="18"/>
      <c r="E7" s="92">
        <f>(C7/B7-1)</f>
        <v>3.5864451488014648E-3</v>
      </c>
      <c r="F7" s="18"/>
      <c r="G7" s="18">
        <v>28.829443754967308</v>
      </c>
      <c r="H7" s="18">
        <v>28.932838973664957</v>
      </c>
      <c r="I7" s="18"/>
      <c r="J7" s="18">
        <f>H7-G7</f>
        <v>0.10339521869764923</v>
      </c>
      <c r="K7" s="90">
        <f>J7/$G$5</f>
        <v>1.0120681117300162E-3</v>
      </c>
      <c r="M7" s="62"/>
    </row>
    <row r="8" spans="1:13" x14ac:dyDescent="0.3">
      <c r="A8" s="23" t="s">
        <v>1</v>
      </c>
      <c r="B8" s="35">
        <v>108.27407490706086</v>
      </c>
      <c r="C8" s="35">
        <v>108.68337905275185</v>
      </c>
      <c r="D8" s="35"/>
      <c r="E8" s="91">
        <f t="shared" ref="E8:E71" si="0">(C8/B8-1)</f>
        <v>3.7802599194896036E-3</v>
      </c>
      <c r="F8" s="35"/>
      <c r="G8" s="35">
        <v>26.401681244602198</v>
      </c>
      <c r="H8" s="35">
        <v>26.501486462018306</v>
      </c>
      <c r="I8" s="35"/>
      <c r="J8" s="35">
        <f t="shared" ref="J8:J71" si="1">H8-G8</f>
        <v>9.980521741610815E-2</v>
      </c>
      <c r="K8" s="91">
        <f>J8/$G$5</f>
        <v>9.7692793925509454E-4</v>
      </c>
      <c r="M8" s="62"/>
    </row>
    <row r="9" spans="1:13" x14ac:dyDescent="0.3">
      <c r="A9" s="22" t="s">
        <v>3</v>
      </c>
      <c r="B9" s="18">
        <v>104.05623532440762</v>
      </c>
      <c r="C9" s="18">
        <v>104.34056042199008</v>
      </c>
      <c r="D9" s="18"/>
      <c r="E9" s="92">
        <f t="shared" si="0"/>
        <v>2.7324176844956138E-3</v>
      </c>
      <c r="F9" s="18"/>
      <c r="G9" s="18">
        <v>5.4712309049204038</v>
      </c>
      <c r="H9" s="18">
        <v>5.4861805930009675</v>
      </c>
      <c r="I9" s="18"/>
      <c r="J9" s="18">
        <f t="shared" si="1"/>
        <v>1.4949688080563739E-2</v>
      </c>
      <c r="K9" s="92">
        <f>J9/$G$5</f>
        <v>1.4633271032476539E-4</v>
      </c>
      <c r="M9" s="62"/>
    </row>
    <row r="10" spans="1:13" x14ac:dyDescent="0.3">
      <c r="A10" s="23" t="s">
        <v>97</v>
      </c>
      <c r="B10" s="35">
        <v>100.0432944058536</v>
      </c>
      <c r="C10" s="35">
        <v>100.08953771430734</v>
      </c>
      <c r="D10" s="35"/>
      <c r="E10" s="91">
        <f t="shared" si="0"/>
        <v>4.6223296352221332E-4</v>
      </c>
      <c r="F10" s="35"/>
      <c r="G10" s="35">
        <v>1.5290023941952868</v>
      </c>
      <c r="H10" s="35">
        <v>1.5297091495031885</v>
      </c>
      <c r="I10" s="35"/>
      <c r="J10" s="35">
        <f t="shared" si="1"/>
        <v>7.0675530790165197E-4</v>
      </c>
      <c r="K10" s="91">
        <f t="shared" ref="K10:K73" si="2">J10/$G$5</f>
        <v>6.9179650561487093E-6</v>
      </c>
      <c r="M10" s="62"/>
    </row>
    <row r="11" spans="1:13" x14ac:dyDescent="0.3">
      <c r="A11" s="22" t="s">
        <v>98</v>
      </c>
      <c r="B11" s="18">
        <v>98.369539092783327</v>
      </c>
      <c r="C11" s="18">
        <v>98.369539092783327</v>
      </c>
      <c r="D11" s="18"/>
      <c r="E11" s="92">
        <f t="shared" si="0"/>
        <v>0</v>
      </c>
      <c r="F11" s="18"/>
      <c r="G11" s="18">
        <v>0.80399901911698934</v>
      </c>
      <c r="H11" s="18">
        <v>0.80399901911698934</v>
      </c>
      <c r="I11" s="18"/>
      <c r="J11" s="18">
        <f t="shared" si="1"/>
        <v>0</v>
      </c>
      <c r="K11" s="92">
        <f t="shared" si="2"/>
        <v>0</v>
      </c>
      <c r="M11" s="62"/>
    </row>
    <row r="12" spans="1:13" x14ac:dyDescent="0.3">
      <c r="A12" s="23" t="s">
        <v>99</v>
      </c>
      <c r="B12" s="35">
        <v>103.44815878171057</v>
      </c>
      <c r="C12" s="35">
        <v>104.08226113780944</v>
      </c>
      <c r="D12" s="35"/>
      <c r="E12" s="91">
        <f t="shared" si="0"/>
        <v>6.1296630463660851E-3</v>
      </c>
      <c r="F12" s="35"/>
      <c r="G12" s="35">
        <v>1.8153702219948287</v>
      </c>
      <c r="H12" s="35">
        <v>1.826497829760064</v>
      </c>
      <c r="I12" s="35"/>
      <c r="J12" s="35">
        <f t="shared" si="1"/>
        <v>1.1127607765235359E-2</v>
      </c>
      <c r="K12" s="91">
        <f t="shared" si="2"/>
        <v>1.0892086811060695E-4</v>
      </c>
      <c r="M12" s="62"/>
    </row>
    <row r="13" spans="1:13" x14ac:dyDescent="0.3">
      <c r="A13" s="22" t="s">
        <v>100</v>
      </c>
      <c r="B13" s="18">
        <v>105.56296305276665</v>
      </c>
      <c r="C13" s="18">
        <v>106.63465147876538</v>
      </c>
      <c r="D13" s="18"/>
      <c r="E13" s="92">
        <f t="shared" si="0"/>
        <v>1.0152125281506441E-2</v>
      </c>
      <c r="F13" s="18"/>
      <c r="G13" s="18">
        <v>0.12081909543408238</v>
      </c>
      <c r="H13" s="18">
        <v>0.12204566602732747</v>
      </c>
      <c r="I13" s="18"/>
      <c r="J13" s="18">
        <f t="shared" si="1"/>
        <v>1.2265705932450882E-3</v>
      </c>
      <c r="K13" s="92">
        <f t="shared" si="2"/>
        <v>1.2006096605290567E-5</v>
      </c>
      <c r="M13" s="62"/>
    </row>
    <row r="14" spans="1:13" x14ac:dyDescent="0.3">
      <c r="A14" s="23" t="s">
        <v>101</v>
      </c>
      <c r="B14" s="35">
        <v>118.31174270019149</v>
      </c>
      <c r="C14" s="35">
        <v>118.59304103711143</v>
      </c>
      <c r="D14" s="35"/>
      <c r="E14" s="91">
        <f t="shared" si="0"/>
        <v>2.3776028524300497E-3</v>
      </c>
      <c r="F14" s="35"/>
      <c r="G14" s="35">
        <v>0.79439440958416796</v>
      </c>
      <c r="H14" s="35">
        <v>0.79628316399834975</v>
      </c>
      <c r="I14" s="35"/>
      <c r="J14" s="35">
        <f t="shared" si="1"/>
        <v>1.8887544141817925E-3</v>
      </c>
      <c r="K14" s="91">
        <f t="shared" si="2"/>
        <v>1.8487780552720665E-5</v>
      </c>
      <c r="M14" s="62"/>
    </row>
    <row r="15" spans="1:13" x14ac:dyDescent="0.3">
      <c r="A15" s="22" t="s">
        <v>102</v>
      </c>
      <c r="B15" s="18">
        <v>109.71899296791975</v>
      </c>
      <c r="C15" s="18">
        <v>109.71899296791975</v>
      </c>
      <c r="D15" s="18"/>
      <c r="E15" s="92">
        <f t="shared" si="0"/>
        <v>0</v>
      </c>
      <c r="F15" s="18"/>
      <c r="G15" s="18">
        <v>0.40764576459504814</v>
      </c>
      <c r="H15" s="18">
        <v>0.40764576459504814</v>
      </c>
      <c r="I15" s="18"/>
      <c r="J15" s="18">
        <f t="shared" si="1"/>
        <v>0</v>
      </c>
      <c r="K15" s="92">
        <f t="shared" si="2"/>
        <v>0</v>
      </c>
      <c r="M15" s="62"/>
    </row>
    <row r="16" spans="1:13" x14ac:dyDescent="0.3">
      <c r="A16" s="21" t="s">
        <v>4</v>
      </c>
      <c r="B16" s="35">
        <v>119.60063502164594</v>
      </c>
      <c r="C16" s="35">
        <v>124.85262074354479</v>
      </c>
      <c r="D16" s="35"/>
      <c r="E16" s="91">
        <f t="shared" si="0"/>
        <v>4.3912690939712062E-2</v>
      </c>
      <c r="F16" s="35"/>
      <c r="G16" s="35">
        <v>1.3261600457112344</v>
      </c>
      <c r="H16" s="35">
        <v>1.384395301935146</v>
      </c>
      <c r="I16" s="35"/>
      <c r="J16" s="35">
        <f t="shared" si="1"/>
        <v>5.823525622391168E-2</v>
      </c>
      <c r="K16" s="91">
        <f t="shared" si="2"/>
        <v>5.7002680148098537E-4</v>
      </c>
      <c r="M16" s="62"/>
    </row>
    <row r="17" spans="1:13" x14ac:dyDescent="0.3">
      <c r="A17" s="22" t="s">
        <v>103</v>
      </c>
      <c r="B17" s="18">
        <v>122.31836350871849</v>
      </c>
      <c r="C17" s="18">
        <v>128.88503771233619</v>
      </c>
      <c r="D17" s="18"/>
      <c r="E17" s="92">
        <f t="shared" si="0"/>
        <v>5.3685105124461785E-2</v>
      </c>
      <c r="F17" s="18"/>
      <c r="G17" s="18">
        <v>1.0272688376404664</v>
      </c>
      <c r="H17" s="18">
        <v>1.0824178731802785</v>
      </c>
      <c r="I17" s="18"/>
      <c r="J17" s="18">
        <f t="shared" si="1"/>
        <v>5.5149035539812097E-2</v>
      </c>
      <c r="K17" s="92">
        <f t="shared" si="2"/>
        <v>5.398178074918871E-4</v>
      </c>
      <c r="M17" s="62"/>
    </row>
    <row r="18" spans="1:13" x14ac:dyDescent="0.3">
      <c r="A18" s="23" t="s">
        <v>104</v>
      </c>
      <c r="B18" s="35">
        <v>111.11547702944246</v>
      </c>
      <c r="C18" s="35">
        <v>112.26280714244689</v>
      </c>
      <c r="D18" s="35"/>
      <c r="E18" s="91">
        <f t="shared" si="0"/>
        <v>1.032556529186679E-2</v>
      </c>
      <c r="F18" s="35"/>
      <c r="G18" s="35">
        <v>0.29889120807076797</v>
      </c>
      <c r="H18" s="35">
        <v>0.30197742875486766</v>
      </c>
      <c r="I18" s="35"/>
      <c r="J18" s="35">
        <f t="shared" si="1"/>
        <v>3.0862206840996942E-3</v>
      </c>
      <c r="K18" s="91">
        <f t="shared" si="2"/>
        <v>3.0208993989099328E-5</v>
      </c>
      <c r="M18" s="62"/>
    </row>
    <row r="19" spans="1:13" x14ac:dyDescent="0.3">
      <c r="A19" s="22" t="s">
        <v>5</v>
      </c>
      <c r="B19" s="18">
        <v>111.59443866947613</v>
      </c>
      <c r="C19" s="18">
        <v>109.94810467220339</v>
      </c>
      <c r="D19" s="18"/>
      <c r="E19" s="92">
        <f t="shared" si="0"/>
        <v>-1.4752831923362297E-2</v>
      </c>
      <c r="F19" s="18"/>
      <c r="G19" s="18">
        <v>5.8411048501477332</v>
      </c>
      <c r="H19" s="18">
        <v>5.7549320120467673</v>
      </c>
      <c r="I19" s="18"/>
      <c r="J19" s="18">
        <f t="shared" si="1"/>
        <v>-8.6172838100965876E-2</v>
      </c>
      <c r="K19" s="92">
        <f t="shared" si="2"/>
        <v>-8.4348950210445047E-4</v>
      </c>
      <c r="M19" s="62"/>
    </row>
    <row r="20" spans="1:13" x14ac:dyDescent="0.3">
      <c r="A20" s="23" t="s">
        <v>105</v>
      </c>
      <c r="B20" s="35">
        <v>112.30274374278204</v>
      </c>
      <c r="C20" s="35">
        <v>110.80033594032055</v>
      </c>
      <c r="D20" s="35"/>
      <c r="E20" s="91">
        <f t="shared" si="0"/>
        <v>-1.3378193198045119E-2</v>
      </c>
      <c r="F20" s="35"/>
      <c r="G20" s="35">
        <v>2.7789801677181756</v>
      </c>
      <c r="H20" s="35">
        <v>2.7418024341409062</v>
      </c>
      <c r="I20" s="35"/>
      <c r="J20" s="35">
        <f t="shared" si="1"/>
        <v>-3.717773357726939E-2</v>
      </c>
      <c r="K20" s="91">
        <f t="shared" si="2"/>
        <v>-3.6390849687137529E-4</v>
      </c>
      <c r="M20" s="62"/>
    </row>
    <row r="21" spans="1:13" x14ac:dyDescent="0.3">
      <c r="A21" s="22" t="s">
        <v>106</v>
      </c>
      <c r="B21" s="18">
        <v>116.70023060439078</v>
      </c>
      <c r="C21" s="18">
        <v>115.53978980554162</v>
      </c>
      <c r="D21" s="18"/>
      <c r="E21" s="92">
        <f t="shared" si="0"/>
        <v>-9.9437746852704123E-3</v>
      </c>
      <c r="F21" s="18"/>
      <c r="G21" s="18">
        <v>1.9526841571040814</v>
      </c>
      <c r="H21" s="18">
        <v>1.9332671058143416</v>
      </c>
      <c r="I21" s="18"/>
      <c r="J21" s="18">
        <f t="shared" si="1"/>
        <v>-1.9417051289739806E-2</v>
      </c>
      <c r="K21" s="92">
        <f t="shared" si="2"/>
        <v>-1.9006080437468652E-4</v>
      </c>
      <c r="M21" s="62"/>
    </row>
    <row r="22" spans="1:13" x14ac:dyDescent="0.3">
      <c r="A22" s="23" t="s">
        <v>107</v>
      </c>
      <c r="B22" s="35">
        <v>102.11757834820344</v>
      </c>
      <c r="C22" s="35">
        <v>99.39508976088625</v>
      </c>
      <c r="D22" s="35"/>
      <c r="E22" s="91">
        <f t="shared" si="0"/>
        <v>-2.6660332445741841E-2</v>
      </c>
      <c r="F22" s="35"/>
      <c r="G22" s="35">
        <v>1.109440525325476</v>
      </c>
      <c r="H22" s="35">
        <v>1.0798624720915204</v>
      </c>
      <c r="I22" s="35"/>
      <c r="J22" s="35">
        <f t="shared" si="1"/>
        <v>-2.957805323395557E-2</v>
      </c>
      <c r="K22" s="91">
        <f t="shared" si="2"/>
        <v>-2.8952020085837787E-4</v>
      </c>
      <c r="M22" s="62"/>
    </row>
    <row r="23" spans="1:13" x14ac:dyDescent="0.3">
      <c r="A23" s="24" t="s">
        <v>108</v>
      </c>
      <c r="B23" s="18">
        <v>106.59171473077821</v>
      </c>
      <c r="C23" s="18">
        <v>106.65343245852608</v>
      </c>
      <c r="D23" s="18"/>
      <c r="E23" s="92">
        <f t="shared" si="0"/>
        <v>5.7901055352904685E-4</v>
      </c>
      <c r="F23" s="18"/>
      <c r="G23" s="18">
        <v>5.0278736824838433</v>
      </c>
      <c r="H23" s="18">
        <v>5.0307848744078116</v>
      </c>
      <c r="I23" s="18"/>
      <c r="J23" s="18">
        <f t="shared" si="1"/>
        <v>2.9111919239683814E-3</v>
      </c>
      <c r="K23" s="92">
        <f t="shared" si="2"/>
        <v>2.8495752032693745E-5</v>
      </c>
      <c r="M23" s="62"/>
    </row>
    <row r="24" spans="1:13" x14ac:dyDescent="0.3">
      <c r="A24" s="21" t="s">
        <v>109</v>
      </c>
      <c r="B24" s="35">
        <v>102.74416180111625</v>
      </c>
      <c r="C24" s="35">
        <v>102.74416180111625</v>
      </c>
      <c r="D24" s="35"/>
      <c r="E24" s="91">
        <f t="shared" si="0"/>
        <v>0</v>
      </c>
      <c r="F24" s="35"/>
      <c r="G24" s="35">
        <v>0.16068590758336698</v>
      </c>
      <c r="H24" s="35">
        <v>0.16068590758336701</v>
      </c>
      <c r="I24" s="35"/>
      <c r="J24" s="35">
        <f t="shared" si="1"/>
        <v>0</v>
      </c>
      <c r="K24" s="91">
        <f t="shared" si="2"/>
        <v>0</v>
      </c>
      <c r="M24" s="62"/>
    </row>
    <row r="25" spans="1:13" x14ac:dyDescent="0.3">
      <c r="A25" s="22" t="s">
        <v>110</v>
      </c>
      <c r="B25" s="18">
        <v>103.74065967936221</v>
      </c>
      <c r="C25" s="18">
        <v>103.74065967936221</v>
      </c>
      <c r="D25" s="18"/>
      <c r="E25" s="92">
        <f t="shared" si="0"/>
        <v>0</v>
      </c>
      <c r="F25" s="18"/>
      <c r="G25" s="18">
        <v>8.071418944559422E-2</v>
      </c>
      <c r="H25" s="18">
        <v>8.071418944559422E-2</v>
      </c>
      <c r="I25" s="18"/>
      <c r="J25" s="18">
        <f t="shared" si="1"/>
        <v>0</v>
      </c>
      <c r="K25" s="92">
        <f t="shared" si="2"/>
        <v>0</v>
      </c>
      <c r="M25" s="62"/>
    </row>
    <row r="26" spans="1:13" x14ac:dyDescent="0.3">
      <c r="A26" s="21" t="s">
        <v>111</v>
      </c>
      <c r="B26" s="35">
        <v>105.73394194224902</v>
      </c>
      <c r="C26" s="35">
        <v>105.74006697077269</v>
      </c>
      <c r="D26" s="35"/>
      <c r="E26" s="91">
        <f t="shared" si="0"/>
        <v>5.7928687904329479E-5</v>
      </c>
      <c r="F26" s="35"/>
      <c r="G26" s="35">
        <v>2.5581021350244955</v>
      </c>
      <c r="H26" s="35">
        <v>2.5582503225247026</v>
      </c>
      <c r="I26" s="35"/>
      <c r="J26" s="35">
        <f t="shared" si="1"/>
        <v>1.481875002071753E-4</v>
      </c>
      <c r="K26" s="91">
        <f t="shared" si="2"/>
        <v>1.450510433709998E-6</v>
      </c>
      <c r="M26" s="62"/>
    </row>
    <row r="27" spans="1:13" x14ac:dyDescent="0.3">
      <c r="A27" s="22" t="s">
        <v>112</v>
      </c>
      <c r="B27" s="18">
        <v>106.77338921268725</v>
      </c>
      <c r="C27" s="18">
        <v>106.71888044622942</v>
      </c>
      <c r="D27" s="18"/>
      <c r="E27" s="92">
        <f t="shared" si="0"/>
        <v>-5.1050890919324132E-4</v>
      </c>
      <c r="F27" s="18"/>
      <c r="G27" s="18">
        <v>9.3204238215879837E-2</v>
      </c>
      <c r="H27" s="18">
        <v>9.3156656621896067E-2</v>
      </c>
      <c r="I27" s="18"/>
      <c r="J27" s="18">
        <f t="shared" si="1"/>
        <v>-4.7581593983769821E-5</v>
      </c>
      <c r="K27" s="92">
        <f t="shared" si="2"/>
        <v>-4.6574507586348458E-7</v>
      </c>
      <c r="M27" s="62"/>
    </row>
    <row r="28" spans="1:13" x14ac:dyDescent="0.3">
      <c r="A28" s="21" t="s">
        <v>113</v>
      </c>
      <c r="B28" s="35">
        <v>105.70662141488739</v>
      </c>
      <c r="C28" s="35">
        <v>105.70662141488739</v>
      </c>
      <c r="D28" s="35"/>
      <c r="E28" s="91">
        <f t="shared" si="0"/>
        <v>0</v>
      </c>
      <c r="F28" s="35"/>
      <c r="G28" s="35">
        <v>0.32941510492563336</v>
      </c>
      <c r="H28" s="35">
        <v>0.32941510492563336</v>
      </c>
      <c r="I28" s="35"/>
      <c r="J28" s="35">
        <f t="shared" si="1"/>
        <v>0</v>
      </c>
      <c r="K28" s="91">
        <f t="shared" si="2"/>
        <v>0</v>
      </c>
      <c r="M28" s="62"/>
    </row>
    <row r="29" spans="1:13" x14ac:dyDescent="0.3">
      <c r="A29" s="24" t="s">
        <v>114</v>
      </c>
      <c r="B29" s="18">
        <v>111.75194646580694</v>
      </c>
      <c r="C29" s="18">
        <v>111.89389953627719</v>
      </c>
      <c r="D29" s="18"/>
      <c r="E29" s="92">
        <f t="shared" si="0"/>
        <v>1.2702514359665962E-3</v>
      </c>
      <c r="F29" s="18"/>
      <c r="G29" s="18">
        <v>1.2586884557501572</v>
      </c>
      <c r="H29" s="18">
        <v>1.2602873065685085</v>
      </c>
      <c r="I29" s="18"/>
      <c r="J29" s="18">
        <f t="shared" si="1"/>
        <v>1.5988508183513161E-3</v>
      </c>
      <c r="K29" s="92">
        <f t="shared" si="2"/>
        <v>1.5650104028491189E-5</v>
      </c>
      <c r="M29" s="62"/>
    </row>
    <row r="30" spans="1:13" x14ac:dyDescent="0.3">
      <c r="A30" s="23" t="s">
        <v>115</v>
      </c>
      <c r="B30" s="35">
        <v>101.66108847411046</v>
      </c>
      <c r="C30" s="35">
        <v>101.88626578019952</v>
      </c>
      <c r="D30" s="35"/>
      <c r="E30" s="91">
        <f t="shared" si="0"/>
        <v>2.2149802787760908E-3</v>
      </c>
      <c r="F30" s="35"/>
      <c r="G30" s="35">
        <v>0.5470636515387165</v>
      </c>
      <c r="H30" s="35">
        <v>0.54827538673811005</v>
      </c>
      <c r="I30" s="35"/>
      <c r="J30" s="35">
        <f t="shared" si="1"/>
        <v>1.2117351993935488E-3</v>
      </c>
      <c r="K30" s="91">
        <f t="shared" si="2"/>
        <v>1.1860882646354958E-5</v>
      </c>
      <c r="M30" s="62"/>
    </row>
    <row r="31" spans="1:13" x14ac:dyDescent="0.3">
      <c r="A31" s="22" t="s">
        <v>6</v>
      </c>
      <c r="B31" s="18">
        <v>119.26724047720225</v>
      </c>
      <c r="C31" s="18">
        <v>121.71147704745675</v>
      </c>
      <c r="D31" s="18"/>
      <c r="E31" s="92">
        <f t="shared" si="0"/>
        <v>2.0493779855011551E-2</v>
      </c>
      <c r="F31" s="18"/>
      <c r="G31" s="18">
        <v>1.2089014740528814</v>
      </c>
      <c r="H31" s="18">
        <v>1.2336764347285201</v>
      </c>
      <c r="I31" s="18"/>
      <c r="J31" s="18">
        <f t="shared" si="1"/>
        <v>2.4774960675638669E-2</v>
      </c>
      <c r="K31" s="92">
        <f t="shared" si="2"/>
        <v>2.4250587198331548E-4</v>
      </c>
      <c r="M31" s="62"/>
    </row>
    <row r="32" spans="1:13" x14ac:dyDescent="0.3">
      <c r="A32" s="23" t="s">
        <v>116</v>
      </c>
      <c r="B32" s="35">
        <v>119.40208138623841</v>
      </c>
      <c r="C32" s="35">
        <v>122.09592003367959</v>
      </c>
      <c r="D32" s="35"/>
      <c r="E32" s="91">
        <f t="shared" si="0"/>
        <v>2.256106942329783E-2</v>
      </c>
      <c r="F32" s="35"/>
      <c r="G32" s="35">
        <v>1.098128825846121</v>
      </c>
      <c r="H32" s="35">
        <v>1.1229037865217601</v>
      </c>
      <c r="I32" s="35"/>
      <c r="J32" s="35">
        <f t="shared" si="1"/>
        <v>2.4774960675639113E-2</v>
      </c>
      <c r="K32" s="91">
        <f t="shared" si="2"/>
        <v>2.4250587198331984E-4</v>
      </c>
      <c r="M32" s="62"/>
    </row>
    <row r="33" spans="1:13" x14ac:dyDescent="0.3">
      <c r="A33" s="22" t="s">
        <v>117</v>
      </c>
      <c r="B33" s="18">
        <v>117.94680642974718</v>
      </c>
      <c r="C33" s="18">
        <v>117.94680642974718</v>
      </c>
      <c r="D33" s="18"/>
      <c r="E33" s="92">
        <f t="shared" si="0"/>
        <v>0</v>
      </c>
      <c r="F33" s="18"/>
      <c r="G33" s="18">
        <v>0.11077264820676011</v>
      </c>
      <c r="H33" s="18">
        <v>0.11077264820676011</v>
      </c>
      <c r="I33" s="18"/>
      <c r="J33" s="18">
        <f t="shared" si="1"/>
        <v>0</v>
      </c>
      <c r="K33" s="92">
        <f t="shared" si="2"/>
        <v>0</v>
      </c>
      <c r="M33" s="62"/>
    </row>
    <row r="34" spans="1:13" x14ac:dyDescent="0.3">
      <c r="A34" s="21" t="s">
        <v>7</v>
      </c>
      <c r="B34" s="35">
        <v>110.37741745081819</v>
      </c>
      <c r="C34" s="35">
        <v>109.48750371781038</v>
      </c>
      <c r="D34" s="35"/>
      <c r="E34" s="91">
        <f t="shared" si="0"/>
        <v>-8.0624619923213015E-3</v>
      </c>
      <c r="F34" s="35"/>
      <c r="G34" s="35">
        <v>2.2354230113437068</v>
      </c>
      <c r="H34" s="35">
        <v>2.2173999982779877</v>
      </c>
      <c r="I34" s="35"/>
      <c r="J34" s="35">
        <f t="shared" si="1"/>
        <v>-1.8023013065719073E-2</v>
      </c>
      <c r="K34" s="91">
        <f t="shared" si="2"/>
        <v>-1.7641547675862138E-4</v>
      </c>
      <c r="M34" s="62"/>
    </row>
    <row r="35" spans="1:13" x14ac:dyDescent="0.3">
      <c r="A35" s="22" t="s">
        <v>118</v>
      </c>
      <c r="B35" s="18">
        <v>109.94070272319681</v>
      </c>
      <c r="C35" s="18">
        <v>112.08263266810002</v>
      </c>
      <c r="D35" s="18"/>
      <c r="E35" s="92">
        <f t="shared" si="0"/>
        <v>1.9482592814565214E-2</v>
      </c>
      <c r="F35" s="18"/>
      <c r="G35" s="18">
        <v>0.94992938887372269</v>
      </c>
      <c r="H35" s="18">
        <v>0.96843647635973829</v>
      </c>
      <c r="I35" s="18"/>
      <c r="J35" s="18">
        <f t="shared" si="1"/>
        <v>1.8507087486015594E-2</v>
      </c>
      <c r="K35" s="92">
        <f>J35/$G$5</f>
        <v>1.8115376437633925E-4</v>
      </c>
      <c r="M35" s="62"/>
    </row>
    <row r="36" spans="1:13" x14ac:dyDescent="0.3">
      <c r="A36" s="21" t="s">
        <v>119</v>
      </c>
      <c r="B36" s="35">
        <v>119.508804659455</v>
      </c>
      <c r="C36" s="35">
        <v>114.65187474955856</v>
      </c>
      <c r="D36" s="35"/>
      <c r="E36" s="91">
        <f t="shared" si="0"/>
        <v>-4.0640770558591499E-2</v>
      </c>
      <c r="F36" s="35"/>
      <c r="G36" s="35">
        <v>0.64380932086482723</v>
      </c>
      <c r="H36" s="35">
        <v>0.61764441397207726</v>
      </c>
      <c r="I36" s="35"/>
      <c r="J36" s="35">
        <f t="shared" si="1"/>
        <v>-2.6164906892749973E-2</v>
      </c>
      <c r="K36" s="91">
        <f t="shared" si="2"/>
        <v>-2.561111456224349E-4</v>
      </c>
      <c r="M36" s="62"/>
    </row>
    <row r="37" spans="1:13" x14ac:dyDescent="0.3">
      <c r="A37" s="24" t="s">
        <v>120</v>
      </c>
      <c r="B37" s="18">
        <v>97.310219967300029</v>
      </c>
      <c r="C37" s="18">
        <v>97.599163105575769</v>
      </c>
      <c r="D37" s="18"/>
      <c r="E37" s="92">
        <f t="shared" si="0"/>
        <v>2.9692989942149417E-3</v>
      </c>
      <c r="F37" s="18"/>
      <c r="G37" s="18">
        <v>0.26737568370336434</v>
      </c>
      <c r="H37" s="18">
        <v>0.26816960205206231</v>
      </c>
      <c r="I37" s="18"/>
      <c r="J37" s="18">
        <f t="shared" si="1"/>
        <v>7.9391834869796396E-4</v>
      </c>
      <c r="K37" s="92">
        <f t="shared" si="2"/>
        <v>7.7711470042359807E-6</v>
      </c>
      <c r="M37" s="62"/>
    </row>
    <row r="38" spans="1:13" x14ac:dyDescent="0.3">
      <c r="A38" s="23" t="s">
        <v>121</v>
      </c>
      <c r="B38" s="35">
        <v>110.44374265715412</v>
      </c>
      <c r="C38" s="35">
        <v>104.31679108155416</v>
      </c>
      <c r="D38" s="35"/>
      <c r="E38" s="91">
        <f t="shared" si="0"/>
        <v>-5.5475769185218571E-2</v>
      </c>
      <c r="F38" s="35"/>
      <c r="G38" s="35">
        <v>0.23030247470572285</v>
      </c>
      <c r="H38" s="35">
        <v>0.21752626777616349</v>
      </c>
      <c r="I38" s="35"/>
      <c r="J38" s="35">
        <f t="shared" si="1"/>
        <v>-1.2776206929559358E-2</v>
      </c>
      <c r="K38" s="91">
        <f t="shared" si="2"/>
        <v>-1.2505792613179189E-4</v>
      </c>
      <c r="M38" s="62"/>
    </row>
    <row r="39" spans="1:13" x14ac:dyDescent="0.3">
      <c r="A39" s="24" t="s">
        <v>122</v>
      </c>
      <c r="B39" s="18">
        <v>99.075467722662665</v>
      </c>
      <c r="C39" s="18">
        <v>99.946856576589454</v>
      </c>
      <c r="D39" s="18"/>
      <c r="E39" s="92">
        <f t="shared" si="0"/>
        <v>8.7952030301388096E-3</v>
      </c>
      <c r="F39" s="18"/>
      <c r="G39" s="18">
        <v>4.8538762899054747E-2</v>
      </c>
      <c r="H39" s="18">
        <v>4.8965671173583698E-2</v>
      </c>
      <c r="I39" s="18"/>
      <c r="J39" s="18">
        <f t="shared" si="1"/>
        <v>4.269082745289518E-4</v>
      </c>
      <c r="K39" s="92">
        <f t="shared" si="2"/>
        <v>4.1787256386378611E-6</v>
      </c>
      <c r="M39" s="62"/>
    </row>
    <row r="40" spans="1:13" x14ac:dyDescent="0.3">
      <c r="A40" s="23" t="s">
        <v>123</v>
      </c>
      <c r="B40" s="35">
        <v>105.8156904471234</v>
      </c>
      <c r="C40" s="35">
        <v>107.13488891531422</v>
      </c>
      <c r="D40" s="35"/>
      <c r="E40" s="91">
        <f t="shared" si="0"/>
        <v>1.2466945711137489E-2</v>
      </c>
      <c r="F40" s="35"/>
      <c r="G40" s="35">
        <v>9.5467380297015084E-2</v>
      </c>
      <c r="H40" s="35">
        <v>9.6657566944362505E-2</v>
      </c>
      <c r="I40" s="35"/>
      <c r="J40" s="35">
        <f t="shared" si="1"/>
        <v>1.1901866473474215E-3</v>
      </c>
      <c r="K40" s="91">
        <f t="shared" si="2"/>
        <v>1.1649957976389191E-5</v>
      </c>
      <c r="M40" s="62"/>
    </row>
    <row r="41" spans="1:13" x14ac:dyDescent="0.3">
      <c r="A41" s="22" t="s">
        <v>8</v>
      </c>
      <c r="B41" s="18">
        <v>105.54532849200197</v>
      </c>
      <c r="C41" s="18">
        <v>109.653189207293</v>
      </c>
      <c r="D41" s="18"/>
      <c r="E41" s="92">
        <f t="shared" si="0"/>
        <v>3.8920346110840054E-2</v>
      </c>
      <c r="F41" s="18"/>
      <c r="G41" s="18">
        <v>2.720947811740638</v>
      </c>
      <c r="H41" s="18">
        <v>2.8268480423231166</v>
      </c>
      <c r="I41" s="18"/>
      <c r="J41" s="18">
        <f t="shared" si="1"/>
        <v>0.10590023058247855</v>
      </c>
      <c r="K41" s="92">
        <f t="shared" si="2"/>
        <v>1.0365880332512817E-3</v>
      </c>
      <c r="M41" s="62"/>
    </row>
    <row r="42" spans="1:13" x14ac:dyDescent="0.3">
      <c r="A42" s="21" t="s">
        <v>124</v>
      </c>
      <c r="B42" s="35">
        <v>90.034003969321134</v>
      </c>
      <c r="C42" s="35">
        <v>94.793008321142892</v>
      </c>
      <c r="D42" s="35"/>
      <c r="E42" s="91">
        <f t="shared" si="0"/>
        <v>5.2857855277028243E-2</v>
      </c>
      <c r="F42" s="35"/>
      <c r="G42" s="35">
        <v>2.2184785767309145E-2</v>
      </c>
      <c r="H42" s="35">
        <v>2.3357425962749451E-2</v>
      </c>
      <c r="I42" s="35"/>
      <c r="J42" s="35">
        <f t="shared" si="1"/>
        <v>1.1726401954403054E-3</v>
      </c>
      <c r="K42" s="91">
        <f t="shared" si="2"/>
        <v>1.1478207244847866E-5</v>
      </c>
      <c r="M42" s="62"/>
    </row>
    <row r="43" spans="1:13" x14ac:dyDescent="0.3">
      <c r="A43" s="22" t="s">
        <v>125</v>
      </c>
      <c r="B43" s="18">
        <v>99.261986916628672</v>
      </c>
      <c r="C43" s="18">
        <v>101.38827732126941</v>
      </c>
      <c r="D43" s="18"/>
      <c r="E43" s="92">
        <f t="shared" si="0"/>
        <v>2.1420993783114906E-2</v>
      </c>
      <c r="F43" s="18"/>
      <c r="G43" s="18">
        <v>0.82809744608782043</v>
      </c>
      <c r="H43" s="18">
        <v>0.84583611633228106</v>
      </c>
      <c r="I43" s="18"/>
      <c r="J43" s="18">
        <f t="shared" si="1"/>
        <v>1.773867024446063E-2</v>
      </c>
      <c r="K43" s="92">
        <f t="shared" si="2"/>
        <v>1.7363223101650891E-4</v>
      </c>
      <c r="M43" s="62"/>
    </row>
    <row r="44" spans="1:13" x14ac:dyDescent="0.3">
      <c r="A44" s="23" t="s">
        <v>126</v>
      </c>
      <c r="B44" s="35">
        <v>112.9908760623991</v>
      </c>
      <c r="C44" s="35">
        <v>122.26578007597379</v>
      </c>
      <c r="D44" s="35"/>
      <c r="E44" s="91">
        <f t="shared" si="0"/>
        <v>8.208542438818367E-2</v>
      </c>
      <c r="F44" s="35"/>
      <c r="G44" s="35">
        <v>9.7680777599911672E-2</v>
      </c>
      <c r="H44" s="35">
        <v>0.10569894568376821</v>
      </c>
      <c r="I44" s="35"/>
      <c r="J44" s="35">
        <f t="shared" si="1"/>
        <v>8.0181680838565389E-3</v>
      </c>
      <c r="K44" s="91">
        <f t="shared" si="2"/>
        <v>7.8484598556655198E-5</v>
      </c>
      <c r="M44" s="62"/>
    </row>
    <row r="45" spans="1:13" x14ac:dyDescent="0.3">
      <c r="A45" s="24" t="s">
        <v>127</v>
      </c>
      <c r="B45" s="18">
        <v>106.31642456358699</v>
      </c>
      <c r="C45" s="18">
        <v>115.14153305810559</v>
      </c>
      <c r="D45" s="18"/>
      <c r="E45" s="92">
        <f t="shared" si="0"/>
        <v>8.3007950377792961E-2</v>
      </c>
      <c r="F45" s="18"/>
      <c r="G45" s="18">
        <v>0.93724511044190673</v>
      </c>
      <c r="H45" s="18">
        <v>1.0150439060612977</v>
      </c>
      <c r="I45" s="18"/>
      <c r="J45" s="18">
        <f t="shared" si="1"/>
        <v>7.7798795619390959E-2</v>
      </c>
      <c r="K45" s="92">
        <f t="shared" si="2"/>
        <v>7.6152148202938725E-4</v>
      </c>
      <c r="M45" s="62"/>
    </row>
    <row r="46" spans="1:13" x14ac:dyDescent="0.3">
      <c r="A46" s="23" t="s">
        <v>128</v>
      </c>
      <c r="B46" s="35">
        <v>116.82578615900445</v>
      </c>
      <c r="C46" s="35">
        <v>116.20212340993325</v>
      </c>
      <c r="D46" s="35"/>
      <c r="E46" s="91">
        <f t="shared" si="0"/>
        <v>-5.3383997623809298E-3</v>
      </c>
      <c r="F46" s="35"/>
      <c r="G46" s="35">
        <v>0.2718435796665209</v>
      </c>
      <c r="H46" s="35">
        <v>0.27039236996542437</v>
      </c>
      <c r="I46" s="35"/>
      <c r="J46" s="35">
        <f t="shared" si="1"/>
        <v>-1.451209701096523E-3</v>
      </c>
      <c r="K46" s="91">
        <f t="shared" si="2"/>
        <v>-1.420494177983137E-5</v>
      </c>
      <c r="M46" s="62"/>
    </row>
    <row r="47" spans="1:13" x14ac:dyDescent="0.3">
      <c r="A47" s="22" t="s">
        <v>129</v>
      </c>
      <c r="B47" s="18">
        <v>103.26023313459883</v>
      </c>
      <c r="C47" s="18">
        <v>106.19779436498465</v>
      </c>
      <c r="D47" s="18"/>
      <c r="E47" s="92">
        <f t="shared" si="0"/>
        <v>2.8448136724199768E-2</v>
      </c>
      <c r="F47" s="18"/>
      <c r="G47" s="18">
        <v>8.9195500554942506E-2</v>
      </c>
      <c r="H47" s="18">
        <v>9.1732946349912942E-2</v>
      </c>
      <c r="I47" s="18"/>
      <c r="J47" s="18">
        <f t="shared" si="1"/>
        <v>2.537445794970436E-3</v>
      </c>
      <c r="K47" s="92">
        <f t="shared" si="2"/>
        <v>2.4837395835900349E-5</v>
      </c>
      <c r="M47" s="62"/>
    </row>
    <row r="48" spans="1:13" x14ac:dyDescent="0.3">
      <c r="A48" s="21" t="s">
        <v>130</v>
      </c>
      <c r="B48" s="35">
        <v>109.88130062558193</v>
      </c>
      <c r="C48" s="35">
        <v>109.90114273831196</v>
      </c>
      <c r="D48" s="35"/>
      <c r="E48" s="91">
        <f t="shared" si="0"/>
        <v>1.8057770172963394E-4</v>
      </c>
      <c r="F48" s="35"/>
      <c r="G48" s="35">
        <v>0.47470061162222682</v>
      </c>
      <c r="H48" s="35">
        <v>0.47478633196768327</v>
      </c>
      <c r="I48" s="35"/>
      <c r="J48" s="35">
        <f t="shared" si="1"/>
        <v>8.5720345456452574E-5</v>
      </c>
      <c r="K48" s="91">
        <f t="shared" si="2"/>
        <v>8.3906034781595815E-7</v>
      </c>
      <c r="M48" s="62"/>
    </row>
    <row r="49" spans="1:13" x14ac:dyDescent="0.3">
      <c r="A49" s="24" t="s">
        <v>9</v>
      </c>
      <c r="B49" s="18">
        <v>101.18948139366468</v>
      </c>
      <c r="C49" s="18">
        <v>101.28195520645005</v>
      </c>
      <c r="D49" s="18"/>
      <c r="E49" s="92">
        <f t="shared" si="0"/>
        <v>9.1386783993496756E-4</v>
      </c>
      <c r="F49" s="18"/>
      <c r="G49" s="18">
        <v>1.3383840837455081</v>
      </c>
      <c r="H49" s="18">
        <v>1.3396071899171238</v>
      </c>
      <c r="I49" s="18"/>
      <c r="J49" s="18">
        <f t="shared" si="1"/>
        <v>1.2231061716156955E-3</v>
      </c>
      <c r="K49" s="92">
        <f t="shared" si="2"/>
        <v>1.1972185649824152E-5</v>
      </c>
      <c r="M49" s="62"/>
    </row>
    <row r="50" spans="1:13" x14ac:dyDescent="0.3">
      <c r="A50" s="23" t="s">
        <v>131</v>
      </c>
      <c r="B50" s="35">
        <v>100.72164804912369</v>
      </c>
      <c r="C50" s="35">
        <v>100.72164804912369</v>
      </c>
      <c r="D50" s="35"/>
      <c r="E50" s="91">
        <f t="shared" si="0"/>
        <v>0</v>
      </c>
      <c r="F50" s="35"/>
      <c r="G50" s="35">
        <v>0.65775807194936087</v>
      </c>
      <c r="H50" s="35">
        <v>0.65775807194936087</v>
      </c>
      <c r="I50" s="35"/>
      <c r="J50" s="35">
        <f t="shared" si="1"/>
        <v>0</v>
      </c>
      <c r="K50" s="91">
        <f t="shared" si="2"/>
        <v>0</v>
      </c>
      <c r="M50" s="62"/>
    </row>
    <row r="51" spans="1:13" x14ac:dyDescent="0.3">
      <c r="A51" s="24" t="s">
        <v>132</v>
      </c>
      <c r="B51" s="18">
        <v>101.28968515877408</v>
      </c>
      <c r="C51" s="18">
        <v>101.28968515877408</v>
      </c>
      <c r="D51" s="18"/>
      <c r="E51" s="92">
        <f t="shared" si="0"/>
        <v>0</v>
      </c>
      <c r="F51" s="18"/>
      <c r="G51" s="18">
        <v>0.17132446407271634</v>
      </c>
      <c r="H51" s="18">
        <v>0.17132446407271637</v>
      </c>
      <c r="I51" s="18"/>
      <c r="J51" s="18">
        <f t="shared" si="1"/>
        <v>0</v>
      </c>
      <c r="K51" s="92">
        <f t="shared" si="2"/>
        <v>0</v>
      </c>
      <c r="M51" s="62"/>
    </row>
    <row r="52" spans="1:13" x14ac:dyDescent="0.3">
      <c r="A52" s="23" t="s">
        <v>133</v>
      </c>
      <c r="B52" s="35">
        <v>98.816890889700829</v>
      </c>
      <c r="C52" s="35">
        <v>98.816890889700829</v>
      </c>
      <c r="D52" s="35"/>
      <c r="E52" s="91">
        <f t="shared" si="0"/>
        <v>0</v>
      </c>
      <c r="F52" s="35"/>
      <c r="G52" s="35">
        <v>5.8923733542473058E-2</v>
      </c>
      <c r="H52" s="35">
        <v>5.8923733542473058E-2</v>
      </c>
      <c r="I52" s="35"/>
      <c r="J52" s="35">
        <f t="shared" si="1"/>
        <v>0</v>
      </c>
      <c r="K52" s="91">
        <f t="shared" si="2"/>
        <v>0</v>
      </c>
      <c r="M52" s="62"/>
    </row>
    <row r="53" spans="1:13" x14ac:dyDescent="0.3">
      <c r="A53" s="24" t="s">
        <v>134</v>
      </c>
      <c r="B53" s="18">
        <v>100.30550437079206</v>
      </c>
      <c r="C53" s="18">
        <v>100.41338948406306</v>
      </c>
      <c r="D53" s="18"/>
      <c r="E53" s="92">
        <f t="shared" si="0"/>
        <v>1.0755652339096144E-3</v>
      </c>
      <c r="F53" s="18"/>
      <c r="G53" s="18">
        <v>0.25064552959250663</v>
      </c>
      <c r="H53" s="18">
        <v>0.25091511521017124</v>
      </c>
      <c r="I53" s="18"/>
      <c r="J53" s="18">
        <f t="shared" si="1"/>
        <v>2.6958561766460276E-4</v>
      </c>
      <c r="K53" s="92">
        <f t="shared" si="2"/>
        <v>2.6387971364249147E-6</v>
      </c>
      <c r="M53" s="62"/>
    </row>
    <row r="54" spans="1:13" x14ac:dyDescent="0.3">
      <c r="A54" s="23" t="s">
        <v>135</v>
      </c>
      <c r="B54" s="35">
        <v>104.59837318087885</v>
      </c>
      <c r="C54" s="35">
        <v>105.09772509558478</v>
      </c>
      <c r="D54" s="35"/>
      <c r="E54" s="91">
        <f t="shared" si="0"/>
        <v>4.7739931274304315E-3</v>
      </c>
      <c r="F54" s="35"/>
      <c r="G54" s="35">
        <v>0.19973228458845121</v>
      </c>
      <c r="H54" s="35">
        <v>0.20068580514240247</v>
      </c>
      <c r="I54" s="35"/>
      <c r="J54" s="35">
        <f t="shared" si="1"/>
        <v>9.5352055395125923E-4</v>
      </c>
      <c r="K54" s="91">
        <f t="shared" si="2"/>
        <v>9.3333885134008673E-6</v>
      </c>
      <c r="M54" s="62"/>
    </row>
    <row r="55" spans="1:13" x14ac:dyDescent="0.3">
      <c r="A55" s="22" t="s">
        <v>10</v>
      </c>
      <c r="B55" s="18">
        <v>109.31848105426926</v>
      </c>
      <c r="C55" s="18">
        <v>108.96404050924096</v>
      </c>
      <c r="D55" s="18"/>
      <c r="E55" s="92">
        <f t="shared" si="0"/>
        <v>-3.2422746969228422E-3</v>
      </c>
      <c r="F55" s="18"/>
      <c r="G55" s="18">
        <v>1.2316553804562471</v>
      </c>
      <c r="H55" s="18">
        <v>1.2276620153808651</v>
      </c>
      <c r="I55" s="18"/>
      <c r="J55" s="18">
        <f t="shared" si="1"/>
        <v>-3.9933650753820604E-3</v>
      </c>
      <c r="K55" s="92">
        <f t="shared" si="2"/>
        <v>-3.9088436604684151E-5</v>
      </c>
      <c r="M55" s="62"/>
    </row>
    <row r="56" spans="1:13" x14ac:dyDescent="0.3">
      <c r="A56" s="23" t="s">
        <v>136</v>
      </c>
      <c r="B56" s="35">
        <v>102.41854027920077</v>
      </c>
      <c r="C56" s="35">
        <v>102.74514506727297</v>
      </c>
      <c r="D56" s="35"/>
      <c r="E56" s="91">
        <f t="shared" si="0"/>
        <v>3.1889225054551051E-3</v>
      </c>
      <c r="F56" s="35"/>
      <c r="G56" s="35">
        <v>5.255671364083303E-2</v>
      </c>
      <c r="H56" s="35">
        <v>5.272431292777504E-2</v>
      </c>
      <c r="I56" s="35"/>
      <c r="J56" s="35">
        <f t="shared" si="1"/>
        <v>1.6759928694200926E-4</v>
      </c>
      <c r="K56" s="91">
        <f t="shared" si="2"/>
        <v>1.6405197068029698E-6</v>
      </c>
      <c r="M56" s="62"/>
    </row>
    <row r="57" spans="1:13" x14ac:dyDescent="0.3">
      <c r="A57" s="24" t="s">
        <v>137</v>
      </c>
      <c r="B57" s="18">
        <v>106.57149428888678</v>
      </c>
      <c r="C57" s="18">
        <v>105.94649186932536</v>
      </c>
      <c r="D57" s="18"/>
      <c r="E57" s="92">
        <f t="shared" si="0"/>
        <v>-5.8646303472785766E-3</v>
      </c>
      <c r="F57" s="18"/>
      <c r="G57" s="18">
        <v>0.11998879675899148</v>
      </c>
      <c r="H57" s="18">
        <v>0.11928510682018525</v>
      </c>
      <c r="I57" s="18"/>
      <c r="J57" s="18">
        <f t="shared" si="1"/>
        <v>-7.0368993880622066E-4</v>
      </c>
      <c r="K57" s="92">
        <f t="shared" si="2"/>
        <v>-6.8879601647113144E-6</v>
      </c>
      <c r="M57" s="62"/>
    </row>
    <row r="58" spans="1:13" x14ac:dyDescent="0.3">
      <c r="A58" s="23" t="s">
        <v>138</v>
      </c>
      <c r="B58" s="35">
        <v>114.74373369410489</v>
      </c>
      <c r="C58" s="35">
        <v>114.94617249348676</v>
      </c>
      <c r="D58" s="35"/>
      <c r="E58" s="91">
        <f t="shared" si="0"/>
        <v>1.7642688874108803E-3</v>
      </c>
      <c r="F58" s="35"/>
      <c r="G58" s="35">
        <v>0.36439594603261555</v>
      </c>
      <c r="H58" s="35">
        <v>0.36503883846289964</v>
      </c>
      <c r="I58" s="35"/>
      <c r="J58" s="35">
        <f t="shared" si="1"/>
        <v>6.4289243028409215E-4</v>
      </c>
      <c r="K58" s="91">
        <f t="shared" si="2"/>
        <v>6.2928531527728682E-6</v>
      </c>
      <c r="M58" s="62"/>
    </row>
    <row r="59" spans="1:13" x14ac:dyDescent="0.3">
      <c r="A59" s="24" t="s">
        <v>139</v>
      </c>
      <c r="B59" s="18">
        <v>107.9361842979287</v>
      </c>
      <c r="C59" s="18">
        <v>107.21201959143568</v>
      </c>
      <c r="D59" s="18"/>
      <c r="E59" s="92">
        <f t="shared" si="0"/>
        <v>-6.7091931329920085E-3</v>
      </c>
      <c r="F59" s="18"/>
      <c r="G59" s="18">
        <v>0.61112666941121985</v>
      </c>
      <c r="H59" s="18">
        <v>0.60702650255741786</v>
      </c>
      <c r="I59" s="18"/>
      <c r="J59" s="18">
        <f t="shared" si="1"/>
        <v>-4.1001668538019898E-3</v>
      </c>
      <c r="K59" s="92">
        <f t="shared" si="2"/>
        <v>-4.0133849299549149E-5</v>
      </c>
      <c r="M59" s="62"/>
    </row>
    <row r="60" spans="1:13" x14ac:dyDescent="0.3">
      <c r="A60" s="23" t="s">
        <v>140</v>
      </c>
      <c r="B60" s="35">
        <v>105.81303392492156</v>
      </c>
      <c r="C60" s="35">
        <v>105.81303392492156</v>
      </c>
      <c r="D60" s="35"/>
      <c r="E60" s="91">
        <f t="shared" si="0"/>
        <v>0</v>
      </c>
      <c r="F60" s="35"/>
      <c r="G60" s="35">
        <v>8.3587254612587092E-2</v>
      </c>
      <c r="H60" s="35">
        <v>8.3587254612587092E-2</v>
      </c>
      <c r="I60" s="35"/>
      <c r="J60" s="35">
        <f t="shared" si="1"/>
        <v>0</v>
      </c>
      <c r="K60" s="91">
        <f t="shared" si="2"/>
        <v>0</v>
      </c>
      <c r="M60" s="62"/>
    </row>
    <row r="61" spans="1:13" x14ac:dyDescent="0.3">
      <c r="A61" s="22" t="s">
        <v>11</v>
      </c>
      <c r="B61" s="18">
        <v>105.44159622391189</v>
      </c>
      <c r="C61" s="18">
        <v>105.59751570283744</v>
      </c>
      <c r="D61" s="18"/>
      <c r="E61" s="92">
        <f t="shared" si="0"/>
        <v>1.478728362518833E-3</v>
      </c>
      <c r="F61" s="18"/>
      <c r="G61" s="18">
        <v>2.4277625103651133</v>
      </c>
      <c r="H61" s="18">
        <v>2.4313525116466508</v>
      </c>
      <c r="I61" s="18"/>
      <c r="J61" s="18">
        <f t="shared" si="1"/>
        <v>3.5900012815375248E-3</v>
      </c>
      <c r="K61" s="92">
        <f t="shared" si="2"/>
        <v>3.5140172474886667E-5</v>
      </c>
      <c r="M61" s="62"/>
    </row>
    <row r="62" spans="1:13" x14ac:dyDescent="0.3">
      <c r="A62" s="21" t="s">
        <v>141</v>
      </c>
      <c r="B62" s="35">
        <v>102.60815043284134</v>
      </c>
      <c r="C62" s="35">
        <v>102.6539425281306</v>
      </c>
      <c r="D62" s="35"/>
      <c r="E62" s="91">
        <f t="shared" si="0"/>
        <v>4.4628126611856445E-4</v>
      </c>
      <c r="F62" s="35"/>
      <c r="G62" s="35">
        <v>0.56803019157425283</v>
      </c>
      <c r="H62" s="35">
        <v>0.56828369280734226</v>
      </c>
      <c r="I62" s="35"/>
      <c r="J62" s="35">
        <f t="shared" si="1"/>
        <v>2.5350123308942596E-4</v>
      </c>
      <c r="K62" s="91">
        <f t="shared" si="2"/>
        <v>2.4813576249041688E-6</v>
      </c>
      <c r="M62" s="62"/>
    </row>
    <row r="63" spans="1:13" x14ac:dyDescent="0.3">
      <c r="A63" s="22" t="s">
        <v>141</v>
      </c>
      <c r="B63" s="18">
        <v>102.60815043284134</v>
      </c>
      <c r="C63" s="18">
        <v>102.6539425281306</v>
      </c>
      <c r="D63" s="18"/>
      <c r="E63" s="92">
        <f t="shared" si="0"/>
        <v>4.4628126611856445E-4</v>
      </c>
      <c r="F63" s="18"/>
      <c r="G63" s="18">
        <v>0.56803019157425283</v>
      </c>
      <c r="H63" s="18">
        <v>0.56828369280734226</v>
      </c>
      <c r="I63" s="18"/>
      <c r="J63" s="18">
        <f t="shared" si="1"/>
        <v>2.5350123308942596E-4</v>
      </c>
      <c r="K63" s="92">
        <f t="shared" si="2"/>
        <v>2.4813576249041688E-6</v>
      </c>
      <c r="M63" s="62"/>
    </row>
    <row r="64" spans="1:13" x14ac:dyDescent="0.3">
      <c r="A64" s="23" t="s">
        <v>142</v>
      </c>
      <c r="B64" s="35">
        <v>106.4159157638819</v>
      </c>
      <c r="C64" s="35">
        <v>106.19329681254057</v>
      </c>
      <c r="D64" s="35"/>
      <c r="E64" s="91">
        <f t="shared" si="0"/>
        <v>-2.0919704514433812E-3</v>
      </c>
      <c r="F64" s="35"/>
      <c r="G64" s="35">
        <v>0.58945426932619205</v>
      </c>
      <c r="H64" s="35">
        <v>0.58822114841228457</v>
      </c>
      <c r="I64" s="35"/>
      <c r="J64" s="35">
        <f t="shared" si="1"/>
        <v>-1.2331209139074817E-3</v>
      </c>
      <c r="K64" s="91">
        <f t="shared" si="2"/>
        <v>-1.207021340631403E-5</v>
      </c>
      <c r="M64" s="62"/>
    </row>
    <row r="65" spans="1:13" x14ac:dyDescent="0.3">
      <c r="A65" s="24" t="s">
        <v>142</v>
      </c>
      <c r="B65" s="18">
        <v>106.4159157638819</v>
      </c>
      <c r="C65" s="18">
        <v>106.19329681254057</v>
      </c>
      <c r="D65" s="18"/>
      <c r="E65" s="92">
        <f t="shared" si="0"/>
        <v>-2.0919704514433812E-3</v>
      </c>
      <c r="F65" s="18"/>
      <c r="G65" s="18">
        <v>0.58945426932619205</v>
      </c>
      <c r="H65" s="18">
        <v>0.58822114841228457</v>
      </c>
      <c r="I65" s="18"/>
      <c r="J65" s="18">
        <f t="shared" si="1"/>
        <v>-1.2331209139074817E-3</v>
      </c>
      <c r="K65" s="92">
        <f t="shared" si="2"/>
        <v>-1.207021340631403E-5</v>
      </c>
      <c r="M65" s="62"/>
    </row>
    <row r="66" spans="1:13" x14ac:dyDescent="0.3">
      <c r="A66" s="21" t="s">
        <v>143</v>
      </c>
      <c r="B66" s="35">
        <v>102.04313555871748</v>
      </c>
      <c r="C66" s="35">
        <v>102.04313555871748</v>
      </c>
      <c r="D66" s="35"/>
      <c r="E66" s="91">
        <f t="shared" si="0"/>
        <v>0</v>
      </c>
      <c r="F66" s="35"/>
      <c r="G66" s="35">
        <v>0.15662186689938462</v>
      </c>
      <c r="H66" s="35">
        <v>0.15662186689938462</v>
      </c>
      <c r="I66" s="35"/>
      <c r="J66" s="35">
        <f t="shared" si="1"/>
        <v>0</v>
      </c>
      <c r="K66" s="91">
        <f t="shared" si="2"/>
        <v>0</v>
      </c>
      <c r="M66" s="62"/>
    </row>
    <row r="67" spans="1:13" x14ac:dyDescent="0.3">
      <c r="A67" s="22" t="s">
        <v>143</v>
      </c>
      <c r="B67" s="18">
        <v>102.04313555871748</v>
      </c>
      <c r="C67" s="18">
        <v>102.04313555871748</v>
      </c>
      <c r="D67" s="18"/>
      <c r="E67" s="92">
        <f t="shared" si="0"/>
        <v>0</v>
      </c>
      <c r="F67" s="18"/>
      <c r="G67" s="18">
        <v>0.15662186689938462</v>
      </c>
      <c r="H67" s="18">
        <v>0.15662186689938462</v>
      </c>
      <c r="I67" s="18"/>
      <c r="J67" s="18">
        <f t="shared" si="1"/>
        <v>0</v>
      </c>
      <c r="K67" s="92">
        <f t="shared" si="2"/>
        <v>0</v>
      </c>
      <c r="M67" s="62"/>
    </row>
    <row r="68" spans="1:13" x14ac:dyDescent="0.3">
      <c r="A68" s="23" t="s">
        <v>144</v>
      </c>
      <c r="B68" s="35">
        <v>99.122188097661208</v>
      </c>
      <c r="C68" s="35">
        <v>99.122188097661208</v>
      </c>
      <c r="D68" s="35"/>
      <c r="E68" s="91">
        <f t="shared" si="0"/>
        <v>0</v>
      </c>
      <c r="F68" s="35"/>
      <c r="G68" s="35">
        <v>0.5992452524209132</v>
      </c>
      <c r="H68" s="35">
        <v>0.59924525242091331</v>
      </c>
      <c r="I68" s="35"/>
      <c r="J68" s="35">
        <f t="shared" si="1"/>
        <v>0</v>
      </c>
      <c r="K68" s="91">
        <f t="shared" si="2"/>
        <v>0</v>
      </c>
      <c r="M68" s="62"/>
    </row>
    <row r="69" spans="1:13" x14ac:dyDescent="0.3">
      <c r="A69" s="24" t="s">
        <v>144</v>
      </c>
      <c r="B69" s="18">
        <v>99.122188097661208</v>
      </c>
      <c r="C69" s="18">
        <v>99.122188097661208</v>
      </c>
      <c r="D69" s="18"/>
      <c r="E69" s="92">
        <f t="shared" si="0"/>
        <v>0</v>
      </c>
      <c r="F69" s="18"/>
      <c r="G69" s="18">
        <v>0.5992452524209132</v>
      </c>
      <c r="H69" s="18">
        <v>0.59924525242091331</v>
      </c>
      <c r="I69" s="18"/>
      <c r="J69" s="18">
        <f t="shared" si="1"/>
        <v>0</v>
      </c>
      <c r="K69" s="92">
        <f t="shared" si="2"/>
        <v>0</v>
      </c>
      <c r="M69" s="62"/>
    </row>
    <row r="70" spans="1:13" x14ac:dyDescent="0.3">
      <c r="A70" s="23" t="s">
        <v>145</v>
      </c>
      <c r="B70" s="35">
        <v>115.62742011341084</v>
      </c>
      <c r="C70" s="35">
        <v>117.52077070360055</v>
      </c>
      <c r="D70" s="35"/>
      <c r="E70" s="91">
        <f t="shared" si="0"/>
        <v>1.6374581291640489E-2</v>
      </c>
      <c r="F70" s="35"/>
      <c r="G70" s="35">
        <v>0.2826411249200883</v>
      </c>
      <c r="H70" s="35">
        <v>0.28726925499645301</v>
      </c>
      <c r="I70" s="35"/>
      <c r="J70" s="35">
        <f t="shared" si="1"/>
        <v>4.6281300763647004E-3</v>
      </c>
      <c r="K70" s="91">
        <f t="shared" si="2"/>
        <v>4.5301735672365398E-5</v>
      </c>
      <c r="M70" s="62"/>
    </row>
    <row r="71" spans="1:13" x14ac:dyDescent="0.3">
      <c r="A71" s="24" t="s">
        <v>145</v>
      </c>
      <c r="B71" s="18">
        <v>115.62742011341084</v>
      </c>
      <c r="C71" s="18">
        <v>117.52077070360055</v>
      </c>
      <c r="D71" s="18"/>
      <c r="E71" s="92">
        <f t="shared" si="0"/>
        <v>1.6374581291640489E-2</v>
      </c>
      <c r="F71" s="18"/>
      <c r="G71" s="18">
        <v>0.2826411249200883</v>
      </c>
      <c r="H71" s="18">
        <v>0.28726925499645301</v>
      </c>
      <c r="I71" s="18"/>
      <c r="J71" s="18">
        <f t="shared" si="1"/>
        <v>4.6281300763647004E-3</v>
      </c>
      <c r="K71" s="92">
        <f t="shared" si="2"/>
        <v>4.5301735672365398E-5</v>
      </c>
      <c r="M71" s="62"/>
    </row>
    <row r="72" spans="1:13" x14ac:dyDescent="0.3">
      <c r="A72" s="23" t="s">
        <v>146</v>
      </c>
      <c r="B72" s="35">
        <v>120.40938864304792</v>
      </c>
      <c r="C72" s="35">
        <v>120.3789919024497</v>
      </c>
      <c r="D72" s="35"/>
      <c r="E72" s="91">
        <f t="shared" ref="E72:E135" si="3">(C72/B72-1)</f>
        <v>-2.5244493756493291E-4</v>
      </c>
      <c r="F72" s="35"/>
      <c r="G72" s="35">
        <v>0.23176980522428245</v>
      </c>
      <c r="H72" s="35">
        <v>0.23171129611027319</v>
      </c>
      <c r="I72" s="35"/>
      <c r="J72" s="35">
        <f t="shared" ref="J72:J135" si="4">H72-G72</f>
        <v>-5.8509114009258623E-5</v>
      </c>
      <c r="K72" s="91">
        <f t="shared" si="2"/>
        <v>-5.7270741607022596E-7</v>
      </c>
      <c r="M72" s="62"/>
    </row>
    <row r="73" spans="1:13" x14ac:dyDescent="0.3">
      <c r="A73" s="24" t="s">
        <v>146</v>
      </c>
      <c r="B73" s="18">
        <v>120.40938864304792</v>
      </c>
      <c r="C73" s="18">
        <v>120.3789919024497</v>
      </c>
      <c r="D73" s="18"/>
      <c r="E73" s="92">
        <f t="shared" si="3"/>
        <v>-2.5244493756493291E-4</v>
      </c>
      <c r="F73" s="18"/>
      <c r="G73" s="18">
        <v>0.23176980522428245</v>
      </c>
      <c r="H73" s="18">
        <v>0.23171129611027319</v>
      </c>
      <c r="I73" s="18"/>
      <c r="J73" s="18">
        <f t="shared" si="4"/>
        <v>-5.8509114009258623E-5</v>
      </c>
      <c r="K73" s="92">
        <f t="shared" si="2"/>
        <v>-5.7270741607022596E-7</v>
      </c>
      <c r="M73" s="62"/>
    </row>
    <row r="74" spans="1:13" x14ac:dyDescent="0.3">
      <c r="A74" s="23" t="s">
        <v>147</v>
      </c>
      <c r="B74" s="35">
        <v>146.87118240289533</v>
      </c>
      <c r="C74" s="35">
        <v>146.7777046580652</v>
      </c>
      <c r="D74" s="35"/>
      <c r="E74" s="91">
        <f t="shared" si="3"/>
        <v>-6.3646076310397426E-4</v>
      </c>
      <c r="F74" s="35"/>
      <c r="G74" s="35">
        <v>3.5185897358940044</v>
      </c>
      <c r="H74" s="35">
        <v>3.5163502915856473</v>
      </c>
      <c r="I74" s="35"/>
      <c r="J74" s="35">
        <f t="shared" si="4"/>
        <v>-2.239444308357097E-3</v>
      </c>
      <c r="K74" s="91">
        <f t="shared" ref="K74:K137" si="5">J74/$G$5</f>
        <v>-2.192045435980135E-5</v>
      </c>
      <c r="M74" s="62"/>
    </row>
    <row r="75" spans="1:13" x14ac:dyDescent="0.3">
      <c r="A75" s="24" t="s">
        <v>12</v>
      </c>
      <c r="B75" s="18">
        <v>145.89487994052573</v>
      </c>
      <c r="C75" s="18">
        <v>145.89487994052573</v>
      </c>
      <c r="D75" s="18"/>
      <c r="E75" s="92">
        <f t="shared" si="3"/>
        <v>0</v>
      </c>
      <c r="F75" s="18"/>
      <c r="G75" s="18">
        <v>2.6148239108758027</v>
      </c>
      <c r="H75" s="18">
        <v>2.6148239108758031</v>
      </c>
      <c r="I75" s="18"/>
      <c r="J75" s="18">
        <f t="shared" si="4"/>
        <v>0</v>
      </c>
      <c r="K75" s="92">
        <f t="shared" si="5"/>
        <v>0</v>
      </c>
      <c r="M75" s="62"/>
    </row>
    <row r="76" spans="1:13" x14ac:dyDescent="0.3">
      <c r="A76" s="21" t="s">
        <v>13</v>
      </c>
      <c r="B76" s="35">
        <v>145.89487994052573</v>
      </c>
      <c r="C76" s="35">
        <v>145.89487994052573</v>
      </c>
      <c r="D76" s="35"/>
      <c r="E76" s="91">
        <f t="shared" si="3"/>
        <v>0</v>
      </c>
      <c r="F76" s="35"/>
      <c r="G76" s="35">
        <v>2.6148239108758027</v>
      </c>
      <c r="H76" s="35">
        <v>2.6148239108758031</v>
      </c>
      <c r="I76" s="35"/>
      <c r="J76" s="35">
        <f t="shared" si="4"/>
        <v>0</v>
      </c>
      <c r="K76" s="91">
        <f t="shared" si="5"/>
        <v>0</v>
      </c>
      <c r="M76" s="62"/>
    </row>
    <row r="77" spans="1:13" x14ac:dyDescent="0.3">
      <c r="A77" s="22" t="s">
        <v>148</v>
      </c>
      <c r="B77" s="18">
        <v>146.34877194760946</v>
      </c>
      <c r="C77" s="18">
        <v>146.34877194760946</v>
      </c>
      <c r="D77" s="18"/>
      <c r="E77" s="92">
        <f t="shared" si="3"/>
        <v>0</v>
      </c>
      <c r="F77" s="18"/>
      <c r="G77" s="18">
        <v>2.4998596922729686</v>
      </c>
      <c r="H77" s="18">
        <v>2.4998596922729686</v>
      </c>
      <c r="I77" s="18"/>
      <c r="J77" s="18">
        <f t="shared" si="4"/>
        <v>0</v>
      </c>
      <c r="K77" s="92">
        <f t="shared" si="5"/>
        <v>0</v>
      </c>
      <c r="M77" s="62"/>
    </row>
    <row r="78" spans="1:13" x14ac:dyDescent="0.3">
      <c r="A78" s="23" t="s">
        <v>149</v>
      </c>
      <c r="B78" s="35">
        <v>136.67738206071326</v>
      </c>
      <c r="C78" s="35">
        <v>136.67738206071326</v>
      </c>
      <c r="D78" s="35"/>
      <c r="E78" s="91">
        <f t="shared" si="3"/>
        <v>0</v>
      </c>
      <c r="F78" s="35"/>
      <c r="G78" s="35">
        <v>0.11496421860283415</v>
      </c>
      <c r="H78" s="35">
        <v>0.11496421860283415</v>
      </c>
      <c r="I78" s="35"/>
      <c r="J78" s="35">
        <f t="shared" si="4"/>
        <v>0</v>
      </c>
      <c r="K78" s="91">
        <f t="shared" si="5"/>
        <v>0</v>
      </c>
      <c r="M78" s="62"/>
    </row>
    <row r="79" spans="1:13" x14ac:dyDescent="0.3">
      <c r="A79" s="24" t="s">
        <v>14</v>
      </c>
      <c r="B79" s="18">
        <v>149.77091771552628</v>
      </c>
      <c r="C79" s="18">
        <v>149.39979986624414</v>
      </c>
      <c r="D79" s="18"/>
      <c r="E79" s="92">
        <f t="shared" si="3"/>
        <v>-2.4779032868520456E-3</v>
      </c>
      <c r="F79" s="18"/>
      <c r="G79" s="18">
        <v>0.90376582501820157</v>
      </c>
      <c r="H79" s="18">
        <v>0.90152638070984437</v>
      </c>
      <c r="I79" s="18"/>
      <c r="J79" s="18">
        <f t="shared" si="4"/>
        <v>-2.239444308357208E-3</v>
      </c>
      <c r="K79" s="92">
        <f t="shared" si="5"/>
        <v>-2.1920454359802437E-5</v>
      </c>
      <c r="M79" s="62"/>
    </row>
    <row r="80" spans="1:13" x14ac:dyDescent="0.3">
      <c r="A80" s="23" t="s">
        <v>15</v>
      </c>
      <c r="B80" s="35">
        <v>149.77091771552628</v>
      </c>
      <c r="C80" s="35">
        <v>149.39979986624414</v>
      </c>
      <c r="D80" s="35"/>
      <c r="E80" s="91">
        <f t="shared" si="3"/>
        <v>-2.4779032868520456E-3</v>
      </c>
      <c r="F80" s="35"/>
      <c r="G80" s="35">
        <v>0.90376582501820157</v>
      </c>
      <c r="H80" s="35">
        <v>0.90152638070984437</v>
      </c>
      <c r="I80" s="35"/>
      <c r="J80" s="35">
        <f t="shared" si="4"/>
        <v>-2.239444308357208E-3</v>
      </c>
      <c r="K80" s="91">
        <f t="shared" si="5"/>
        <v>-2.1920454359802437E-5</v>
      </c>
      <c r="M80" s="62"/>
    </row>
    <row r="81" spans="1:13" x14ac:dyDescent="0.3">
      <c r="A81" s="22" t="s">
        <v>15</v>
      </c>
      <c r="B81" s="18">
        <v>149.77091771552628</v>
      </c>
      <c r="C81" s="18">
        <v>149.39979986624414</v>
      </c>
      <c r="D81" s="18"/>
      <c r="E81" s="92">
        <f t="shared" si="3"/>
        <v>-2.4779032868520456E-3</v>
      </c>
      <c r="F81" s="18"/>
      <c r="G81" s="18">
        <v>0.90376582501820157</v>
      </c>
      <c r="H81" s="18">
        <v>0.90152638070984437</v>
      </c>
      <c r="I81" s="18"/>
      <c r="J81" s="18">
        <f t="shared" si="4"/>
        <v>-2.239444308357208E-3</v>
      </c>
      <c r="K81" s="92">
        <f t="shared" si="5"/>
        <v>-2.1920454359802437E-5</v>
      </c>
      <c r="M81" s="62"/>
    </row>
    <row r="82" spans="1:13" x14ac:dyDescent="0.3">
      <c r="A82" s="21" t="s">
        <v>16</v>
      </c>
      <c r="B82" s="35">
        <v>98.316275380106504</v>
      </c>
      <c r="C82" s="35">
        <v>98.922723642032437</v>
      </c>
      <c r="D82" s="35"/>
      <c r="E82" s="91">
        <f t="shared" si="3"/>
        <v>6.1683404866723635E-3</v>
      </c>
      <c r="F82" s="35"/>
      <c r="G82" s="35">
        <v>4.9887347643999131</v>
      </c>
      <c r="H82" s="35">
        <v>5.019506979024432</v>
      </c>
      <c r="I82" s="35"/>
      <c r="J82" s="35">
        <f t="shared" si="4"/>
        <v>3.0772214624518845E-2</v>
      </c>
      <c r="K82" s="91">
        <f t="shared" si="5"/>
        <v>3.0120906499417897E-4</v>
      </c>
      <c r="M82" s="62"/>
    </row>
    <row r="83" spans="1:13" x14ac:dyDescent="0.3">
      <c r="A83" s="22" t="s">
        <v>17</v>
      </c>
      <c r="B83" s="18">
        <v>99.564621089445254</v>
      </c>
      <c r="C83" s="18">
        <v>100.34686214046548</v>
      </c>
      <c r="D83" s="18"/>
      <c r="E83" s="92">
        <f t="shared" si="3"/>
        <v>7.856616561795482E-3</v>
      </c>
      <c r="F83" s="18"/>
      <c r="G83" s="18">
        <v>3.9181099812340534</v>
      </c>
      <c r="H83" s="18">
        <v>3.9488930690035535</v>
      </c>
      <c r="I83" s="18"/>
      <c r="J83" s="18">
        <f t="shared" si="4"/>
        <v>3.0783087769500117E-2</v>
      </c>
      <c r="K83" s="92">
        <f t="shared" si="5"/>
        <v>3.0131549509267261E-4</v>
      </c>
      <c r="M83" s="62"/>
    </row>
    <row r="84" spans="1:13" x14ac:dyDescent="0.3">
      <c r="A84" s="23" t="s">
        <v>18</v>
      </c>
      <c r="B84" s="35">
        <v>96.589396256020279</v>
      </c>
      <c r="C84" s="35">
        <v>96.589396256020279</v>
      </c>
      <c r="D84" s="35"/>
      <c r="E84" s="91">
        <f t="shared" si="3"/>
        <v>0</v>
      </c>
      <c r="F84" s="35"/>
      <c r="G84" s="35">
        <v>0.63026721986297762</v>
      </c>
      <c r="H84" s="35">
        <v>0.63026721986297762</v>
      </c>
      <c r="I84" s="35"/>
      <c r="J84" s="35">
        <f t="shared" si="4"/>
        <v>0</v>
      </c>
      <c r="K84" s="91">
        <f t="shared" si="5"/>
        <v>0</v>
      </c>
      <c r="M84" s="62"/>
    </row>
    <row r="85" spans="1:13" x14ac:dyDescent="0.3">
      <c r="A85" s="22" t="s">
        <v>18</v>
      </c>
      <c r="B85" s="18">
        <v>96.589396256020279</v>
      </c>
      <c r="C85" s="18">
        <v>96.589396256020279</v>
      </c>
      <c r="D85" s="18"/>
      <c r="E85" s="92">
        <f t="shared" si="3"/>
        <v>0</v>
      </c>
      <c r="F85" s="18"/>
      <c r="G85" s="18">
        <v>0.63026721986297762</v>
      </c>
      <c r="H85" s="18">
        <v>0.63026721986297762</v>
      </c>
      <c r="I85" s="18"/>
      <c r="J85" s="18">
        <f t="shared" si="4"/>
        <v>0</v>
      </c>
      <c r="K85" s="92">
        <f t="shared" si="5"/>
        <v>0</v>
      </c>
      <c r="M85" s="62"/>
    </row>
    <row r="86" spans="1:13" x14ac:dyDescent="0.3">
      <c r="A86" s="21" t="s">
        <v>19</v>
      </c>
      <c r="B86" s="35">
        <v>97.902987929393092</v>
      </c>
      <c r="C86" s="35">
        <v>98.709005133904469</v>
      </c>
      <c r="D86" s="35"/>
      <c r="E86" s="91">
        <f t="shared" si="3"/>
        <v>8.2328151730433063E-3</v>
      </c>
      <c r="F86" s="35"/>
      <c r="G86" s="35">
        <v>2.7318632728668168</v>
      </c>
      <c r="H86" s="35">
        <v>2.7543541982703545</v>
      </c>
      <c r="I86" s="35"/>
      <c r="J86" s="35">
        <f t="shared" si="4"/>
        <v>2.2490925403537698E-2</v>
      </c>
      <c r="K86" s="91">
        <f t="shared" si="5"/>
        <v>2.2014894586935642E-4</v>
      </c>
      <c r="M86" s="62"/>
    </row>
    <row r="87" spans="1:13" x14ac:dyDescent="0.3">
      <c r="A87" s="24" t="s">
        <v>150</v>
      </c>
      <c r="B87" s="18">
        <v>97.937677431630746</v>
      </c>
      <c r="C87" s="18">
        <v>98.28093235729132</v>
      </c>
      <c r="D87" s="18"/>
      <c r="E87" s="92">
        <f t="shared" si="3"/>
        <v>3.5048301599780451E-3</v>
      </c>
      <c r="F87" s="18"/>
      <c r="G87" s="18">
        <v>1.409557189469314</v>
      </c>
      <c r="H87" s="18">
        <v>1.4144974480191801</v>
      </c>
      <c r="I87" s="18"/>
      <c r="J87" s="18">
        <f t="shared" si="4"/>
        <v>4.9402585498661278E-3</v>
      </c>
      <c r="K87" s="92">
        <f t="shared" si="5"/>
        <v>4.8356956975368879E-5</v>
      </c>
      <c r="M87" s="62"/>
    </row>
    <row r="88" spans="1:13" x14ac:dyDescent="0.3">
      <c r="A88" s="23" t="s">
        <v>151</v>
      </c>
      <c r="B88" s="35">
        <v>99.047257066387388</v>
      </c>
      <c r="C88" s="35">
        <v>99.002468362887129</v>
      </c>
      <c r="D88" s="35"/>
      <c r="E88" s="91">
        <f t="shared" si="3"/>
        <v>-4.5219529370954525E-4</v>
      </c>
      <c r="F88" s="35"/>
      <c r="G88" s="35">
        <v>0.6523314712006546</v>
      </c>
      <c r="H88" s="35">
        <v>0.65203648997943908</v>
      </c>
      <c r="I88" s="35"/>
      <c r="J88" s="35">
        <f t="shared" si="4"/>
        <v>-2.9498122121551784E-4</v>
      </c>
      <c r="K88" s="91">
        <f t="shared" si="5"/>
        <v>-2.887378075231934E-6</v>
      </c>
      <c r="M88" s="62"/>
    </row>
    <row r="89" spans="1:13" x14ac:dyDescent="0.3">
      <c r="A89" s="22" t="s">
        <v>152</v>
      </c>
      <c r="B89" s="18">
        <v>102.80958192984679</v>
      </c>
      <c r="C89" s="18">
        <v>106.73711309601761</v>
      </c>
      <c r="D89" s="18"/>
      <c r="E89" s="92">
        <f t="shared" si="3"/>
        <v>3.8201995304784075E-2</v>
      </c>
      <c r="F89" s="18"/>
      <c r="G89" s="18">
        <v>0.46713916203880357</v>
      </c>
      <c r="H89" s="18">
        <v>0.48498481011369066</v>
      </c>
      <c r="I89" s="18"/>
      <c r="J89" s="18">
        <f t="shared" si="4"/>
        <v>1.7845648074887088E-2</v>
      </c>
      <c r="K89" s="92">
        <f t="shared" si="5"/>
        <v>1.7467936696921948E-4</v>
      </c>
      <c r="M89" s="62"/>
    </row>
    <row r="90" spans="1:13" x14ac:dyDescent="0.3">
      <c r="A90" s="23" t="s">
        <v>153</v>
      </c>
      <c r="B90" s="35">
        <v>85.167930013751814</v>
      </c>
      <c r="C90" s="35">
        <v>85.167930013751814</v>
      </c>
      <c r="D90" s="35"/>
      <c r="E90" s="91">
        <f t="shared" si="3"/>
        <v>0</v>
      </c>
      <c r="F90" s="35"/>
      <c r="G90" s="35">
        <v>0.20283545015804474</v>
      </c>
      <c r="H90" s="35">
        <v>0.20283545015804477</v>
      </c>
      <c r="I90" s="35"/>
      <c r="J90" s="35">
        <f t="shared" si="4"/>
        <v>0</v>
      </c>
      <c r="K90" s="91">
        <f t="shared" si="5"/>
        <v>0</v>
      </c>
      <c r="M90" s="62"/>
    </row>
    <row r="91" spans="1:13" x14ac:dyDescent="0.3">
      <c r="A91" s="22" t="s">
        <v>20</v>
      </c>
      <c r="B91" s="18">
        <v>127.22139043897346</v>
      </c>
      <c r="C91" s="18">
        <v>131.0886235298486</v>
      </c>
      <c r="D91" s="18"/>
      <c r="E91" s="92">
        <f t="shared" si="3"/>
        <v>3.0397664084092835E-2</v>
      </c>
      <c r="F91" s="18"/>
      <c r="G91" s="18">
        <v>0.2727894598421069</v>
      </c>
      <c r="H91" s="18">
        <v>0.28108162220806837</v>
      </c>
      <c r="I91" s="18"/>
      <c r="J91" s="18">
        <f t="shared" si="4"/>
        <v>8.2921623659614752E-3</v>
      </c>
      <c r="K91" s="92">
        <f t="shared" si="5"/>
        <v>8.1166549223306945E-5</v>
      </c>
      <c r="M91" s="62"/>
    </row>
    <row r="92" spans="1:13" x14ac:dyDescent="0.3">
      <c r="A92" s="21" t="s">
        <v>154</v>
      </c>
      <c r="B92" s="35">
        <v>127.22139043897346</v>
      </c>
      <c r="C92" s="35">
        <v>131.0886235298486</v>
      </c>
      <c r="D92" s="35"/>
      <c r="E92" s="91">
        <f t="shared" si="3"/>
        <v>3.0397664084092835E-2</v>
      </c>
      <c r="F92" s="35"/>
      <c r="G92" s="35">
        <v>0.2727894598421069</v>
      </c>
      <c r="H92" s="35">
        <v>0.28108162220806837</v>
      </c>
      <c r="I92" s="35"/>
      <c r="J92" s="35">
        <f t="shared" si="4"/>
        <v>8.2921623659614752E-3</v>
      </c>
      <c r="K92" s="91">
        <f t="shared" si="5"/>
        <v>8.1166549223306945E-5</v>
      </c>
      <c r="M92" s="62"/>
    </row>
    <row r="93" spans="1:13" x14ac:dyDescent="0.3">
      <c r="A93" s="22" t="s">
        <v>155</v>
      </c>
      <c r="B93" s="18">
        <v>101.89545577492984</v>
      </c>
      <c r="C93" s="18">
        <v>101.89545577492984</v>
      </c>
      <c r="D93" s="18"/>
      <c r="E93" s="92">
        <f t="shared" si="3"/>
        <v>0</v>
      </c>
      <c r="F93" s="18"/>
      <c r="G93" s="18">
        <v>0.28319002866215243</v>
      </c>
      <c r="H93" s="18">
        <v>0.28319002866215243</v>
      </c>
      <c r="I93" s="18"/>
      <c r="J93" s="18">
        <f t="shared" si="4"/>
        <v>0</v>
      </c>
      <c r="K93" s="92">
        <f t="shared" si="5"/>
        <v>0</v>
      </c>
      <c r="M93" s="62"/>
    </row>
    <row r="94" spans="1:13" x14ac:dyDescent="0.3">
      <c r="A94" s="23" t="s">
        <v>156</v>
      </c>
      <c r="B94" s="35">
        <v>101.89545577492984</v>
      </c>
      <c r="C94" s="35">
        <v>101.89545577492984</v>
      </c>
      <c r="D94" s="35"/>
      <c r="E94" s="91">
        <f t="shared" si="3"/>
        <v>0</v>
      </c>
      <c r="F94" s="35"/>
      <c r="G94" s="35">
        <v>0.28319002866215243</v>
      </c>
      <c r="H94" s="35">
        <v>0.28319002866215243</v>
      </c>
      <c r="I94" s="35"/>
      <c r="J94" s="35">
        <f t="shared" si="4"/>
        <v>0</v>
      </c>
      <c r="K94" s="91">
        <f t="shared" si="5"/>
        <v>0</v>
      </c>
      <c r="M94" s="62"/>
    </row>
    <row r="95" spans="1:13" x14ac:dyDescent="0.3">
      <c r="A95" s="22" t="s">
        <v>21</v>
      </c>
      <c r="B95" s="18">
        <v>94.002965006401794</v>
      </c>
      <c r="C95" s="18">
        <v>94.00201032285328</v>
      </c>
      <c r="D95" s="18"/>
      <c r="E95" s="92">
        <f t="shared" si="3"/>
        <v>-1.0155887619545112E-5</v>
      </c>
      <c r="F95" s="18"/>
      <c r="G95" s="18">
        <v>1.07062478316586</v>
      </c>
      <c r="H95" s="18">
        <v>1.0706139100208796</v>
      </c>
      <c r="I95" s="18"/>
      <c r="J95" s="18">
        <f t="shared" si="4"/>
        <v>-1.0873144980383387E-5</v>
      </c>
      <c r="K95" s="92">
        <f t="shared" si="5"/>
        <v>-1.0643009848494581E-7</v>
      </c>
      <c r="M95" s="62"/>
    </row>
    <row r="96" spans="1:13" x14ac:dyDescent="0.3">
      <c r="A96" s="23" t="s">
        <v>22</v>
      </c>
      <c r="B96" s="35">
        <v>94.002965006401794</v>
      </c>
      <c r="C96" s="35">
        <v>94.00201032285328</v>
      </c>
      <c r="D96" s="35"/>
      <c r="E96" s="91">
        <f t="shared" si="3"/>
        <v>-1.0155887619545112E-5</v>
      </c>
      <c r="F96" s="35"/>
      <c r="G96" s="35">
        <v>1.07062478316586</v>
      </c>
      <c r="H96" s="35">
        <v>1.0706139100208796</v>
      </c>
      <c r="I96" s="35"/>
      <c r="J96" s="35">
        <f t="shared" si="4"/>
        <v>-1.0873144980383387E-5</v>
      </c>
      <c r="K96" s="91">
        <f t="shared" si="5"/>
        <v>-1.0643009848494581E-7</v>
      </c>
      <c r="M96" s="62"/>
    </row>
    <row r="97" spans="1:13" x14ac:dyDescent="0.3">
      <c r="A97" s="24" t="s">
        <v>157</v>
      </c>
      <c r="B97" s="18">
        <v>93.732995389244152</v>
      </c>
      <c r="C97" s="18">
        <v>93.821562493182867</v>
      </c>
      <c r="D97" s="18"/>
      <c r="E97" s="92">
        <f t="shared" si="3"/>
        <v>9.4488716135576745E-4</v>
      </c>
      <c r="F97" s="18"/>
      <c r="G97" s="18">
        <v>0.33733590174516936</v>
      </c>
      <c r="H97" s="18">
        <v>0.33765464610779272</v>
      </c>
      <c r="I97" s="18"/>
      <c r="J97" s="18">
        <f t="shared" si="4"/>
        <v>3.187443626233577E-4</v>
      </c>
      <c r="K97" s="92">
        <f t="shared" si="5"/>
        <v>3.1199799107552302E-6</v>
      </c>
      <c r="M97" s="62"/>
    </row>
    <row r="98" spans="1:13" x14ac:dyDescent="0.3">
      <c r="A98" s="21" t="s">
        <v>158</v>
      </c>
      <c r="B98" s="35">
        <v>90.214273443542851</v>
      </c>
      <c r="C98" s="35">
        <v>90.554907751515231</v>
      </c>
      <c r="D98" s="35"/>
      <c r="E98" s="91">
        <f t="shared" si="3"/>
        <v>3.7758360730528739E-3</v>
      </c>
      <c r="F98" s="35"/>
      <c r="G98" s="35">
        <v>0.36665749544421117</v>
      </c>
      <c r="H98" s="35">
        <v>0.36804193404196461</v>
      </c>
      <c r="I98" s="35"/>
      <c r="J98" s="35">
        <f t="shared" si="4"/>
        <v>1.3844385977534457E-3</v>
      </c>
      <c r="K98" s="91">
        <f t="shared" si="5"/>
        <v>1.355136315859775E-5</v>
      </c>
      <c r="M98" s="62"/>
    </row>
    <row r="99" spans="1:13" x14ac:dyDescent="0.3">
      <c r="A99" s="22" t="s">
        <v>159</v>
      </c>
      <c r="B99" s="18">
        <v>98.396325020631807</v>
      </c>
      <c r="C99" s="18">
        <v>97.936307607782311</v>
      </c>
      <c r="D99" s="18"/>
      <c r="E99" s="92">
        <f t="shared" si="3"/>
        <v>-4.6751483122264847E-3</v>
      </c>
      <c r="F99" s="18"/>
      <c r="G99" s="18">
        <v>0.36663138597647954</v>
      </c>
      <c r="H99" s="18">
        <v>0.36491732987112235</v>
      </c>
      <c r="I99" s="18"/>
      <c r="J99" s="18">
        <f t="shared" si="4"/>
        <v>-1.7140561053571868E-3</v>
      </c>
      <c r="K99" s="92">
        <f t="shared" si="5"/>
        <v>-1.6777773167837928E-5</v>
      </c>
      <c r="M99" s="62"/>
    </row>
    <row r="100" spans="1:13" x14ac:dyDescent="0.3">
      <c r="A100" s="21" t="s">
        <v>23</v>
      </c>
      <c r="B100" s="35">
        <v>102.09757623575601</v>
      </c>
      <c r="C100" s="35">
        <v>102.18233635574853</v>
      </c>
      <c r="D100" s="35"/>
      <c r="E100" s="91">
        <f t="shared" si="3"/>
        <v>8.3018738659190738E-4</v>
      </c>
      <c r="F100" s="35"/>
      <c r="G100" s="35">
        <v>12.388371752462444</v>
      </c>
      <c r="H100" s="35">
        <v>12.398656422431747</v>
      </c>
      <c r="I100" s="35"/>
      <c r="J100" s="35">
        <f t="shared" si="4"/>
        <v>1.028466996930355E-2</v>
      </c>
      <c r="K100" s="91">
        <f t="shared" si="5"/>
        <v>1.0066990182628338E-4</v>
      </c>
      <c r="M100" s="62"/>
    </row>
    <row r="101" spans="1:13" x14ac:dyDescent="0.3">
      <c r="A101" s="22" t="s">
        <v>24</v>
      </c>
      <c r="B101" s="18">
        <v>94.148969897461257</v>
      </c>
      <c r="C101" s="18">
        <v>94.148969897461257</v>
      </c>
      <c r="D101" s="18"/>
      <c r="E101" s="92">
        <f t="shared" si="3"/>
        <v>0</v>
      </c>
      <c r="F101" s="18"/>
      <c r="G101" s="18">
        <v>0.96283034980706983</v>
      </c>
      <c r="H101" s="18">
        <v>0.96283034980706983</v>
      </c>
      <c r="I101" s="18"/>
      <c r="J101" s="18">
        <f t="shared" si="4"/>
        <v>0</v>
      </c>
      <c r="K101" s="92">
        <f t="shared" si="5"/>
        <v>0</v>
      </c>
      <c r="M101" s="62"/>
    </row>
    <row r="102" spans="1:13" x14ac:dyDescent="0.3">
      <c r="A102" s="21" t="s">
        <v>160</v>
      </c>
      <c r="B102" s="35">
        <v>94.148969897461257</v>
      </c>
      <c r="C102" s="35">
        <v>94.148969897461257</v>
      </c>
      <c r="D102" s="35"/>
      <c r="E102" s="91">
        <f t="shared" si="3"/>
        <v>0</v>
      </c>
      <c r="F102" s="35"/>
      <c r="G102" s="35">
        <v>0.96283034980706983</v>
      </c>
      <c r="H102" s="35">
        <v>0.96283034980706983</v>
      </c>
      <c r="I102" s="35"/>
      <c r="J102" s="35">
        <f t="shared" si="4"/>
        <v>0</v>
      </c>
      <c r="K102" s="91">
        <f t="shared" si="5"/>
        <v>0</v>
      </c>
      <c r="M102" s="62"/>
    </row>
    <row r="103" spans="1:13" x14ac:dyDescent="0.3">
      <c r="A103" s="22" t="s">
        <v>160</v>
      </c>
      <c r="B103" s="18">
        <v>94.148969897461257</v>
      </c>
      <c r="C103" s="18">
        <v>94.148969897461257</v>
      </c>
      <c r="D103" s="18"/>
      <c r="E103" s="92">
        <f t="shared" si="3"/>
        <v>0</v>
      </c>
      <c r="F103" s="18"/>
      <c r="G103" s="18">
        <v>0.96283034980706983</v>
      </c>
      <c r="H103" s="18">
        <v>0.96283034980706983</v>
      </c>
      <c r="I103" s="18"/>
      <c r="J103" s="18">
        <f t="shared" si="4"/>
        <v>0</v>
      </c>
      <c r="K103" s="92">
        <f t="shared" si="5"/>
        <v>0</v>
      </c>
      <c r="M103" s="62"/>
    </row>
    <row r="104" spans="1:13" x14ac:dyDescent="0.3">
      <c r="A104" s="21" t="s">
        <v>161</v>
      </c>
      <c r="B104" s="35">
        <v>109.48536135980922</v>
      </c>
      <c r="C104" s="35">
        <v>109.79035949893739</v>
      </c>
      <c r="D104" s="35"/>
      <c r="E104" s="91">
        <f t="shared" si="3"/>
        <v>2.7857435490927784E-3</v>
      </c>
      <c r="F104" s="35"/>
      <c r="G104" s="35">
        <v>3.6918940268770903</v>
      </c>
      <c r="H104" s="35">
        <v>3.7021786968463974</v>
      </c>
      <c r="I104" s="35"/>
      <c r="J104" s="35">
        <f t="shared" si="4"/>
        <v>1.0284669969307103E-2</v>
      </c>
      <c r="K104" s="91">
        <f t="shared" si="5"/>
        <v>1.0066990182631815E-4</v>
      </c>
      <c r="M104" s="62"/>
    </row>
    <row r="105" spans="1:13" x14ac:dyDescent="0.3">
      <c r="A105" s="22" t="s">
        <v>162</v>
      </c>
      <c r="B105" s="18">
        <v>108.95382485663875</v>
      </c>
      <c r="C105" s="18">
        <v>109.3501063201806</v>
      </c>
      <c r="D105" s="18"/>
      <c r="E105" s="92">
        <f t="shared" si="3"/>
        <v>3.6371505457772901E-3</v>
      </c>
      <c r="F105" s="18"/>
      <c r="G105" s="18">
        <v>2.8276723330154754</v>
      </c>
      <c r="H105" s="18">
        <v>2.8379570029847825</v>
      </c>
      <c r="I105" s="18"/>
      <c r="J105" s="18">
        <f t="shared" si="4"/>
        <v>1.0284669969307103E-2</v>
      </c>
      <c r="K105" s="92">
        <f t="shared" si="5"/>
        <v>1.0066990182631815E-4</v>
      </c>
      <c r="M105" s="62"/>
    </row>
    <row r="106" spans="1:13" x14ac:dyDescent="0.3">
      <c r="A106" s="23" t="s">
        <v>25</v>
      </c>
      <c r="B106" s="35">
        <v>108.95382485663875</v>
      </c>
      <c r="C106" s="35">
        <v>109.3501063201806</v>
      </c>
      <c r="D106" s="35"/>
      <c r="E106" s="91">
        <f t="shared" si="3"/>
        <v>3.6371505457772901E-3</v>
      </c>
      <c r="F106" s="35"/>
      <c r="G106" s="35">
        <v>2.8276723330154754</v>
      </c>
      <c r="H106" s="35">
        <v>2.8379570029847825</v>
      </c>
      <c r="I106" s="35"/>
      <c r="J106" s="35">
        <f t="shared" si="4"/>
        <v>1.0284669969307103E-2</v>
      </c>
      <c r="K106" s="91">
        <f t="shared" si="5"/>
        <v>1.0066990182631815E-4</v>
      </c>
      <c r="M106" s="62"/>
    </row>
    <row r="107" spans="1:13" x14ac:dyDescent="0.3">
      <c r="A107" s="24" t="s">
        <v>163</v>
      </c>
      <c r="B107" s="18">
        <v>111.26134449130673</v>
      </c>
      <c r="C107" s="18">
        <v>111.26134449130673</v>
      </c>
      <c r="D107" s="18"/>
      <c r="E107" s="92">
        <f t="shared" si="3"/>
        <v>0</v>
      </c>
      <c r="F107" s="18"/>
      <c r="G107" s="18">
        <v>0.86422169386161518</v>
      </c>
      <c r="H107" s="18">
        <v>0.86422169386161507</v>
      </c>
      <c r="I107" s="18"/>
      <c r="J107" s="18">
        <f t="shared" si="4"/>
        <v>0</v>
      </c>
      <c r="K107" s="92">
        <f t="shared" si="5"/>
        <v>0</v>
      </c>
      <c r="M107" s="62"/>
    </row>
    <row r="108" spans="1:13" x14ac:dyDescent="0.3">
      <c r="A108" s="23" t="s">
        <v>163</v>
      </c>
      <c r="B108" s="35">
        <v>111.26134449130673</v>
      </c>
      <c r="C108" s="35">
        <v>111.26134449130673</v>
      </c>
      <c r="D108" s="35"/>
      <c r="E108" s="91">
        <f t="shared" si="3"/>
        <v>0</v>
      </c>
      <c r="F108" s="35"/>
      <c r="G108" s="35">
        <v>0.86422169386161518</v>
      </c>
      <c r="H108" s="35">
        <v>0.86422169386161507</v>
      </c>
      <c r="I108" s="35"/>
      <c r="J108" s="35">
        <f t="shared" si="4"/>
        <v>0</v>
      </c>
      <c r="K108" s="91">
        <f t="shared" si="5"/>
        <v>0</v>
      </c>
      <c r="M108" s="62"/>
    </row>
    <row r="109" spans="1:13" x14ac:dyDescent="0.3">
      <c r="A109" s="22" t="s">
        <v>26</v>
      </c>
      <c r="B109" s="18">
        <v>100.00000000000006</v>
      </c>
      <c r="C109" s="18">
        <v>100.00000000000006</v>
      </c>
      <c r="D109" s="18"/>
      <c r="E109" s="92">
        <f t="shared" si="3"/>
        <v>0</v>
      </c>
      <c r="F109" s="18"/>
      <c r="G109" s="18">
        <v>0.3875131216895209</v>
      </c>
      <c r="H109" s="18">
        <v>0.3875131216895209</v>
      </c>
      <c r="I109" s="18"/>
      <c r="J109" s="18">
        <f t="shared" si="4"/>
        <v>0</v>
      </c>
      <c r="K109" s="92">
        <f t="shared" si="5"/>
        <v>0</v>
      </c>
      <c r="M109" s="62"/>
    </row>
    <row r="110" spans="1:13" x14ac:dyDescent="0.3">
      <c r="A110" s="21" t="s">
        <v>164</v>
      </c>
      <c r="B110" s="35">
        <v>100.00000000000006</v>
      </c>
      <c r="C110" s="35">
        <v>100.00000000000006</v>
      </c>
      <c r="D110" s="35"/>
      <c r="E110" s="91">
        <f t="shared" si="3"/>
        <v>0</v>
      </c>
      <c r="F110" s="35"/>
      <c r="G110" s="35">
        <v>0.1757485904536823</v>
      </c>
      <c r="H110" s="35">
        <v>0.17574859045368227</v>
      </c>
      <c r="I110" s="35"/>
      <c r="J110" s="35">
        <f t="shared" si="4"/>
        <v>0</v>
      </c>
      <c r="K110" s="91">
        <f t="shared" si="5"/>
        <v>0</v>
      </c>
      <c r="M110" s="62"/>
    </row>
    <row r="111" spans="1:13" x14ac:dyDescent="0.3">
      <c r="A111" s="24" t="s">
        <v>165</v>
      </c>
      <c r="B111" s="18">
        <v>100.00000000000006</v>
      </c>
      <c r="C111" s="18">
        <v>100.00000000000006</v>
      </c>
      <c r="D111" s="18"/>
      <c r="E111" s="92">
        <f t="shared" si="3"/>
        <v>0</v>
      </c>
      <c r="F111" s="18"/>
      <c r="G111" s="18">
        <v>0.1757485904536823</v>
      </c>
      <c r="H111" s="18">
        <v>0.17574859045368227</v>
      </c>
      <c r="I111" s="18"/>
      <c r="J111" s="18">
        <f t="shared" si="4"/>
        <v>0</v>
      </c>
      <c r="K111" s="92">
        <f t="shared" si="5"/>
        <v>0</v>
      </c>
      <c r="M111" s="62"/>
    </row>
    <row r="112" spans="1:13" x14ac:dyDescent="0.3">
      <c r="A112" s="23" t="s">
        <v>166</v>
      </c>
      <c r="B112" s="35">
        <v>99.999999999999986</v>
      </c>
      <c r="C112" s="35">
        <v>99.999999999999986</v>
      </c>
      <c r="D112" s="35"/>
      <c r="E112" s="91">
        <f t="shared" si="3"/>
        <v>0</v>
      </c>
      <c r="F112" s="35"/>
      <c r="G112" s="35">
        <v>0.2117645312358386</v>
      </c>
      <c r="H112" s="35">
        <v>0.21176453123583858</v>
      </c>
      <c r="I112" s="35"/>
      <c r="J112" s="35">
        <f t="shared" si="4"/>
        <v>0</v>
      </c>
      <c r="K112" s="91">
        <f t="shared" si="5"/>
        <v>0</v>
      </c>
      <c r="M112" s="62"/>
    </row>
    <row r="113" spans="1:13" x14ac:dyDescent="0.3">
      <c r="A113" s="24" t="s">
        <v>166</v>
      </c>
      <c r="B113" s="18">
        <v>99.999999999999986</v>
      </c>
      <c r="C113" s="18">
        <v>99.999999999999986</v>
      </c>
      <c r="D113" s="18"/>
      <c r="E113" s="92">
        <f t="shared" si="3"/>
        <v>0</v>
      </c>
      <c r="F113" s="18"/>
      <c r="G113" s="18">
        <v>0.2117645312358386</v>
      </c>
      <c r="H113" s="18">
        <v>0.21176453123583858</v>
      </c>
      <c r="I113" s="18"/>
      <c r="J113" s="18">
        <f t="shared" si="4"/>
        <v>0</v>
      </c>
      <c r="K113" s="92">
        <f t="shared" si="5"/>
        <v>0</v>
      </c>
      <c r="M113" s="62"/>
    </row>
    <row r="114" spans="1:13" x14ac:dyDescent="0.3">
      <c r="A114" s="23" t="s">
        <v>27</v>
      </c>
      <c r="B114" s="35">
        <v>99.92522601503002</v>
      </c>
      <c r="C114" s="35">
        <v>99.92522601503002</v>
      </c>
      <c r="D114" s="35"/>
      <c r="E114" s="91">
        <f t="shared" si="3"/>
        <v>0</v>
      </c>
      <c r="F114" s="35"/>
      <c r="G114" s="35">
        <v>7.3461342540887591</v>
      </c>
      <c r="H114" s="35">
        <v>7.3461342540887591</v>
      </c>
      <c r="I114" s="35"/>
      <c r="J114" s="35">
        <f t="shared" si="4"/>
        <v>0</v>
      </c>
      <c r="K114" s="91">
        <f t="shared" si="5"/>
        <v>0</v>
      </c>
      <c r="M114" s="62"/>
    </row>
    <row r="115" spans="1:13" x14ac:dyDescent="0.3">
      <c r="A115" s="24" t="s">
        <v>167</v>
      </c>
      <c r="B115" s="18">
        <v>100.00000000000007</v>
      </c>
      <c r="C115" s="18">
        <v>100.00000000000007</v>
      </c>
      <c r="D115" s="18"/>
      <c r="E115" s="92">
        <f t="shared" si="3"/>
        <v>0</v>
      </c>
      <c r="F115" s="18"/>
      <c r="G115" s="18">
        <v>5.9924285360400047</v>
      </c>
      <c r="H115" s="18">
        <v>5.9924285360400056</v>
      </c>
      <c r="I115" s="18"/>
      <c r="J115" s="18">
        <f t="shared" si="4"/>
        <v>0</v>
      </c>
      <c r="K115" s="92">
        <f t="shared" si="5"/>
        <v>0</v>
      </c>
      <c r="M115" s="62"/>
    </row>
    <row r="116" spans="1:13" x14ac:dyDescent="0.3">
      <c r="A116" s="23" t="s">
        <v>167</v>
      </c>
      <c r="B116" s="35">
        <v>100.00000000000007</v>
      </c>
      <c r="C116" s="35">
        <v>100.00000000000007</v>
      </c>
      <c r="D116" s="35"/>
      <c r="E116" s="91">
        <f t="shared" si="3"/>
        <v>0</v>
      </c>
      <c r="F116" s="35"/>
      <c r="G116" s="35">
        <v>5.9924285360400047</v>
      </c>
      <c r="H116" s="35">
        <v>5.9924285360400056</v>
      </c>
      <c r="I116" s="35"/>
      <c r="J116" s="35">
        <f t="shared" si="4"/>
        <v>0</v>
      </c>
      <c r="K116" s="91">
        <f t="shared" si="5"/>
        <v>0</v>
      </c>
      <c r="M116" s="62"/>
    </row>
    <row r="117" spans="1:13" x14ac:dyDescent="0.3">
      <c r="A117" s="24" t="s">
        <v>28</v>
      </c>
      <c r="B117" s="18">
        <v>99.595563838944273</v>
      </c>
      <c r="C117" s="18">
        <v>99.595563838944273</v>
      </c>
      <c r="D117" s="18"/>
      <c r="E117" s="92">
        <f t="shared" si="3"/>
        <v>0</v>
      </c>
      <c r="F117" s="18"/>
      <c r="G117" s="18">
        <v>1.3537057180487535</v>
      </c>
      <c r="H117" s="18">
        <v>1.3537057180487537</v>
      </c>
      <c r="I117" s="18"/>
      <c r="J117" s="18">
        <f t="shared" si="4"/>
        <v>0</v>
      </c>
      <c r="K117" s="92">
        <f t="shared" si="5"/>
        <v>0</v>
      </c>
      <c r="M117" s="62"/>
    </row>
    <row r="118" spans="1:13" x14ac:dyDescent="0.3">
      <c r="A118" s="23" t="s">
        <v>168</v>
      </c>
      <c r="B118" s="35">
        <v>99.595563838944273</v>
      </c>
      <c r="C118" s="35">
        <v>99.595563838944273</v>
      </c>
      <c r="D118" s="35"/>
      <c r="E118" s="91">
        <f t="shared" si="3"/>
        <v>0</v>
      </c>
      <c r="F118" s="35"/>
      <c r="G118" s="35">
        <v>1.3537057180487535</v>
      </c>
      <c r="H118" s="35">
        <v>1.3537057180487537</v>
      </c>
      <c r="I118" s="35"/>
      <c r="J118" s="35">
        <f t="shared" si="4"/>
        <v>0</v>
      </c>
      <c r="K118" s="91">
        <f t="shared" si="5"/>
        <v>0</v>
      </c>
      <c r="M118" s="62"/>
    </row>
    <row r="119" spans="1:13" x14ac:dyDescent="0.3">
      <c r="A119" s="24" t="s">
        <v>29</v>
      </c>
      <c r="B119" s="18">
        <v>100.40570174304071</v>
      </c>
      <c r="C119" s="18">
        <v>101.37506544030776</v>
      </c>
      <c r="D119" s="18"/>
      <c r="E119" s="92">
        <f t="shared" si="3"/>
        <v>9.6544686251769374E-3</v>
      </c>
      <c r="F119" s="18"/>
      <c r="G119" s="18">
        <v>8.4791096457370472</v>
      </c>
      <c r="H119" s="18">
        <v>8.5609709437812516</v>
      </c>
      <c r="I119" s="18"/>
      <c r="J119" s="18">
        <f t="shared" si="4"/>
        <v>8.1861298044204389E-2</v>
      </c>
      <c r="K119" s="92">
        <f t="shared" si="5"/>
        <v>8.0128665888928223E-4</v>
      </c>
      <c r="M119" s="62"/>
    </row>
    <row r="120" spans="1:13" x14ac:dyDescent="0.3">
      <c r="A120" s="21" t="s">
        <v>169</v>
      </c>
      <c r="B120" s="35">
        <v>99.898971530719436</v>
      </c>
      <c r="C120" s="35">
        <v>102.49474521463469</v>
      </c>
      <c r="D120" s="35"/>
      <c r="E120" s="91">
        <f t="shared" si="3"/>
        <v>2.5983988064552266E-2</v>
      </c>
      <c r="F120" s="35"/>
      <c r="G120" s="35">
        <v>1.4694014399521373</v>
      </c>
      <c r="H120" s="35">
        <v>1.5075823494298897</v>
      </c>
      <c r="I120" s="35"/>
      <c r="J120" s="35">
        <f t="shared" si="4"/>
        <v>3.8180909477752323E-2</v>
      </c>
      <c r="K120" s="91">
        <f t="shared" si="5"/>
        <v>3.7372792906682073E-4</v>
      </c>
      <c r="M120" s="62"/>
    </row>
    <row r="121" spans="1:13" x14ac:dyDescent="0.3">
      <c r="A121" s="22" t="s">
        <v>170</v>
      </c>
      <c r="B121" s="18">
        <v>99.898971530719436</v>
      </c>
      <c r="C121" s="18">
        <v>102.49474521463469</v>
      </c>
      <c r="D121" s="18"/>
      <c r="E121" s="92">
        <f t="shared" si="3"/>
        <v>2.5983988064552266E-2</v>
      </c>
      <c r="F121" s="18"/>
      <c r="G121" s="18">
        <v>1.4694014399521373</v>
      </c>
      <c r="H121" s="18">
        <v>1.5075823494298897</v>
      </c>
      <c r="I121" s="18"/>
      <c r="J121" s="18">
        <f t="shared" si="4"/>
        <v>3.8180909477752323E-2</v>
      </c>
      <c r="K121" s="92">
        <f t="shared" si="5"/>
        <v>3.7372792906682073E-4</v>
      </c>
      <c r="M121" s="62"/>
    </row>
    <row r="122" spans="1:13" x14ac:dyDescent="0.3">
      <c r="A122" s="21" t="s">
        <v>171</v>
      </c>
      <c r="B122" s="35">
        <v>99.898971530719436</v>
      </c>
      <c r="C122" s="35">
        <v>102.49474521463469</v>
      </c>
      <c r="D122" s="35"/>
      <c r="E122" s="91">
        <f t="shared" si="3"/>
        <v>2.5983988064552266E-2</v>
      </c>
      <c r="F122" s="35"/>
      <c r="G122" s="35">
        <v>1.4694014399521373</v>
      </c>
      <c r="H122" s="35">
        <v>1.5075823494298897</v>
      </c>
      <c r="I122" s="35"/>
      <c r="J122" s="35">
        <f t="shared" si="4"/>
        <v>3.8180909477752323E-2</v>
      </c>
      <c r="K122" s="91">
        <f t="shared" si="5"/>
        <v>3.7372792906682073E-4</v>
      </c>
      <c r="M122" s="62"/>
    </row>
    <row r="123" spans="1:13" x14ac:dyDescent="0.3">
      <c r="A123" s="22" t="s">
        <v>30</v>
      </c>
      <c r="B123" s="18">
        <v>100.1400325653676</v>
      </c>
      <c r="C123" s="18">
        <v>100.13611545309536</v>
      </c>
      <c r="D123" s="18"/>
      <c r="E123" s="92">
        <f t="shared" si="3"/>
        <v>-3.911634709818923E-5</v>
      </c>
      <c r="F123" s="18"/>
      <c r="G123" s="18">
        <v>0.52378433400540247</v>
      </c>
      <c r="H123" s="18">
        <v>0.52376384547558896</v>
      </c>
      <c r="I123" s="18"/>
      <c r="J123" s="18">
        <f t="shared" si="4"/>
        <v>-2.0488529813511569E-5</v>
      </c>
      <c r="K123" s="92">
        <f t="shared" si="5"/>
        <v>-2.0054880623755803E-7</v>
      </c>
      <c r="M123" s="62"/>
    </row>
    <row r="124" spans="1:13" x14ac:dyDescent="0.3">
      <c r="A124" s="21" t="s">
        <v>31</v>
      </c>
      <c r="B124" s="35">
        <v>100.1400325653676</v>
      </c>
      <c r="C124" s="35">
        <v>100.13611545309536</v>
      </c>
      <c r="D124" s="35"/>
      <c r="E124" s="91">
        <f t="shared" si="3"/>
        <v>-3.911634709818923E-5</v>
      </c>
      <c r="F124" s="35"/>
      <c r="G124" s="35">
        <v>0.52378433400540247</v>
      </c>
      <c r="H124" s="35">
        <v>0.52376384547558896</v>
      </c>
      <c r="I124" s="35"/>
      <c r="J124" s="35">
        <f t="shared" si="4"/>
        <v>-2.0488529813511569E-5</v>
      </c>
      <c r="K124" s="91">
        <f t="shared" si="5"/>
        <v>-2.0054880623755803E-7</v>
      </c>
      <c r="M124" s="62"/>
    </row>
    <row r="125" spans="1:13" x14ac:dyDescent="0.3">
      <c r="A125" s="24" t="s">
        <v>172</v>
      </c>
      <c r="B125" s="18">
        <v>98.887884953218517</v>
      </c>
      <c r="C125" s="18">
        <v>98.887884953218517</v>
      </c>
      <c r="D125" s="18"/>
      <c r="E125" s="92">
        <f t="shared" si="3"/>
        <v>0</v>
      </c>
      <c r="F125" s="18"/>
      <c r="G125" s="18">
        <v>0.10331105350651146</v>
      </c>
      <c r="H125" s="18">
        <v>0.10331105350651146</v>
      </c>
      <c r="I125" s="18"/>
      <c r="J125" s="18">
        <f t="shared" si="4"/>
        <v>0</v>
      </c>
      <c r="K125" s="92">
        <f t="shared" si="5"/>
        <v>0</v>
      </c>
      <c r="M125" s="62"/>
    </row>
    <row r="126" spans="1:13" x14ac:dyDescent="0.3">
      <c r="A126" s="23" t="s">
        <v>173</v>
      </c>
      <c r="B126" s="35">
        <v>98.495291833278017</v>
      </c>
      <c r="C126" s="35">
        <v>98.495291833278017</v>
      </c>
      <c r="D126" s="35"/>
      <c r="E126" s="91">
        <f t="shared" si="3"/>
        <v>0</v>
      </c>
      <c r="F126" s="35"/>
      <c r="G126" s="35">
        <v>0.33030631439592895</v>
      </c>
      <c r="H126" s="35">
        <v>0.33030631439592895</v>
      </c>
      <c r="I126" s="35"/>
      <c r="J126" s="35">
        <f t="shared" si="4"/>
        <v>0</v>
      </c>
      <c r="K126" s="91">
        <f t="shared" si="5"/>
        <v>0</v>
      </c>
      <c r="M126" s="62"/>
    </row>
    <row r="127" spans="1:13" x14ac:dyDescent="0.3">
      <c r="A127" s="22" t="s">
        <v>174</v>
      </c>
      <c r="B127" s="18">
        <v>108.3391339257216</v>
      </c>
      <c r="C127" s="18">
        <v>108.31451615636168</v>
      </c>
      <c r="D127" s="18"/>
      <c r="E127" s="92">
        <f t="shared" si="3"/>
        <v>-2.27228781215838E-4</v>
      </c>
      <c r="F127" s="18"/>
      <c r="G127" s="18">
        <v>9.0166966102962001E-2</v>
      </c>
      <c r="H127" s="18">
        <v>9.014647757314849E-2</v>
      </c>
      <c r="I127" s="18"/>
      <c r="J127" s="18">
        <f t="shared" si="4"/>
        <v>-2.0488529813511569E-5</v>
      </c>
      <c r="K127" s="92">
        <f t="shared" si="5"/>
        <v>-2.0054880623755803E-7</v>
      </c>
      <c r="M127" s="62"/>
    </row>
    <row r="128" spans="1:13" x14ac:dyDescent="0.3">
      <c r="A128" s="21" t="s">
        <v>32</v>
      </c>
      <c r="B128" s="35">
        <v>97.998633035668306</v>
      </c>
      <c r="C128" s="35">
        <v>98.022700355353095</v>
      </c>
      <c r="D128" s="35"/>
      <c r="E128" s="91">
        <f t="shared" si="3"/>
        <v>2.4558832035981304E-4</v>
      </c>
      <c r="F128" s="35"/>
      <c r="G128" s="35">
        <v>2.8716908439739299</v>
      </c>
      <c r="H128" s="35">
        <v>2.8723960977048946</v>
      </c>
      <c r="I128" s="35"/>
      <c r="J128" s="35">
        <f t="shared" si="4"/>
        <v>7.0525373096463895E-4</v>
      </c>
      <c r="K128" s="91">
        <f t="shared" si="5"/>
        <v>6.9032671024676595E-6</v>
      </c>
      <c r="M128" s="62"/>
    </row>
    <row r="129" spans="1:13" x14ac:dyDescent="0.3">
      <c r="A129" s="24" t="s">
        <v>175</v>
      </c>
      <c r="B129" s="18">
        <v>98.461577981929835</v>
      </c>
      <c r="C129" s="18">
        <v>97.693487095824921</v>
      </c>
      <c r="D129" s="18"/>
      <c r="E129" s="92">
        <f t="shared" si="3"/>
        <v>-7.8009199308778365E-3</v>
      </c>
      <c r="F129" s="18"/>
      <c r="G129" s="18">
        <v>1.8735862102742558</v>
      </c>
      <c r="H129" s="18">
        <v>1.8589705142643098</v>
      </c>
      <c r="I129" s="18"/>
      <c r="J129" s="18">
        <f t="shared" si="4"/>
        <v>-1.4615696009945944E-2</v>
      </c>
      <c r="K129" s="92">
        <f t="shared" si="5"/>
        <v>-1.4306348058183694E-4</v>
      </c>
      <c r="M129" s="62"/>
    </row>
    <row r="130" spans="1:13" x14ac:dyDescent="0.3">
      <c r="A130" s="23" t="s">
        <v>176</v>
      </c>
      <c r="B130" s="35">
        <v>98.297841415318842</v>
      </c>
      <c r="C130" s="35">
        <v>94.537450126157665</v>
      </c>
      <c r="D130" s="35"/>
      <c r="E130" s="91">
        <f t="shared" si="3"/>
        <v>-3.8255074933671418E-2</v>
      </c>
      <c r="F130" s="35"/>
      <c r="G130" s="35">
        <v>0.66921990309096735</v>
      </c>
      <c r="H130" s="35">
        <v>0.64361884555111792</v>
      </c>
      <c r="I130" s="35"/>
      <c r="J130" s="35">
        <f t="shared" si="4"/>
        <v>-2.5601057539849426E-2</v>
      </c>
      <c r="K130" s="91">
        <f t="shared" si="5"/>
        <v>-2.5059199341135474E-4</v>
      </c>
      <c r="M130" s="62"/>
    </row>
    <row r="131" spans="1:13" x14ac:dyDescent="0.3">
      <c r="A131" s="22" t="s">
        <v>177</v>
      </c>
      <c r="B131" s="18">
        <v>101.74198840348441</v>
      </c>
      <c r="C131" s="18">
        <v>113.08010091935766</v>
      </c>
      <c r="D131" s="18"/>
      <c r="E131" s="92">
        <f t="shared" si="3"/>
        <v>0.11143985579394222</v>
      </c>
      <c r="F131" s="18"/>
      <c r="G131" s="18">
        <v>0.51002988168342978</v>
      </c>
      <c r="H131" s="18">
        <v>0.56686753814883262</v>
      </c>
      <c r="I131" s="18"/>
      <c r="J131" s="18">
        <f t="shared" si="4"/>
        <v>5.6837656465402842E-2</v>
      </c>
      <c r="K131" s="92">
        <f t="shared" si="5"/>
        <v>5.563466123352514E-4</v>
      </c>
      <c r="M131" s="62"/>
    </row>
    <row r="132" spans="1:13" x14ac:dyDescent="0.3">
      <c r="A132" s="23" t="s">
        <v>178</v>
      </c>
      <c r="B132" s="35">
        <v>96.334657245443509</v>
      </c>
      <c r="C132" s="35">
        <v>89.972949931372568</v>
      </c>
      <c r="D132" s="35"/>
      <c r="E132" s="91">
        <f t="shared" si="3"/>
        <v>-6.6037576672561826E-2</v>
      </c>
      <c r="F132" s="35"/>
      <c r="G132" s="35">
        <v>0.69433642549985874</v>
      </c>
      <c r="H132" s="35">
        <v>0.64848413056435927</v>
      </c>
      <c r="I132" s="35"/>
      <c r="J132" s="35">
        <f t="shared" si="4"/>
        <v>-4.5852294935499471E-2</v>
      </c>
      <c r="K132" s="91">
        <f t="shared" si="5"/>
        <v>-4.4881809950573468E-4</v>
      </c>
      <c r="M132" s="62"/>
    </row>
    <row r="133" spans="1:13" x14ac:dyDescent="0.3">
      <c r="A133" s="24" t="s">
        <v>179</v>
      </c>
      <c r="B133" s="18">
        <v>95.384461879590702</v>
      </c>
      <c r="C133" s="18">
        <v>95.883035248068481</v>
      </c>
      <c r="D133" s="18"/>
      <c r="E133" s="92">
        <f t="shared" si="3"/>
        <v>5.2269872750045909E-3</v>
      </c>
      <c r="F133" s="18"/>
      <c r="G133" s="18">
        <v>0.60701647292837069</v>
      </c>
      <c r="H133" s="18">
        <v>0.61018934030808547</v>
      </c>
      <c r="I133" s="18"/>
      <c r="J133" s="18">
        <f t="shared" si="4"/>
        <v>3.1728673797147833E-3</v>
      </c>
      <c r="K133" s="92">
        <f t="shared" si="5"/>
        <v>3.1057121772215112E-5</v>
      </c>
      <c r="M133" s="62"/>
    </row>
    <row r="134" spans="1:13" x14ac:dyDescent="0.3">
      <c r="A134" s="23" t="s">
        <v>180</v>
      </c>
      <c r="B134" s="35">
        <v>93.976564915681294</v>
      </c>
      <c r="C134" s="35">
        <v>93.976564915681294</v>
      </c>
      <c r="D134" s="35"/>
      <c r="E134" s="91">
        <f t="shared" si="3"/>
        <v>0</v>
      </c>
      <c r="F134" s="35"/>
      <c r="G134" s="35">
        <v>0.4158181781453299</v>
      </c>
      <c r="H134" s="35">
        <v>0.4158181781453299</v>
      </c>
      <c r="I134" s="35"/>
      <c r="J134" s="35">
        <f t="shared" si="4"/>
        <v>0</v>
      </c>
      <c r="K134" s="91">
        <f t="shared" si="5"/>
        <v>0</v>
      </c>
      <c r="M134" s="62"/>
    </row>
    <row r="135" spans="1:13" x14ac:dyDescent="0.3">
      <c r="A135" s="22" t="s">
        <v>181</v>
      </c>
      <c r="B135" s="18">
        <v>98.596894282397244</v>
      </c>
      <c r="C135" s="18">
        <v>100.23307451070305</v>
      </c>
      <c r="D135" s="18"/>
      <c r="E135" s="92">
        <f t="shared" si="3"/>
        <v>1.6594642663079417E-2</v>
      </c>
      <c r="F135" s="18"/>
      <c r="G135" s="18">
        <v>0.19119829478304082</v>
      </c>
      <c r="H135" s="18">
        <v>0.19437116216275552</v>
      </c>
      <c r="I135" s="18"/>
      <c r="J135" s="18">
        <f t="shared" si="4"/>
        <v>3.1728673797147E-3</v>
      </c>
      <c r="K135" s="92">
        <f t="shared" si="5"/>
        <v>3.1057121772214292E-5</v>
      </c>
      <c r="M135" s="62"/>
    </row>
    <row r="136" spans="1:13" x14ac:dyDescent="0.3">
      <c r="A136" s="21" t="s">
        <v>182</v>
      </c>
      <c r="B136" s="35">
        <v>100</v>
      </c>
      <c r="C136" s="35">
        <v>103.10622605840007</v>
      </c>
      <c r="D136" s="35"/>
      <c r="E136" s="91">
        <f t="shared" ref="E136:E199" si="6">(C136/B136-1)</f>
        <v>3.1062260584000745E-2</v>
      </c>
      <c r="F136" s="35"/>
      <c r="G136" s="35">
        <v>0.39108816077130376</v>
      </c>
      <c r="H136" s="35">
        <v>0.40323624313249956</v>
      </c>
      <c r="I136" s="35"/>
      <c r="J136" s="35">
        <f t="shared" ref="J136:J199" si="7">H136-G136</f>
        <v>1.21480823611958E-2</v>
      </c>
      <c r="K136" s="91">
        <f t="shared" si="5"/>
        <v>1.1890962591208947E-4</v>
      </c>
      <c r="M136" s="62"/>
    </row>
    <row r="137" spans="1:13" x14ac:dyDescent="0.3">
      <c r="A137" s="22" t="s">
        <v>182</v>
      </c>
      <c r="B137" s="18">
        <v>100</v>
      </c>
      <c r="C137" s="18">
        <v>103.10622605840007</v>
      </c>
      <c r="D137" s="18"/>
      <c r="E137" s="92">
        <f t="shared" si="6"/>
        <v>3.1062260584000745E-2</v>
      </c>
      <c r="F137" s="18"/>
      <c r="G137" s="18">
        <v>0.39108816077130376</v>
      </c>
      <c r="H137" s="18">
        <v>0.40323624313249956</v>
      </c>
      <c r="I137" s="18"/>
      <c r="J137" s="18">
        <f t="shared" si="7"/>
        <v>1.21480823611958E-2</v>
      </c>
      <c r="K137" s="92">
        <f t="shared" si="5"/>
        <v>1.1890962591208947E-4</v>
      </c>
      <c r="M137" s="62"/>
    </row>
    <row r="138" spans="1:13" x14ac:dyDescent="0.3">
      <c r="A138" s="21" t="s">
        <v>33</v>
      </c>
      <c r="B138" s="35">
        <v>98.131308041641233</v>
      </c>
      <c r="C138" s="35">
        <v>98.131308041641233</v>
      </c>
      <c r="D138" s="35"/>
      <c r="E138" s="91">
        <f t="shared" si="6"/>
        <v>0</v>
      </c>
      <c r="F138" s="35"/>
      <c r="G138" s="35">
        <v>0.42171603742448593</v>
      </c>
      <c r="H138" s="35">
        <v>0.42171603742448588</v>
      </c>
      <c r="I138" s="35"/>
      <c r="J138" s="35">
        <f t="shared" si="7"/>
        <v>0</v>
      </c>
      <c r="K138" s="91">
        <f t="shared" ref="K138:K201" si="8">J138/$G$5</f>
        <v>0</v>
      </c>
      <c r="M138" s="62"/>
    </row>
    <row r="139" spans="1:13" x14ac:dyDescent="0.3">
      <c r="A139" s="22" t="s">
        <v>34</v>
      </c>
      <c r="B139" s="18">
        <v>98.131308041641233</v>
      </c>
      <c r="C139" s="18">
        <v>98.131308041641233</v>
      </c>
      <c r="D139" s="18"/>
      <c r="E139" s="92">
        <f t="shared" si="6"/>
        <v>0</v>
      </c>
      <c r="F139" s="18"/>
      <c r="G139" s="18">
        <v>0.42171603742448593</v>
      </c>
      <c r="H139" s="18">
        <v>0.42171603742448588</v>
      </c>
      <c r="I139" s="18"/>
      <c r="J139" s="18">
        <f t="shared" si="7"/>
        <v>0</v>
      </c>
      <c r="K139" s="92">
        <f t="shared" si="8"/>
        <v>0</v>
      </c>
      <c r="M139" s="62"/>
    </row>
    <row r="140" spans="1:13" x14ac:dyDescent="0.3">
      <c r="A140" s="21" t="s">
        <v>183</v>
      </c>
      <c r="B140" s="35">
        <v>97.464534935746045</v>
      </c>
      <c r="C140" s="35">
        <v>97.464534935746045</v>
      </c>
      <c r="D140" s="35"/>
      <c r="E140" s="91">
        <f t="shared" si="6"/>
        <v>0</v>
      </c>
      <c r="F140" s="35"/>
      <c r="G140" s="35">
        <v>0.18688126655147139</v>
      </c>
      <c r="H140" s="35">
        <v>0.18688126655147141</v>
      </c>
      <c r="I140" s="35"/>
      <c r="J140" s="35">
        <f t="shared" si="7"/>
        <v>0</v>
      </c>
      <c r="K140" s="91">
        <f t="shared" si="8"/>
        <v>0</v>
      </c>
      <c r="M140" s="62"/>
    </row>
    <row r="141" spans="1:13" x14ac:dyDescent="0.3">
      <c r="A141" s="22" t="s">
        <v>184</v>
      </c>
      <c r="B141" s="18">
        <v>96.823322837001214</v>
      </c>
      <c r="C141" s="18">
        <v>96.823322837001214</v>
      </c>
      <c r="D141" s="18"/>
      <c r="E141" s="92">
        <f t="shared" si="6"/>
        <v>0</v>
      </c>
      <c r="F141" s="18"/>
      <c r="G141" s="18">
        <v>6.716413543807373E-2</v>
      </c>
      <c r="H141" s="18">
        <v>6.716413543807373E-2</v>
      </c>
      <c r="I141" s="18"/>
      <c r="J141" s="18">
        <f t="shared" si="7"/>
        <v>0</v>
      </c>
      <c r="K141" s="92">
        <f t="shared" si="8"/>
        <v>0</v>
      </c>
      <c r="M141" s="62"/>
    </row>
    <row r="142" spans="1:13" x14ac:dyDescent="0.3">
      <c r="A142" s="21" t="s">
        <v>185</v>
      </c>
      <c r="B142" s="35">
        <v>99.42747715892105</v>
      </c>
      <c r="C142" s="35">
        <v>99.42747715892105</v>
      </c>
      <c r="D142" s="35"/>
      <c r="E142" s="91">
        <f t="shared" si="6"/>
        <v>0</v>
      </c>
      <c r="F142" s="35"/>
      <c r="G142" s="35">
        <v>0.16767063543494082</v>
      </c>
      <c r="H142" s="35">
        <v>0.16767063543494082</v>
      </c>
      <c r="I142" s="35"/>
      <c r="J142" s="35">
        <f t="shared" si="7"/>
        <v>0</v>
      </c>
      <c r="K142" s="91">
        <f t="shared" si="8"/>
        <v>0</v>
      </c>
      <c r="M142" s="62"/>
    </row>
    <row r="143" spans="1:13" x14ac:dyDescent="0.3">
      <c r="A143" s="22" t="s">
        <v>35</v>
      </c>
      <c r="B143" s="18">
        <v>107.37543828561678</v>
      </c>
      <c r="C143" s="18">
        <v>114.39957196490468</v>
      </c>
      <c r="D143" s="18"/>
      <c r="E143" s="92">
        <f t="shared" si="6"/>
        <v>6.5416577491435479E-2</v>
      </c>
      <c r="F143" s="18"/>
      <c r="G143" s="18">
        <v>0.65220770086261382</v>
      </c>
      <c r="H143" s="18">
        <v>0.69487289646660388</v>
      </c>
      <c r="I143" s="18"/>
      <c r="J143" s="18">
        <f t="shared" si="7"/>
        <v>4.2665195603990069E-2</v>
      </c>
      <c r="K143" s="92">
        <f t="shared" si="8"/>
        <v>4.1762167047385668E-4</v>
      </c>
      <c r="M143" s="62"/>
    </row>
    <row r="144" spans="1:13" x14ac:dyDescent="0.3">
      <c r="A144" s="21" t="s">
        <v>186</v>
      </c>
      <c r="B144" s="35">
        <v>112.47213335688659</v>
      </c>
      <c r="C144" s="35">
        <v>112.47213335688659</v>
      </c>
      <c r="D144" s="35"/>
      <c r="E144" s="91">
        <f t="shared" si="6"/>
        <v>0</v>
      </c>
      <c r="F144" s="35"/>
      <c r="G144" s="35">
        <v>0.28177866619785907</v>
      </c>
      <c r="H144" s="35">
        <v>0.28177866619785913</v>
      </c>
      <c r="I144" s="35"/>
      <c r="J144" s="35">
        <f t="shared" si="7"/>
        <v>0</v>
      </c>
      <c r="K144" s="91">
        <f t="shared" si="8"/>
        <v>0</v>
      </c>
      <c r="M144" s="62"/>
    </row>
    <row r="145" spans="1:13" x14ac:dyDescent="0.3">
      <c r="A145" s="22" t="s">
        <v>186</v>
      </c>
      <c r="B145" s="18">
        <v>112.47213335688659</v>
      </c>
      <c r="C145" s="18">
        <v>112.47213335688659</v>
      </c>
      <c r="D145" s="18"/>
      <c r="E145" s="92">
        <f t="shared" si="6"/>
        <v>0</v>
      </c>
      <c r="F145" s="18"/>
      <c r="G145" s="18">
        <v>0.28177866619785907</v>
      </c>
      <c r="H145" s="18">
        <v>0.28177866619785913</v>
      </c>
      <c r="I145" s="18"/>
      <c r="J145" s="18">
        <f t="shared" si="7"/>
        <v>0</v>
      </c>
      <c r="K145" s="92">
        <f t="shared" si="8"/>
        <v>0</v>
      </c>
      <c r="M145" s="62"/>
    </row>
    <row r="146" spans="1:13" x14ac:dyDescent="0.3">
      <c r="A146" s="21" t="s">
        <v>187</v>
      </c>
      <c r="B146" s="35">
        <v>103.79749318604151</v>
      </c>
      <c r="C146" s="35">
        <v>115.75265850939205</v>
      </c>
      <c r="D146" s="35"/>
      <c r="E146" s="91">
        <f t="shared" si="6"/>
        <v>0.11517778470740803</v>
      </c>
      <c r="F146" s="35"/>
      <c r="G146" s="35">
        <v>0.37042903466475469</v>
      </c>
      <c r="H146" s="35">
        <v>0.41309423026874487</v>
      </c>
      <c r="I146" s="35"/>
      <c r="J146" s="35">
        <f t="shared" si="7"/>
        <v>4.266519560399018E-2</v>
      </c>
      <c r="K146" s="91">
        <f t="shared" si="8"/>
        <v>4.1762167047385777E-4</v>
      </c>
      <c r="M146" s="62"/>
    </row>
    <row r="147" spans="1:13" x14ac:dyDescent="0.3">
      <c r="A147" s="22" t="s">
        <v>188</v>
      </c>
      <c r="B147" s="18">
        <v>103.79749318604151</v>
      </c>
      <c r="C147" s="18">
        <v>115.75265850939205</v>
      </c>
      <c r="D147" s="18"/>
      <c r="E147" s="92">
        <f t="shared" si="6"/>
        <v>0.11517778470740803</v>
      </c>
      <c r="F147" s="18"/>
      <c r="G147" s="18">
        <v>0.37042903466475469</v>
      </c>
      <c r="H147" s="18">
        <v>0.41309423026874487</v>
      </c>
      <c r="I147" s="18"/>
      <c r="J147" s="18">
        <f t="shared" si="7"/>
        <v>4.266519560399018E-2</v>
      </c>
      <c r="K147" s="92">
        <f t="shared" si="8"/>
        <v>4.1762167047385777E-4</v>
      </c>
      <c r="M147" s="62"/>
    </row>
    <row r="148" spans="1:13" x14ac:dyDescent="0.3">
      <c r="A148" s="21" t="s">
        <v>36</v>
      </c>
      <c r="B148" s="35">
        <v>102.29091148243207</v>
      </c>
      <c r="C148" s="35">
        <v>102.304216853169</v>
      </c>
      <c r="D148" s="35"/>
      <c r="E148" s="91">
        <f t="shared" si="6"/>
        <v>1.3007383103835757E-4</v>
      </c>
      <c r="F148" s="35"/>
      <c r="G148" s="35">
        <v>2.5403092895184778</v>
      </c>
      <c r="H148" s="35">
        <v>2.5406397172797877</v>
      </c>
      <c r="I148" s="35"/>
      <c r="J148" s="35">
        <f t="shared" si="7"/>
        <v>3.304277613098705E-4</v>
      </c>
      <c r="K148" s="91">
        <f t="shared" si="8"/>
        <v>3.2343410523649322E-6</v>
      </c>
      <c r="M148" s="62"/>
    </row>
    <row r="149" spans="1:13" x14ac:dyDescent="0.3">
      <c r="A149" s="22" t="s">
        <v>37</v>
      </c>
      <c r="B149" s="18">
        <v>102.82897052225483</v>
      </c>
      <c r="C149" s="18">
        <v>102.84874620365854</v>
      </c>
      <c r="D149" s="18"/>
      <c r="E149" s="92">
        <f t="shared" si="6"/>
        <v>1.9231624417970217E-4</v>
      </c>
      <c r="F149" s="18"/>
      <c r="G149" s="18">
        <v>1.7181479532277291</v>
      </c>
      <c r="H149" s="18">
        <v>1.7184783809890389</v>
      </c>
      <c r="I149" s="18"/>
      <c r="J149" s="18">
        <f t="shared" si="7"/>
        <v>3.304277613098705E-4</v>
      </c>
      <c r="K149" s="92">
        <f t="shared" si="8"/>
        <v>3.2343410523649322E-6</v>
      </c>
      <c r="M149" s="62"/>
    </row>
    <row r="150" spans="1:13" x14ac:dyDescent="0.3">
      <c r="A150" s="21" t="s">
        <v>189</v>
      </c>
      <c r="B150" s="35">
        <v>103.37296477681353</v>
      </c>
      <c r="C150" s="35">
        <v>103.37660418981845</v>
      </c>
      <c r="D150" s="35"/>
      <c r="E150" s="91">
        <f t="shared" si="6"/>
        <v>3.5206623054451214E-5</v>
      </c>
      <c r="F150" s="35"/>
      <c r="G150" s="35">
        <v>1.3589574192516367</v>
      </c>
      <c r="H150" s="35">
        <v>1.3590052635532432</v>
      </c>
      <c r="I150" s="35"/>
      <c r="J150" s="35">
        <f t="shared" si="7"/>
        <v>4.7844301606536632E-5</v>
      </c>
      <c r="K150" s="91">
        <f t="shared" si="8"/>
        <v>4.6831654881029631E-7</v>
      </c>
      <c r="M150" s="62"/>
    </row>
    <row r="151" spans="1:13" x14ac:dyDescent="0.3">
      <c r="A151" s="22" t="s">
        <v>190</v>
      </c>
      <c r="B151" s="18">
        <v>100.82162560620395</v>
      </c>
      <c r="C151" s="18">
        <v>100.90094429943719</v>
      </c>
      <c r="D151" s="18"/>
      <c r="E151" s="92">
        <f t="shared" si="6"/>
        <v>7.8672301459459248E-4</v>
      </c>
      <c r="F151" s="18"/>
      <c r="G151" s="18">
        <v>0.35919053397609241</v>
      </c>
      <c r="H151" s="18">
        <v>0.35947311743579591</v>
      </c>
      <c r="I151" s="18"/>
      <c r="J151" s="18">
        <f t="shared" si="7"/>
        <v>2.8258345970350041E-4</v>
      </c>
      <c r="K151" s="92">
        <f t="shared" si="8"/>
        <v>2.7660245035562659E-6</v>
      </c>
      <c r="M151" s="62"/>
    </row>
    <row r="152" spans="1:13" x14ac:dyDescent="0.3">
      <c r="A152" s="21" t="s">
        <v>191</v>
      </c>
      <c r="B152" s="35">
        <v>101.18446151860883</v>
      </c>
      <c r="C152" s="35">
        <v>101.18446151860883</v>
      </c>
      <c r="D152" s="35"/>
      <c r="E152" s="91">
        <f t="shared" si="6"/>
        <v>0</v>
      </c>
      <c r="F152" s="35"/>
      <c r="G152" s="35">
        <v>0.82216133629074895</v>
      </c>
      <c r="H152" s="35">
        <v>0.82216133629074895</v>
      </c>
      <c r="I152" s="35"/>
      <c r="J152" s="35">
        <f t="shared" si="7"/>
        <v>0</v>
      </c>
      <c r="K152" s="91">
        <f t="shared" si="8"/>
        <v>0</v>
      </c>
      <c r="M152" s="62"/>
    </row>
    <row r="153" spans="1:13" x14ac:dyDescent="0.3">
      <c r="A153" s="22" t="s">
        <v>192</v>
      </c>
      <c r="B153" s="18">
        <v>101.18446151860883</v>
      </c>
      <c r="C153" s="18">
        <v>101.18446151860883</v>
      </c>
      <c r="D153" s="18"/>
      <c r="E153" s="92">
        <f t="shared" si="6"/>
        <v>0</v>
      </c>
      <c r="F153" s="18"/>
      <c r="G153" s="18">
        <v>0.82216133629074895</v>
      </c>
      <c r="H153" s="18">
        <v>0.82216133629074895</v>
      </c>
      <c r="I153" s="18"/>
      <c r="J153" s="18">
        <f t="shared" si="7"/>
        <v>0</v>
      </c>
      <c r="K153" s="92">
        <f t="shared" si="8"/>
        <v>0</v>
      </c>
      <c r="M153" s="62"/>
    </row>
    <row r="154" spans="1:13" x14ac:dyDescent="0.3">
      <c r="A154" s="21" t="s">
        <v>38</v>
      </c>
      <c r="B154" s="35">
        <v>101.05517408137405</v>
      </c>
      <c r="C154" s="35">
        <v>101.05517408137405</v>
      </c>
      <c r="D154" s="35"/>
      <c r="E154" s="91">
        <f t="shared" si="6"/>
        <v>0</v>
      </c>
      <c r="F154" s="35"/>
      <c r="G154" s="35">
        <v>8.628963780209375</v>
      </c>
      <c r="H154" s="35">
        <v>8.628963780209375</v>
      </c>
      <c r="I154" s="35"/>
      <c r="J154" s="35">
        <f t="shared" si="7"/>
        <v>0</v>
      </c>
      <c r="K154" s="91">
        <f t="shared" si="8"/>
        <v>0</v>
      </c>
      <c r="M154" s="62"/>
    </row>
    <row r="155" spans="1:13" x14ac:dyDescent="0.3">
      <c r="A155" s="22" t="s">
        <v>193</v>
      </c>
      <c r="B155" s="18">
        <v>102.04630209915884</v>
      </c>
      <c r="C155" s="18">
        <v>102.04630209915884</v>
      </c>
      <c r="D155" s="18"/>
      <c r="E155" s="92">
        <f t="shared" si="6"/>
        <v>0</v>
      </c>
      <c r="F155" s="18"/>
      <c r="G155" s="18">
        <v>3.9855059419180283</v>
      </c>
      <c r="H155" s="18">
        <v>3.9855059419180288</v>
      </c>
      <c r="I155" s="18"/>
      <c r="J155" s="18">
        <f t="shared" si="7"/>
        <v>0</v>
      </c>
      <c r="K155" s="92">
        <f t="shared" si="8"/>
        <v>0</v>
      </c>
      <c r="M155" s="62"/>
    </row>
    <row r="156" spans="1:13" x14ac:dyDescent="0.3">
      <c r="A156" s="21" t="s">
        <v>194</v>
      </c>
      <c r="B156" s="35">
        <v>100.44327758685982</v>
      </c>
      <c r="C156" s="35">
        <v>100.44327758685982</v>
      </c>
      <c r="D156" s="35"/>
      <c r="E156" s="91">
        <f t="shared" si="6"/>
        <v>0</v>
      </c>
      <c r="F156" s="35"/>
      <c r="G156" s="35">
        <v>3.1906416015396593</v>
      </c>
      <c r="H156" s="35">
        <v>3.1906416015396593</v>
      </c>
      <c r="I156" s="35"/>
      <c r="J156" s="35">
        <f t="shared" si="7"/>
        <v>0</v>
      </c>
      <c r="K156" s="91">
        <f t="shared" si="8"/>
        <v>0</v>
      </c>
      <c r="M156" s="62"/>
    </row>
    <row r="157" spans="1:13" x14ac:dyDescent="0.3">
      <c r="A157" s="22" t="s">
        <v>195</v>
      </c>
      <c r="B157" s="18">
        <v>100.44327758685982</v>
      </c>
      <c r="C157" s="18">
        <v>100.44327758685982</v>
      </c>
      <c r="D157" s="18"/>
      <c r="E157" s="92">
        <f t="shared" si="6"/>
        <v>0</v>
      </c>
      <c r="F157" s="18"/>
      <c r="G157" s="18">
        <v>3.1906416015396593</v>
      </c>
      <c r="H157" s="18">
        <v>3.1906416015396593</v>
      </c>
      <c r="I157" s="18"/>
      <c r="J157" s="18">
        <f t="shared" si="7"/>
        <v>0</v>
      </c>
      <c r="K157" s="92">
        <f t="shared" si="8"/>
        <v>0</v>
      </c>
      <c r="M157" s="62"/>
    </row>
    <row r="158" spans="1:13" x14ac:dyDescent="0.3">
      <c r="A158" s="21" t="s">
        <v>196</v>
      </c>
      <c r="B158" s="35">
        <v>109.03111453875717</v>
      </c>
      <c r="C158" s="35">
        <v>109.03111453875717</v>
      </c>
      <c r="D158" s="35"/>
      <c r="E158" s="91">
        <f t="shared" si="6"/>
        <v>0</v>
      </c>
      <c r="F158" s="35"/>
      <c r="G158" s="35">
        <v>0.79486434037836906</v>
      </c>
      <c r="H158" s="35">
        <v>0.79486434037836906</v>
      </c>
      <c r="I158" s="35"/>
      <c r="J158" s="35">
        <f t="shared" si="7"/>
        <v>0</v>
      </c>
      <c r="K158" s="91">
        <f t="shared" si="8"/>
        <v>0</v>
      </c>
      <c r="M158" s="62"/>
    </row>
    <row r="159" spans="1:13" x14ac:dyDescent="0.3">
      <c r="A159" s="22" t="s">
        <v>197</v>
      </c>
      <c r="B159" s="18">
        <v>109.03111453875717</v>
      </c>
      <c r="C159" s="18">
        <v>109.03111453875717</v>
      </c>
      <c r="D159" s="18"/>
      <c r="E159" s="92">
        <f t="shared" si="6"/>
        <v>0</v>
      </c>
      <c r="F159" s="18"/>
      <c r="G159" s="18">
        <v>0.79486434037836906</v>
      </c>
      <c r="H159" s="18">
        <v>0.79486434037836906</v>
      </c>
      <c r="I159" s="18"/>
      <c r="J159" s="18">
        <f t="shared" si="7"/>
        <v>0</v>
      </c>
      <c r="K159" s="92">
        <f t="shared" si="8"/>
        <v>0</v>
      </c>
      <c r="M159" s="62"/>
    </row>
    <row r="160" spans="1:13" x14ac:dyDescent="0.3">
      <c r="A160" s="21" t="s">
        <v>198</v>
      </c>
      <c r="B160" s="35">
        <v>100.4020072418941</v>
      </c>
      <c r="C160" s="35">
        <v>100.4020072418941</v>
      </c>
      <c r="D160" s="35"/>
      <c r="E160" s="91">
        <f t="shared" si="6"/>
        <v>0</v>
      </c>
      <c r="F160" s="35"/>
      <c r="G160" s="35">
        <v>1.1796232207314044</v>
      </c>
      <c r="H160" s="35">
        <v>1.1796232207314044</v>
      </c>
      <c r="I160" s="35"/>
      <c r="J160" s="35">
        <f t="shared" si="7"/>
        <v>0</v>
      </c>
      <c r="K160" s="91">
        <f t="shared" si="8"/>
        <v>0</v>
      </c>
      <c r="M160" s="62"/>
    </row>
    <row r="161" spans="1:13" x14ac:dyDescent="0.3">
      <c r="A161" s="22" t="s">
        <v>199</v>
      </c>
      <c r="B161" s="18">
        <v>100.4020072418941</v>
      </c>
      <c r="C161" s="18">
        <v>100.4020072418941</v>
      </c>
      <c r="D161" s="18"/>
      <c r="E161" s="92">
        <f t="shared" si="6"/>
        <v>0</v>
      </c>
      <c r="F161" s="18"/>
      <c r="G161" s="18">
        <v>1.1796232207314044</v>
      </c>
      <c r="H161" s="18">
        <v>1.1796232207314044</v>
      </c>
      <c r="I161" s="18"/>
      <c r="J161" s="18">
        <f t="shared" si="7"/>
        <v>0</v>
      </c>
      <c r="K161" s="92">
        <f t="shared" si="8"/>
        <v>0</v>
      </c>
      <c r="M161" s="62"/>
    </row>
    <row r="162" spans="1:13" x14ac:dyDescent="0.3">
      <c r="A162" s="21" t="s">
        <v>200</v>
      </c>
      <c r="B162" s="35">
        <v>100.4020072418941</v>
      </c>
      <c r="C162" s="35">
        <v>100.4020072418941</v>
      </c>
      <c r="D162" s="35"/>
      <c r="E162" s="91">
        <f t="shared" si="6"/>
        <v>0</v>
      </c>
      <c r="F162" s="35"/>
      <c r="G162" s="35">
        <v>1.1796232207314044</v>
      </c>
      <c r="H162" s="35">
        <v>1.1796232207314044</v>
      </c>
      <c r="I162" s="35"/>
      <c r="J162" s="35">
        <f t="shared" si="7"/>
        <v>0</v>
      </c>
      <c r="K162" s="91">
        <f t="shared" si="8"/>
        <v>0</v>
      </c>
      <c r="M162" s="62"/>
    </row>
    <row r="163" spans="1:13" x14ac:dyDescent="0.3">
      <c r="A163" s="22" t="s">
        <v>201</v>
      </c>
      <c r="B163" s="18">
        <v>100</v>
      </c>
      <c r="C163" s="18">
        <v>100</v>
      </c>
      <c r="D163" s="18"/>
      <c r="E163" s="92">
        <f t="shared" si="6"/>
        <v>0</v>
      </c>
      <c r="F163" s="18"/>
      <c r="G163" s="18">
        <v>0.31909801771719903</v>
      </c>
      <c r="H163" s="18">
        <v>0.31909801771719903</v>
      </c>
      <c r="I163" s="18"/>
      <c r="J163" s="18">
        <f t="shared" si="7"/>
        <v>0</v>
      </c>
      <c r="K163" s="92">
        <f t="shared" si="8"/>
        <v>0</v>
      </c>
      <c r="M163" s="62"/>
    </row>
    <row r="164" spans="1:13" x14ac:dyDescent="0.3">
      <c r="A164" s="21" t="s">
        <v>202</v>
      </c>
      <c r="B164" s="35">
        <v>100</v>
      </c>
      <c r="C164" s="35">
        <v>100</v>
      </c>
      <c r="D164" s="35"/>
      <c r="E164" s="91">
        <f t="shared" si="6"/>
        <v>0</v>
      </c>
      <c r="F164" s="35"/>
      <c r="G164" s="35">
        <v>0.31909801771719903</v>
      </c>
      <c r="H164" s="35">
        <v>0.31909801771719903</v>
      </c>
      <c r="I164" s="35"/>
      <c r="J164" s="35">
        <f t="shared" si="7"/>
        <v>0</v>
      </c>
      <c r="K164" s="91">
        <f t="shared" si="8"/>
        <v>0</v>
      </c>
      <c r="M164" s="62"/>
    </row>
    <row r="165" spans="1:13" x14ac:dyDescent="0.3">
      <c r="A165" s="22" t="s">
        <v>202</v>
      </c>
      <c r="B165" s="18">
        <v>100</v>
      </c>
      <c r="C165" s="18">
        <v>100</v>
      </c>
      <c r="D165" s="18"/>
      <c r="E165" s="92">
        <f t="shared" si="6"/>
        <v>0</v>
      </c>
      <c r="F165" s="18"/>
      <c r="G165" s="18">
        <v>0.31909801771719903</v>
      </c>
      <c r="H165" s="18">
        <v>0.31909801771719903</v>
      </c>
      <c r="I165" s="18"/>
      <c r="J165" s="18">
        <f t="shared" si="7"/>
        <v>0</v>
      </c>
      <c r="K165" s="92">
        <f t="shared" si="8"/>
        <v>0</v>
      </c>
      <c r="M165" s="62"/>
    </row>
    <row r="166" spans="1:13" x14ac:dyDescent="0.3">
      <c r="A166" s="21" t="s">
        <v>203</v>
      </c>
      <c r="B166" s="35">
        <v>100.17381724940965</v>
      </c>
      <c r="C166" s="35">
        <v>100.17381724940965</v>
      </c>
      <c r="D166" s="35"/>
      <c r="E166" s="91">
        <f t="shared" si="6"/>
        <v>0</v>
      </c>
      <c r="F166" s="35"/>
      <c r="G166" s="35">
        <v>3.1447365998427443</v>
      </c>
      <c r="H166" s="35">
        <v>3.1447365998427443</v>
      </c>
      <c r="I166" s="35"/>
      <c r="J166" s="35">
        <f t="shared" si="7"/>
        <v>0</v>
      </c>
      <c r="K166" s="91">
        <f t="shared" si="8"/>
        <v>0</v>
      </c>
      <c r="M166" s="62"/>
    </row>
    <row r="167" spans="1:13" x14ac:dyDescent="0.3">
      <c r="A167" s="22" t="s">
        <v>204</v>
      </c>
      <c r="B167" s="18">
        <v>100.17381724940965</v>
      </c>
      <c r="C167" s="18">
        <v>100.17381724940965</v>
      </c>
      <c r="D167" s="18"/>
      <c r="E167" s="92">
        <f t="shared" si="6"/>
        <v>0</v>
      </c>
      <c r="F167" s="18"/>
      <c r="G167" s="18">
        <v>3.1447365998427443</v>
      </c>
      <c r="H167" s="18">
        <v>3.1447365998427443</v>
      </c>
      <c r="I167" s="18"/>
      <c r="J167" s="18">
        <f t="shared" si="7"/>
        <v>0</v>
      </c>
      <c r="K167" s="92">
        <f t="shared" si="8"/>
        <v>0</v>
      </c>
      <c r="M167" s="62"/>
    </row>
    <row r="168" spans="1:13" x14ac:dyDescent="0.3">
      <c r="A168" s="21" t="s">
        <v>204</v>
      </c>
      <c r="B168" s="35">
        <v>100.17381724940965</v>
      </c>
      <c r="C168" s="35">
        <v>100.17381724940965</v>
      </c>
      <c r="D168" s="35"/>
      <c r="E168" s="91">
        <f t="shared" si="6"/>
        <v>0</v>
      </c>
      <c r="F168" s="35"/>
      <c r="G168" s="35">
        <v>3.1447365998427443</v>
      </c>
      <c r="H168" s="35">
        <v>3.1447365998427443</v>
      </c>
      <c r="I168" s="35"/>
      <c r="J168" s="35">
        <f t="shared" si="7"/>
        <v>0</v>
      </c>
      <c r="K168" s="91">
        <f t="shared" si="8"/>
        <v>0</v>
      </c>
      <c r="M168" s="62"/>
    </row>
    <row r="169" spans="1:13" x14ac:dyDescent="0.3">
      <c r="A169" s="22" t="s">
        <v>39</v>
      </c>
      <c r="B169" s="18">
        <v>109.98123921521501</v>
      </c>
      <c r="C169" s="18">
        <v>110.3940335556923</v>
      </c>
      <c r="D169" s="18"/>
      <c r="E169" s="92">
        <f t="shared" si="6"/>
        <v>3.75331596027495E-3</v>
      </c>
      <c r="F169" s="18"/>
      <c r="G169" s="18">
        <v>11.00641265961627</v>
      </c>
      <c r="H169" s="18">
        <v>11.047723203916981</v>
      </c>
      <c r="I169" s="18"/>
      <c r="J169" s="18">
        <f t="shared" si="7"/>
        <v>4.1310544300710461E-2</v>
      </c>
      <c r="K169" s="92">
        <f t="shared" si="8"/>
        <v>4.0436187564164199E-4</v>
      </c>
      <c r="M169" s="62"/>
    </row>
    <row r="170" spans="1:13" x14ac:dyDescent="0.3">
      <c r="A170" s="21" t="s">
        <v>205</v>
      </c>
      <c r="B170" s="35">
        <v>96.332361868968349</v>
      </c>
      <c r="C170" s="35">
        <v>96.121316476976929</v>
      </c>
      <c r="D170" s="35"/>
      <c r="E170" s="91">
        <f t="shared" si="6"/>
        <v>-2.1908047087901839E-3</v>
      </c>
      <c r="F170" s="35"/>
      <c r="G170" s="35">
        <v>3.0679134258241887</v>
      </c>
      <c r="H170" s="35">
        <v>3.0611922266447325</v>
      </c>
      <c r="I170" s="35"/>
      <c r="J170" s="35">
        <f t="shared" si="7"/>
        <v>-6.7211991794562387E-3</v>
      </c>
      <c r="K170" s="91">
        <f t="shared" si="8"/>
        <v>-6.5789418967284073E-5</v>
      </c>
      <c r="M170" s="62"/>
    </row>
    <row r="171" spans="1:13" x14ac:dyDescent="0.3">
      <c r="A171" s="22" t="s">
        <v>206</v>
      </c>
      <c r="B171" s="18">
        <v>96.161216575664511</v>
      </c>
      <c r="C171" s="18">
        <v>95.937096351924183</v>
      </c>
      <c r="D171" s="18"/>
      <c r="E171" s="92">
        <f t="shared" si="6"/>
        <v>-2.3306716753523915E-3</v>
      </c>
      <c r="F171" s="18"/>
      <c r="G171" s="18">
        <v>2.8838035191895144</v>
      </c>
      <c r="H171" s="18">
        <v>2.8770823200100577</v>
      </c>
      <c r="I171" s="18"/>
      <c r="J171" s="18">
        <f t="shared" si="7"/>
        <v>-6.7211991794566828E-3</v>
      </c>
      <c r="K171" s="92">
        <f t="shared" si="8"/>
        <v>-6.5789418967288424E-5</v>
      </c>
      <c r="M171" s="62"/>
    </row>
    <row r="172" spans="1:13" x14ac:dyDescent="0.3">
      <c r="A172" s="21" t="s">
        <v>206</v>
      </c>
      <c r="B172" s="35">
        <v>96.161216575664511</v>
      </c>
      <c r="C172" s="35">
        <v>95.937096351924183</v>
      </c>
      <c r="D172" s="35"/>
      <c r="E172" s="91">
        <f t="shared" si="6"/>
        <v>-2.3306716753523915E-3</v>
      </c>
      <c r="F172" s="35"/>
      <c r="G172" s="35">
        <v>2.8838035191895144</v>
      </c>
      <c r="H172" s="35">
        <v>2.8770823200100577</v>
      </c>
      <c r="I172" s="35"/>
      <c r="J172" s="35">
        <f t="shared" si="7"/>
        <v>-6.7211991794566828E-3</v>
      </c>
      <c r="K172" s="91">
        <f t="shared" si="8"/>
        <v>-6.5789418967288424E-5</v>
      </c>
      <c r="M172" s="62"/>
    </row>
    <row r="173" spans="1:13" x14ac:dyDescent="0.3">
      <c r="A173" s="22" t="s">
        <v>207</v>
      </c>
      <c r="B173" s="18">
        <v>99.094877380177962</v>
      </c>
      <c r="C173" s="18">
        <v>99.094877380177962</v>
      </c>
      <c r="D173" s="18"/>
      <c r="E173" s="92">
        <f t="shared" si="6"/>
        <v>0</v>
      </c>
      <c r="F173" s="18"/>
      <c r="G173" s="18">
        <v>0.18410990663467444</v>
      </c>
      <c r="H173" s="18">
        <v>0.18410990663467444</v>
      </c>
      <c r="I173" s="18"/>
      <c r="J173" s="18">
        <f t="shared" si="7"/>
        <v>0</v>
      </c>
      <c r="K173" s="92">
        <f t="shared" si="8"/>
        <v>0</v>
      </c>
      <c r="M173" s="62"/>
    </row>
    <row r="174" spans="1:13" x14ac:dyDescent="0.3">
      <c r="A174" s="21" t="s">
        <v>207</v>
      </c>
      <c r="B174" s="35">
        <v>99.094877380177962</v>
      </c>
      <c r="C174" s="35">
        <v>99.094877380177962</v>
      </c>
      <c r="D174" s="35"/>
      <c r="E174" s="91">
        <f t="shared" si="6"/>
        <v>0</v>
      </c>
      <c r="F174" s="35"/>
      <c r="G174" s="35">
        <v>0.18410990663467444</v>
      </c>
      <c r="H174" s="35">
        <v>0.18410990663467444</v>
      </c>
      <c r="I174" s="35"/>
      <c r="J174" s="35">
        <f t="shared" si="7"/>
        <v>0</v>
      </c>
      <c r="K174" s="91">
        <f t="shared" si="8"/>
        <v>0</v>
      </c>
      <c r="M174" s="62"/>
    </row>
    <row r="175" spans="1:13" x14ac:dyDescent="0.3">
      <c r="A175" s="22" t="s">
        <v>208</v>
      </c>
      <c r="B175" s="18">
        <v>151.23624014214377</v>
      </c>
      <c r="C175" s="18">
        <v>151.48079308433788</v>
      </c>
      <c r="D175" s="18"/>
      <c r="E175" s="92">
        <f t="shared" si="6"/>
        <v>1.6170260644159384E-3</v>
      </c>
      <c r="F175" s="18"/>
      <c r="G175" s="18">
        <v>1.2937998912874793</v>
      </c>
      <c r="H175" s="18">
        <v>1.2958919994338296</v>
      </c>
      <c r="I175" s="18"/>
      <c r="J175" s="18">
        <f t="shared" si="7"/>
        <v>2.0921081463503022E-3</v>
      </c>
      <c r="K175" s="92">
        <f t="shared" si="8"/>
        <v>2.0478277118435789E-5</v>
      </c>
      <c r="M175" s="62"/>
    </row>
    <row r="176" spans="1:13" x14ac:dyDescent="0.3">
      <c r="A176" s="21" t="s">
        <v>209</v>
      </c>
      <c r="B176" s="35">
        <v>157.59384967640258</v>
      </c>
      <c r="C176" s="35">
        <v>157.59384967640258</v>
      </c>
      <c r="D176" s="35"/>
      <c r="E176" s="91">
        <f t="shared" si="6"/>
        <v>0</v>
      </c>
      <c r="F176" s="35"/>
      <c r="G176" s="35">
        <v>1.2002359988739213</v>
      </c>
      <c r="H176" s="35">
        <v>1.2002359988739215</v>
      </c>
      <c r="I176" s="35"/>
      <c r="J176" s="35">
        <f t="shared" si="7"/>
        <v>0</v>
      </c>
      <c r="K176" s="91">
        <f t="shared" si="8"/>
        <v>0</v>
      </c>
      <c r="M176" s="62"/>
    </row>
    <row r="177" spans="1:13" x14ac:dyDescent="0.3">
      <c r="A177" s="22" t="s">
        <v>210</v>
      </c>
      <c r="B177" s="18">
        <v>169.53910695114735</v>
      </c>
      <c r="C177" s="18">
        <v>169.53910695114735</v>
      </c>
      <c r="D177" s="18"/>
      <c r="E177" s="92">
        <f t="shared" si="6"/>
        <v>0</v>
      </c>
      <c r="F177" s="18"/>
      <c r="G177" s="18">
        <v>1.0428079440280189</v>
      </c>
      <c r="H177" s="18">
        <v>1.0428079440280189</v>
      </c>
      <c r="I177" s="18"/>
      <c r="J177" s="18">
        <f t="shared" si="7"/>
        <v>0</v>
      </c>
      <c r="K177" s="92">
        <f t="shared" si="8"/>
        <v>0</v>
      </c>
      <c r="M177" s="62"/>
    </row>
    <row r="178" spans="1:13" x14ac:dyDescent="0.3">
      <c r="A178" s="21" t="s">
        <v>211</v>
      </c>
      <c r="B178" s="35">
        <v>107.44712143604417</v>
      </c>
      <c r="C178" s="35">
        <v>107.44712143604417</v>
      </c>
      <c r="D178" s="35"/>
      <c r="E178" s="91">
        <f t="shared" si="6"/>
        <v>0</v>
      </c>
      <c r="F178" s="35"/>
      <c r="G178" s="35">
        <v>0.15742805484590222</v>
      </c>
      <c r="H178" s="35">
        <v>0.15742805484590225</v>
      </c>
      <c r="I178" s="35"/>
      <c r="J178" s="35">
        <f t="shared" si="7"/>
        <v>0</v>
      </c>
      <c r="K178" s="91">
        <f t="shared" si="8"/>
        <v>0</v>
      </c>
      <c r="M178" s="62"/>
    </row>
    <row r="179" spans="1:13" x14ac:dyDescent="0.3">
      <c r="A179" s="22" t="s">
        <v>212</v>
      </c>
      <c r="B179" s="18">
        <v>99.661239767894102</v>
      </c>
      <c r="C179" s="18">
        <v>101.88968587263916</v>
      </c>
      <c r="D179" s="18"/>
      <c r="E179" s="92">
        <f t="shared" si="6"/>
        <v>2.2360208541806204E-2</v>
      </c>
      <c r="F179" s="18"/>
      <c r="G179" s="18">
        <v>9.3563892413558003E-2</v>
      </c>
      <c r="H179" s="18">
        <v>9.5656000559908291E-2</v>
      </c>
      <c r="I179" s="18"/>
      <c r="J179" s="18">
        <f t="shared" si="7"/>
        <v>2.0921081463502883E-3</v>
      </c>
      <c r="K179" s="92">
        <f t="shared" si="8"/>
        <v>2.0478277118435654E-5</v>
      </c>
      <c r="M179" s="62"/>
    </row>
    <row r="180" spans="1:13" x14ac:dyDescent="0.3">
      <c r="A180" s="21" t="s">
        <v>212</v>
      </c>
      <c r="B180" s="35">
        <v>99.661239767894102</v>
      </c>
      <c r="C180" s="35">
        <v>101.88968587263916</v>
      </c>
      <c r="D180" s="35"/>
      <c r="E180" s="91">
        <f t="shared" si="6"/>
        <v>2.2360208541806204E-2</v>
      </c>
      <c r="F180" s="35"/>
      <c r="G180" s="35">
        <v>9.3563892413558003E-2</v>
      </c>
      <c r="H180" s="35">
        <v>9.5656000559908291E-2</v>
      </c>
      <c r="I180" s="35"/>
      <c r="J180" s="35">
        <f t="shared" si="7"/>
        <v>2.0921081463502883E-3</v>
      </c>
      <c r="K180" s="91">
        <f t="shared" si="8"/>
        <v>2.0478277118435654E-5</v>
      </c>
      <c r="M180" s="62"/>
    </row>
    <row r="181" spans="1:13" x14ac:dyDescent="0.3">
      <c r="A181" s="22" t="s">
        <v>213</v>
      </c>
      <c r="B181" s="18">
        <v>111.35117640181581</v>
      </c>
      <c r="C181" s="18">
        <v>112.12102800445618</v>
      </c>
      <c r="D181" s="18"/>
      <c r="E181" s="92">
        <f t="shared" si="6"/>
        <v>6.913726711447854E-3</v>
      </c>
      <c r="F181" s="18"/>
      <c r="G181" s="18">
        <v>6.6446993425046044</v>
      </c>
      <c r="H181" s="18">
        <v>6.690638977838419</v>
      </c>
      <c r="I181" s="18"/>
      <c r="J181" s="18">
        <f t="shared" si="7"/>
        <v>4.5939635333814621E-2</v>
      </c>
      <c r="K181" s="92">
        <f t="shared" si="8"/>
        <v>4.4967301749047287E-4</v>
      </c>
      <c r="M181" s="62"/>
    </row>
    <row r="182" spans="1:13" x14ac:dyDescent="0.3">
      <c r="A182" s="21" t="s">
        <v>40</v>
      </c>
      <c r="B182" s="35">
        <v>111.61971541703548</v>
      </c>
      <c r="C182" s="35">
        <v>122.43342990235887</v>
      </c>
      <c r="D182" s="35"/>
      <c r="E182" s="91">
        <f t="shared" si="6"/>
        <v>9.6879968246837089E-2</v>
      </c>
      <c r="F182" s="35"/>
      <c r="G182" s="35">
        <v>0.47402232211191037</v>
      </c>
      <c r="H182" s="35">
        <v>0.51994558962640425</v>
      </c>
      <c r="I182" s="35"/>
      <c r="J182" s="35">
        <f t="shared" si="7"/>
        <v>4.5923267514493882E-2</v>
      </c>
      <c r="K182" s="91">
        <f t="shared" si="8"/>
        <v>4.4951280362176858E-4</v>
      </c>
      <c r="M182" s="62"/>
    </row>
    <row r="183" spans="1:13" x14ac:dyDescent="0.3">
      <c r="A183" s="22" t="s">
        <v>214</v>
      </c>
      <c r="B183" s="18">
        <v>100</v>
      </c>
      <c r="C183" s="18">
        <v>100</v>
      </c>
      <c r="D183" s="18"/>
      <c r="E183" s="92">
        <f t="shared" si="6"/>
        <v>0</v>
      </c>
      <c r="F183" s="18"/>
      <c r="G183" s="18">
        <v>3.930139472035965E-2</v>
      </c>
      <c r="H183" s="18">
        <v>3.930139472035965E-2</v>
      </c>
      <c r="I183" s="18"/>
      <c r="J183" s="18">
        <f t="shared" si="7"/>
        <v>0</v>
      </c>
      <c r="K183" s="92">
        <f t="shared" si="8"/>
        <v>0</v>
      </c>
      <c r="M183" s="62"/>
    </row>
    <row r="184" spans="1:13" x14ac:dyDescent="0.3">
      <c r="A184" s="21" t="s">
        <v>215</v>
      </c>
      <c r="B184" s="35">
        <v>112.80472041050432</v>
      </c>
      <c r="C184" s="35">
        <v>124.72124208198886</v>
      </c>
      <c r="D184" s="35"/>
      <c r="E184" s="91">
        <f t="shared" si="6"/>
        <v>0.10563850190062518</v>
      </c>
      <c r="F184" s="35"/>
      <c r="G184" s="35">
        <v>0.43472092739155072</v>
      </c>
      <c r="H184" s="35">
        <v>0.48064419490604465</v>
      </c>
      <c r="I184" s="35"/>
      <c r="J184" s="35">
        <f t="shared" si="7"/>
        <v>4.5923267514493937E-2</v>
      </c>
      <c r="K184" s="91">
        <f t="shared" si="8"/>
        <v>4.4951280362176912E-4</v>
      </c>
      <c r="M184" s="62"/>
    </row>
    <row r="185" spans="1:13" x14ac:dyDescent="0.3">
      <c r="A185" s="22" t="s">
        <v>41</v>
      </c>
      <c r="B185" s="18">
        <v>121.62624070783079</v>
      </c>
      <c r="C185" s="18">
        <v>121.62669594615788</v>
      </c>
      <c r="D185" s="18"/>
      <c r="E185" s="92">
        <f t="shared" si="6"/>
        <v>3.7429285362211573E-6</v>
      </c>
      <c r="F185" s="18"/>
      <c r="G185" s="18">
        <v>4.3729980842981515</v>
      </c>
      <c r="H185" s="18">
        <v>4.373014452117471</v>
      </c>
      <c r="I185" s="18"/>
      <c r="J185" s="18">
        <f t="shared" si="7"/>
        <v>1.636781931946274E-5</v>
      </c>
      <c r="K185" s="92">
        <f t="shared" si="8"/>
        <v>1.6021386869181562E-7</v>
      </c>
      <c r="M185" s="62"/>
    </row>
    <row r="186" spans="1:13" x14ac:dyDescent="0.3">
      <c r="A186" s="21" t="s">
        <v>216</v>
      </c>
      <c r="B186" s="35">
        <v>117.76116681153188</v>
      </c>
      <c r="C186" s="35">
        <v>117.76116681153188</v>
      </c>
      <c r="D186" s="35"/>
      <c r="E186" s="91">
        <f t="shared" si="6"/>
        <v>0</v>
      </c>
      <c r="F186" s="35"/>
      <c r="G186" s="35">
        <v>2.7962466303483779</v>
      </c>
      <c r="H186" s="35">
        <v>2.7962466303483779</v>
      </c>
      <c r="I186" s="35"/>
      <c r="J186" s="35">
        <f t="shared" si="7"/>
        <v>0</v>
      </c>
      <c r="K186" s="91">
        <f t="shared" si="8"/>
        <v>0</v>
      </c>
      <c r="M186" s="62"/>
    </row>
    <row r="187" spans="1:13" x14ac:dyDescent="0.3">
      <c r="A187" s="22" t="s">
        <v>217</v>
      </c>
      <c r="B187" s="18">
        <v>129.14315001524184</v>
      </c>
      <c r="C187" s="18">
        <v>129.14449061444694</v>
      </c>
      <c r="D187" s="18"/>
      <c r="E187" s="92">
        <f t="shared" si="6"/>
        <v>1.0380722515579421E-5</v>
      </c>
      <c r="F187" s="18"/>
      <c r="G187" s="18">
        <v>1.5767514539497738</v>
      </c>
      <c r="H187" s="18">
        <v>1.5767678217690935</v>
      </c>
      <c r="I187" s="18"/>
      <c r="J187" s="18">
        <f t="shared" si="7"/>
        <v>1.6367819319684784E-5</v>
      </c>
      <c r="K187" s="92">
        <f t="shared" si="8"/>
        <v>1.6021386869398905E-7</v>
      </c>
      <c r="M187" s="62"/>
    </row>
    <row r="188" spans="1:13" x14ac:dyDescent="0.3">
      <c r="A188" s="21" t="s">
        <v>42</v>
      </c>
      <c r="B188" s="35">
        <v>92.320248465510531</v>
      </c>
      <c r="C188" s="35">
        <v>92.320248465510531</v>
      </c>
      <c r="D188" s="35"/>
      <c r="E188" s="91">
        <f t="shared" si="6"/>
        <v>0</v>
      </c>
      <c r="F188" s="35"/>
      <c r="G188" s="35">
        <v>1.7976789360945429</v>
      </c>
      <c r="H188" s="35">
        <v>1.7976789360945431</v>
      </c>
      <c r="I188" s="35"/>
      <c r="J188" s="35">
        <f t="shared" si="7"/>
        <v>0</v>
      </c>
      <c r="K188" s="91">
        <f t="shared" si="8"/>
        <v>0</v>
      </c>
      <c r="M188" s="62"/>
    </row>
    <row r="189" spans="1:13" x14ac:dyDescent="0.3">
      <c r="A189" s="22" t="s">
        <v>42</v>
      </c>
      <c r="B189" s="18">
        <v>92.320248465510531</v>
      </c>
      <c r="C189" s="18">
        <v>92.320248465510531</v>
      </c>
      <c r="D189" s="18"/>
      <c r="E189" s="92">
        <f t="shared" si="6"/>
        <v>0</v>
      </c>
      <c r="F189" s="18"/>
      <c r="G189" s="18">
        <v>1.7976789360945429</v>
      </c>
      <c r="H189" s="18">
        <v>1.7976789360945431</v>
      </c>
      <c r="I189" s="18"/>
      <c r="J189" s="18">
        <f t="shared" si="7"/>
        <v>0</v>
      </c>
      <c r="K189" s="92">
        <f t="shared" si="8"/>
        <v>0</v>
      </c>
      <c r="M189" s="62"/>
    </row>
    <row r="190" spans="1:13" x14ac:dyDescent="0.3">
      <c r="A190" s="21" t="s">
        <v>218</v>
      </c>
      <c r="B190" s="35">
        <v>75.140235954446212</v>
      </c>
      <c r="C190" s="35">
        <v>73.945694425068893</v>
      </c>
      <c r="D190" s="35"/>
      <c r="E190" s="91">
        <f t="shared" si="6"/>
        <v>-1.5897495053136534E-2</v>
      </c>
      <c r="F190" s="35"/>
      <c r="G190" s="35">
        <v>8.3778086290679212</v>
      </c>
      <c r="H190" s="35">
        <v>8.2446224578311913</v>
      </c>
      <c r="I190" s="35"/>
      <c r="J190" s="35">
        <f t="shared" si="7"/>
        <v>-0.13318617123672993</v>
      </c>
      <c r="K190" s="91">
        <f t="shared" si="8"/>
        <v>-1.3036722445191025E-3</v>
      </c>
      <c r="M190" s="62"/>
    </row>
    <row r="191" spans="1:13" x14ac:dyDescent="0.3">
      <c r="A191" s="22" t="s">
        <v>219</v>
      </c>
      <c r="B191" s="18">
        <v>96.612431550044647</v>
      </c>
      <c r="C191" s="18">
        <v>96.35753188871</v>
      </c>
      <c r="D191" s="18"/>
      <c r="E191" s="92">
        <f t="shared" si="6"/>
        <v>-2.6383733153699795E-3</v>
      </c>
      <c r="F191" s="18"/>
      <c r="G191" s="18">
        <v>2.5894887149725769</v>
      </c>
      <c r="H191" s="18">
        <v>2.5826566770465416</v>
      </c>
      <c r="I191" s="18"/>
      <c r="J191" s="18">
        <f t="shared" si="7"/>
        <v>-6.8320379260353725E-3</v>
      </c>
      <c r="K191" s="92">
        <f t="shared" si="8"/>
        <v>-6.6874346900798042E-5</v>
      </c>
      <c r="M191" s="62"/>
    </row>
    <row r="192" spans="1:13" x14ac:dyDescent="0.3">
      <c r="A192" s="21" t="s">
        <v>220</v>
      </c>
      <c r="B192" s="35">
        <v>96.05167447835521</v>
      </c>
      <c r="C192" s="35">
        <v>96.05167447835521</v>
      </c>
      <c r="D192" s="35"/>
      <c r="E192" s="91">
        <f t="shared" si="6"/>
        <v>0</v>
      </c>
      <c r="F192" s="35"/>
      <c r="G192" s="35">
        <v>0.91521931974572801</v>
      </c>
      <c r="H192" s="35">
        <v>0.91521931974572801</v>
      </c>
      <c r="I192" s="35"/>
      <c r="J192" s="35">
        <f t="shared" si="7"/>
        <v>0</v>
      </c>
      <c r="K192" s="91">
        <f t="shared" si="8"/>
        <v>0</v>
      </c>
      <c r="M192" s="62"/>
    </row>
    <row r="193" spans="1:13" x14ac:dyDescent="0.3">
      <c r="A193" s="22" t="s">
        <v>220</v>
      </c>
      <c r="B193" s="18">
        <v>96.05167447835521</v>
      </c>
      <c r="C193" s="18">
        <v>96.05167447835521</v>
      </c>
      <c r="D193" s="18"/>
      <c r="E193" s="92">
        <f t="shared" si="6"/>
        <v>0</v>
      </c>
      <c r="F193" s="18"/>
      <c r="G193" s="18">
        <v>0.91521931974572801</v>
      </c>
      <c r="H193" s="18">
        <v>0.91521931974572801</v>
      </c>
      <c r="I193" s="18"/>
      <c r="J193" s="18">
        <f t="shared" si="7"/>
        <v>0</v>
      </c>
      <c r="K193" s="92">
        <f t="shared" si="8"/>
        <v>0</v>
      </c>
      <c r="M193" s="62"/>
    </row>
    <row r="194" spans="1:13" x14ac:dyDescent="0.3">
      <c r="A194" s="21" t="s">
        <v>43</v>
      </c>
      <c r="B194" s="35">
        <v>103.66777328421975</v>
      </c>
      <c r="C194" s="35">
        <v>103.66777328421975</v>
      </c>
      <c r="D194" s="35"/>
      <c r="E194" s="91">
        <f t="shared" si="6"/>
        <v>0</v>
      </c>
      <c r="F194" s="35"/>
      <c r="G194" s="35">
        <v>0.68743155658411548</v>
      </c>
      <c r="H194" s="35">
        <v>0.68743155658411548</v>
      </c>
      <c r="I194" s="35"/>
      <c r="J194" s="35">
        <f t="shared" si="7"/>
        <v>0</v>
      </c>
      <c r="K194" s="91">
        <f t="shared" si="8"/>
        <v>0</v>
      </c>
      <c r="M194" s="62"/>
    </row>
    <row r="195" spans="1:13" x14ac:dyDescent="0.3">
      <c r="A195" s="22" t="s">
        <v>221</v>
      </c>
      <c r="B195" s="18">
        <v>103.66777328421975</v>
      </c>
      <c r="C195" s="18">
        <v>103.66777328421975</v>
      </c>
      <c r="D195" s="18"/>
      <c r="E195" s="92">
        <f t="shared" si="6"/>
        <v>0</v>
      </c>
      <c r="F195" s="18"/>
      <c r="G195" s="18">
        <v>0.68743155658411548</v>
      </c>
      <c r="H195" s="18">
        <v>0.68743155658411548</v>
      </c>
      <c r="I195" s="18"/>
      <c r="J195" s="18">
        <f t="shared" si="7"/>
        <v>0</v>
      </c>
      <c r="K195" s="92">
        <f t="shared" si="8"/>
        <v>0</v>
      </c>
      <c r="M195" s="62"/>
    </row>
    <row r="196" spans="1:13" x14ac:dyDescent="0.3">
      <c r="A196" s="21" t="s">
        <v>222</v>
      </c>
      <c r="B196" s="35">
        <v>92.486446125643056</v>
      </c>
      <c r="C196" s="35">
        <v>91.70134748346031</v>
      </c>
      <c r="D196" s="35"/>
      <c r="E196" s="91">
        <f t="shared" si="6"/>
        <v>-8.4887967380234963E-3</v>
      </c>
      <c r="F196" s="35"/>
      <c r="G196" s="35">
        <v>0.80482995845963601</v>
      </c>
      <c r="H196" s="35">
        <v>0.7979979205336003</v>
      </c>
      <c r="I196" s="35"/>
      <c r="J196" s="35">
        <f t="shared" si="7"/>
        <v>-6.8320379260357056E-3</v>
      </c>
      <c r="K196" s="91">
        <f t="shared" si="8"/>
        <v>-6.6874346900801308E-5</v>
      </c>
      <c r="M196" s="62"/>
    </row>
    <row r="197" spans="1:13" x14ac:dyDescent="0.3">
      <c r="A197" s="22" t="s">
        <v>222</v>
      </c>
      <c r="B197" s="18">
        <v>92.486446125643056</v>
      </c>
      <c r="C197" s="18">
        <v>91.70134748346031</v>
      </c>
      <c r="D197" s="18"/>
      <c r="E197" s="92">
        <f t="shared" si="6"/>
        <v>-8.4887967380234963E-3</v>
      </c>
      <c r="F197" s="18"/>
      <c r="G197" s="18">
        <v>0.80482995845963601</v>
      </c>
      <c r="H197" s="18">
        <v>0.7979979205336003</v>
      </c>
      <c r="I197" s="18"/>
      <c r="J197" s="18">
        <f t="shared" si="7"/>
        <v>-6.8320379260357056E-3</v>
      </c>
      <c r="K197" s="92">
        <f t="shared" si="8"/>
        <v>-6.6874346900801308E-5</v>
      </c>
      <c r="M197" s="62"/>
    </row>
    <row r="198" spans="1:13" x14ac:dyDescent="0.3">
      <c r="A198" s="21" t="s">
        <v>223</v>
      </c>
      <c r="B198" s="35">
        <v>93.760251023238027</v>
      </c>
      <c r="C198" s="35">
        <v>93.760251023238027</v>
      </c>
      <c r="D198" s="35"/>
      <c r="E198" s="91">
        <f t="shared" si="6"/>
        <v>0</v>
      </c>
      <c r="F198" s="35"/>
      <c r="G198" s="35">
        <v>0.18200788018309749</v>
      </c>
      <c r="H198" s="35">
        <v>0.18200788018309749</v>
      </c>
      <c r="I198" s="35"/>
      <c r="J198" s="35">
        <f t="shared" si="7"/>
        <v>0</v>
      </c>
      <c r="K198" s="91">
        <f t="shared" si="8"/>
        <v>0</v>
      </c>
      <c r="M198" s="62"/>
    </row>
    <row r="199" spans="1:13" x14ac:dyDescent="0.3">
      <c r="A199" s="22" t="s">
        <v>223</v>
      </c>
      <c r="B199" s="18">
        <v>93.760251023238027</v>
      </c>
      <c r="C199" s="18">
        <v>93.760251023238027</v>
      </c>
      <c r="D199" s="18"/>
      <c r="E199" s="92">
        <f t="shared" si="6"/>
        <v>0</v>
      </c>
      <c r="F199" s="18"/>
      <c r="G199" s="18">
        <v>0.18200788018309749</v>
      </c>
      <c r="H199" s="18">
        <v>0.18200788018309749</v>
      </c>
      <c r="I199" s="18"/>
      <c r="J199" s="18">
        <f t="shared" si="7"/>
        <v>0</v>
      </c>
      <c r="K199" s="92">
        <f t="shared" si="8"/>
        <v>0</v>
      </c>
      <c r="M199" s="62"/>
    </row>
    <row r="200" spans="1:13" x14ac:dyDescent="0.3">
      <c r="A200" s="21" t="s">
        <v>224</v>
      </c>
      <c r="B200" s="35">
        <v>68.344898315957749</v>
      </c>
      <c r="C200" s="35">
        <v>66.852986928701583</v>
      </c>
      <c r="D200" s="35"/>
      <c r="E200" s="91">
        <f t="shared" ref="E200:E263" si="9">(C200/B200-1)</f>
        <v>-2.1829155123753052E-2</v>
      </c>
      <c r="F200" s="35"/>
      <c r="G200" s="35">
        <v>5.7883199140953447</v>
      </c>
      <c r="H200" s="35">
        <v>5.661965780784648</v>
      </c>
      <c r="I200" s="35"/>
      <c r="J200" s="35">
        <f t="shared" ref="J200:J263" si="10">H200-G200</f>
        <v>-0.12635413331069678</v>
      </c>
      <c r="K200" s="91">
        <f t="shared" si="8"/>
        <v>-1.2367978976183262E-3</v>
      </c>
      <c r="M200" s="62"/>
    </row>
    <row r="201" spans="1:13" x14ac:dyDescent="0.3">
      <c r="A201" s="22" t="s">
        <v>225</v>
      </c>
      <c r="B201" s="18">
        <v>89.426454477891241</v>
      </c>
      <c r="C201" s="18">
        <v>97.270619625003476</v>
      </c>
      <c r="D201" s="18"/>
      <c r="E201" s="92">
        <f t="shared" si="9"/>
        <v>8.7716383176653201E-2</v>
      </c>
      <c r="F201" s="18"/>
      <c r="G201" s="18">
        <v>3.3646015136995756E-2</v>
      </c>
      <c r="H201" s="18">
        <v>3.6597321893119948E-2</v>
      </c>
      <c r="I201" s="18"/>
      <c r="J201" s="18">
        <f t="shared" si="10"/>
        <v>2.9513067561241918E-3</v>
      </c>
      <c r="K201" s="92">
        <f t="shared" si="8"/>
        <v>2.8888409864880532E-5</v>
      </c>
      <c r="M201" s="62"/>
    </row>
    <row r="202" spans="1:13" x14ac:dyDescent="0.3">
      <c r="A202" s="21" t="s">
        <v>225</v>
      </c>
      <c r="B202" s="35">
        <v>89.426454477891241</v>
      </c>
      <c r="C202" s="35">
        <v>97.270619625003476</v>
      </c>
      <c r="D202" s="35"/>
      <c r="E202" s="91">
        <f t="shared" si="9"/>
        <v>8.7716383176653201E-2</v>
      </c>
      <c r="F202" s="35"/>
      <c r="G202" s="35">
        <v>3.3646015136995756E-2</v>
      </c>
      <c r="H202" s="35">
        <v>3.6597321893119948E-2</v>
      </c>
      <c r="I202" s="35"/>
      <c r="J202" s="35">
        <f t="shared" si="10"/>
        <v>2.9513067561241918E-3</v>
      </c>
      <c r="K202" s="91">
        <f t="shared" ref="K202:K265" si="11">J202/$G$5</f>
        <v>2.8888409864880532E-5</v>
      </c>
      <c r="M202" s="62"/>
    </row>
    <row r="203" spans="1:13" x14ac:dyDescent="0.3">
      <c r="A203" s="22" t="s">
        <v>226</v>
      </c>
      <c r="B203" s="18">
        <v>57.481509272856613</v>
      </c>
      <c r="C203" s="18">
        <v>55.427237234817497</v>
      </c>
      <c r="D203" s="18"/>
      <c r="E203" s="92">
        <f t="shared" si="9"/>
        <v>-3.5737962764473941E-2</v>
      </c>
      <c r="F203" s="18"/>
      <c r="G203" s="18">
        <v>3.5670722594590876</v>
      </c>
      <c r="H203" s="18">
        <v>3.4395923638723507</v>
      </c>
      <c r="I203" s="18"/>
      <c r="J203" s="18">
        <f t="shared" si="10"/>
        <v>-0.12747989558673689</v>
      </c>
      <c r="K203" s="92">
        <f t="shared" si="11"/>
        <v>-1.247817247597173E-3</v>
      </c>
      <c r="M203" s="62"/>
    </row>
    <row r="204" spans="1:13" x14ac:dyDescent="0.3">
      <c r="A204" s="21" t="s">
        <v>226</v>
      </c>
      <c r="B204" s="35">
        <v>57.481509272856613</v>
      </c>
      <c r="C204" s="35">
        <v>55.427237234817497</v>
      </c>
      <c r="D204" s="35"/>
      <c r="E204" s="91">
        <f t="shared" si="9"/>
        <v>-3.5737962764473941E-2</v>
      </c>
      <c r="F204" s="35"/>
      <c r="G204" s="35">
        <v>3.5670722594590876</v>
      </c>
      <c r="H204" s="35">
        <v>3.4395923638723507</v>
      </c>
      <c r="I204" s="35"/>
      <c r="J204" s="35">
        <f t="shared" si="10"/>
        <v>-0.12747989558673689</v>
      </c>
      <c r="K204" s="91">
        <f t="shared" si="11"/>
        <v>-1.247817247597173E-3</v>
      </c>
      <c r="M204" s="62"/>
    </row>
    <row r="205" spans="1:13" x14ac:dyDescent="0.3">
      <c r="A205" s="22" t="s">
        <v>227</v>
      </c>
      <c r="B205" s="18">
        <v>95.867722991314821</v>
      </c>
      <c r="C205" s="18">
        <v>95.671546004698016</v>
      </c>
      <c r="D205" s="18"/>
      <c r="E205" s="92">
        <f t="shared" si="9"/>
        <v>-2.0463298855505352E-3</v>
      </c>
      <c r="F205" s="18"/>
      <c r="G205" s="18">
        <v>0.89210664075874313</v>
      </c>
      <c r="H205" s="18">
        <v>0.89028109627866048</v>
      </c>
      <c r="I205" s="18"/>
      <c r="J205" s="18">
        <f t="shared" si="10"/>
        <v>-1.8255444800826526E-3</v>
      </c>
      <c r="K205" s="92">
        <f t="shared" si="11"/>
        <v>-1.7869059886019762E-5</v>
      </c>
      <c r="M205" s="62"/>
    </row>
    <row r="206" spans="1:13" x14ac:dyDescent="0.3">
      <c r="A206" s="21" t="s">
        <v>227</v>
      </c>
      <c r="B206" s="35">
        <v>95.867722991314821</v>
      </c>
      <c r="C206" s="35">
        <v>95.671546004698016</v>
      </c>
      <c r="D206" s="35"/>
      <c r="E206" s="91">
        <f t="shared" si="9"/>
        <v>-2.0463298855505352E-3</v>
      </c>
      <c r="F206" s="35"/>
      <c r="G206" s="35">
        <v>0.89210664075874313</v>
      </c>
      <c r="H206" s="35">
        <v>0.89028109627866048</v>
      </c>
      <c r="I206" s="35"/>
      <c r="J206" s="35">
        <f t="shared" si="10"/>
        <v>-1.8255444800826526E-3</v>
      </c>
      <c r="K206" s="91">
        <f t="shared" si="11"/>
        <v>-1.7869059886019762E-5</v>
      </c>
      <c r="M206" s="62"/>
    </row>
    <row r="207" spans="1:13" x14ac:dyDescent="0.3">
      <c r="A207" s="22" t="s">
        <v>228</v>
      </c>
      <c r="B207" s="18">
        <v>100</v>
      </c>
      <c r="C207" s="18">
        <v>100</v>
      </c>
      <c r="D207" s="18"/>
      <c r="E207" s="92">
        <f t="shared" si="9"/>
        <v>0</v>
      </c>
      <c r="F207" s="18"/>
      <c r="G207" s="18">
        <v>1.295494998740518</v>
      </c>
      <c r="H207" s="18">
        <v>1.2954949987405182</v>
      </c>
      <c r="I207" s="18"/>
      <c r="J207" s="18">
        <f t="shared" si="10"/>
        <v>0</v>
      </c>
      <c r="K207" s="92">
        <f t="shared" si="11"/>
        <v>0</v>
      </c>
      <c r="M207" s="62"/>
    </row>
    <row r="208" spans="1:13" x14ac:dyDescent="0.3">
      <c r="A208" s="21" t="s">
        <v>229</v>
      </c>
      <c r="B208" s="35">
        <v>100</v>
      </c>
      <c r="C208" s="35">
        <v>100</v>
      </c>
      <c r="D208" s="35"/>
      <c r="E208" s="91">
        <f t="shared" si="9"/>
        <v>0</v>
      </c>
      <c r="F208" s="35"/>
      <c r="G208" s="35">
        <v>1.295494998740518</v>
      </c>
      <c r="H208" s="35">
        <v>1.2954949987405182</v>
      </c>
      <c r="I208" s="35"/>
      <c r="J208" s="35">
        <f t="shared" si="10"/>
        <v>0</v>
      </c>
      <c r="K208" s="91">
        <f t="shared" si="11"/>
        <v>0</v>
      </c>
      <c r="M208" s="62"/>
    </row>
    <row r="209" spans="1:13" x14ac:dyDescent="0.3">
      <c r="A209" s="22" t="s">
        <v>230</v>
      </c>
      <c r="B209" s="18">
        <v>107.49114194386672</v>
      </c>
      <c r="C209" s="18">
        <v>107.49114194386672</v>
      </c>
      <c r="D209" s="18"/>
      <c r="E209" s="92">
        <f t="shared" si="9"/>
        <v>0</v>
      </c>
      <c r="F209" s="18"/>
      <c r="G209" s="18">
        <v>2.8575173114910766</v>
      </c>
      <c r="H209" s="18">
        <v>2.8575173114910761</v>
      </c>
      <c r="I209" s="18"/>
      <c r="J209" s="18">
        <f t="shared" si="10"/>
        <v>0</v>
      </c>
      <c r="K209" s="92">
        <f t="shared" si="11"/>
        <v>0</v>
      </c>
      <c r="M209" s="62"/>
    </row>
    <row r="210" spans="1:13" x14ac:dyDescent="0.3">
      <c r="A210" s="21" t="s">
        <v>231</v>
      </c>
      <c r="B210" s="35">
        <v>93.664653050130781</v>
      </c>
      <c r="C210" s="35">
        <v>93.664653050130781</v>
      </c>
      <c r="D210" s="35"/>
      <c r="E210" s="91">
        <f t="shared" si="9"/>
        <v>0</v>
      </c>
      <c r="F210" s="35"/>
      <c r="G210" s="35">
        <v>0.38761348846181354</v>
      </c>
      <c r="H210" s="35">
        <v>0.38761348846181354</v>
      </c>
      <c r="I210" s="35"/>
      <c r="J210" s="35">
        <f t="shared" si="10"/>
        <v>0</v>
      </c>
      <c r="K210" s="91">
        <f t="shared" si="11"/>
        <v>0</v>
      </c>
      <c r="M210" s="62"/>
    </row>
    <row r="211" spans="1:13" x14ac:dyDescent="0.3">
      <c r="A211" s="22" t="s">
        <v>44</v>
      </c>
      <c r="B211" s="18">
        <v>93.664653050130781</v>
      </c>
      <c r="C211" s="18">
        <v>93.664653050130781</v>
      </c>
      <c r="D211" s="18"/>
      <c r="E211" s="92">
        <f t="shared" si="9"/>
        <v>0</v>
      </c>
      <c r="F211" s="18"/>
      <c r="G211" s="18">
        <v>0.38761348846181354</v>
      </c>
      <c r="H211" s="18">
        <v>0.38761348846181354</v>
      </c>
      <c r="I211" s="18"/>
      <c r="J211" s="18">
        <f t="shared" si="10"/>
        <v>0</v>
      </c>
      <c r="K211" s="92">
        <f t="shared" si="11"/>
        <v>0</v>
      </c>
      <c r="M211" s="62"/>
    </row>
    <row r="212" spans="1:13" x14ac:dyDescent="0.3">
      <c r="A212" s="21" t="s">
        <v>232</v>
      </c>
      <c r="B212" s="35">
        <v>46.666666666666664</v>
      </c>
      <c r="C212" s="35">
        <v>46.666666666666664</v>
      </c>
      <c r="D212" s="35"/>
      <c r="E212" s="91">
        <f t="shared" si="9"/>
        <v>0</v>
      </c>
      <c r="F212" s="35"/>
      <c r="G212" s="35">
        <v>1.1219552757192186E-2</v>
      </c>
      <c r="H212" s="35">
        <v>1.1219552757192185E-2</v>
      </c>
      <c r="I212" s="35"/>
      <c r="J212" s="35">
        <f t="shared" si="10"/>
        <v>0</v>
      </c>
      <c r="K212" s="91">
        <f t="shared" si="11"/>
        <v>0</v>
      </c>
      <c r="M212" s="62"/>
    </row>
    <row r="213" spans="1:13" x14ac:dyDescent="0.3">
      <c r="A213" s="22" t="s">
        <v>233</v>
      </c>
      <c r="B213" s="18">
        <v>96.563452584886505</v>
      </c>
      <c r="C213" s="18">
        <v>96.563452584886505</v>
      </c>
      <c r="D213" s="18"/>
      <c r="E213" s="92">
        <f t="shared" si="9"/>
        <v>0</v>
      </c>
      <c r="F213" s="18"/>
      <c r="G213" s="18">
        <v>0.37639393570462132</v>
      </c>
      <c r="H213" s="18">
        <v>0.37639393570462132</v>
      </c>
      <c r="I213" s="18"/>
      <c r="J213" s="18">
        <f t="shared" si="10"/>
        <v>0</v>
      </c>
      <c r="K213" s="92">
        <f t="shared" si="11"/>
        <v>0</v>
      </c>
      <c r="M213" s="62"/>
    </row>
    <row r="214" spans="1:13" x14ac:dyDescent="0.3">
      <c r="A214" s="21" t="s">
        <v>234</v>
      </c>
      <c r="B214" s="35">
        <v>148.62068339756584</v>
      </c>
      <c r="C214" s="35">
        <v>148.62068339756584</v>
      </c>
      <c r="D214" s="35"/>
      <c r="E214" s="91">
        <f t="shared" si="9"/>
        <v>0</v>
      </c>
      <c r="F214" s="35"/>
      <c r="G214" s="35">
        <v>0.15261826243504778</v>
      </c>
      <c r="H214" s="35">
        <v>0.15261826243504778</v>
      </c>
      <c r="I214" s="35"/>
      <c r="J214" s="35">
        <f t="shared" si="10"/>
        <v>0</v>
      </c>
      <c r="K214" s="91">
        <f t="shared" si="11"/>
        <v>0</v>
      </c>
      <c r="M214" s="62"/>
    </row>
    <row r="215" spans="1:13" x14ac:dyDescent="0.3">
      <c r="A215" s="22" t="s">
        <v>235</v>
      </c>
      <c r="B215" s="18">
        <v>148.62068339756584</v>
      </c>
      <c r="C215" s="18">
        <v>148.62068339756584</v>
      </c>
      <c r="D215" s="18"/>
      <c r="E215" s="92">
        <f t="shared" si="9"/>
        <v>0</v>
      </c>
      <c r="F215" s="18"/>
      <c r="G215" s="18">
        <v>0.15261826243504778</v>
      </c>
      <c r="H215" s="18">
        <v>0.15261826243504778</v>
      </c>
      <c r="I215" s="18"/>
      <c r="J215" s="18">
        <f t="shared" si="10"/>
        <v>0</v>
      </c>
      <c r="K215" s="92">
        <f t="shared" si="11"/>
        <v>0</v>
      </c>
      <c r="M215" s="62"/>
    </row>
    <row r="216" spans="1:13" x14ac:dyDescent="0.3">
      <c r="A216" s="21" t="s">
        <v>236</v>
      </c>
      <c r="B216" s="35">
        <v>148.62068339756584</v>
      </c>
      <c r="C216" s="35">
        <v>148.62068339756584</v>
      </c>
      <c r="D216" s="35"/>
      <c r="E216" s="91">
        <f t="shared" si="9"/>
        <v>0</v>
      </c>
      <c r="F216" s="35"/>
      <c r="G216" s="35">
        <v>0.15261826243504778</v>
      </c>
      <c r="H216" s="35">
        <v>0.15261826243504778</v>
      </c>
      <c r="I216" s="35"/>
      <c r="J216" s="35">
        <f t="shared" si="10"/>
        <v>0</v>
      </c>
      <c r="K216" s="91">
        <f t="shared" si="11"/>
        <v>0</v>
      </c>
      <c r="M216" s="62"/>
    </row>
    <row r="217" spans="1:13" x14ac:dyDescent="0.3">
      <c r="A217" s="22" t="s">
        <v>237</v>
      </c>
      <c r="B217" s="18">
        <v>103.9717643141519</v>
      </c>
      <c r="C217" s="18">
        <v>103.9717643141519</v>
      </c>
      <c r="D217" s="18"/>
      <c r="E217" s="92">
        <f t="shared" si="9"/>
        <v>0</v>
      </c>
      <c r="F217" s="18"/>
      <c r="G217" s="18">
        <v>4.1563680133892951E-2</v>
      </c>
      <c r="H217" s="18">
        <v>4.1563680133892951E-2</v>
      </c>
      <c r="I217" s="18"/>
      <c r="J217" s="18">
        <f t="shared" si="10"/>
        <v>0</v>
      </c>
      <c r="K217" s="92">
        <f t="shared" si="11"/>
        <v>0</v>
      </c>
      <c r="M217" s="62"/>
    </row>
    <row r="218" spans="1:13" x14ac:dyDescent="0.3">
      <c r="A218" s="21" t="s">
        <v>45</v>
      </c>
      <c r="B218" s="35">
        <v>103.9717643141519</v>
      </c>
      <c r="C218" s="35">
        <v>103.9717643141519</v>
      </c>
      <c r="D218" s="35"/>
      <c r="E218" s="91">
        <f t="shared" si="9"/>
        <v>0</v>
      </c>
      <c r="F218" s="35"/>
      <c r="G218" s="35">
        <v>4.1563680133892951E-2</v>
      </c>
      <c r="H218" s="35">
        <v>4.1563680133892951E-2</v>
      </c>
      <c r="I218" s="35"/>
      <c r="J218" s="35">
        <f t="shared" si="10"/>
        <v>0</v>
      </c>
      <c r="K218" s="91">
        <f t="shared" si="11"/>
        <v>0</v>
      </c>
      <c r="M218" s="62"/>
    </row>
    <row r="219" spans="1:13" x14ac:dyDescent="0.3">
      <c r="A219" s="22" t="s">
        <v>238</v>
      </c>
      <c r="B219" s="18">
        <v>103.9717643141519</v>
      </c>
      <c r="C219" s="18">
        <v>103.9717643141519</v>
      </c>
      <c r="D219" s="18"/>
      <c r="E219" s="92">
        <f t="shared" si="9"/>
        <v>0</v>
      </c>
      <c r="F219" s="18"/>
      <c r="G219" s="18">
        <v>4.1563680133892951E-2</v>
      </c>
      <c r="H219" s="18">
        <v>4.1563680133892951E-2</v>
      </c>
      <c r="I219" s="18"/>
      <c r="J219" s="18">
        <f t="shared" si="10"/>
        <v>0</v>
      </c>
      <c r="K219" s="92">
        <f t="shared" si="11"/>
        <v>0</v>
      </c>
      <c r="M219" s="62"/>
    </row>
    <row r="220" spans="1:13" x14ac:dyDescent="0.3">
      <c r="A220" s="21" t="s">
        <v>239</v>
      </c>
      <c r="B220" s="35">
        <v>111.83753952196014</v>
      </c>
      <c r="C220" s="35">
        <v>111.83753952196014</v>
      </c>
      <c r="D220" s="35"/>
      <c r="E220" s="91">
        <f t="shared" si="9"/>
        <v>0</v>
      </c>
      <c r="F220" s="35"/>
      <c r="G220" s="35">
        <v>1.0372795868349898</v>
      </c>
      <c r="H220" s="35">
        <v>1.0372795868349898</v>
      </c>
      <c r="I220" s="35"/>
      <c r="J220" s="35">
        <f t="shared" si="10"/>
        <v>0</v>
      </c>
      <c r="K220" s="91">
        <f t="shared" si="11"/>
        <v>0</v>
      </c>
      <c r="M220" s="62"/>
    </row>
    <row r="221" spans="1:13" x14ac:dyDescent="0.3">
      <c r="A221" s="22" t="s">
        <v>240</v>
      </c>
      <c r="B221" s="18">
        <v>104.08329997330664</v>
      </c>
      <c r="C221" s="18">
        <v>104.08329997330664</v>
      </c>
      <c r="D221" s="18"/>
      <c r="E221" s="92">
        <f t="shared" si="9"/>
        <v>0</v>
      </c>
      <c r="F221" s="18"/>
      <c r="G221" s="18">
        <v>0.17463650006956177</v>
      </c>
      <c r="H221" s="18">
        <v>0.17463650006956177</v>
      </c>
      <c r="I221" s="18"/>
      <c r="J221" s="18">
        <f t="shared" si="10"/>
        <v>0</v>
      </c>
      <c r="K221" s="92">
        <f t="shared" si="11"/>
        <v>0</v>
      </c>
      <c r="M221" s="62"/>
    </row>
    <row r="222" spans="1:13" x14ac:dyDescent="0.3">
      <c r="A222" s="21" t="s">
        <v>240</v>
      </c>
      <c r="B222" s="35">
        <v>104.08329997330664</v>
      </c>
      <c r="C222" s="35">
        <v>104.08329997330664</v>
      </c>
      <c r="D222" s="35"/>
      <c r="E222" s="91">
        <f t="shared" si="9"/>
        <v>0</v>
      </c>
      <c r="F222" s="35"/>
      <c r="G222" s="35">
        <v>0.17463650006956177</v>
      </c>
      <c r="H222" s="35">
        <v>0.17463650006956177</v>
      </c>
      <c r="I222" s="35"/>
      <c r="J222" s="35">
        <f t="shared" si="10"/>
        <v>0</v>
      </c>
      <c r="K222" s="91">
        <f t="shared" si="11"/>
        <v>0</v>
      </c>
      <c r="M222" s="62"/>
    </row>
    <row r="223" spans="1:13" x14ac:dyDescent="0.3">
      <c r="A223" s="22" t="s">
        <v>241</v>
      </c>
      <c r="B223" s="18">
        <v>113.55011456050386</v>
      </c>
      <c r="C223" s="18">
        <v>113.55011456050386</v>
      </c>
      <c r="D223" s="18"/>
      <c r="E223" s="92">
        <f t="shared" si="9"/>
        <v>0</v>
      </c>
      <c r="F223" s="18"/>
      <c r="G223" s="18">
        <v>0.86264308676542778</v>
      </c>
      <c r="H223" s="18">
        <v>0.86264308676542778</v>
      </c>
      <c r="I223" s="18"/>
      <c r="J223" s="18">
        <f t="shared" si="10"/>
        <v>0</v>
      </c>
      <c r="K223" s="92">
        <f t="shared" si="11"/>
        <v>0</v>
      </c>
      <c r="M223" s="62"/>
    </row>
    <row r="224" spans="1:13" x14ac:dyDescent="0.3">
      <c r="A224" s="21" t="s">
        <v>241</v>
      </c>
      <c r="B224" s="35">
        <v>113.55011456050386</v>
      </c>
      <c r="C224" s="35">
        <v>113.55011456050386</v>
      </c>
      <c r="D224" s="35"/>
      <c r="E224" s="91">
        <f t="shared" si="9"/>
        <v>0</v>
      </c>
      <c r="F224" s="35"/>
      <c r="G224" s="35">
        <v>0.86264308676542778</v>
      </c>
      <c r="H224" s="35">
        <v>0.86264308676542778</v>
      </c>
      <c r="I224" s="35"/>
      <c r="J224" s="35">
        <f t="shared" si="10"/>
        <v>0</v>
      </c>
      <c r="K224" s="91">
        <f t="shared" si="11"/>
        <v>0</v>
      </c>
      <c r="M224" s="62"/>
    </row>
    <row r="225" spans="1:13" x14ac:dyDescent="0.3">
      <c r="A225" s="22" t="s">
        <v>46</v>
      </c>
      <c r="B225" s="18">
        <v>105.45409045848956</v>
      </c>
      <c r="C225" s="18">
        <v>105.45409045848956</v>
      </c>
      <c r="D225" s="18"/>
      <c r="E225" s="92">
        <f t="shared" si="9"/>
        <v>0</v>
      </c>
      <c r="F225" s="18"/>
      <c r="G225" s="18">
        <v>1.2384422936253328</v>
      </c>
      <c r="H225" s="18">
        <v>1.2384422936253328</v>
      </c>
      <c r="I225" s="18"/>
      <c r="J225" s="18">
        <f t="shared" si="10"/>
        <v>0</v>
      </c>
      <c r="K225" s="92">
        <f t="shared" si="11"/>
        <v>0</v>
      </c>
      <c r="M225" s="62"/>
    </row>
    <row r="226" spans="1:13" x14ac:dyDescent="0.3">
      <c r="A226" s="21" t="s">
        <v>47</v>
      </c>
      <c r="B226" s="35">
        <v>102.69528903126967</v>
      </c>
      <c r="C226" s="35">
        <v>102.69528903126967</v>
      </c>
      <c r="D226" s="35"/>
      <c r="E226" s="91">
        <f t="shared" si="9"/>
        <v>0</v>
      </c>
      <c r="F226" s="35"/>
      <c r="G226" s="35">
        <v>0.50837564680417002</v>
      </c>
      <c r="H226" s="35">
        <v>0.50837564680417002</v>
      </c>
      <c r="I226" s="35"/>
      <c r="J226" s="35">
        <f t="shared" si="10"/>
        <v>0</v>
      </c>
      <c r="K226" s="91">
        <f t="shared" si="11"/>
        <v>0</v>
      </c>
      <c r="M226" s="62"/>
    </row>
    <row r="227" spans="1:13" x14ac:dyDescent="0.3">
      <c r="A227" s="22" t="s">
        <v>242</v>
      </c>
      <c r="B227" s="18">
        <v>104.71466318882979</v>
      </c>
      <c r="C227" s="18">
        <v>104.71466318882979</v>
      </c>
      <c r="D227" s="18"/>
      <c r="E227" s="92">
        <f t="shared" si="9"/>
        <v>0</v>
      </c>
      <c r="F227" s="18"/>
      <c r="G227" s="18">
        <v>0.3286462407061494</v>
      </c>
      <c r="H227" s="18">
        <v>0.32864624070614934</v>
      </c>
      <c r="I227" s="18"/>
      <c r="J227" s="18">
        <f t="shared" si="10"/>
        <v>0</v>
      </c>
      <c r="K227" s="92">
        <f t="shared" si="11"/>
        <v>0</v>
      </c>
      <c r="M227" s="62"/>
    </row>
    <row r="228" spans="1:13" x14ac:dyDescent="0.3">
      <c r="A228" s="21" t="s">
        <v>243</v>
      </c>
      <c r="B228" s="35">
        <v>99.197298196393618</v>
      </c>
      <c r="C228" s="35">
        <v>99.197298196393618</v>
      </c>
      <c r="D228" s="35"/>
      <c r="E228" s="91">
        <f t="shared" si="9"/>
        <v>0</v>
      </c>
      <c r="F228" s="35"/>
      <c r="G228" s="35">
        <v>0.17972940609802066</v>
      </c>
      <c r="H228" s="35">
        <v>0.17972940609802066</v>
      </c>
      <c r="I228" s="35"/>
      <c r="J228" s="35">
        <f t="shared" si="10"/>
        <v>0</v>
      </c>
      <c r="K228" s="91">
        <f t="shared" si="11"/>
        <v>0</v>
      </c>
      <c r="M228" s="62"/>
    </row>
    <row r="229" spans="1:13" x14ac:dyDescent="0.3">
      <c r="A229" s="22" t="s">
        <v>244</v>
      </c>
      <c r="B229" s="18">
        <v>107.46437091718877</v>
      </c>
      <c r="C229" s="18">
        <v>107.46437091718877</v>
      </c>
      <c r="D229" s="18"/>
      <c r="E229" s="92">
        <f t="shared" si="9"/>
        <v>0</v>
      </c>
      <c r="F229" s="18"/>
      <c r="G229" s="18">
        <v>0.73006664682116273</v>
      </c>
      <c r="H229" s="18">
        <v>0.73006664682116273</v>
      </c>
      <c r="I229" s="18"/>
      <c r="J229" s="18">
        <f t="shared" si="10"/>
        <v>0</v>
      </c>
      <c r="K229" s="92">
        <f t="shared" si="11"/>
        <v>0</v>
      </c>
      <c r="M229" s="62"/>
    </row>
    <row r="230" spans="1:13" x14ac:dyDescent="0.3">
      <c r="A230" s="21" t="s">
        <v>244</v>
      </c>
      <c r="B230" s="35">
        <v>107.46437091718877</v>
      </c>
      <c r="C230" s="35">
        <v>107.46437091718877</v>
      </c>
      <c r="D230" s="35"/>
      <c r="E230" s="91">
        <f t="shared" si="9"/>
        <v>0</v>
      </c>
      <c r="F230" s="35"/>
      <c r="G230" s="35">
        <v>0.73006664682116273</v>
      </c>
      <c r="H230" s="35">
        <v>0.73006664682116273</v>
      </c>
      <c r="I230" s="35"/>
      <c r="J230" s="35">
        <f t="shared" si="10"/>
        <v>0</v>
      </c>
      <c r="K230" s="91">
        <f t="shared" si="11"/>
        <v>0</v>
      </c>
      <c r="M230" s="62"/>
    </row>
    <row r="231" spans="1:13" x14ac:dyDescent="0.3">
      <c r="A231" s="22" t="s">
        <v>245</v>
      </c>
      <c r="B231" s="18">
        <v>103.5984644205648</v>
      </c>
      <c r="C231" s="18">
        <v>103.5984644205648</v>
      </c>
      <c r="D231" s="18"/>
      <c r="E231" s="92">
        <f t="shared" si="9"/>
        <v>0</v>
      </c>
      <c r="F231" s="18"/>
      <c r="G231" s="18">
        <v>2.3805852130401508</v>
      </c>
      <c r="H231" s="18">
        <v>2.3805852130401512</v>
      </c>
      <c r="I231" s="18"/>
      <c r="J231" s="18">
        <f t="shared" si="10"/>
        <v>0</v>
      </c>
      <c r="K231" s="92">
        <f t="shared" si="11"/>
        <v>0</v>
      </c>
      <c r="M231" s="62"/>
    </row>
    <row r="232" spans="1:13" x14ac:dyDescent="0.3">
      <c r="A232" s="21" t="s">
        <v>246</v>
      </c>
      <c r="B232" s="35">
        <v>101.08159095064573</v>
      </c>
      <c r="C232" s="35">
        <v>101.08159095064573</v>
      </c>
      <c r="D232" s="35"/>
      <c r="E232" s="91">
        <f t="shared" si="9"/>
        <v>0</v>
      </c>
      <c r="F232" s="35"/>
      <c r="G232" s="35">
        <v>0.11265474282460482</v>
      </c>
      <c r="H232" s="35">
        <v>0.11265474282460482</v>
      </c>
      <c r="I232" s="35"/>
      <c r="J232" s="35">
        <f t="shared" si="10"/>
        <v>0</v>
      </c>
      <c r="K232" s="91">
        <f t="shared" si="11"/>
        <v>0</v>
      </c>
      <c r="M232" s="62"/>
    </row>
    <row r="233" spans="1:13" x14ac:dyDescent="0.3">
      <c r="A233" s="22" t="s">
        <v>247</v>
      </c>
      <c r="B233" s="18">
        <v>101.08159095064573</v>
      </c>
      <c r="C233" s="18">
        <v>101.08159095064573</v>
      </c>
      <c r="D233" s="18"/>
      <c r="E233" s="92">
        <f t="shared" si="9"/>
        <v>0</v>
      </c>
      <c r="F233" s="18"/>
      <c r="G233" s="18">
        <v>0.11265474282460482</v>
      </c>
      <c r="H233" s="18">
        <v>0.11265474282460482</v>
      </c>
      <c r="I233" s="18"/>
      <c r="J233" s="18">
        <f t="shared" si="10"/>
        <v>0</v>
      </c>
      <c r="K233" s="92">
        <f t="shared" si="11"/>
        <v>0</v>
      </c>
      <c r="M233" s="62"/>
    </row>
    <row r="234" spans="1:13" x14ac:dyDescent="0.3">
      <c r="A234" s="21" t="s">
        <v>248</v>
      </c>
      <c r="B234" s="35">
        <v>100.57396499017443</v>
      </c>
      <c r="C234" s="35">
        <v>100.57396499017443</v>
      </c>
      <c r="D234" s="35"/>
      <c r="E234" s="91">
        <f t="shared" si="9"/>
        <v>0</v>
      </c>
      <c r="F234" s="35"/>
      <c r="G234" s="35">
        <v>6.7662418098420385E-2</v>
      </c>
      <c r="H234" s="35">
        <v>6.7662418098420385E-2</v>
      </c>
      <c r="I234" s="35"/>
      <c r="J234" s="35">
        <f t="shared" si="10"/>
        <v>0</v>
      </c>
      <c r="K234" s="91">
        <f t="shared" si="11"/>
        <v>0</v>
      </c>
      <c r="M234" s="62"/>
    </row>
    <row r="235" spans="1:13" x14ac:dyDescent="0.3">
      <c r="A235" s="22" t="s">
        <v>249</v>
      </c>
      <c r="B235" s="18">
        <v>101.8547137231365</v>
      </c>
      <c r="C235" s="18">
        <v>101.8547137231365</v>
      </c>
      <c r="D235" s="18"/>
      <c r="E235" s="92">
        <f t="shared" si="9"/>
        <v>0</v>
      </c>
      <c r="F235" s="18"/>
      <c r="G235" s="18">
        <v>4.4992324726184439E-2</v>
      </c>
      <c r="H235" s="18">
        <v>4.4992324726184439E-2</v>
      </c>
      <c r="I235" s="18"/>
      <c r="J235" s="18">
        <f t="shared" si="10"/>
        <v>0</v>
      </c>
      <c r="K235" s="92">
        <f t="shared" si="11"/>
        <v>0</v>
      </c>
      <c r="M235" s="62"/>
    </row>
    <row r="236" spans="1:13" x14ac:dyDescent="0.3">
      <c r="A236" s="21" t="s">
        <v>48</v>
      </c>
      <c r="B236" s="35">
        <v>100.00979488157753</v>
      </c>
      <c r="C236" s="35">
        <v>100.00979488157753</v>
      </c>
      <c r="D236" s="35"/>
      <c r="E236" s="91">
        <f t="shared" si="9"/>
        <v>0</v>
      </c>
      <c r="F236" s="35"/>
      <c r="G236" s="35">
        <v>1.9821401793211017E-2</v>
      </c>
      <c r="H236" s="35">
        <v>1.9821401793211017E-2</v>
      </c>
      <c r="I236" s="35"/>
      <c r="J236" s="35">
        <f t="shared" si="10"/>
        <v>0</v>
      </c>
      <c r="K236" s="91">
        <f t="shared" si="11"/>
        <v>0</v>
      </c>
      <c r="M236" s="62"/>
    </row>
    <row r="237" spans="1:13" x14ac:dyDescent="0.3">
      <c r="A237" s="22" t="s">
        <v>49</v>
      </c>
      <c r="B237" s="18">
        <v>100.00979488157753</v>
      </c>
      <c r="C237" s="18">
        <v>100.00979488157753</v>
      </c>
      <c r="D237" s="18"/>
      <c r="E237" s="92">
        <f t="shared" si="9"/>
        <v>0</v>
      </c>
      <c r="F237" s="18"/>
      <c r="G237" s="18">
        <v>1.9821401793211017E-2</v>
      </c>
      <c r="H237" s="18">
        <v>1.9821401793211017E-2</v>
      </c>
      <c r="I237" s="18"/>
      <c r="J237" s="18">
        <f t="shared" si="10"/>
        <v>0</v>
      </c>
      <c r="K237" s="92">
        <f t="shared" si="11"/>
        <v>0</v>
      </c>
      <c r="M237" s="62"/>
    </row>
    <row r="238" spans="1:13" x14ac:dyDescent="0.3">
      <c r="A238" s="21" t="s">
        <v>49</v>
      </c>
      <c r="B238" s="35">
        <v>100.00979488157753</v>
      </c>
      <c r="C238" s="35">
        <v>100.00979488157753</v>
      </c>
      <c r="D238" s="35"/>
      <c r="E238" s="91">
        <f t="shared" si="9"/>
        <v>0</v>
      </c>
      <c r="F238" s="35"/>
      <c r="G238" s="35">
        <v>1.9821401793211017E-2</v>
      </c>
      <c r="H238" s="35">
        <v>1.9821401793211017E-2</v>
      </c>
      <c r="I238" s="35"/>
      <c r="J238" s="35">
        <f t="shared" si="10"/>
        <v>0</v>
      </c>
      <c r="K238" s="91">
        <f t="shared" si="11"/>
        <v>0</v>
      </c>
      <c r="M238" s="62"/>
    </row>
    <row r="239" spans="1:13" x14ac:dyDescent="0.3">
      <c r="A239" s="22" t="s">
        <v>250</v>
      </c>
      <c r="B239" s="18">
        <v>100</v>
      </c>
      <c r="C239" s="18">
        <v>100</v>
      </c>
      <c r="D239" s="18"/>
      <c r="E239" s="92">
        <f t="shared" si="9"/>
        <v>0</v>
      </c>
      <c r="F239" s="18"/>
      <c r="G239" s="18">
        <v>0.5610836855501482</v>
      </c>
      <c r="H239" s="18">
        <v>0.56108368555014831</v>
      </c>
      <c r="I239" s="18"/>
      <c r="J239" s="18">
        <f t="shared" si="10"/>
        <v>0</v>
      </c>
      <c r="K239" s="92">
        <f t="shared" si="11"/>
        <v>0</v>
      </c>
      <c r="M239" s="62"/>
    </row>
    <row r="240" spans="1:13" x14ac:dyDescent="0.3">
      <c r="A240" s="21" t="s">
        <v>251</v>
      </c>
      <c r="B240" s="35">
        <v>100</v>
      </c>
      <c r="C240" s="35">
        <v>100</v>
      </c>
      <c r="D240" s="35"/>
      <c r="E240" s="91">
        <f t="shared" si="9"/>
        <v>0</v>
      </c>
      <c r="F240" s="35"/>
      <c r="G240" s="35">
        <v>0.5610836855501482</v>
      </c>
      <c r="H240" s="35">
        <v>0.56108368555014831</v>
      </c>
      <c r="I240" s="35"/>
      <c r="J240" s="35">
        <f t="shared" si="10"/>
        <v>0</v>
      </c>
      <c r="K240" s="91">
        <f t="shared" si="11"/>
        <v>0</v>
      </c>
      <c r="M240" s="62"/>
    </row>
    <row r="241" spans="1:13" x14ac:dyDescent="0.3">
      <c r="A241" s="22" t="s">
        <v>251</v>
      </c>
      <c r="B241" s="18">
        <v>100</v>
      </c>
      <c r="C241" s="18">
        <v>100</v>
      </c>
      <c r="D241" s="18"/>
      <c r="E241" s="92">
        <f t="shared" si="9"/>
        <v>0</v>
      </c>
      <c r="F241" s="18"/>
      <c r="G241" s="18">
        <v>0.5610836855501482</v>
      </c>
      <c r="H241" s="18">
        <v>0.56108368555014831</v>
      </c>
      <c r="I241" s="18"/>
      <c r="J241" s="18">
        <f t="shared" si="10"/>
        <v>0</v>
      </c>
      <c r="K241" s="92">
        <f t="shared" si="11"/>
        <v>0</v>
      </c>
      <c r="M241" s="62"/>
    </row>
    <row r="242" spans="1:13" x14ac:dyDescent="0.3">
      <c r="A242" s="21" t="s">
        <v>252</v>
      </c>
      <c r="B242" s="35">
        <v>105.07501650538295</v>
      </c>
      <c r="C242" s="35">
        <v>105.07501650538295</v>
      </c>
      <c r="D242" s="35"/>
      <c r="E242" s="91">
        <f t="shared" si="9"/>
        <v>0</v>
      </c>
      <c r="F242" s="35"/>
      <c r="G242" s="35">
        <v>1.6870253828721866</v>
      </c>
      <c r="H242" s="35">
        <v>1.6870253828721866</v>
      </c>
      <c r="I242" s="35"/>
      <c r="J242" s="35">
        <f t="shared" si="10"/>
        <v>0</v>
      </c>
      <c r="K242" s="91">
        <f t="shared" si="11"/>
        <v>0</v>
      </c>
      <c r="M242" s="62"/>
    </row>
    <row r="243" spans="1:13" x14ac:dyDescent="0.3">
      <c r="A243" s="22" t="s">
        <v>253</v>
      </c>
      <c r="B243" s="18">
        <v>105.07501650538295</v>
      </c>
      <c r="C243" s="18">
        <v>105.07501650538295</v>
      </c>
      <c r="D243" s="18"/>
      <c r="E243" s="92">
        <f t="shared" si="9"/>
        <v>0</v>
      </c>
      <c r="F243" s="18"/>
      <c r="G243" s="18">
        <v>1.6870253828721866</v>
      </c>
      <c r="H243" s="18">
        <v>1.6870253828721866</v>
      </c>
      <c r="I243" s="18"/>
      <c r="J243" s="18">
        <f t="shared" si="10"/>
        <v>0</v>
      </c>
      <c r="K243" s="92">
        <f t="shared" si="11"/>
        <v>0</v>
      </c>
      <c r="M243" s="62"/>
    </row>
    <row r="244" spans="1:13" x14ac:dyDescent="0.3">
      <c r="A244" s="21" t="s">
        <v>254</v>
      </c>
      <c r="B244" s="35">
        <v>105.62706981606544</v>
      </c>
      <c r="C244" s="35">
        <v>105.62706981606544</v>
      </c>
      <c r="D244" s="35"/>
      <c r="E244" s="91">
        <f t="shared" si="9"/>
        <v>0</v>
      </c>
      <c r="F244" s="35"/>
      <c r="G244" s="35">
        <v>1.4111181012520062</v>
      </c>
      <c r="H244" s="35">
        <v>1.4111181012520062</v>
      </c>
      <c r="I244" s="35"/>
      <c r="J244" s="35">
        <f t="shared" si="10"/>
        <v>0</v>
      </c>
      <c r="K244" s="91">
        <f t="shared" si="11"/>
        <v>0</v>
      </c>
      <c r="M244" s="62"/>
    </row>
    <row r="245" spans="1:13" x14ac:dyDescent="0.3">
      <c r="A245" s="22" t="s">
        <v>255</v>
      </c>
      <c r="B245" s="18">
        <v>102.33943903051916</v>
      </c>
      <c r="C245" s="18">
        <v>102.33943903051916</v>
      </c>
      <c r="D245" s="18"/>
      <c r="E245" s="92">
        <f t="shared" si="9"/>
        <v>0</v>
      </c>
      <c r="F245" s="18"/>
      <c r="G245" s="18">
        <v>0.27590728162018047</v>
      </c>
      <c r="H245" s="18">
        <v>0.27590728162018047</v>
      </c>
      <c r="I245" s="18"/>
      <c r="J245" s="18">
        <f t="shared" si="10"/>
        <v>0</v>
      </c>
      <c r="K245" s="92">
        <f t="shared" si="11"/>
        <v>0</v>
      </c>
      <c r="M245" s="62"/>
    </row>
    <row r="246" spans="1:13" x14ac:dyDescent="0.3">
      <c r="A246" s="21" t="s">
        <v>256</v>
      </c>
      <c r="B246" s="35">
        <v>101.80204371768333</v>
      </c>
      <c r="C246" s="35">
        <v>101.80204371768333</v>
      </c>
      <c r="D246" s="35"/>
      <c r="E246" s="91">
        <f t="shared" si="9"/>
        <v>0</v>
      </c>
      <c r="F246" s="35"/>
      <c r="G246" s="35">
        <v>4.2550858960188922</v>
      </c>
      <c r="H246" s="35">
        <v>4.2550858960188931</v>
      </c>
      <c r="I246" s="35"/>
      <c r="J246" s="35">
        <f t="shared" si="10"/>
        <v>0</v>
      </c>
      <c r="K246" s="91">
        <f t="shared" si="11"/>
        <v>0</v>
      </c>
      <c r="M246" s="62"/>
    </row>
    <row r="247" spans="1:13" x14ac:dyDescent="0.3">
      <c r="A247" s="22" t="s">
        <v>257</v>
      </c>
      <c r="B247" s="18">
        <v>102.07599039295165</v>
      </c>
      <c r="C247" s="18">
        <v>102.07599039295165</v>
      </c>
      <c r="D247" s="18"/>
      <c r="E247" s="92">
        <f t="shared" si="9"/>
        <v>0</v>
      </c>
      <c r="F247" s="18"/>
      <c r="G247" s="18">
        <v>3.8384993755546186</v>
      </c>
      <c r="H247" s="18">
        <v>3.8384993755546191</v>
      </c>
      <c r="I247" s="18"/>
      <c r="J247" s="18">
        <f t="shared" si="10"/>
        <v>0</v>
      </c>
      <c r="K247" s="92">
        <f t="shared" si="11"/>
        <v>0</v>
      </c>
      <c r="M247" s="62"/>
    </row>
    <row r="248" spans="1:13" x14ac:dyDescent="0.3">
      <c r="A248" s="21" t="s">
        <v>258</v>
      </c>
      <c r="B248" s="35">
        <v>102.07599039295165</v>
      </c>
      <c r="C248" s="35">
        <v>102.07599039295165</v>
      </c>
      <c r="D248" s="35"/>
      <c r="E248" s="91">
        <f t="shared" si="9"/>
        <v>0</v>
      </c>
      <c r="F248" s="35"/>
      <c r="G248" s="35">
        <v>3.8384993755546186</v>
      </c>
      <c r="H248" s="35">
        <v>3.8384993755546191</v>
      </c>
      <c r="I248" s="35"/>
      <c r="J248" s="35">
        <f t="shared" si="10"/>
        <v>0</v>
      </c>
      <c r="K248" s="91">
        <f t="shared" si="11"/>
        <v>0</v>
      </c>
      <c r="M248" s="62"/>
    </row>
    <row r="249" spans="1:13" x14ac:dyDescent="0.3">
      <c r="A249" s="22" t="s">
        <v>259</v>
      </c>
      <c r="B249" s="18">
        <v>102.07599039295165</v>
      </c>
      <c r="C249" s="18">
        <v>102.07599039295165</v>
      </c>
      <c r="D249" s="18"/>
      <c r="E249" s="92">
        <f t="shared" si="9"/>
        <v>0</v>
      </c>
      <c r="F249" s="18"/>
      <c r="G249" s="18">
        <v>3.8384993755546186</v>
      </c>
      <c r="H249" s="18">
        <v>3.8384993755546191</v>
      </c>
      <c r="I249" s="18"/>
      <c r="J249" s="18">
        <f t="shared" si="10"/>
        <v>0</v>
      </c>
      <c r="K249" s="92">
        <f t="shared" si="11"/>
        <v>0</v>
      </c>
      <c r="M249" s="62"/>
    </row>
    <row r="250" spans="1:13" x14ac:dyDescent="0.3">
      <c r="A250" s="21" t="s">
        <v>260</v>
      </c>
      <c r="B250" s="35">
        <v>99.345376378118914</v>
      </c>
      <c r="C250" s="35">
        <v>99.345376378118914</v>
      </c>
      <c r="D250" s="35"/>
      <c r="E250" s="91">
        <f t="shared" si="9"/>
        <v>0</v>
      </c>
      <c r="F250" s="35"/>
      <c r="G250" s="35">
        <v>0.41658652046427364</v>
      </c>
      <c r="H250" s="35">
        <v>0.41658652046427364</v>
      </c>
      <c r="I250" s="35"/>
      <c r="J250" s="35">
        <f t="shared" si="10"/>
        <v>0</v>
      </c>
      <c r="K250" s="91">
        <f t="shared" si="11"/>
        <v>0</v>
      </c>
      <c r="M250" s="62"/>
    </row>
    <row r="251" spans="1:13" x14ac:dyDescent="0.3">
      <c r="A251" s="22" t="s">
        <v>261</v>
      </c>
      <c r="B251" s="18">
        <v>99.345376378118914</v>
      </c>
      <c r="C251" s="18">
        <v>99.345376378118914</v>
      </c>
      <c r="D251" s="18"/>
      <c r="E251" s="92">
        <f t="shared" si="9"/>
        <v>0</v>
      </c>
      <c r="F251" s="18"/>
      <c r="G251" s="18">
        <v>0.41658652046427364</v>
      </c>
      <c r="H251" s="18">
        <v>0.41658652046427364</v>
      </c>
      <c r="I251" s="18"/>
      <c r="J251" s="18">
        <f t="shared" si="10"/>
        <v>0</v>
      </c>
      <c r="K251" s="92">
        <f t="shared" si="11"/>
        <v>0</v>
      </c>
      <c r="M251" s="62"/>
    </row>
    <row r="252" spans="1:13" x14ac:dyDescent="0.3">
      <c r="A252" s="21" t="s">
        <v>262</v>
      </c>
      <c r="B252" s="35">
        <v>99.345376378118914</v>
      </c>
      <c r="C252" s="35">
        <v>99.345376378118914</v>
      </c>
      <c r="D252" s="35"/>
      <c r="E252" s="91">
        <f t="shared" si="9"/>
        <v>0</v>
      </c>
      <c r="F252" s="35"/>
      <c r="G252" s="35">
        <v>0.41658652046427364</v>
      </c>
      <c r="H252" s="35">
        <v>0.41658652046427364</v>
      </c>
      <c r="I252" s="35"/>
      <c r="J252" s="35">
        <f t="shared" si="10"/>
        <v>0</v>
      </c>
      <c r="K252" s="91">
        <f t="shared" si="11"/>
        <v>0</v>
      </c>
      <c r="M252" s="62"/>
    </row>
    <row r="253" spans="1:13" x14ac:dyDescent="0.3">
      <c r="A253" s="22" t="s">
        <v>263</v>
      </c>
      <c r="B253" s="18">
        <v>100</v>
      </c>
      <c r="C253" s="18">
        <v>100</v>
      </c>
      <c r="D253" s="18"/>
      <c r="E253" s="92">
        <f t="shared" si="9"/>
        <v>0</v>
      </c>
      <c r="F253" s="18"/>
      <c r="G253" s="18">
        <v>7.4611915913581836E-2</v>
      </c>
      <c r="H253" s="18">
        <v>7.4611915913581836E-2</v>
      </c>
      <c r="I253" s="18"/>
      <c r="J253" s="18">
        <f t="shared" si="10"/>
        <v>0</v>
      </c>
      <c r="K253" s="92">
        <f t="shared" si="11"/>
        <v>0</v>
      </c>
      <c r="M253" s="62"/>
    </row>
    <row r="254" spans="1:13" x14ac:dyDescent="0.3">
      <c r="A254" s="21" t="s">
        <v>264</v>
      </c>
      <c r="B254" s="35">
        <v>100</v>
      </c>
      <c r="C254" s="35">
        <v>100</v>
      </c>
      <c r="D254" s="35"/>
      <c r="E254" s="91">
        <f t="shared" si="9"/>
        <v>0</v>
      </c>
      <c r="F254" s="35"/>
      <c r="G254" s="35">
        <v>7.4611915913581836E-2</v>
      </c>
      <c r="H254" s="35">
        <v>7.4611915913581836E-2</v>
      </c>
      <c r="I254" s="35"/>
      <c r="J254" s="35">
        <f t="shared" si="10"/>
        <v>0</v>
      </c>
      <c r="K254" s="91">
        <f t="shared" si="11"/>
        <v>0</v>
      </c>
      <c r="M254" s="62"/>
    </row>
    <row r="255" spans="1:13" x14ac:dyDescent="0.3">
      <c r="A255" s="22" t="s">
        <v>265</v>
      </c>
      <c r="B255" s="18">
        <v>100</v>
      </c>
      <c r="C255" s="18">
        <v>100</v>
      </c>
      <c r="D255" s="18"/>
      <c r="E255" s="92">
        <f t="shared" si="9"/>
        <v>0</v>
      </c>
      <c r="F255" s="18"/>
      <c r="G255" s="18">
        <v>3.2097431235565375E-2</v>
      </c>
      <c r="H255" s="18">
        <v>3.2097431235565375E-2</v>
      </c>
      <c r="I255" s="18"/>
      <c r="J255" s="18">
        <f t="shared" si="10"/>
        <v>0</v>
      </c>
      <c r="K255" s="92">
        <f t="shared" si="11"/>
        <v>0</v>
      </c>
      <c r="M255" s="62"/>
    </row>
    <row r="256" spans="1:13" x14ac:dyDescent="0.3">
      <c r="A256" s="21" t="s">
        <v>265</v>
      </c>
      <c r="B256" s="35">
        <v>100</v>
      </c>
      <c r="C256" s="35">
        <v>100</v>
      </c>
      <c r="D256" s="35"/>
      <c r="E256" s="91">
        <f t="shared" si="9"/>
        <v>0</v>
      </c>
      <c r="F256" s="35"/>
      <c r="G256" s="35">
        <v>3.2097431235565375E-2</v>
      </c>
      <c r="H256" s="35">
        <v>3.2097431235565375E-2</v>
      </c>
      <c r="I256" s="35"/>
      <c r="J256" s="35">
        <f t="shared" si="10"/>
        <v>0</v>
      </c>
      <c r="K256" s="91">
        <f t="shared" si="11"/>
        <v>0</v>
      </c>
      <c r="M256" s="62"/>
    </row>
    <row r="257" spans="1:13" x14ac:dyDescent="0.3">
      <c r="A257" s="22" t="s">
        <v>266</v>
      </c>
      <c r="B257" s="18">
        <v>100</v>
      </c>
      <c r="C257" s="18">
        <v>100</v>
      </c>
      <c r="D257" s="18"/>
      <c r="E257" s="92">
        <f t="shared" si="9"/>
        <v>0</v>
      </c>
      <c r="F257" s="18"/>
      <c r="G257" s="18">
        <v>4.2514484678016461E-2</v>
      </c>
      <c r="H257" s="18">
        <v>4.2514484678016461E-2</v>
      </c>
      <c r="I257" s="18"/>
      <c r="J257" s="18">
        <f t="shared" si="10"/>
        <v>0</v>
      </c>
      <c r="K257" s="92">
        <f t="shared" si="11"/>
        <v>0</v>
      </c>
      <c r="M257" s="62"/>
    </row>
    <row r="258" spans="1:13" x14ac:dyDescent="0.3">
      <c r="A258" s="21" t="s">
        <v>267</v>
      </c>
      <c r="B258" s="35">
        <v>100</v>
      </c>
      <c r="C258" s="35">
        <v>100</v>
      </c>
      <c r="D258" s="35"/>
      <c r="E258" s="91">
        <f t="shared" si="9"/>
        <v>0</v>
      </c>
      <c r="F258" s="35"/>
      <c r="G258" s="35">
        <v>4.2514484678016461E-2</v>
      </c>
      <c r="H258" s="35">
        <v>4.2514484678016461E-2</v>
      </c>
      <c r="I258" s="35"/>
      <c r="J258" s="35">
        <f t="shared" si="10"/>
        <v>0</v>
      </c>
      <c r="K258" s="91">
        <f t="shared" si="11"/>
        <v>0</v>
      </c>
      <c r="M258" s="62"/>
    </row>
    <row r="259" spans="1:13" x14ac:dyDescent="0.3">
      <c r="A259" s="22" t="s">
        <v>268</v>
      </c>
      <c r="B259" s="18">
        <v>100.29650928697204</v>
      </c>
      <c r="C259" s="18">
        <v>100.34286169366969</v>
      </c>
      <c r="D259" s="18"/>
      <c r="E259" s="92">
        <f t="shared" si="9"/>
        <v>4.6215373822255934E-4</v>
      </c>
      <c r="F259" s="18"/>
      <c r="G259" s="18">
        <v>6.3770774370344876</v>
      </c>
      <c r="H259" s="18">
        <v>6.3800246272109478</v>
      </c>
      <c r="I259" s="18"/>
      <c r="J259" s="18">
        <f t="shared" si="10"/>
        <v>2.9471901764601682E-3</v>
      </c>
      <c r="K259" s="92">
        <f t="shared" si="11"/>
        <v>2.88481153613258E-5</v>
      </c>
      <c r="M259" s="62"/>
    </row>
    <row r="260" spans="1:13" x14ac:dyDescent="0.3">
      <c r="A260" s="21" t="s">
        <v>50</v>
      </c>
      <c r="B260" s="35">
        <v>100.52852048344593</v>
      </c>
      <c r="C260" s="35">
        <v>100.57871451904708</v>
      </c>
      <c r="D260" s="35"/>
      <c r="E260" s="91">
        <f t="shared" si="9"/>
        <v>4.9930144559739986E-4</v>
      </c>
      <c r="F260" s="35"/>
      <c r="G260" s="35">
        <v>5.9026269650299996</v>
      </c>
      <c r="H260" s="35">
        <v>5.9055741552064616</v>
      </c>
      <c r="I260" s="35"/>
      <c r="J260" s="35">
        <f t="shared" si="10"/>
        <v>2.9471901764619446E-3</v>
      </c>
      <c r="K260" s="91">
        <f t="shared" si="11"/>
        <v>2.8848115361343188E-5</v>
      </c>
      <c r="M260" s="62"/>
    </row>
    <row r="261" spans="1:13" x14ac:dyDescent="0.3">
      <c r="A261" s="22" t="s">
        <v>269</v>
      </c>
      <c r="B261" s="18">
        <v>100.35581682413108</v>
      </c>
      <c r="C261" s="18">
        <v>100.35581682413108</v>
      </c>
      <c r="D261" s="18"/>
      <c r="E261" s="92">
        <f t="shared" si="9"/>
        <v>0</v>
      </c>
      <c r="F261" s="18"/>
      <c r="G261" s="18">
        <v>3.6810912213602949E-2</v>
      </c>
      <c r="H261" s="18">
        <v>3.6810912213602949E-2</v>
      </c>
      <c r="I261" s="18"/>
      <c r="J261" s="18">
        <f t="shared" si="10"/>
        <v>0</v>
      </c>
      <c r="K261" s="92">
        <f t="shared" si="11"/>
        <v>0</v>
      </c>
      <c r="M261" s="62"/>
    </row>
    <row r="262" spans="1:13" x14ac:dyDescent="0.3">
      <c r="A262" s="21" t="s">
        <v>269</v>
      </c>
      <c r="B262" s="35">
        <v>100.35581682413108</v>
      </c>
      <c r="C262" s="35">
        <v>100.35581682413108</v>
      </c>
      <c r="D262" s="35"/>
      <c r="E262" s="91">
        <f t="shared" si="9"/>
        <v>0</v>
      </c>
      <c r="F262" s="35"/>
      <c r="G262" s="35">
        <v>3.6810912213602949E-2</v>
      </c>
      <c r="H262" s="35">
        <v>3.6810912213602949E-2</v>
      </c>
      <c r="I262" s="35"/>
      <c r="J262" s="35">
        <f t="shared" si="10"/>
        <v>0</v>
      </c>
      <c r="K262" s="91">
        <f t="shared" si="11"/>
        <v>0</v>
      </c>
      <c r="M262" s="62"/>
    </row>
    <row r="263" spans="1:13" x14ac:dyDescent="0.3">
      <c r="A263" s="22" t="s">
        <v>52</v>
      </c>
      <c r="B263" s="18">
        <v>100.55592071673406</v>
      </c>
      <c r="C263" s="18">
        <v>100.59263988651733</v>
      </c>
      <c r="D263" s="18"/>
      <c r="E263" s="92">
        <f t="shared" si="9"/>
        <v>3.6516168835754037E-4</v>
      </c>
      <c r="F263" s="18"/>
      <c r="G263" s="18">
        <v>5.7478334108396094</v>
      </c>
      <c r="H263" s="18">
        <v>5.7499322993923085</v>
      </c>
      <c r="I263" s="18"/>
      <c r="J263" s="18">
        <f t="shared" si="10"/>
        <v>2.0988885526991297E-3</v>
      </c>
      <c r="K263" s="92">
        <f t="shared" si="11"/>
        <v>2.0544646077626123E-5</v>
      </c>
      <c r="M263" s="62"/>
    </row>
    <row r="264" spans="1:13" x14ac:dyDescent="0.3">
      <c r="A264" s="21" t="s">
        <v>52</v>
      </c>
      <c r="B264" s="35">
        <v>100.55592071673406</v>
      </c>
      <c r="C264" s="35">
        <v>100.59263988651733</v>
      </c>
      <c r="D264" s="35"/>
      <c r="E264" s="91">
        <f t="shared" ref="E264:E275" si="12">(C264/B264-1)</f>
        <v>3.6516168835754037E-4</v>
      </c>
      <c r="F264" s="35"/>
      <c r="G264" s="35">
        <v>5.7478334108396094</v>
      </c>
      <c r="H264" s="35">
        <v>5.7499322993923085</v>
      </c>
      <c r="I264" s="35"/>
      <c r="J264" s="35">
        <f t="shared" ref="J264:J275" si="13">H264-G264</f>
        <v>2.0988885526991297E-3</v>
      </c>
      <c r="K264" s="91">
        <f t="shared" si="11"/>
        <v>2.0544646077626123E-5</v>
      </c>
      <c r="M264" s="62"/>
    </row>
    <row r="265" spans="1:13" x14ac:dyDescent="0.3">
      <c r="A265" s="22" t="s">
        <v>51</v>
      </c>
      <c r="B265" s="18">
        <v>99.264093135658456</v>
      </c>
      <c r="C265" s="18">
        <v>99.977807373425378</v>
      </c>
      <c r="D265" s="18"/>
      <c r="E265" s="92">
        <f t="shared" si="12"/>
        <v>7.190054482153263E-3</v>
      </c>
      <c r="F265" s="18"/>
      <c r="G265" s="18">
        <v>0.1179826419767874</v>
      </c>
      <c r="H265" s="18">
        <v>0.1188309436005489</v>
      </c>
      <c r="I265" s="18"/>
      <c r="J265" s="18">
        <f t="shared" si="13"/>
        <v>8.4830162376149654E-4</v>
      </c>
      <c r="K265" s="92">
        <f t="shared" si="11"/>
        <v>8.3034692837041595E-6</v>
      </c>
      <c r="M265" s="62"/>
    </row>
    <row r="266" spans="1:13" x14ac:dyDescent="0.3">
      <c r="A266" s="21" t="s">
        <v>270</v>
      </c>
      <c r="B266" s="35">
        <v>98.75638959826874</v>
      </c>
      <c r="C266" s="35">
        <v>99.654710699455791</v>
      </c>
      <c r="D266" s="35"/>
      <c r="E266" s="91">
        <f t="shared" si="12"/>
        <v>9.0963339672636145E-3</v>
      </c>
      <c r="F266" s="35"/>
      <c r="G266" s="35">
        <v>9.3257528452056232E-2</v>
      </c>
      <c r="H266" s="35">
        <v>9.4105830075817729E-2</v>
      </c>
      <c r="I266" s="35"/>
      <c r="J266" s="35">
        <f t="shared" si="13"/>
        <v>8.4830162376149654E-4</v>
      </c>
      <c r="K266" s="91">
        <f t="shared" ref="K266:K275" si="14">J266/$G$5</f>
        <v>8.3034692837041595E-6</v>
      </c>
      <c r="M266" s="62"/>
    </row>
    <row r="267" spans="1:13" x14ac:dyDescent="0.3">
      <c r="A267" s="22" t="s">
        <v>271</v>
      </c>
      <c r="B267" s="18">
        <v>101.22694130114111</v>
      </c>
      <c r="C267" s="18">
        <v>101.22694130114111</v>
      </c>
      <c r="D267" s="18"/>
      <c r="E267" s="92">
        <f t="shared" si="12"/>
        <v>0</v>
      </c>
      <c r="F267" s="18"/>
      <c r="G267" s="18">
        <v>2.4725113524731172E-2</v>
      </c>
      <c r="H267" s="18">
        <v>2.4725113524731172E-2</v>
      </c>
      <c r="I267" s="18"/>
      <c r="J267" s="18">
        <f t="shared" si="13"/>
        <v>0</v>
      </c>
      <c r="K267" s="92">
        <f t="shared" si="14"/>
        <v>0</v>
      </c>
      <c r="M267" s="62"/>
    </row>
    <row r="268" spans="1:13" x14ac:dyDescent="0.3">
      <c r="A268" s="21" t="s">
        <v>272</v>
      </c>
      <c r="B268" s="35">
        <v>95.516399220145729</v>
      </c>
      <c r="C268" s="35">
        <v>95.516399220145729</v>
      </c>
      <c r="D268" s="35"/>
      <c r="E268" s="91">
        <f t="shared" si="12"/>
        <v>0</v>
      </c>
      <c r="F268" s="35"/>
      <c r="G268" s="35">
        <v>0.32924342963748593</v>
      </c>
      <c r="H268" s="35">
        <v>0.32924342963748598</v>
      </c>
      <c r="I268" s="35"/>
      <c r="J268" s="35">
        <f t="shared" si="13"/>
        <v>0</v>
      </c>
      <c r="K268" s="91">
        <f t="shared" si="14"/>
        <v>0</v>
      </c>
      <c r="M268" s="62"/>
    </row>
    <row r="269" spans="1:13" x14ac:dyDescent="0.3">
      <c r="A269" s="22" t="s">
        <v>273</v>
      </c>
      <c r="B269" s="18">
        <v>101.19787155219051</v>
      </c>
      <c r="C269" s="18">
        <v>101.19787155219051</v>
      </c>
      <c r="D269" s="18"/>
      <c r="E269" s="92">
        <f t="shared" si="12"/>
        <v>0</v>
      </c>
      <c r="F269" s="18"/>
      <c r="G269" s="18">
        <v>9.5254973614563518E-2</v>
      </c>
      <c r="H269" s="18">
        <v>9.5254973614563518E-2</v>
      </c>
      <c r="I269" s="18"/>
      <c r="J269" s="18">
        <f t="shared" si="13"/>
        <v>0</v>
      </c>
      <c r="K269" s="92">
        <f t="shared" si="14"/>
        <v>0</v>
      </c>
      <c r="M269" s="62"/>
    </row>
    <row r="270" spans="1:13" x14ac:dyDescent="0.3">
      <c r="A270" s="21" t="s">
        <v>273</v>
      </c>
      <c r="B270" s="35">
        <v>101.19787155219051</v>
      </c>
      <c r="C270" s="35">
        <v>101.19787155219051</v>
      </c>
      <c r="D270" s="35"/>
      <c r="E270" s="91">
        <f t="shared" si="12"/>
        <v>0</v>
      </c>
      <c r="F270" s="35"/>
      <c r="G270" s="35">
        <v>9.5254973614563518E-2</v>
      </c>
      <c r="H270" s="35">
        <v>9.5254973614563518E-2</v>
      </c>
      <c r="I270" s="35"/>
      <c r="J270" s="35">
        <f t="shared" si="13"/>
        <v>0</v>
      </c>
      <c r="K270" s="91">
        <f t="shared" si="14"/>
        <v>0</v>
      </c>
      <c r="M270" s="62"/>
    </row>
    <row r="271" spans="1:13" x14ac:dyDescent="0.3">
      <c r="A271" s="22" t="s">
        <v>274</v>
      </c>
      <c r="B271" s="18">
        <v>93.38214286785734</v>
      </c>
      <c r="C271" s="18">
        <v>93.38214286785734</v>
      </c>
      <c r="D271" s="18"/>
      <c r="E271" s="92">
        <f t="shared" si="12"/>
        <v>0</v>
      </c>
      <c r="F271" s="18"/>
      <c r="G271" s="18">
        <v>0.23398845602292243</v>
      </c>
      <c r="H271" s="18">
        <v>0.23398845602292243</v>
      </c>
      <c r="I271" s="18"/>
      <c r="J271" s="18">
        <f t="shared" si="13"/>
        <v>0</v>
      </c>
      <c r="K271" s="92">
        <f t="shared" si="14"/>
        <v>0</v>
      </c>
      <c r="M271" s="62"/>
    </row>
    <row r="272" spans="1:13" x14ac:dyDescent="0.3">
      <c r="A272" s="21" t="s">
        <v>275</v>
      </c>
      <c r="B272" s="35">
        <v>93.38214286785734</v>
      </c>
      <c r="C272" s="35">
        <v>93.38214286785734</v>
      </c>
      <c r="D272" s="35"/>
      <c r="E272" s="91">
        <f t="shared" si="12"/>
        <v>0</v>
      </c>
      <c r="F272" s="35"/>
      <c r="G272" s="35">
        <v>0.23398845602292243</v>
      </c>
      <c r="H272" s="35">
        <v>0.23398845602292243</v>
      </c>
      <c r="I272" s="35"/>
      <c r="J272" s="35">
        <f t="shared" si="13"/>
        <v>0</v>
      </c>
      <c r="K272" s="91">
        <f t="shared" si="14"/>
        <v>0</v>
      </c>
      <c r="M272" s="62"/>
    </row>
    <row r="273" spans="1:13" x14ac:dyDescent="0.3">
      <c r="A273" s="22" t="s">
        <v>276</v>
      </c>
      <c r="B273" s="18">
        <v>102.30747444080862</v>
      </c>
      <c r="C273" s="18">
        <v>102.30747444080862</v>
      </c>
      <c r="D273" s="18"/>
      <c r="E273" s="92">
        <f t="shared" si="12"/>
        <v>0</v>
      </c>
      <c r="F273" s="18"/>
      <c r="G273" s="18">
        <v>0.1452070423670016</v>
      </c>
      <c r="H273" s="18">
        <v>0.14520704236700158</v>
      </c>
      <c r="I273" s="18"/>
      <c r="J273" s="18">
        <f t="shared" si="13"/>
        <v>0</v>
      </c>
      <c r="K273" s="92">
        <f t="shared" si="14"/>
        <v>0</v>
      </c>
      <c r="M273" s="62"/>
    </row>
    <row r="274" spans="1:13" x14ac:dyDescent="0.3">
      <c r="A274" s="21" t="s">
        <v>277</v>
      </c>
      <c r="B274" s="35">
        <v>102.30747444080862</v>
      </c>
      <c r="C274" s="35">
        <v>102.30747444080862</v>
      </c>
      <c r="D274" s="35"/>
      <c r="E274" s="91">
        <f t="shared" si="12"/>
        <v>0</v>
      </c>
      <c r="F274" s="35"/>
      <c r="G274" s="35">
        <v>0.1452070423670016</v>
      </c>
      <c r="H274" s="35">
        <v>0.14520704236700158</v>
      </c>
      <c r="I274" s="35"/>
      <c r="J274" s="35">
        <f t="shared" si="13"/>
        <v>0</v>
      </c>
      <c r="K274" s="91">
        <f t="shared" si="14"/>
        <v>0</v>
      </c>
      <c r="M274" s="62"/>
    </row>
    <row r="275" spans="1:13" x14ac:dyDescent="0.3">
      <c r="A275" s="22" t="s">
        <v>278</v>
      </c>
      <c r="B275" s="18">
        <v>102.30747444080862</v>
      </c>
      <c r="C275" s="18">
        <v>102.30747444080862</v>
      </c>
      <c r="D275" s="18"/>
      <c r="E275" s="92">
        <f t="shared" si="12"/>
        <v>0</v>
      </c>
      <c r="F275" s="18"/>
      <c r="G275" s="18">
        <v>0.1452070423670016</v>
      </c>
      <c r="H275" s="18">
        <v>0.14520704236700158</v>
      </c>
      <c r="I275" s="18"/>
      <c r="J275" s="18">
        <f t="shared" si="13"/>
        <v>0</v>
      </c>
      <c r="K275" s="92">
        <f t="shared" si="14"/>
        <v>0</v>
      </c>
      <c r="M275" s="62"/>
    </row>
    <row r="276" spans="1:13" ht="15.6" x14ac:dyDescent="0.3">
      <c r="A276" s="120"/>
      <c r="B276" s="15"/>
      <c r="C276" s="15"/>
      <c r="D276" s="12"/>
      <c r="E276" s="12"/>
      <c r="F276" s="12"/>
      <c r="G276" s="15"/>
      <c r="H276" s="15"/>
      <c r="I276" s="30"/>
      <c r="J276" s="12"/>
    </row>
    <row r="277" spans="1:13" x14ac:dyDescent="0.3">
      <c r="A277" s="134"/>
      <c r="B277" s="135"/>
      <c r="C277" s="135"/>
    </row>
    <row r="278" spans="1:13" x14ac:dyDescent="0.3">
      <c r="A278" s="17" t="s">
        <v>284</v>
      </c>
    </row>
    <row r="279" spans="1:13" x14ac:dyDescent="0.3">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N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M13" sqref="M13"/>
    </sheetView>
  </sheetViews>
  <sheetFormatPr defaultColWidth="9.109375" defaultRowHeight="14.4" x14ac:dyDescent="0.3"/>
  <cols>
    <col min="1" max="1" width="53.88671875" style="61" bestFit="1" customWidth="1"/>
    <col min="2" max="3" width="9.6640625" style="61" bestFit="1" customWidth="1"/>
    <col min="4" max="4" width="1.88671875" style="61" customWidth="1"/>
    <col min="5" max="5" width="10.6640625" style="61" customWidth="1"/>
    <col min="6" max="6" width="1.88671875" style="61" customWidth="1"/>
    <col min="7" max="8" width="9.6640625" style="61" bestFit="1" customWidth="1"/>
    <col min="9" max="9" width="13.33203125" style="61" customWidth="1"/>
    <col min="10" max="10" width="12.6640625" style="61" customWidth="1"/>
    <col min="11" max="16384" width="9.109375" style="61"/>
  </cols>
  <sheetData>
    <row r="1" spans="1:14" ht="15.6" x14ac:dyDescent="0.3">
      <c r="A1" s="115" t="s">
        <v>94</v>
      </c>
    </row>
    <row r="2" spans="1:14" ht="6" customHeight="1" x14ac:dyDescent="0.3">
      <c r="A2" s="30"/>
      <c r="B2" s="30"/>
      <c r="C2" s="30"/>
      <c r="D2" s="30"/>
      <c r="E2" s="30"/>
      <c r="F2" s="30"/>
      <c r="G2" s="30"/>
      <c r="H2" s="30"/>
      <c r="I2" s="30"/>
      <c r="J2" s="30"/>
    </row>
    <row r="3" spans="1:14" ht="60" customHeight="1" x14ac:dyDescent="0.3">
      <c r="A3" s="142"/>
      <c r="B3" s="138" t="s">
        <v>84</v>
      </c>
      <c r="C3" s="138"/>
      <c r="D3" s="30"/>
      <c r="E3" s="87" t="s">
        <v>85</v>
      </c>
      <c r="G3" s="141" t="s">
        <v>86</v>
      </c>
      <c r="H3" s="141"/>
      <c r="I3" s="111" t="s">
        <v>87</v>
      </c>
      <c r="J3" s="111" t="s">
        <v>286</v>
      </c>
    </row>
    <row r="4" spans="1:14" ht="28.8" x14ac:dyDescent="0.3">
      <c r="A4" s="143"/>
      <c r="B4" s="113">
        <v>44713</v>
      </c>
      <c r="C4" s="113">
        <v>44743</v>
      </c>
      <c r="D4" s="14"/>
      <c r="E4" s="118" t="s">
        <v>290</v>
      </c>
      <c r="F4" s="14"/>
      <c r="G4" s="113">
        <v>44713</v>
      </c>
      <c r="H4" s="113">
        <v>44743</v>
      </c>
      <c r="I4" s="118" t="s">
        <v>295</v>
      </c>
      <c r="J4" s="118" t="s">
        <v>290</v>
      </c>
    </row>
    <row r="5" spans="1:14" ht="15.6" x14ac:dyDescent="0.3">
      <c r="A5" s="31" t="s">
        <v>66</v>
      </c>
      <c r="B5" s="72"/>
      <c r="C5" s="72"/>
      <c r="D5" s="72"/>
      <c r="E5" s="72"/>
      <c r="F5" s="72"/>
      <c r="G5" s="72"/>
      <c r="H5" s="72"/>
      <c r="I5" s="72"/>
      <c r="J5" s="72"/>
    </row>
    <row r="6" spans="1:14" ht="1.5" customHeight="1" x14ac:dyDescent="0.3">
      <c r="A6" s="122"/>
      <c r="B6" s="72"/>
      <c r="C6" s="72"/>
      <c r="D6" s="72"/>
      <c r="E6" s="72"/>
      <c r="F6" s="72"/>
      <c r="G6" s="72"/>
      <c r="H6" s="72"/>
    </row>
    <row r="7" spans="1:14" ht="15.6" x14ac:dyDescent="0.3">
      <c r="A7" s="115" t="s">
        <v>83</v>
      </c>
      <c r="B7" s="53">
        <v>101.48245489146068</v>
      </c>
      <c r="C7" s="53">
        <v>101.63297130984708</v>
      </c>
      <c r="D7" s="35"/>
      <c r="E7" s="91">
        <f>(C7/B7-1)</f>
        <v>1.4831767574738919E-3</v>
      </c>
      <c r="F7" s="38"/>
      <c r="G7" s="53">
        <v>101.48245489146068</v>
      </c>
      <c r="H7" s="53">
        <v>101.63297130984708</v>
      </c>
      <c r="I7" s="35">
        <f t="shared" ref="I7:I21" si="0">H7-G7</f>
        <v>0.15051641838640251</v>
      </c>
      <c r="J7" s="97">
        <f t="shared" ref="J7:J19" si="1">I7/$G$7</f>
        <v>1.4831767574738461E-3</v>
      </c>
      <c r="L7" s="62"/>
      <c r="N7" s="62"/>
    </row>
    <row r="8" spans="1:14" x14ac:dyDescent="0.3">
      <c r="A8" s="61" t="s">
        <v>53</v>
      </c>
      <c r="B8" s="53">
        <v>101.64134510929156</v>
      </c>
      <c r="C8" s="53">
        <v>101.22914876428393</v>
      </c>
      <c r="D8" s="35"/>
      <c r="E8" s="91">
        <f t="shared" ref="E8:E22" si="2">(C8/B8-1)</f>
        <v>-4.0554003350152801E-3</v>
      </c>
      <c r="F8" s="38"/>
      <c r="G8" s="53">
        <v>96.926381427109987</v>
      </c>
      <c r="H8" s="53">
        <v>97.075002058480422</v>
      </c>
      <c r="I8" s="35">
        <f>H8-G8</f>
        <v>0.14862063137043435</v>
      </c>
      <c r="J8" s="97">
        <f t="shared" si="1"/>
        <v>1.4644958237302176E-3</v>
      </c>
      <c r="K8" s="62"/>
      <c r="L8" s="62"/>
      <c r="N8" s="62"/>
    </row>
    <row r="9" spans="1:14" x14ac:dyDescent="0.3">
      <c r="A9" s="61" t="s">
        <v>54</v>
      </c>
      <c r="B9" s="53">
        <v>107.15992115733299</v>
      </c>
      <c r="C9" s="53">
        <v>110.03960892193352</v>
      </c>
      <c r="D9" s="35"/>
      <c r="E9" s="91">
        <f t="shared" si="2"/>
        <v>2.6872805928744192E-2</v>
      </c>
      <c r="F9" s="38"/>
      <c r="G9" s="53">
        <v>19.494605793695719</v>
      </c>
      <c r="H9" s="53">
        <v>19.654752266811588</v>
      </c>
      <c r="I9" s="35">
        <f t="shared" si="0"/>
        <v>0.16014647311586927</v>
      </c>
      <c r="J9" s="97">
        <f t="shared" si="1"/>
        <v>1.5780705471418876E-3</v>
      </c>
      <c r="K9" s="62"/>
      <c r="L9" s="62"/>
      <c r="N9" s="62"/>
    </row>
    <row r="10" spans="1:14" x14ac:dyDescent="0.3">
      <c r="A10" s="61" t="s">
        <v>55</v>
      </c>
      <c r="B10" s="53">
        <v>100.02654477789531</v>
      </c>
      <c r="C10" s="53">
        <v>99.212505970517853</v>
      </c>
      <c r="D10" s="72"/>
      <c r="E10" s="91">
        <f t="shared" si="2"/>
        <v>-8.1382277992806396E-3</v>
      </c>
      <c r="F10" s="72"/>
      <c r="G10" s="53">
        <v>77.431775633414262</v>
      </c>
      <c r="H10" s="53">
        <v>77.420249791668823</v>
      </c>
      <c r="I10" s="72">
        <f t="shared" si="0"/>
        <v>-1.152584174543847E-2</v>
      </c>
      <c r="J10" s="97">
        <f t="shared" si="1"/>
        <v>-1.1357472341170495E-4</v>
      </c>
      <c r="K10" s="62"/>
      <c r="L10" s="62"/>
      <c r="M10" s="62"/>
      <c r="N10" s="62"/>
    </row>
    <row r="11" spans="1:14" x14ac:dyDescent="0.3">
      <c r="A11" s="61" t="s">
        <v>56</v>
      </c>
      <c r="B11" s="53">
        <v>101.0649331751745</v>
      </c>
      <c r="C11" s="53">
        <v>100.87816524278723</v>
      </c>
      <c r="D11" s="72"/>
      <c r="E11" s="91">
        <f t="shared" si="2"/>
        <v>-1.8479993655519111E-3</v>
      </c>
      <c r="F11" s="72"/>
      <c r="G11" s="53">
        <v>98.952249855084986</v>
      </c>
      <c r="H11" s="53">
        <v>99.108467101823209</v>
      </c>
      <c r="I11" s="72">
        <f t="shared" si="0"/>
        <v>0.15621724673822257</v>
      </c>
      <c r="J11" s="97">
        <f t="shared" si="1"/>
        <v>1.5393522644412063E-3</v>
      </c>
      <c r="K11" s="62"/>
      <c r="L11" s="62"/>
      <c r="M11" s="62"/>
      <c r="N11" s="62"/>
    </row>
    <row r="12" spans="1:14" ht="15.6" x14ac:dyDescent="0.3">
      <c r="A12" s="61" t="s">
        <v>57</v>
      </c>
      <c r="B12" s="53">
        <v>102.36789874550517</v>
      </c>
      <c r="C12" s="53">
        <v>101.67653576808456</v>
      </c>
      <c r="D12" s="72"/>
      <c r="E12" s="91">
        <f t="shared" si="2"/>
        <v>-6.7537087885274349E-3</v>
      </c>
      <c r="F12" s="72"/>
      <c r="G12" s="53">
        <v>97.123740968204345</v>
      </c>
      <c r="H12" s="53">
        <v>97.261059014596086</v>
      </c>
      <c r="I12" s="72">
        <f t="shared" si="0"/>
        <v>0.13731804639174072</v>
      </c>
      <c r="J12" s="97">
        <f t="shared" si="1"/>
        <v>1.3531210546552856E-3</v>
      </c>
      <c r="K12" s="37"/>
      <c r="L12" s="62"/>
      <c r="M12" s="62"/>
      <c r="N12" s="62"/>
    </row>
    <row r="13" spans="1:14" ht="15.6" x14ac:dyDescent="0.3">
      <c r="A13" s="61" t="s">
        <v>58</v>
      </c>
      <c r="B13" s="53">
        <v>102.17125223465142</v>
      </c>
      <c r="C13" s="53">
        <v>102.98064423708</v>
      </c>
      <c r="D13" s="72"/>
      <c r="E13" s="91">
        <f t="shared" si="2"/>
        <v>7.9219152621297084E-3</v>
      </c>
      <c r="F13" s="72"/>
      <c r="G13" s="53">
        <v>78.718334326237454</v>
      </c>
      <c r="H13" s="53">
        <v>78.865695343092455</v>
      </c>
      <c r="I13" s="72">
        <f t="shared" si="0"/>
        <v>0.14736101685500103</v>
      </c>
      <c r="J13" s="97">
        <f t="shared" si="1"/>
        <v>1.452083682963811E-3</v>
      </c>
      <c r="K13" s="37"/>
      <c r="L13" s="62"/>
      <c r="M13" s="62"/>
      <c r="N13" s="62"/>
    </row>
    <row r="14" spans="1:14" ht="15.6" x14ac:dyDescent="0.3">
      <c r="A14" s="61" t="s">
        <v>59</v>
      </c>
      <c r="B14" s="53">
        <v>102.32433846503231</v>
      </c>
      <c r="C14" s="53">
        <v>101.54687784568151</v>
      </c>
      <c r="D14" s="72"/>
      <c r="E14" s="91">
        <f t="shared" si="2"/>
        <v>-7.5980028897669749E-3</v>
      </c>
      <c r="F14" s="72"/>
      <c r="G14" s="53">
        <v>94.591506466672854</v>
      </c>
      <c r="H14" s="53">
        <v>94.703006162443472</v>
      </c>
      <c r="I14" s="72">
        <f t="shared" si="0"/>
        <v>0.11149969577061825</v>
      </c>
      <c r="J14" s="97">
        <f t="shared" si="1"/>
        <v>1.098709091043091E-3</v>
      </c>
      <c r="K14" s="37"/>
      <c r="L14" s="62"/>
      <c r="M14" s="62"/>
      <c r="N14" s="62"/>
    </row>
    <row r="15" spans="1:14" ht="15.6" x14ac:dyDescent="0.3">
      <c r="A15" s="61" t="s">
        <v>60</v>
      </c>
      <c r="B15" s="53">
        <v>102.26567557053747</v>
      </c>
      <c r="C15" s="53">
        <v>101.42364470763214</v>
      </c>
      <c r="D15" s="72"/>
      <c r="E15" s="91">
        <f t="shared" si="2"/>
        <v>-8.233758376969269E-3</v>
      </c>
      <c r="F15" s="72"/>
      <c r="G15" s="53">
        <v>94.550673171141582</v>
      </c>
      <c r="H15" s="53">
        <v>94.701189589527985</v>
      </c>
      <c r="I15" s="72">
        <f>H15-G15</f>
        <v>0.15051641838640251</v>
      </c>
      <c r="J15" s="97">
        <f t="shared" si="1"/>
        <v>1.4831767574738461E-3</v>
      </c>
      <c r="K15" s="37"/>
      <c r="L15" s="62"/>
      <c r="M15" s="62"/>
      <c r="N15" s="62"/>
    </row>
    <row r="16" spans="1:14" ht="15.6" x14ac:dyDescent="0.3">
      <c r="A16" s="61" t="s">
        <v>61</v>
      </c>
      <c r="B16" s="53">
        <v>101.29281530122725</v>
      </c>
      <c r="C16" s="53">
        <v>100.8542328404414</v>
      </c>
      <c r="D16" s="72"/>
      <c r="E16" s="91">
        <f t="shared" si="2"/>
        <v>-4.3298476746014281E-3</v>
      </c>
      <c r="F16" s="72"/>
      <c r="G16" s="53">
        <v>92.57180829430402</v>
      </c>
      <c r="H16" s="53">
        <v>92.690622082538553</v>
      </c>
      <c r="I16" s="72">
        <f t="shared" si="0"/>
        <v>0.11881378823453304</v>
      </c>
      <c r="J16" s="97">
        <f t="shared" si="1"/>
        <v>1.1707815736386046E-3</v>
      </c>
      <c r="K16" s="37"/>
      <c r="L16" s="62"/>
      <c r="M16" s="62"/>
      <c r="N16" s="62"/>
    </row>
    <row r="17" spans="1:14" ht="15.6" x14ac:dyDescent="0.3">
      <c r="A17" s="61" t="s">
        <v>279</v>
      </c>
      <c r="B17" s="53">
        <v>105.55322854089971</v>
      </c>
      <c r="C17" s="53">
        <v>104.6055055802007</v>
      </c>
      <c r="D17" s="72"/>
      <c r="E17" s="91">
        <f t="shared" si="2"/>
        <v>-8.9786259861467377E-3</v>
      </c>
      <c r="F17" s="72"/>
      <c r="G17" s="53">
        <v>93.772450851379133</v>
      </c>
      <c r="H17" s="53">
        <v>94.03102688710662</v>
      </c>
      <c r="I17" s="72">
        <f t="shared" si="0"/>
        <v>0.25857603572748644</v>
      </c>
      <c r="J17" s="97">
        <f t="shared" si="1"/>
        <v>2.5479875906041422E-3</v>
      </c>
      <c r="K17" s="37"/>
      <c r="L17" s="62"/>
      <c r="M17" s="62"/>
      <c r="N17" s="62"/>
    </row>
    <row r="18" spans="1:14" ht="15.6" x14ac:dyDescent="0.3">
      <c r="A18" s="61" t="s">
        <v>280</v>
      </c>
      <c r="B18" s="53">
        <v>102.01678353753542</v>
      </c>
      <c r="C18" s="53">
        <v>101.52790309652535</v>
      </c>
      <c r="D18" s="72"/>
      <c r="E18" s="91">
        <f t="shared" si="2"/>
        <v>-4.7921569770937866E-3</v>
      </c>
      <c r="F18" s="72"/>
      <c r="G18" s="53">
        <v>98.806106457515796</v>
      </c>
      <c r="H18" s="53">
        <v>98.956622875902198</v>
      </c>
      <c r="I18" s="72">
        <f>H18-G18</f>
        <v>0.15051641838640251</v>
      </c>
      <c r="J18" s="97">
        <f t="shared" si="1"/>
        <v>1.4831767574738461E-3</v>
      </c>
      <c r="K18" s="37"/>
      <c r="L18" s="62"/>
      <c r="M18" s="62"/>
      <c r="N18" s="62"/>
    </row>
    <row r="19" spans="1:14" ht="15.6" x14ac:dyDescent="0.3">
      <c r="A19" s="61" t="s">
        <v>62</v>
      </c>
      <c r="B19" s="53">
        <v>102.12853504405825</v>
      </c>
      <c r="C19" s="53">
        <v>101.70670220189979</v>
      </c>
      <c r="D19" s="72"/>
      <c r="E19" s="91">
        <f t="shared" si="2"/>
        <v>-4.1304111723181602E-3</v>
      </c>
      <c r="F19" s="72"/>
      <c r="G19" s="53">
        <v>97.559615215141477</v>
      </c>
      <c r="H19" s="53">
        <v>97.71013163352788</v>
      </c>
      <c r="I19" s="72">
        <f t="shared" si="0"/>
        <v>0.15051641838640251</v>
      </c>
      <c r="J19" s="97">
        <f t="shared" si="1"/>
        <v>1.4831767574738461E-3</v>
      </c>
      <c r="K19" s="37"/>
      <c r="L19" s="62"/>
      <c r="M19" s="62"/>
      <c r="N19" s="62"/>
    </row>
    <row r="20" spans="1:14" ht="15.6" x14ac:dyDescent="0.3">
      <c r="A20" s="61" t="s">
        <v>281</v>
      </c>
      <c r="B20" s="53">
        <v>102.17802774347265</v>
      </c>
      <c r="C20" s="53">
        <v>101.53402091636804</v>
      </c>
      <c r="D20" s="72"/>
      <c r="E20" s="91">
        <f t="shared" si="2"/>
        <v>-6.3027917187974403E-3</v>
      </c>
      <c r="F20" s="72"/>
      <c r="G20" s="53">
        <v>96.392492491632254</v>
      </c>
      <c r="H20" s="53">
        <v>96.543008910018671</v>
      </c>
      <c r="I20" s="72">
        <f t="shared" si="0"/>
        <v>0.15051641838641672</v>
      </c>
      <c r="J20" s="97">
        <f>I20/$G$7</f>
        <v>1.4831767574739862E-3</v>
      </c>
      <c r="K20" s="37"/>
      <c r="L20" s="62"/>
      <c r="M20" s="62"/>
      <c r="N20" s="62"/>
    </row>
    <row r="21" spans="1:14" ht="15.6" x14ac:dyDescent="0.3">
      <c r="A21" s="61" t="s">
        <v>282</v>
      </c>
      <c r="B21" s="53">
        <v>102.16392704327841</v>
      </c>
      <c r="C21" s="53">
        <v>101.63477769340085</v>
      </c>
      <c r="D21" s="72"/>
      <c r="E21" s="91">
        <f t="shared" si="2"/>
        <v>-5.1794147424795156E-3</v>
      </c>
      <c r="F21" s="72"/>
      <c r="G21" s="53">
        <v>101.3719576929026</v>
      </c>
      <c r="H21" s="53">
        <v>101.522474111289</v>
      </c>
      <c r="I21" s="72">
        <f t="shared" si="0"/>
        <v>0.15051641838640251</v>
      </c>
      <c r="J21" s="97">
        <f>I21/$G$7</f>
        <v>1.4831767574738461E-3</v>
      </c>
      <c r="K21" s="37"/>
      <c r="L21" s="62"/>
      <c r="M21" s="62"/>
      <c r="N21" s="62"/>
    </row>
    <row r="22" spans="1:14" ht="15.6" x14ac:dyDescent="0.3">
      <c r="A22" s="61" t="s">
        <v>283</v>
      </c>
      <c r="B22" s="53">
        <v>102.28899950099009</v>
      </c>
      <c r="C22" s="53">
        <v>101.63283072616127</v>
      </c>
      <c r="D22" s="72"/>
      <c r="E22" s="91">
        <f t="shared" si="2"/>
        <v>-6.4148518220912276E-3</v>
      </c>
      <c r="F22" s="72"/>
      <c r="G22" s="53">
        <v>95.946747273897358</v>
      </c>
      <c r="H22" s="53">
        <v>96.082102214630012</v>
      </c>
      <c r="I22" s="72">
        <f>H22-G22</f>
        <v>0.13535494073265397</v>
      </c>
      <c r="J22" s="97">
        <f>I22/$G$7</f>
        <v>1.3337767683824875E-3</v>
      </c>
      <c r="K22" s="37"/>
      <c r="L22" s="62"/>
      <c r="M22" s="62"/>
      <c r="N22" s="62"/>
    </row>
    <row r="23" spans="1:14" ht="7.5" customHeight="1" x14ac:dyDescent="0.3">
      <c r="A23" s="27"/>
      <c r="B23" s="35"/>
      <c r="C23" s="35"/>
      <c r="D23" s="72"/>
      <c r="E23" s="72"/>
      <c r="F23" s="72"/>
      <c r="G23" s="40"/>
      <c r="H23" s="40"/>
      <c r="K23" s="37"/>
    </row>
    <row r="24" spans="1:14" ht="15.6" x14ac:dyDescent="0.3">
      <c r="A24" s="28" t="s">
        <v>64</v>
      </c>
      <c r="B24" s="35"/>
      <c r="C24" s="35"/>
      <c r="D24" s="72"/>
      <c r="E24" s="72"/>
      <c r="F24" s="72"/>
      <c r="G24" s="40"/>
      <c r="H24" s="40"/>
      <c r="I24" s="36"/>
      <c r="J24" s="36"/>
    </row>
    <row r="25" spans="1:14" ht="7.5" customHeight="1" x14ac:dyDescent="0.3">
      <c r="A25" s="122"/>
      <c r="B25" s="35"/>
      <c r="C25" s="35"/>
      <c r="D25" s="72"/>
      <c r="E25" s="72"/>
      <c r="F25" s="72"/>
      <c r="G25" s="35"/>
      <c r="H25" s="35"/>
      <c r="J25" s="36"/>
    </row>
    <row r="26" spans="1:14" ht="15.6" x14ac:dyDescent="0.3">
      <c r="A26" s="115" t="s">
        <v>83</v>
      </c>
      <c r="B26" s="62">
        <v>100.97186573033383</v>
      </c>
      <c r="C26" s="62">
        <v>101.13392605721737</v>
      </c>
      <c r="D26" s="34"/>
      <c r="E26" s="91">
        <f>(C26/B26-1)</f>
        <v>1.6050047774331944E-3</v>
      </c>
      <c r="F26" s="39"/>
      <c r="G26" s="53">
        <v>100.97186573033383</v>
      </c>
      <c r="H26" s="53">
        <v>101.13392605721737</v>
      </c>
      <c r="I26" s="35">
        <f>H26-G26</f>
        <v>0.16206032688353389</v>
      </c>
      <c r="J26" s="97">
        <f>I26/$G$26</f>
        <v>1.6050047774332445E-3</v>
      </c>
      <c r="K26" s="62"/>
      <c r="L26" s="62"/>
      <c r="N26" s="62"/>
    </row>
    <row r="27" spans="1:14" x14ac:dyDescent="0.3">
      <c r="A27" s="61" t="s">
        <v>53</v>
      </c>
      <c r="B27" s="53">
        <v>100.65692078483708</v>
      </c>
      <c r="C27" s="53">
        <v>100.75410677415474</v>
      </c>
      <c r="D27" s="35"/>
      <c r="E27" s="91">
        <f t="shared" ref="E27:E41" si="3">(C27/B27-1)</f>
        <v>9.6551720994320078E-4</v>
      </c>
      <c r="F27" s="38"/>
      <c r="G27" s="53">
        <v>97.380881268528952</v>
      </c>
      <c r="H27" s="53">
        <v>97.474904185313179</v>
      </c>
      <c r="I27" s="35">
        <f t="shared" ref="I27:I41" si="4">H27-G27</f>
        <v>9.402291678422614E-2</v>
      </c>
      <c r="J27" s="97">
        <f>I27/$G$26</f>
        <v>9.3117935480496825E-4</v>
      </c>
      <c r="K27" s="62"/>
      <c r="L27" s="62"/>
      <c r="N27" s="62"/>
    </row>
    <row r="28" spans="1:14" x14ac:dyDescent="0.3">
      <c r="A28" s="61" t="s">
        <v>54</v>
      </c>
      <c r="B28" s="53">
        <v>111.249872114456</v>
      </c>
      <c r="C28" s="53">
        <v>112.16020995345635</v>
      </c>
      <c r="D28" s="35"/>
      <c r="E28" s="91">
        <f t="shared" si="3"/>
        <v>8.1828214423813606E-3</v>
      </c>
      <c r="F28" s="38"/>
      <c r="G28" s="53">
        <v>16.870729489472595</v>
      </c>
      <c r="H28" s="53">
        <v>17.008779656487668</v>
      </c>
      <c r="I28" s="35">
        <f t="shared" si="4"/>
        <v>0.13805016701507355</v>
      </c>
      <c r="J28" s="97">
        <f>I28/$G$26</f>
        <v>1.3672141840358281E-3</v>
      </c>
      <c r="K28" s="62"/>
      <c r="L28" s="62"/>
      <c r="N28" s="62"/>
    </row>
    <row r="29" spans="1:14" x14ac:dyDescent="0.3">
      <c r="A29" s="61" t="s">
        <v>55</v>
      </c>
      <c r="B29" s="53">
        <v>98.687836522134489</v>
      </c>
      <c r="C29" s="53">
        <v>98.633868743198647</v>
      </c>
      <c r="D29" s="72"/>
      <c r="E29" s="91">
        <f t="shared" si="3"/>
        <v>-5.4685339995008686E-4</v>
      </c>
      <c r="F29" s="72"/>
      <c r="G29" s="53">
        <v>80.510151779056358</v>
      </c>
      <c r="H29" s="53">
        <v>80.466124528825503</v>
      </c>
      <c r="I29" s="35">
        <f t="shared" si="4"/>
        <v>-4.402725023085452E-2</v>
      </c>
      <c r="J29" s="97">
        <f>I29/$G$26</f>
        <v>-4.3603482923093014E-4</v>
      </c>
      <c r="K29" s="62"/>
      <c r="L29" s="62"/>
      <c r="N29" s="62"/>
    </row>
    <row r="30" spans="1:14" x14ac:dyDescent="0.3">
      <c r="A30" s="61" t="s">
        <v>56</v>
      </c>
      <c r="B30" s="53">
        <v>100.46242778077055</v>
      </c>
      <c r="C30" s="53">
        <v>100.63498444240672</v>
      </c>
      <c r="D30" s="72"/>
      <c r="E30" s="91">
        <f t="shared" si="3"/>
        <v>1.7176238465261839E-3</v>
      </c>
      <c r="F30" s="72"/>
      <c r="G30" s="53">
        <v>99.183961009991307</v>
      </c>
      <c r="H30" s="53">
        <v>99.354321746615014</v>
      </c>
      <c r="I30" s="35">
        <f t="shared" si="4"/>
        <v>0.17036073662370654</v>
      </c>
      <c r="J30" s="97">
        <f t="shared" ref="J30:J37" si="5">I30/$G$26</f>
        <v>1.6872099509252407E-3</v>
      </c>
      <c r="K30" s="62"/>
      <c r="L30" s="62"/>
      <c r="N30" s="62"/>
    </row>
    <row r="31" spans="1:14" x14ac:dyDescent="0.3">
      <c r="A31" s="61" t="s">
        <v>57</v>
      </c>
      <c r="B31" s="53">
        <v>100.91429105336533</v>
      </c>
      <c r="C31" s="53">
        <v>101.08274119422065</v>
      </c>
      <c r="D31" s="72"/>
      <c r="E31" s="91">
        <f t="shared" si="3"/>
        <v>1.6692396993229774E-3</v>
      </c>
      <c r="F31" s="72"/>
      <c r="G31" s="53">
        <v>97.086312378782296</v>
      </c>
      <c r="H31" s="53">
        <v>97.24837270566583</v>
      </c>
      <c r="I31" s="35">
        <f t="shared" si="4"/>
        <v>0.16206032688353389</v>
      </c>
      <c r="J31" s="97">
        <f t="shared" si="5"/>
        <v>1.6050047774332445E-3</v>
      </c>
      <c r="K31" s="62"/>
      <c r="L31" s="62"/>
      <c r="N31" s="62"/>
    </row>
    <row r="32" spans="1:14" x14ac:dyDescent="0.3">
      <c r="A32" s="61" t="s">
        <v>58</v>
      </c>
      <c r="B32" s="53">
        <v>103.38599594059822</v>
      </c>
      <c r="C32" s="53">
        <v>103.62716647401027</v>
      </c>
      <c r="D32" s="72"/>
      <c r="E32" s="91">
        <f t="shared" si="3"/>
        <v>2.3327195450204563E-3</v>
      </c>
      <c r="F32" s="72"/>
      <c r="G32" s="53">
        <v>70.415312090674533</v>
      </c>
      <c r="H32" s="53">
        <v>70.579571265457162</v>
      </c>
      <c r="I32" s="35">
        <f t="shared" si="4"/>
        <v>0.16425917478262875</v>
      </c>
      <c r="J32" s="97">
        <f t="shared" si="5"/>
        <v>1.6267816148046301E-3</v>
      </c>
      <c r="K32" s="62"/>
      <c r="L32" s="62"/>
      <c r="N32" s="62"/>
    </row>
    <row r="33" spans="1:14" x14ac:dyDescent="0.3">
      <c r="A33" s="61" t="s">
        <v>59</v>
      </c>
      <c r="B33" s="53">
        <v>100.77491561395766</v>
      </c>
      <c r="C33" s="53">
        <v>100.9390992082961</v>
      </c>
      <c r="D33" s="72"/>
      <c r="E33" s="91">
        <f t="shared" si="3"/>
        <v>1.6292109334765659E-3</v>
      </c>
      <c r="F33" s="72"/>
      <c r="G33" s="53">
        <v>95.273663992940868</v>
      </c>
      <c r="H33" s="53">
        <v>95.428884887990563</v>
      </c>
      <c r="I33" s="35">
        <f t="shared" si="4"/>
        <v>0.15522089504969472</v>
      </c>
      <c r="J33" s="97">
        <f t="shared" si="5"/>
        <v>1.5372687622138635E-3</v>
      </c>
      <c r="K33" s="62"/>
      <c r="L33" s="62"/>
      <c r="N33" s="62"/>
    </row>
    <row r="34" spans="1:14" x14ac:dyDescent="0.3">
      <c r="A34" s="61" t="s">
        <v>60</v>
      </c>
      <c r="B34" s="53">
        <v>100.53558267174363</v>
      </c>
      <c r="C34" s="53">
        <v>100.7065198727819</v>
      </c>
      <c r="D34" s="72"/>
      <c r="E34" s="91">
        <f t="shared" si="3"/>
        <v>1.7002656820161999E-3</v>
      </c>
      <c r="F34" s="72"/>
      <c r="G34" s="53">
        <v>95.314707929260322</v>
      </c>
      <c r="H34" s="53">
        <v>95.476768256143856</v>
      </c>
      <c r="I34" s="35">
        <f>H34-G34</f>
        <v>0.16206032688353389</v>
      </c>
      <c r="J34" s="97">
        <f t="shared" si="5"/>
        <v>1.6050047774332445E-3</v>
      </c>
      <c r="K34" s="62"/>
      <c r="L34" s="62"/>
      <c r="N34" s="62"/>
    </row>
    <row r="35" spans="1:14" x14ac:dyDescent="0.3">
      <c r="A35" s="61" t="s">
        <v>61</v>
      </c>
      <c r="B35" s="53">
        <v>100.31378313688099</v>
      </c>
      <c r="C35" s="53">
        <v>100.46116912658437</v>
      </c>
      <c r="D35" s="72"/>
      <c r="E35" s="91">
        <f t="shared" si="3"/>
        <v>1.4692496394266286E-3</v>
      </c>
      <c r="F35" s="72"/>
      <c r="G35" s="53">
        <v>93.635189077525297</v>
      </c>
      <c r="H35" s="53">
        <v>93.772762545315103</v>
      </c>
      <c r="I35" s="35">
        <f t="shared" si="4"/>
        <v>0.13757346778980661</v>
      </c>
      <c r="J35" s="97">
        <f t="shared" si="5"/>
        <v>1.3624930746275888E-3</v>
      </c>
      <c r="K35" s="62"/>
      <c r="L35" s="62"/>
      <c r="N35" s="62"/>
    </row>
    <row r="36" spans="1:14" x14ac:dyDescent="0.3">
      <c r="A36" s="61" t="s">
        <v>279</v>
      </c>
      <c r="B36" s="53">
        <v>103.40869833584755</v>
      </c>
      <c r="C36" s="53">
        <v>103.68579328080615</v>
      </c>
      <c r="D36" s="72"/>
      <c r="E36" s="91">
        <f t="shared" si="3"/>
        <v>2.6796096403676195E-3</v>
      </c>
      <c r="F36" s="72"/>
      <c r="G36" s="53">
        <v>93.763398751372904</v>
      </c>
      <c r="H36" s="53">
        <v>94.014648058580718</v>
      </c>
      <c r="I36" s="35">
        <f t="shared" si="4"/>
        <v>0.25124930720781435</v>
      </c>
      <c r="J36" s="97">
        <f>I36/$G$26</f>
        <v>2.488310039539404E-3</v>
      </c>
      <c r="K36" s="62"/>
      <c r="L36" s="62"/>
      <c r="N36" s="62"/>
    </row>
    <row r="37" spans="1:14" x14ac:dyDescent="0.3">
      <c r="A37" s="61" t="s">
        <v>280</v>
      </c>
      <c r="B37" s="53">
        <v>100.89142699388972</v>
      </c>
      <c r="C37" s="53">
        <v>101.05753727816784</v>
      </c>
      <c r="D37" s="72"/>
      <c r="E37" s="91">
        <f t="shared" si="3"/>
        <v>1.6464261555957371E-3</v>
      </c>
      <c r="F37" s="72"/>
      <c r="G37" s="53">
        <v>98.431579413825062</v>
      </c>
      <c r="H37" s="53">
        <v>98.593639740708596</v>
      </c>
      <c r="I37" s="35">
        <f t="shared" si="4"/>
        <v>0.16206032688353389</v>
      </c>
      <c r="J37" s="97">
        <f t="shared" si="5"/>
        <v>1.6050047774332445E-3</v>
      </c>
      <c r="K37" s="62"/>
      <c r="L37" s="62"/>
      <c r="N37" s="62"/>
    </row>
    <row r="38" spans="1:14" x14ac:dyDescent="0.3">
      <c r="A38" s="61" t="s">
        <v>62</v>
      </c>
      <c r="B38" s="53">
        <v>101.10247037513375</v>
      </c>
      <c r="C38" s="53">
        <v>101.27333876754126</v>
      </c>
      <c r="D38" s="72"/>
      <c r="E38" s="91">
        <f t="shared" si="3"/>
        <v>1.6900516057967163E-3</v>
      </c>
      <c r="F38" s="72"/>
      <c r="G38" s="53">
        <v>95.890756428783149</v>
      </c>
      <c r="H38" s="53">
        <v>96.052816755666683</v>
      </c>
      <c r="I38" s="35">
        <f t="shared" si="4"/>
        <v>0.16206032688353389</v>
      </c>
      <c r="J38" s="97">
        <f>I38/$G$26</f>
        <v>1.6050047774332445E-3</v>
      </c>
      <c r="K38" s="62"/>
      <c r="L38" s="62"/>
      <c r="N38" s="62"/>
    </row>
    <row r="39" spans="1:14" x14ac:dyDescent="0.3">
      <c r="A39" s="61" t="s">
        <v>281</v>
      </c>
      <c r="B39" s="53">
        <v>100.76496070344136</v>
      </c>
      <c r="C39" s="53">
        <v>100.93639549535932</v>
      </c>
      <c r="D39" s="72"/>
      <c r="E39" s="91">
        <f t="shared" si="3"/>
        <v>1.7013333873319159E-3</v>
      </c>
      <c r="F39" s="72"/>
      <c r="G39" s="53">
        <v>95.254891304794668</v>
      </c>
      <c r="H39" s="53">
        <v>95.416951631678202</v>
      </c>
      <c r="I39" s="35">
        <f t="shared" si="4"/>
        <v>0.16206032688353389</v>
      </c>
      <c r="J39" s="97">
        <f>I39/$G$26</f>
        <v>1.6050047774332445E-3</v>
      </c>
      <c r="K39" s="62"/>
      <c r="L39" s="62"/>
      <c r="N39" s="62"/>
    </row>
    <row r="40" spans="1:14" x14ac:dyDescent="0.3">
      <c r="A40" s="61" t="s">
        <v>282</v>
      </c>
      <c r="B40" s="53">
        <v>100.97320337789719</v>
      </c>
      <c r="C40" s="53">
        <v>101.13548675987424</v>
      </c>
      <c r="D40" s="72"/>
      <c r="E40" s="91">
        <f t="shared" si="3"/>
        <v>1.6071925674150389E-3</v>
      </c>
      <c r="F40" s="72"/>
      <c r="G40" s="53">
        <v>100.83441783468288</v>
      </c>
      <c r="H40" s="53">
        <v>100.99647816156642</v>
      </c>
      <c r="I40" s="35">
        <f t="shared" si="4"/>
        <v>0.16206032688353389</v>
      </c>
      <c r="J40" s="97">
        <f>I40/$G$26</f>
        <v>1.6050047774332445E-3</v>
      </c>
      <c r="K40" s="62"/>
      <c r="L40" s="62"/>
      <c r="N40" s="62"/>
    </row>
    <row r="41" spans="1:14" x14ac:dyDescent="0.3">
      <c r="A41" s="61" t="s">
        <v>283</v>
      </c>
      <c r="B41" s="53">
        <v>100.89923022819907</v>
      </c>
      <c r="C41" s="53">
        <v>101.0438819675078</v>
      </c>
      <c r="D41" s="72"/>
      <c r="E41" s="91">
        <f t="shared" si="3"/>
        <v>1.4336257965652521E-3</v>
      </c>
      <c r="F41" s="72"/>
      <c r="G41" s="53">
        <v>96.068046772316322</v>
      </c>
      <c r="H41" s="53">
        <v>96.205772402394771</v>
      </c>
      <c r="I41" s="35">
        <f t="shared" si="4"/>
        <v>0.13772563007844951</v>
      </c>
      <c r="J41" s="97">
        <f>I41/$G$26</f>
        <v>1.3640000517200917E-3</v>
      </c>
      <c r="K41" s="62"/>
      <c r="L41" s="62"/>
      <c r="N41" s="62"/>
    </row>
    <row r="42" spans="1:14" ht="7.5" customHeight="1" x14ac:dyDescent="0.3">
      <c r="A42" s="27"/>
      <c r="B42" s="35"/>
      <c r="C42" s="35"/>
      <c r="D42" s="72"/>
      <c r="E42" s="72"/>
      <c r="F42" s="72"/>
      <c r="G42" s="35"/>
      <c r="H42" s="35"/>
    </row>
    <row r="43" spans="1:14" ht="15.6" x14ac:dyDescent="0.3">
      <c r="A43" s="28" t="s">
        <v>65</v>
      </c>
      <c r="B43" s="35"/>
      <c r="C43" s="35"/>
      <c r="D43" s="72"/>
      <c r="E43" s="72"/>
      <c r="F43" s="72"/>
      <c r="G43" s="35"/>
      <c r="H43" s="35"/>
      <c r="I43" s="72"/>
      <c r="J43" s="72"/>
    </row>
    <row r="44" spans="1:14" ht="7.5" customHeight="1" x14ac:dyDescent="0.3">
      <c r="A44" s="122"/>
      <c r="B44" s="35"/>
      <c r="C44" s="35"/>
      <c r="D44" s="72"/>
      <c r="E44" s="72"/>
      <c r="F44" s="72"/>
      <c r="G44" s="35"/>
      <c r="H44" s="35"/>
    </row>
    <row r="45" spans="1:14" ht="15.6" x14ac:dyDescent="0.3">
      <c r="A45" s="115" t="s">
        <v>83</v>
      </c>
      <c r="B45" s="88">
        <v>102.16231249585246</v>
      </c>
      <c r="C45" s="62">
        <v>102.29745801612023</v>
      </c>
      <c r="D45" s="39"/>
      <c r="E45" s="91">
        <f>(C45/B45-1)</f>
        <v>1.3228510295639762E-3</v>
      </c>
      <c r="F45" s="39"/>
      <c r="G45" s="53">
        <v>102.16231249585246</v>
      </c>
      <c r="H45" s="62">
        <v>102.29745801612023</v>
      </c>
      <c r="I45" s="35">
        <f>H45-G45</f>
        <v>0.13514552026776983</v>
      </c>
      <c r="J45" s="97">
        <f t="shared" ref="J45:J61" si="6">I45/$G$45</f>
        <v>1.3228510295639245E-3</v>
      </c>
      <c r="K45" s="62"/>
      <c r="L45" s="62"/>
      <c r="N45" s="62"/>
    </row>
    <row r="46" spans="1:14" x14ac:dyDescent="0.3">
      <c r="A46" s="61" t="s">
        <v>53</v>
      </c>
      <c r="B46" s="62">
        <v>100.29906254185234</v>
      </c>
      <c r="C46" s="62">
        <v>101.87488760934744</v>
      </c>
      <c r="D46" s="38"/>
      <c r="E46" s="91">
        <f t="shared" ref="E46:E60" si="7">(C46/B46-1)</f>
        <v>1.5711264168970063E-2</v>
      </c>
      <c r="F46" s="38"/>
      <c r="G46" s="53">
        <v>96.321207645704717</v>
      </c>
      <c r="H46" s="53">
        <v>96.542526004073466</v>
      </c>
      <c r="I46" s="35">
        <f t="shared" ref="I46:I59" si="8">H46-G46</f>
        <v>0.22131835836874814</v>
      </c>
      <c r="J46" s="97">
        <f t="shared" si="6"/>
        <v>2.1663405316684967E-3</v>
      </c>
      <c r="K46" s="62"/>
      <c r="L46" s="62"/>
      <c r="N46" s="62"/>
    </row>
    <row r="47" spans="1:14" x14ac:dyDescent="0.3">
      <c r="A47" s="61" t="s">
        <v>54</v>
      </c>
      <c r="B47" s="62">
        <v>103.45603875400008</v>
      </c>
      <c r="C47" s="62">
        <v>108.04359083458093</v>
      </c>
      <c r="D47" s="38"/>
      <c r="E47" s="91">
        <f t="shared" si="7"/>
        <v>4.4343009222392871E-2</v>
      </c>
      <c r="F47" s="38"/>
      <c r="G47" s="53">
        <v>22.988338904819575</v>
      </c>
      <c r="H47" s="53">
        <v>23.177906961618188</v>
      </c>
      <c r="I47" s="35">
        <f t="shared" si="8"/>
        <v>0.18956805679861333</v>
      </c>
      <c r="J47" s="97">
        <f t="shared" si="6"/>
        <v>1.8555576138344493E-3</v>
      </c>
      <c r="K47" s="62"/>
      <c r="L47" s="62"/>
      <c r="N47" s="62"/>
    </row>
    <row r="48" spans="1:14" x14ac:dyDescent="0.3">
      <c r="A48" s="61" t="s">
        <v>55</v>
      </c>
      <c r="B48" s="62">
        <v>99.291535717763637</v>
      </c>
      <c r="C48" s="62">
        <v>100.06985241083325</v>
      </c>
      <c r="D48" s="72"/>
      <c r="E48" s="91">
        <f t="shared" si="7"/>
        <v>7.8387013298089059E-3</v>
      </c>
      <c r="F48" s="72"/>
      <c r="G48" s="53">
        <v>73.332868740885161</v>
      </c>
      <c r="H48" s="53">
        <v>73.364619042455274</v>
      </c>
      <c r="I48" s="72">
        <f t="shared" si="8"/>
        <v>3.1750301570113493E-2</v>
      </c>
      <c r="J48" s="97">
        <f t="shared" si="6"/>
        <v>3.1078291783383894E-4</v>
      </c>
      <c r="K48" s="62"/>
      <c r="L48" s="62"/>
      <c r="N48" s="62"/>
    </row>
    <row r="49" spans="1:14" x14ac:dyDescent="0.3">
      <c r="A49" s="61" t="s">
        <v>56</v>
      </c>
      <c r="B49" s="62">
        <v>99.920161579351216</v>
      </c>
      <c r="C49" s="62">
        <v>101.20569025404049</v>
      </c>
      <c r="D49" s="72"/>
      <c r="E49" s="91">
        <f t="shared" si="7"/>
        <v>1.2865558405531274E-2</v>
      </c>
      <c r="F49" s="72"/>
      <c r="G49" s="53">
        <v>98.643722759958465</v>
      </c>
      <c r="H49" s="53">
        <v>98.781107724534579</v>
      </c>
      <c r="I49" s="72">
        <f t="shared" si="8"/>
        <v>0.13738496457611404</v>
      </c>
      <c r="J49" s="97">
        <f t="shared" si="6"/>
        <v>1.3447714839235998E-3</v>
      </c>
      <c r="K49" s="62"/>
      <c r="L49" s="62"/>
      <c r="N49" s="62"/>
    </row>
    <row r="50" spans="1:14" x14ac:dyDescent="0.3">
      <c r="A50" s="61" t="s">
        <v>57</v>
      </c>
      <c r="B50" s="62">
        <v>100.4871486673903</v>
      </c>
      <c r="C50" s="62">
        <v>102.47785122675835</v>
      </c>
      <c r="D50" s="72"/>
      <c r="E50" s="91">
        <f t="shared" si="7"/>
        <v>1.9810518914783914E-2</v>
      </c>
      <c r="F50" s="72"/>
      <c r="G50" s="53">
        <v>97.173577731452539</v>
      </c>
      <c r="H50" s="53">
        <v>97.277951037095789</v>
      </c>
      <c r="I50" s="72">
        <f t="shared" si="8"/>
        <v>0.10437330564325009</v>
      </c>
      <c r="J50" s="97">
        <f t="shared" si="6"/>
        <v>1.021641964569737E-3</v>
      </c>
      <c r="K50" s="62"/>
      <c r="L50" s="62"/>
      <c r="N50" s="62"/>
    </row>
    <row r="51" spans="1:14" x14ac:dyDescent="0.3">
      <c r="A51" s="61" t="s">
        <v>58</v>
      </c>
      <c r="B51" s="62">
        <v>100.5422442127341</v>
      </c>
      <c r="C51" s="62">
        <v>102.31335571506499</v>
      </c>
      <c r="D51" s="72"/>
      <c r="E51" s="91">
        <f t="shared" si="7"/>
        <v>1.7615595476299983E-2</v>
      </c>
      <c r="F51" s="72"/>
      <c r="G51" s="53">
        <v>89.773940743390028</v>
      </c>
      <c r="H51" s="53">
        <v>89.898801593688475</v>
      </c>
      <c r="I51" s="72">
        <f t="shared" si="8"/>
        <v>0.12486085029844673</v>
      </c>
      <c r="J51" s="97">
        <f t="shared" si="6"/>
        <v>1.2221811277374499E-3</v>
      </c>
      <c r="K51" s="62"/>
      <c r="L51" s="62"/>
      <c r="N51" s="62"/>
    </row>
    <row r="52" spans="1:14" x14ac:dyDescent="0.3">
      <c r="A52" s="61" t="s">
        <v>59</v>
      </c>
      <c r="B52" s="62">
        <v>100.8053529009088</v>
      </c>
      <c r="C52" s="62">
        <v>102.38253750844433</v>
      </c>
      <c r="D52" s="72"/>
      <c r="E52" s="91">
        <f t="shared" si="7"/>
        <v>1.5645841834271312E-2</v>
      </c>
      <c r="F52" s="72"/>
      <c r="G52" s="53">
        <v>93.683202850115421</v>
      </c>
      <c r="H52" s="53">
        <v>93.736487072338988</v>
      </c>
      <c r="I52" s="72">
        <f t="shared" si="8"/>
        <v>5.3284222223567212E-2</v>
      </c>
      <c r="J52" s="97">
        <f t="shared" si="6"/>
        <v>5.2156437067465966E-4</v>
      </c>
      <c r="K52" s="62"/>
      <c r="L52" s="62"/>
      <c r="N52" s="62"/>
    </row>
    <row r="53" spans="1:14" x14ac:dyDescent="0.3">
      <c r="A53" s="61" t="s">
        <v>60</v>
      </c>
      <c r="B53" s="62">
        <v>100.68403011005238</v>
      </c>
      <c r="C53" s="62">
        <v>102.4134383537618</v>
      </c>
      <c r="D53" s="72"/>
      <c r="E53" s="91">
        <f t="shared" si="7"/>
        <v>1.7176589393760988E-2</v>
      </c>
      <c r="F53" s="72"/>
      <c r="G53" s="53">
        <v>93.533348715643072</v>
      </c>
      <c r="H53" s="53">
        <v>93.668494235910842</v>
      </c>
      <c r="I53" s="72">
        <f t="shared" si="8"/>
        <v>0.13514552026776983</v>
      </c>
      <c r="J53" s="97">
        <f t="shared" si="6"/>
        <v>1.3228510295639245E-3</v>
      </c>
      <c r="K53" s="62"/>
      <c r="L53" s="62"/>
      <c r="N53" s="62"/>
    </row>
    <row r="54" spans="1:14" x14ac:dyDescent="0.3">
      <c r="A54" s="61" t="s">
        <v>61</v>
      </c>
      <c r="B54" s="62">
        <v>99.217833821042859</v>
      </c>
      <c r="C54" s="62">
        <v>101.39708511707572</v>
      </c>
      <c r="D54" s="72"/>
      <c r="E54" s="91">
        <f t="shared" si="7"/>
        <v>2.1964310367464046E-2</v>
      </c>
      <c r="F54" s="72"/>
      <c r="G54" s="53">
        <v>91.155899836236188</v>
      </c>
      <c r="H54" s="53">
        <v>91.249734812203243</v>
      </c>
      <c r="I54" s="72">
        <f t="shared" si="8"/>
        <v>9.3834975967055811E-2</v>
      </c>
      <c r="J54" s="97">
        <f t="shared" si="6"/>
        <v>9.1848915392224776E-4</v>
      </c>
      <c r="K54" s="62"/>
      <c r="L54" s="62"/>
      <c r="N54" s="62"/>
    </row>
    <row r="55" spans="1:14" x14ac:dyDescent="0.3">
      <c r="A55" s="61" t="s">
        <v>279</v>
      </c>
      <c r="B55" s="62">
        <v>103.74018040562311</v>
      </c>
      <c r="C55" s="62">
        <v>105.85523233886586</v>
      </c>
      <c r="D55" s="72"/>
      <c r="E55" s="91">
        <f t="shared" si="7"/>
        <v>2.038797238420953E-2</v>
      </c>
      <c r="F55" s="72"/>
      <c r="G55" s="53">
        <v>93.784503866784547</v>
      </c>
      <c r="H55" s="53">
        <v>94.052835558289047</v>
      </c>
      <c r="I55" s="72">
        <f t="shared" si="8"/>
        <v>0.26833169150449976</v>
      </c>
      <c r="J55" s="97">
        <f t="shared" si="6"/>
        <v>2.6265232740830271E-3</v>
      </c>
      <c r="K55" s="62"/>
      <c r="L55" s="62"/>
      <c r="N55" s="62"/>
    </row>
    <row r="56" spans="1:14" x14ac:dyDescent="0.3">
      <c r="A56" s="61" t="s">
        <v>280</v>
      </c>
      <c r="B56" s="62">
        <v>100.48422683108399</v>
      </c>
      <c r="C56" s="62">
        <v>102.15561984711776</v>
      </c>
      <c r="D56" s="72"/>
      <c r="E56" s="91">
        <f t="shared" si="7"/>
        <v>1.6633386838348585E-2</v>
      </c>
      <c r="F56" s="72"/>
      <c r="G56" s="53">
        <v>99.304795184361367</v>
      </c>
      <c r="H56" s="53">
        <v>99.439940704629166</v>
      </c>
      <c r="I56" s="72">
        <f t="shared" si="8"/>
        <v>0.13514552026779825</v>
      </c>
      <c r="J56" s="97">
        <f t="shared" si="6"/>
        <v>1.3228510295642028E-3</v>
      </c>
      <c r="K56" s="62"/>
      <c r="L56" s="62"/>
      <c r="N56" s="62"/>
    </row>
    <row r="57" spans="1:14" x14ac:dyDescent="0.3">
      <c r="A57" s="61" t="s">
        <v>62</v>
      </c>
      <c r="B57" s="62">
        <v>100.56356344930018</v>
      </c>
      <c r="C57" s="62">
        <v>102.26685910777779</v>
      </c>
      <c r="D57" s="72"/>
      <c r="E57" s="91">
        <f t="shared" si="7"/>
        <v>1.6937503008595645E-2</v>
      </c>
      <c r="F57" s="72"/>
      <c r="G57" s="53">
        <v>99.781727282812312</v>
      </c>
      <c r="H57" s="53">
        <v>99.916872803080068</v>
      </c>
      <c r="I57" s="72">
        <f t="shared" si="8"/>
        <v>0.13514552026775561</v>
      </c>
      <c r="J57" s="97">
        <f t="shared" si="6"/>
        <v>1.3228510295637856E-3</v>
      </c>
      <c r="K57" s="62"/>
      <c r="L57" s="62"/>
      <c r="N57" s="62"/>
    </row>
    <row r="58" spans="1:14" x14ac:dyDescent="0.3">
      <c r="A58" s="61" t="s">
        <v>281</v>
      </c>
      <c r="B58" s="62">
        <v>100.59706427022341</v>
      </c>
      <c r="C58" s="62">
        <v>102.31906843269334</v>
      </c>
      <c r="D58" s="72"/>
      <c r="E58" s="91">
        <f t="shared" si="7"/>
        <v>1.7117837135329106E-2</v>
      </c>
      <c r="F58" s="72"/>
      <c r="G58" s="53">
        <v>97.907226599833578</v>
      </c>
      <c r="H58" s="53">
        <v>98.042372120101334</v>
      </c>
      <c r="I58" s="72">
        <f t="shared" si="8"/>
        <v>0.13514552026775561</v>
      </c>
      <c r="J58" s="97">
        <f t="shared" si="6"/>
        <v>1.3228510295637856E-3</v>
      </c>
      <c r="K58" s="62"/>
      <c r="L58" s="62"/>
      <c r="N58" s="62"/>
    </row>
    <row r="59" spans="1:14" x14ac:dyDescent="0.3">
      <c r="A59" s="61" t="s">
        <v>282</v>
      </c>
      <c r="B59" s="62">
        <v>100.59686764513701</v>
      </c>
      <c r="C59" s="62">
        <v>102.29917347349895</v>
      </c>
      <c r="D59" s="72"/>
      <c r="E59" s="91">
        <f t="shared" si="7"/>
        <v>1.6922056006425157E-2</v>
      </c>
      <c r="F59" s="72"/>
      <c r="G59" s="53">
        <v>102.08770057993888</v>
      </c>
      <c r="H59" s="53">
        <v>102.22284610020665</v>
      </c>
      <c r="I59" s="72">
        <f t="shared" si="8"/>
        <v>0.13514552026776983</v>
      </c>
      <c r="J59" s="97">
        <f t="shared" si="6"/>
        <v>1.3228510295639245E-3</v>
      </c>
      <c r="K59" s="62"/>
      <c r="L59" s="62"/>
      <c r="N59" s="62"/>
    </row>
    <row r="60" spans="1:14" x14ac:dyDescent="0.3">
      <c r="A60" s="61" t="s">
        <v>283</v>
      </c>
      <c r="B60" s="62">
        <v>100.68588027757853</v>
      </c>
      <c r="C60" s="62">
        <v>102.43017402452118</v>
      </c>
      <c r="D60" s="72"/>
      <c r="E60" s="91">
        <f t="shared" si="7"/>
        <v>1.7324114782865774E-2</v>
      </c>
      <c r="F60" s="72"/>
      <c r="G60" s="53">
        <v>95.785235058817975</v>
      </c>
      <c r="H60" s="53">
        <v>95.917433388909288</v>
      </c>
      <c r="I60" s="36">
        <f>H60-G60</f>
        <v>0.13219833009131321</v>
      </c>
      <c r="J60" s="97">
        <f>I60/$G$45</f>
        <v>1.2940029142026336E-3</v>
      </c>
      <c r="K60" s="62"/>
      <c r="L60" s="62"/>
      <c r="N60" s="62"/>
    </row>
    <row r="61" spans="1:14" ht="1.5" customHeight="1" x14ac:dyDescent="0.3">
      <c r="A61" s="32"/>
      <c r="B61" s="33"/>
      <c r="C61" s="33"/>
      <c r="D61" s="33"/>
      <c r="E61" s="33"/>
      <c r="F61" s="33"/>
      <c r="G61" s="33"/>
      <c r="H61" s="33"/>
      <c r="I61" s="33"/>
      <c r="J61" s="98">
        <f t="shared" si="6"/>
        <v>0</v>
      </c>
    </row>
    <row r="63" spans="1:14" x14ac:dyDescent="0.3">
      <c r="A63" s="139" t="s">
        <v>284</v>
      </c>
      <c r="B63" s="140"/>
      <c r="C63" s="140"/>
      <c r="D63" s="140"/>
    </row>
    <row r="64" spans="1:14" x14ac:dyDescent="0.3">
      <c r="A64" s="29"/>
      <c r="B64" s="25"/>
      <c r="C64" s="25"/>
      <c r="D64" s="25"/>
    </row>
    <row r="129" spans="7:7" x14ac:dyDescent="0.3">
      <c r="G129" s="88"/>
    </row>
    <row r="130" spans="7:7" x14ac:dyDescent="0.3">
      <c r="G130" s="88"/>
    </row>
    <row r="131" spans="7:7" x14ac:dyDescent="0.3">
      <c r="G131" s="88"/>
    </row>
    <row r="132" spans="7:7" x14ac:dyDescent="0.3">
      <c r="G132" s="88"/>
    </row>
    <row r="133" spans="7:7" x14ac:dyDescent="0.3">
      <c r="G133" s="88"/>
    </row>
    <row r="134" spans="7:7" x14ac:dyDescent="0.3">
      <c r="G134" s="88"/>
    </row>
    <row r="135" spans="7:7" x14ac:dyDescent="0.3">
      <c r="G135" s="88"/>
    </row>
    <row r="136" spans="7:7" x14ac:dyDescent="0.3">
      <c r="G136" s="88"/>
    </row>
    <row r="137" spans="7:7" x14ac:dyDescent="0.3">
      <c r="G137" s="88"/>
    </row>
    <row r="138" spans="7:7" x14ac:dyDescent="0.3">
      <c r="G138" s="88"/>
    </row>
    <row r="139" spans="7:7" x14ac:dyDescent="0.3">
      <c r="G139" s="88"/>
    </row>
    <row r="140" spans="7:7" x14ac:dyDescent="0.3">
      <c r="G140" s="88"/>
    </row>
    <row r="141" spans="7:7" x14ac:dyDescent="0.3">
      <c r="G141" s="88"/>
    </row>
    <row r="142" spans="7:7" x14ac:dyDescent="0.3">
      <c r="G142" s="88"/>
    </row>
    <row r="143" spans="7:7" x14ac:dyDescent="0.3">
      <c r="G143" s="88"/>
    </row>
    <row r="144" spans="7:7" x14ac:dyDescent="0.3">
      <c r="G144" s="88"/>
    </row>
    <row r="145" spans="7:7" x14ac:dyDescent="0.3">
      <c r="G145" s="88"/>
    </row>
    <row r="146" spans="7:7" x14ac:dyDescent="0.3">
      <c r="G146" s="88"/>
    </row>
    <row r="147" spans="7:7" x14ac:dyDescent="0.3">
      <c r="G147" s="88"/>
    </row>
    <row r="148" spans="7:7" x14ac:dyDescent="0.3">
      <c r="G148" s="88"/>
    </row>
    <row r="149" spans="7:7" x14ac:dyDescent="0.3">
      <c r="G149" s="88"/>
    </row>
    <row r="150" spans="7:7" x14ac:dyDescent="0.3">
      <c r="G150" s="88"/>
    </row>
    <row r="151" spans="7:7" x14ac:dyDescent="0.3">
      <c r="G151" s="88"/>
    </row>
    <row r="152" spans="7:7" x14ac:dyDescent="0.3">
      <c r="G152" s="88"/>
    </row>
    <row r="153" spans="7:7" x14ac:dyDescent="0.3">
      <c r="G153" s="88"/>
    </row>
    <row r="154" spans="7:7" x14ac:dyDescent="0.3">
      <c r="G154" s="88"/>
    </row>
    <row r="155" spans="7:7" x14ac:dyDescent="0.3">
      <c r="G155" s="88"/>
    </row>
    <row r="156" spans="7:7" x14ac:dyDescent="0.3">
      <c r="G156" s="88"/>
    </row>
    <row r="157" spans="7:7" x14ac:dyDescent="0.3">
      <c r="G157" s="88"/>
    </row>
    <row r="158" spans="7:7" x14ac:dyDescent="0.3">
      <c r="G158" s="88"/>
    </row>
    <row r="159" spans="7:7" x14ac:dyDescent="0.3">
      <c r="G159" s="88"/>
    </row>
    <row r="160" spans="7:7" x14ac:dyDescent="0.3">
      <c r="G160" s="88"/>
    </row>
    <row r="161" spans="7:7" x14ac:dyDescent="0.3">
      <c r="G161" s="88"/>
    </row>
    <row r="162" spans="7:7" x14ac:dyDescent="0.3">
      <c r="G162" s="88"/>
    </row>
    <row r="163" spans="7:7" x14ac:dyDescent="0.3">
      <c r="G163" s="88"/>
    </row>
    <row r="164" spans="7:7" x14ac:dyDescent="0.3">
      <c r="G164" s="88"/>
    </row>
    <row r="165" spans="7:7" x14ac:dyDescent="0.3">
      <c r="G165" s="88"/>
    </row>
    <row r="166" spans="7:7" x14ac:dyDescent="0.3">
      <c r="G166" s="88"/>
    </row>
    <row r="167" spans="7:7" x14ac:dyDescent="0.3">
      <c r="G167" s="88"/>
    </row>
    <row r="168" spans="7:7" x14ac:dyDescent="0.3">
      <c r="G168" s="88"/>
    </row>
    <row r="169" spans="7:7" x14ac:dyDescent="0.3">
      <c r="G169" s="88"/>
    </row>
    <row r="170" spans="7:7" x14ac:dyDescent="0.3">
      <c r="G170" s="88"/>
    </row>
    <row r="171" spans="7:7" x14ac:dyDescent="0.3">
      <c r="G171" s="88"/>
    </row>
    <row r="172" spans="7:7" x14ac:dyDescent="0.3">
      <c r="G172" s="88"/>
    </row>
    <row r="173" spans="7:7" x14ac:dyDescent="0.3">
      <c r="G173" s="88"/>
    </row>
    <row r="174" spans="7:7" x14ac:dyDescent="0.3">
      <c r="G174" s="88"/>
    </row>
    <row r="175" spans="7:7" x14ac:dyDescent="0.3">
      <c r="G175" s="88"/>
    </row>
    <row r="176" spans="7:7" x14ac:dyDescent="0.3">
      <c r="G176" s="88"/>
    </row>
    <row r="177" spans="7:7" x14ac:dyDescent="0.3">
      <c r="G177" s="88"/>
    </row>
    <row r="178" spans="7:7" x14ac:dyDescent="0.3">
      <c r="G178" s="88"/>
    </row>
    <row r="179" spans="7:7" x14ac:dyDescent="0.3">
      <c r="G179" s="88"/>
    </row>
    <row r="180" spans="7:7" x14ac:dyDescent="0.3">
      <c r="G180" s="88"/>
    </row>
    <row r="181" spans="7:7" x14ac:dyDescent="0.3">
      <c r="G181" s="88"/>
    </row>
    <row r="182" spans="7:7" x14ac:dyDescent="0.3">
      <c r="G182" s="88"/>
    </row>
    <row r="183" spans="7:7" x14ac:dyDescent="0.3">
      <c r="G183" s="88"/>
    </row>
    <row r="184" spans="7:7" x14ac:dyDescent="0.3">
      <c r="G184" s="88"/>
    </row>
    <row r="185" spans="7:7" x14ac:dyDescent="0.3">
      <c r="G185" s="88"/>
    </row>
    <row r="186" spans="7:7" x14ac:dyDescent="0.3">
      <c r="G186" s="88"/>
    </row>
    <row r="187" spans="7:7" x14ac:dyDescent="0.3">
      <c r="G187" s="88"/>
    </row>
    <row r="188" spans="7:7" x14ac:dyDescent="0.3">
      <c r="G188" s="88"/>
    </row>
    <row r="189" spans="7:7" x14ac:dyDescent="0.3">
      <c r="G189" s="88"/>
    </row>
    <row r="190" spans="7:7" x14ac:dyDescent="0.3">
      <c r="G190" s="88"/>
    </row>
    <row r="191" spans="7:7" x14ac:dyDescent="0.3">
      <c r="G191" s="88"/>
    </row>
    <row r="192" spans="7:7" x14ac:dyDescent="0.3">
      <c r="G192" s="88"/>
    </row>
    <row r="193" spans="7:7" x14ac:dyDescent="0.3">
      <c r="G193" s="88"/>
    </row>
    <row r="194" spans="7:7" x14ac:dyDescent="0.3">
      <c r="G194" s="88"/>
    </row>
    <row r="195" spans="7:7" x14ac:dyDescent="0.3">
      <c r="G195" s="88"/>
    </row>
    <row r="196" spans="7:7" x14ac:dyDescent="0.3">
      <c r="G196" s="88"/>
    </row>
    <row r="197" spans="7:7" x14ac:dyDescent="0.3">
      <c r="G197" s="88"/>
    </row>
    <row r="198" spans="7:7" x14ac:dyDescent="0.3">
      <c r="G198" s="88"/>
    </row>
    <row r="199" spans="7:7" x14ac:dyDescent="0.3">
      <c r="G199" s="88"/>
    </row>
    <row r="200" spans="7:7" x14ac:dyDescent="0.3">
      <c r="G200" s="88"/>
    </row>
    <row r="201" spans="7:7" x14ac:dyDescent="0.3">
      <c r="G201" s="88"/>
    </row>
    <row r="202" spans="7:7" x14ac:dyDescent="0.3">
      <c r="G202" s="88"/>
    </row>
    <row r="203" spans="7:7" x14ac:dyDescent="0.3">
      <c r="G203" s="88"/>
    </row>
    <row r="204" spans="7:7" x14ac:dyDescent="0.3">
      <c r="G204" s="88"/>
    </row>
    <row r="205" spans="7:7" x14ac:dyDescent="0.3">
      <c r="G205" s="88"/>
    </row>
    <row r="206" spans="7:7" x14ac:dyDescent="0.3">
      <c r="G206" s="88"/>
    </row>
    <row r="207" spans="7:7" x14ac:dyDescent="0.3">
      <c r="G207" s="88"/>
    </row>
    <row r="208" spans="7:7" x14ac:dyDescent="0.3">
      <c r="G208" s="88"/>
    </row>
    <row r="209" spans="7:7" x14ac:dyDescent="0.3">
      <c r="G209" s="88"/>
    </row>
    <row r="210" spans="7:7" x14ac:dyDescent="0.3">
      <c r="G210" s="88"/>
    </row>
    <row r="211" spans="7:7" x14ac:dyDescent="0.3">
      <c r="G211" s="88"/>
    </row>
    <row r="212" spans="7:7" x14ac:dyDescent="0.3">
      <c r="G212" s="88"/>
    </row>
    <row r="213" spans="7:7" x14ac:dyDescent="0.3">
      <c r="G213" s="88"/>
    </row>
    <row r="214" spans="7:7" x14ac:dyDescent="0.3">
      <c r="G214" s="88"/>
    </row>
    <row r="215" spans="7:7" x14ac:dyDescent="0.3">
      <c r="G215" s="88"/>
    </row>
    <row r="216" spans="7:7" x14ac:dyDescent="0.3">
      <c r="G216" s="88"/>
    </row>
    <row r="217" spans="7:7" x14ac:dyDescent="0.3">
      <c r="G217" s="88"/>
    </row>
    <row r="218" spans="7:7" x14ac:dyDescent="0.3">
      <c r="G218" s="88"/>
    </row>
    <row r="219" spans="7:7" x14ac:dyDescent="0.3">
      <c r="G219" s="88"/>
    </row>
    <row r="220" spans="7:7" x14ac:dyDescent="0.3">
      <c r="G220" s="88"/>
    </row>
    <row r="221" spans="7:7" x14ac:dyDescent="0.3">
      <c r="G221" s="88"/>
    </row>
    <row r="222" spans="7:7" x14ac:dyDescent="0.3">
      <c r="G222" s="88"/>
    </row>
    <row r="223" spans="7:7" x14ac:dyDescent="0.3">
      <c r="G223" s="88"/>
    </row>
    <row r="224" spans="7:7" x14ac:dyDescent="0.3">
      <c r="G224" s="88"/>
    </row>
    <row r="225" spans="7:7" x14ac:dyDescent="0.3">
      <c r="G225" s="88"/>
    </row>
    <row r="226" spans="7:7" x14ac:dyDescent="0.3">
      <c r="G226" s="88"/>
    </row>
    <row r="227" spans="7:7" x14ac:dyDescent="0.3">
      <c r="G227" s="88"/>
    </row>
    <row r="228" spans="7:7" x14ac:dyDescent="0.3">
      <c r="G228" s="88"/>
    </row>
    <row r="229" spans="7:7" x14ac:dyDescent="0.3">
      <c r="G229" s="88"/>
    </row>
    <row r="230" spans="7:7" x14ac:dyDescent="0.3">
      <c r="G230" s="88"/>
    </row>
    <row r="231" spans="7:7" x14ac:dyDescent="0.3">
      <c r="G231" s="88"/>
    </row>
    <row r="232" spans="7:7" x14ac:dyDescent="0.3">
      <c r="G232" s="88"/>
    </row>
    <row r="233" spans="7:7" x14ac:dyDescent="0.3">
      <c r="G233" s="88"/>
    </row>
    <row r="234" spans="7:7" x14ac:dyDescent="0.3">
      <c r="G234" s="88"/>
    </row>
    <row r="235" spans="7:7" x14ac:dyDescent="0.3">
      <c r="G235" s="88"/>
    </row>
    <row r="236" spans="7:7" x14ac:dyDescent="0.3">
      <c r="G236" s="88"/>
    </row>
    <row r="237" spans="7:7" x14ac:dyDescent="0.3">
      <c r="G237" s="88"/>
    </row>
    <row r="238" spans="7:7" x14ac:dyDescent="0.3">
      <c r="G238" s="88"/>
    </row>
    <row r="239" spans="7:7" x14ac:dyDescent="0.3">
      <c r="G239" s="88"/>
    </row>
    <row r="240" spans="7:7" x14ac:dyDescent="0.3">
      <c r="G240" s="88"/>
    </row>
    <row r="241" spans="7:7" x14ac:dyDescent="0.3">
      <c r="G241" s="88"/>
    </row>
    <row r="242" spans="7:7" x14ac:dyDescent="0.3">
      <c r="G242" s="88"/>
    </row>
    <row r="243" spans="7:7" x14ac:dyDescent="0.3">
      <c r="G243" s="88"/>
    </row>
    <row r="244" spans="7:7" x14ac:dyDescent="0.3">
      <c r="G244" s="88"/>
    </row>
    <row r="245" spans="7:7" x14ac:dyDescent="0.3">
      <c r="G245" s="88"/>
    </row>
    <row r="246" spans="7:7" x14ac:dyDescent="0.3">
      <c r="G246" s="88"/>
    </row>
    <row r="247" spans="7:7" x14ac:dyDescent="0.3">
      <c r="G247" s="88"/>
    </row>
    <row r="248" spans="7:7" x14ac:dyDescent="0.3">
      <c r="G248" s="88"/>
    </row>
    <row r="249" spans="7:7" x14ac:dyDescent="0.3">
      <c r="G249" s="88"/>
    </row>
    <row r="250" spans="7:7" x14ac:dyDescent="0.3">
      <c r="G250" s="88"/>
    </row>
    <row r="251" spans="7:7" x14ac:dyDescent="0.3">
      <c r="G251" s="88"/>
    </row>
    <row r="252" spans="7:7" x14ac:dyDescent="0.3">
      <c r="G252" s="88"/>
    </row>
    <row r="253" spans="7:7" x14ac:dyDescent="0.3">
      <c r="G253" s="88"/>
    </row>
    <row r="254" spans="7:7" x14ac:dyDescent="0.3">
      <c r="G254" s="88"/>
    </row>
    <row r="255" spans="7:7" x14ac:dyDescent="0.3">
      <c r="G255" s="88"/>
    </row>
    <row r="256" spans="7:7" x14ac:dyDescent="0.3">
      <c r="G256" s="88"/>
    </row>
    <row r="257" spans="7:7" x14ac:dyDescent="0.3">
      <c r="G257" s="88"/>
    </row>
    <row r="258" spans="7:7" x14ac:dyDescent="0.3">
      <c r="G258" s="88"/>
    </row>
    <row r="259" spans="7:7" x14ac:dyDescent="0.3">
      <c r="G259" s="88"/>
    </row>
    <row r="260" spans="7:7" x14ac:dyDescent="0.3">
      <c r="G260" s="88"/>
    </row>
    <row r="261" spans="7:7" x14ac:dyDescent="0.3">
      <c r="G261" s="88"/>
    </row>
    <row r="262" spans="7:7" x14ac:dyDescent="0.3">
      <c r="G262" s="88"/>
    </row>
    <row r="263" spans="7:7" x14ac:dyDescent="0.3">
      <c r="G263" s="88"/>
    </row>
    <row r="264" spans="7:7" x14ac:dyDescent="0.3">
      <c r="G264" s="88"/>
    </row>
    <row r="265" spans="7:7" x14ac:dyDescent="0.3">
      <c r="G265" s="88"/>
    </row>
    <row r="266" spans="7:7" x14ac:dyDescent="0.3">
      <c r="G266" s="88"/>
    </row>
    <row r="267" spans="7:7" x14ac:dyDescent="0.3">
      <c r="G267" s="88"/>
    </row>
    <row r="268" spans="7:7" x14ac:dyDescent="0.3">
      <c r="G268" s="88"/>
    </row>
    <row r="269" spans="7:7" x14ac:dyDescent="0.3">
      <c r="G269" s="88"/>
    </row>
    <row r="270" spans="7:7" x14ac:dyDescent="0.3">
      <c r="G270" s="88"/>
    </row>
    <row r="271" spans="7:7" x14ac:dyDescent="0.3">
      <c r="G271" s="88"/>
    </row>
    <row r="272" spans="7:7" x14ac:dyDescent="0.3">
      <c r="G272" s="88"/>
    </row>
    <row r="273" spans="7:7" x14ac:dyDescent="0.3">
      <c r="G273" s="88"/>
    </row>
    <row r="274" spans="7:7" x14ac:dyDescent="0.3">
      <c r="G274" s="88"/>
    </row>
    <row r="275" spans="7:7" x14ac:dyDescent="0.3">
      <c r="G275" s="88"/>
    </row>
    <row r="276" spans="7:7" x14ac:dyDescent="0.3">
      <c r="G276" s="88"/>
    </row>
    <row r="277" spans="7:7" x14ac:dyDescent="0.3">
      <c r="G277" s="88"/>
    </row>
    <row r="278" spans="7:7" x14ac:dyDescent="0.3">
      <c r="G278" s="88"/>
    </row>
    <row r="279" spans="7:7" x14ac:dyDescent="0.3">
      <c r="G279" s="88"/>
    </row>
    <row r="280" spans="7:7" x14ac:dyDescent="0.3">
      <c r="G280" s="88"/>
    </row>
    <row r="281" spans="7:7" x14ac:dyDescent="0.3">
      <c r="G281" s="88"/>
    </row>
    <row r="282" spans="7:7" x14ac:dyDescent="0.3">
      <c r="G282" s="88"/>
    </row>
    <row r="283" spans="7:7" x14ac:dyDescent="0.3">
      <c r="G283" s="88"/>
    </row>
    <row r="284" spans="7:7" x14ac:dyDescent="0.3">
      <c r="G284" s="88"/>
    </row>
    <row r="285" spans="7:7" x14ac:dyDescent="0.3">
      <c r="G285" s="88"/>
    </row>
    <row r="286" spans="7:7" x14ac:dyDescent="0.3">
      <c r="G286" s="88"/>
    </row>
    <row r="287" spans="7:7" x14ac:dyDescent="0.3">
      <c r="G287" s="88"/>
    </row>
    <row r="288" spans="7:7" x14ac:dyDescent="0.3">
      <c r="G288" s="88"/>
    </row>
    <row r="289" spans="7:7" x14ac:dyDescent="0.3">
      <c r="G289" s="88"/>
    </row>
    <row r="290" spans="7:7" x14ac:dyDescent="0.3">
      <c r="G290" s="88"/>
    </row>
    <row r="291" spans="7:7" x14ac:dyDescent="0.3">
      <c r="G291" s="88"/>
    </row>
    <row r="292" spans="7:7" x14ac:dyDescent="0.3">
      <c r="G292" s="88"/>
    </row>
    <row r="293" spans="7:7" x14ac:dyDescent="0.3">
      <c r="G293" s="88"/>
    </row>
    <row r="294" spans="7:7" x14ac:dyDescent="0.3">
      <c r="G294" s="88"/>
    </row>
    <row r="295" spans="7:7" x14ac:dyDescent="0.3">
      <c r="G295" s="88"/>
    </row>
    <row r="296" spans="7:7" x14ac:dyDescent="0.3">
      <c r="G296" s="88"/>
    </row>
    <row r="297" spans="7:7" x14ac:dyDescent="0.3">
      <c r="G297" s="88"/>
    </row>
    <row r="298" spans="7:7" x14ac:dyDescent="0.3">
      <c r="G298" s="88"/>
    </row>
    <row r="299" spans="7:7" x14ac:dyDescent="0.3">
      <c r="G299" s="88"/>
    </row>
    <row r="300" spans="7:7" x14ac:dyDescent="0.3">
      <c r="G300" s="88"/>
    </row>
    <row r="301" spans="7:7" x14ac:dyDescent="0.3">
      <c r="G301" s="88"/>
    </row>
    <row r="302" spans="7:7" x14ac:dyDescent="0.3">
      <c r="G302" s="88"/>
    </row>
    <row r="303" spans="7:7" x14ac:dyDescent="0.3">
      <c r="G303" s="88"/>
    </row>
    <row r="304" spans="7:7" x14ac:dyDescent="0.3">
      <c r="G304" s="88"/>
    </row>
    <row r="305" spans="7:7" x14ac:dyDescent="0.3">
      <c r="G305" s="88"/>
    </row>
    <row r="306" spans="7:7" x14ac:dyDescent="0.3">
      <c r="G306" s="88"/>
    </row>
    <row r="307" spans="7:7" x14ac:dyDescent="0.3">
      <c r="G307" s="88"/>
    </row>
    <row r="308" spans="7:7" x14ac:dyDescent="0.3">
      <c r="G308" s="88"/>
    </row>
    <row r="309" spans="7:7" x14ac:dyDescent="0.3">
      <c r="G309" s="88"/>
    </row>
    <row r="310" spans="7:7" x14ac:dyDescent="0.3">
      <c r="G310" s="88"/>
    </row>
    <row r="311" spans="7:7" x14ac:dyDescent="0.3">
      <c r="G311" s="88"/>
    </row>
    <row r="312" spans="7:7" x14ac:dyDescent="0.3">
      <c r="G312" s="88"/>
    </row>
    <row r="313" spans="7:7" x14ac:dyDescent="0.3">
      <c r="G313" s="88"/>
    </row>
    <row r="314" spans="7:7" x14ac:dyDescent="0.3">
      <c r="G314" s="88"/>
    </row>
    <row r="315" spans="7:7" x14ac:dyDescent="0.3">
      <c r="G315" s="88"/>
    </row>
    <row r="316" spans="7:7" x14ac:dyDescent="0.3">
      <c r="G316" s="88"/>
    </row>
    <row r="317" spans="7:7" x14ac:dyDescent="0.3">
      <c r="G317" s="88"/>
    </row>
    <row r="318" spans="7:7" x14ac:dyDescent="0.3">
      <c r="G318" s="88"/>
    </row>
    <row r="319" spans="7:7" x14ac:dyDescent="0.3">
      <c r="G319" s="88"/>
    </row>
    <row r="320" spans="7:7" x14ac:dyDescent="0.3">
      <c r="G320" s="88"/>
    </row>
    <row r="321" spans="7:7" x14ac:dyDescent="0.3">
      <c r="G321" s="88"/>
    </row>
    <row r="322" spans="7:7" x14ac:dyDescent="0.3">
      <c r="G322" s="88"/>
    </row>
    <row r="323" spans="7:7" x14ac:dyDescent="0.3">
      <c r="G323" s="88"/>
    </row>
    <row r="324" spans="7:7" x14ac:dyDescent="0.3">
      <c r="G324" s="88"/>
    </row>
    <row r="325" spans="7:7" x14ac:dyDescent="0.3">
      <c r="G325" s="88"/>
    </row>
    <row r="326" spans="7:7" x14ac:dyDescent="0.3">
      <c r="G326" s="88"/>
    </row>
    <row r="327" spans="7:7" x14ac:dyDescent="0.3">
      <c r="G327" s="88"/>
    </row>
    <row r="328" spans="7:7" x14ac:dyDescent="0.3">
      <c r="G328" s="88"/>
    </row>
    <row r="329" spans="7:7" x14ac:dyDescent="0.3">
      <c r="G329" s="88"/>
    </row>
    <row r="330" spans="7:7" x14ac:dyDescent="0.3">
      <c r="G330" s="88"/>
    </row>
    <row r="331" spans="7:7" x14ac:dyDescent="0.3">
      <c r="G331" s="88"/>
    </row>
    <row r="332" spans="7:7" x14ac:dyDescent="0.3">
      <c r="G332" s="88"/>
    </row>
    <row r="333" spans="7:7" x14ac:dyDescent="0.3">
      <c r="G333" s="88"/>
    </row>
    <row r="334" spans="7:7" x14ac:dyDescent="0.3">
      <c r="G334" s="88"/>
    </row>
    <row r="335" spans="7:7" x14ac:dyDescent="0.3">
      <c r="G335" s="88"/>
    </row>
    <row r="336" spans="7:7" x14ac:dyDescent="0.3">
      <c r="G336" s="88"/>
    </row>
    <row r="337" spans="7:7" x14ac:dyDescent="0.3">
      <c r="G337" s="88"/>
    </row>
    <row r="338" spans="7:7" x14ac:dyDescent="0.3">
      <c r="G338" s="88"/>
    </row>
    <row r="339" spans="7:7" x14ac:dyDescent="0.3">
      <c r="G339" s="88"/>
    </row>
    <row r="340" spans="7:7" x14ac:dyDescent="0.3">
      <c r="G340" s="88"/>
    </row>
    <row r="341" spans="7:7" x14ac:dyDescent="0.3">
      <c r="G341" s="88"/>
    </row>
    <row r="342" spans="7:7" x14ac:dyDescent="0.3">
      <c r="G342" s="88"/>
    </row>
    <row r="343" spans="7:7" x14ac:dyDescent="0.3">
      <c r="G343" s="88"/>
    </row>
    <row r="344" spans="7:7" x14ac:dyDescent="0.3">
      <c r="G344" s="88"/>
    </row>
    <row r="345" spans="7:7" x14ac:dyDescent="0.3">
      <c r="G345" s="88"/>
    </row>
    <row r="346" spans="7:7" x14ac:dyDescent="0.3">
      <c r="G346" s="88"/>
    </row>
    <row r="347" spans="7:7" x14ac:dyDescent="0.3">
      <c r="G347" s="88"/>
    </row>
    <row r="348" spans="7:7" x14ac:dyDescent="0.3">
      <c r="G348" s="88"/>
    </row>
    <row r="349" spans="7:7" x14ac:dyDescent="0.3">
      <c r="G349" s="88"/>
    </row>
    <row r="350" spans="7:7" x14ac:dyDescent="0.3">
      <c r="G350" s="88"/>
    </row>
    <row r="351" spans="7:7" x14ac:dyDescent="0.3">
      <c r="G351" s="88"/>
    </row>
    <row r="352" spans="7:7" x14ac:dyDescent="0.3">
      <c r="G352" s="88"/>
    </row>
    <row r="353" spans="7:7" x14ac:dyDescent="0.3">
      <c r="G353" s="88"/>
    </row>
    <row r="354" spans="7:7" x14ac:dyDescent="0.3">
      <c r="G354" s="88"/>
    </row>
    <row r="355" spans="7:7" x14ac:dyDescent="0.3">
      <c r="G355" s="88"/>
    </row>
    <row r="356" spans="7:7" x14ac:dyDescent="0.3">
      <c r="G356" s="88"/>
    </row>
    <row r="357" spans="7:7" x14ac:dyDescent="0.3">
      <c r="G357" s="88"/>
    </row>
    <row r="358" spans="7:7" x14ac:dyDescent="0.3">
      <c r="G358" s="88"/>
    </row>
    <row r="359" spans="7:7" x14ac:dyDescent="0.3">
      <c r="G359" s="88"/>
    </row>
    <row r="360" spans="7:7" x14ac:dyDescent="0.3">
      <c r="G360" s="88"/>
    </row>
    <row r="361" spans="7:7" x14ac:dyDescent="0.3">
      <c r="G361" s="88"/>
    </row>
    <row r="362" spans="7:7" x14ac:dyDescent="0.3">
      <c r="G362" s="88"/>
    </row>
    <row r="363" spans="7:7" x14ac:dyDescent="0.3">
      <c r="G363" s="88"/>
    </row>
    <row r="364" spans="7:7" x14ac:dyDescent="0.3">
      <c r="G364" s="88"/>
    </row>
    <row r="365" spans="7:7" x14ac:dyDescent="0.3">
      <c r="G365" s="88"/>
    </row>
    <row r="366" spans="7:7" x14ac:dyDescent="0.3">
      <c r="G366" s="88"/>
    </row>
    <row r="367" spans="7:7" x14ac:dyDescent="0.3">
      <c r="G367" s="88"/>
    </row>
    <row r="368" spans="7:7" x14ac:dyDescent="0.3">
      <c r="G368" s="88"/>
    </row>
    <row r="369" spans="7:7" x14ac:dyDescent="0.3">
      <c r="G369" s="88"/>
    </row>
    <row r="370" spans="7:7" x14ac:dyDescent="0.3">
      <c r="G370" s="88"/>
    </row>
    <row r="371" spans="7:7" x14ac:dyDescent="0.3">
      <c r="G371" s="88"/>
    </row>
    <row r="372" spans="7:7" x14ac:dyDescent="0.3">
      <c r="G372" s="88"/>
    </row>
    <row r="373" spans="7:7" x14ac:dyDescent="0.3">
      <c r="G373" s="88"/>
    </row>
    <row r="374" spans="7:7" x14ac:dyDescent="0.3">
      <c r="G374" s="88"/>
    </row>
    <row r="375" spans="7:7" x14ac:dyDescent="0.3">
      <c r="G375" s="88"/>
    </row>
    <row r="376" spans="7:7" x14ac:dyDescent="0.3">
      <c r="G376" s="88"/>
    </row>
    <row r="377" spans="7:7" x14ac:dyDescent="0.3">
      <c r="G377" s="88"/>
    </row>
    <row r="378" spans="7:7" x14ac:dyDescent="0.3">
      <c r="G378" s="88"/>
    </row>
    <row r="379" spans="7:7" x14ac:dyDescent="0.3">
      <c r="G379" s="88"/>
    </row>
    <row r="380" spans="7:7" x14ac:dyDescent="0.3">
      <c r="G380" s="88"/>
    </row>
    <row r="381" spans="7:7" x14ac:dyDescent="0.3">
      <c r="G381" s="88"/>
    </row>
    <row r="382" spans="7:7" x14ac:dyDescent="0.3">
      <c r="G382" s="88"/>
    </row>
    <row r="383" spans="7:7" x14ac:dyDescent="0.3">
      <c r="G383" s="88"/>
    </row>
    <row r="384" spans="7:7" x14ac:dyDescent="0.3">
      <c r="G384" s="88"/>
    </row>
    <row r="385" spans="7:7" x14ac:dyDescent="0.3">
      <c r="G385" s="88"/>
    </row>
    <row r="386" spans="7:7" x14ac:dyDescent="0.3">
      <c r="G386" s="88"/>
    </row>
    <row r="387" spans="7:7" x14ac:dyDescent="0.3">
      <c r="G387" s="88"/>
    </row>
    <row r="388" spans="7:7" x14ac:dyDescent="0.3">
      <c r="G388" s="88"/>
    </row>
    <row r="389" spans="7:7" x14ac:dyDescent="0.3">
      <c r="G389" s="88"/>
    </row>
    <row r="390" spans="7:7" x14ac:dyDescent="0.3">
      <c r="G390" s="88"/>
    </row>
    <row r="391" spans="7:7" x14ac:dyDescent="0.3">
      <c r="G391" s="88"/>
    </row>
    <row r="392" spans="7:7" x14ac:dyDescent="0.3">
      <c r="G392" s="88"/>
    </row>
    <row r="393" spans="7:7" x14ac:dyDescent="0.3">
      <c r="G393" s="88"/>
    </row>
    <row r="394" spans="7:7" x14ac:dyDescent="0.3">
      <c r="G394" s="88"/>
    </row>
    <row r="395" spans="7:7" x14ac:dyDescent="0.3">
      <c r="G395" s="88"/>
    </row>
    <row r="396" spans="7:7" x14ac:dyDescent="0.3">
      <c r="G396" s="88"/>
    </row>
    <row r="397" spans="7:7" x14ac:dyDescent="0.3">
      <c r="G397" s="88"/>
    </row>
    <row r="398" spans="7:7" x14ac:dyDescent="0.3">
      <c r="G398" s="88"/>
    </row>
    <row r="399" spans="7:7" x14ac:dyDescent="0.3">
      <c r="G399" s="88"/>
    </row>
    <row r="400" spans="7:7" x14ac:dyDescent="0.3">
      <c r="G400" s="88"/>
    </row>
    <row r="401" spans="7:7" x14ac:dyDescent="0.3">
      <c r="G401" s="88"/>
    </row>
    <row r="402" spans="7:7" x14ac:dyDescent="0.3">
      <c r="G402" s="88"/>
    </row>
    <row r="403" spans="7:7" x14ac:dyDescent="0.3">
      <c r="G403" s="88"/>
    </row>
    <row r="404" spans="7:7" x14ac:dyDescent="0.3">
      <c r="G404" s="88"/>
    </row>
    <row r="405" spans="7:7" x14ac:dyDescent="0.3">
      <c r="G405" s="88"/>
    </row>
    <row r="406" spans="7:7" x14ac:dyDescent="0.3">
      <c r="G406" s="88"/>
    </row>
    <row r="407" spans="7:7" x14ac:dyDescent="0.3">
      <c r="G407" s="88"/>
    </row>
    <row r="408" spans="7:7" x14ac:dyDescent="0.3">
      <c r="G408" s="88"/>
    </row>
    <row r="409" spans="7:7" x14ac:dyDescent="0.3">
      <c r="G409" s="88"/>
    </row>
    <row r="410" spans="7:7" x14ac:dyDescent="0.3">
      <c r="G410" s="88"/>
    </row>
    <row r="411" spans="7:7" x14ac:dyDescent="0.3">
      <c r="G411" s="88"/>
    </row>
    <row r="412" spans="7:7" x14ac:dyDescent="0.3">
      <c r="G412" s="88"/>
    </row>
    <row r="413" spans="7:7" x14ac:dyDescent="0.3">
      <c r="G413" s="88"/>
    </row>
    <row r="414" spans="7:7" x14ac:dyDescent="0.3">
      <c r="G414" s="88"/>
    </row>
    <row r="415" spans="7:7" x14ac:dyDescent="0.3">
      <c r="G415" s="88"/>
    </row>
    <row r="416" spans="7:7" x14ac:dyDescent="0.3">
      <c r="G416" s="88"/>
    </row>
    <row r="417" spans="7:7" x14ac:dyDescent="0.3">
      <c r="G417" s="88"/>
    </row>
    <row r="418" spans="7:7" x14ac:dyDescent="0.3">
      <c r="G418" s="88"/>
    </row>
    <row r="419" spans="7:7" x14ac:dyDescent="0.3">
      <c r="G419" s="88"/>
    </row>
    <row r="420" spans="7:7" x14ac:dyDescent="0.3">
      <c r="G420" s="88"/>
    </row>
    <row r="421" spans="7:7" x14ac:dyDescent="0.3">
      <c r="G421" s="88"/>
    </row>
    <row r="422" spans="7:7" x14ac:dyDescent="0.3">
      <c r="G422" s="88"/>
    </row>
    <row r="423" spans="7:7" x14ac:dyDescent="0.3">
      <c r="G423" s="88"/>
    </row>
    <row r="424" spans="7:7" x14ac:dyDescent="0.3">
      <c r="G424" s="88"/>
    </row>
    <row r="425" spans="7:7" x14ac:dyDescent="0.3">
      <c r="G425" s="88"/>
    </row>
    <row r="426" spans="7:7" x14ac:dyDescent="0.3">
      <c r="G426" s="88"/>
    </row>
    <row r="427" spans="7:7" x14ac:dyDescent="0.3">
      <c r="G427" s="88"/>
    </row>
    <row r="428" spans="7:7" x14ac:dyDescent="0.3">
      <c r="G428" s="88"/>
    </row>
    <row r="429" spans="7:7" x14ac:dyDescent="0.3">
      <c r="G429" s="88"/>
    </row>
    <row r="430" spans="7:7" x14ac:dyDescent="0.3">
      <c r="G430" s="88"/>
    </row>
    <row r="431" spans="7:7" x14ac:dyDescent="0.3">
      <c r="G431" s="88"/>
    </row>
    <row r="432" spans="7:7" x14ac:dyDescent="0.3">
      <c r="G432" s="88"/>
    </row>
    <row r="433" spans="7:7" x14ac:dyDescent="0.3">
      <c r="G433" s="88"/>
    </row>
    <row r="434" spans="7:7" x14ac:dyDescent="0.3">
      <c r="G434" s="88"/>
    </row>
    <row r="435" spans="7:7" x14ac:dyDescent="0.3">
      <c r="G435" s="88"/>
    </row>
    <row r="436" spans="7:7" x14ac:dyDescent="0.3">
      <c r="G436" s="88"/>
    </row>
    <row r="437" spans="7:7" x14ac:dyDescent="0.3">
      <c r="G437" s="88"/>
    </row>
    <row r="438" spans="7:7" x14ac:dyDescent="0.3">
      <c r="G438" s="88"/>
    </row>
    <row r="439" spans="7:7" x14ac:dyDescent="0.3">
      <c r="G439" s="88"/>
    </row>
    <row r="440" spans="7:7" x14ac:dyDescent="0.3">
      <c r="G440" s="88"/>
    </row>
    <row r="441" spans="7:7" x14ac:dyDescent="0.3">
      <c r="G441" s="88"/>
    </row>
    <row r="442" spans="7:7" x14ac:dyDescent="0.3">
      <c r="G442" s="88"/>
    </row>
    <row r="443" spans="7:7" x14ac:dyDescent="0.3">
      <c r="G443" s="88"/>
    </row>
    <row r="444" spans="7:7" x14ac:dyDescent="0.3">
      <c r="G444" s="88"/>
    </row>
    <row r="445" spans="7:7" x14ac:dyDescent="0.3">
      <c r="G445" s="88"/>
    </row>
    <row r="446" spans="7:7" x14ac:dyDescent="0.3">
      <c r="G446" s="88"/>
    </row>
    <row r="447" spans="7:7" x14ac:dyDescent="0.3">
      <c r="G447" s="88"/>
    </row>
    <row r="448" spans="7:7" x14ac:dyDescent="0.3">
      <c r="G448" s="88"/>
    </row>
    <row r="449" spans="7:7" x14ac:dyDescent="0.3">
      <c r="G449" s="88"/>
    </row>
    <row r="450" spans="7:7" x14ac:dyDescent="0.3">
      <c r="G450" s="88"/>
    </row>
    <row r="451" spans="7:7" x14ac:dyDescent="0.3">
      <c r="G451" s="88"/>
    </row>
    <row r="452" spans="7:7" x14ac:dyDescent="0.3">
      <c r="G452" s="88"/>
    </row>
    <row r="453" spans="7:7" x14ac:dyDescent="0.3">
      <c r="G453" s="88"/>
    </row>
    <row r="454" spans="7:7" x14ac:dyDescent="0.3">
      <c r="G454" s="88"/>
    </row>
    <row r="455" spans="7:7" x14ac:dyDescent="0.3">
      <c r="G455" s="88"/>
    </row>
    <row r="456" spans="7:7" x14ac:dyDescent="0.3">
      <c r="G456" s="88"/>
    </row>
    <row r="457" spans="7:7" x14ac:dyDescent="0.3">
      <c r="G457" s="88"/>
    </row>
    <row r="458" spans="7:7" x14ac:dyDescent="0.3">
      <c r="G458" s="88"/>
    </row>
    <row r="459" spans="7:7" x14ac:dyDescent="0.3">
      <c r="G459" s="88"/>
    </row>
    <row r="460" spans="7:7" x14ac:dyDescent="0.3">
      <c r="G460" s="88"/>
    </row>
    <row r="461" spans="7:7" x14ac:dyDescent="0.3">
      <c r="G461" s="88"/>
    </row>
    <row r="462" spans="7:7" x14ac:dyDescent="0.3">
      <c r="G462" s="88"/>
    </row>
    <row r="463" spans="7:7" x14ac:dyDescent="0.3">
      <c r="G463" s="88"/>
    </row>
    <row r="464" spans="7:7" x14ac:dyDescent="0.3">
      <c r="G464" s="88"/>
    </row>
    <row r="465" spans="7:7" x14ac:dyDescent="0.3">
      <c r="G465" s="88"/>
    </row>
    <row r="466" spans="7:7" x14ac:dyDescent="0.3">
      <c r="G466" s="88"/>
    </row>
    <row r="467" spans="7:7" x14ac:dyDescent="0.3">
      <c r="G467" s="88"/>
    </row>
    <row r="468" spans="7:7" x14ac:dyDescent="0.3">
      <c r="G468" s="88"/>
    </row>
    <row r="469" spans="7:7" x14ac:dyDescent="0.3">
      <c r="G469" s="88"/>
    </row>
    <row r="470" spans="7:7" x14ac:dyDescent="0.3">
      <c r="G470" s="88"/>
    </row>
    <row r="471" spans="7:7" x14ac:dyDescent="0.3">
      <c r="G471" s="88"/>
    </row>
    <row r="472" spans="7:7" x14ac:dyDescent="0.3">
      <c r="G472" s="88"/>
    </row>
    <row r="473" spans="7:7" x14ac:dyDescent="0.3">
      <c r="G473" s="88"/>
    </row>
    <row r="474" spans="7:7" x14ac:dyDescent="0.3">
      <c r="G474" s="88"/>
    </row>
    <row r="475" spans="7:7" x14ac:dyDescent="0.3">
      <c r="G475" s="88"/>
    </row>
    <row r="476" spans="7:7" x14ac:dyDescent="0.3">
      <c r="G476" s="88"/>
    </row>
    <row r="477" spans="7:7" x14ac:dyDescent="0.3">
      <c r="G477" s="88"/>
    </row>
    <row r="478" spans="7:7" x14ac:dyDescent="0.3">
      <c r="G478" s="88"/>
    </row>
    <row r="479" spans="7:7" x14ac:dyDescent="0.3">
      <c r="G479" s="88"/>
    </row>
    <row r="480" spans="7:7" x14ac:dyDescent="0.3">
      <c r="G480" s="88"/>
    </row>
    <row r="481" spans="7:7" x14ac:dyDescent="0.3">
      <c r="G481" s="88"/>
    </row>
    <row r="482" spans="7:7" x14ac:dyDescent="0.3">
      <c r="G482" s="88"/>
    </row>
    <row r="483" spans="7:7" x14ac:dyDescent="0.3">
      <c r="G483" s="88"/>
    </row>
    <row r="484" spans="7:7" x14ac:dyDescent="0.3">
      <c r="G484" s="88"/>
    </row>
    <row r="485" spans="7:7" x14ac:dyDescent="0.3">
      <c r="G485" s="88"/>
    </row>
    <row r="486" spans="7:7" x14ac:dyDescent="0.3">
      <c r="G486" s="88"/>
    </row>
    <row r="487" spans="7:7" x14ac:dyDescent="0.3">
      <c r="G487" s="88"/>
    </row>
    <row r="488" spans="7:7" x14ac:dyDescent="0.3">
      <c r="G488" s="88"/>
    </row>
    <row r="489" spans="7:7" x14ac:dyDescent="0.3">
      <c r="G489" s="88"/>
    </row>
    <row r="490" spans="7:7" x14ac:dyDescent="0.3">
      <c r="G490" s="88"/>
    </row>
    <row r="491" spans="7:7" x14ac:dyDescent="0.3">
      <c r="G491" s="88"/>
    </row>
    <row r="492" spans="7:7" x14ac:dyDescent="0.3">
      <c r="G492" s="88"/>
    </row>
    <row r="493" spans="7:7" x14ac:dyDescent="0.3">
      <c r="G493" s="88"/>
    </row>
    <row r="494" spans="7:7" x14ac:dyDescent="0.3">
      <c r="G494" s="88"/>
    </row>
    <row r="495" spans="7:7" x14ac:dyDescent="0.3">
      <c r="G495" s="88"/>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22"/>
  <sheetViews>
    <sheetView zoomScaleNormal="100" workbookViewId="0">
      <selection activeCell="H21" sqref="H21"/>
    </sheetView>
  </sheetViews>
  <sheetFormatPr defaultColWidth="9.109375" defaultRowHeight="14.4" x14ac:dyDescent="0.3"/>
  <cols>
    <col min="1" max="1" width="3.5546875" style="26" customWidth="1"/>
    <col min="2" max="2" width="13.44140625" style="2" customWidth="1"/>
    <col min="3" max="5" width="18.5546875" style="25" customWidth="1"/>
    <col min="6" max="6" width="9.109375" style="41"/>
    <col min="7" max="7" width="9.88671875" style="41" bestFit="1" customWidth="1"/>
    <col min="8" max="16384" width="9.109375" style="41"/>
  </cols>
  <sheetData>
    <row r="1" spans="1:5" ht="15.6" x14ac:dyDescent="0.3">
      <c r="A1" s="123" t="s">
        <v>92</v>
      </c>
      <c r="B1" s="43"/>
      <c r="C1" s="42"/>
      <c r="D1" s="42"/>
    </row>
    <row r="2" spans="1:5" ht="11.25" customHeight="1" x14ac:dyDescent="0.3">
      <c r="A2" s="124"/>
      <c r="B2" s="68"/>
      <c r="C2" s="67"/>
      <c r="D2" s="67"/>
      <c r="E2" s="69"/>
    </row>
    <row r="3" spans="1:5" x14ac:dyDescent="0.3">
      <c r="A3" s="144" t="s">
        <v>72</v>
      </c>
      <c r="B3" s="145"/>
      <c r="C3" s="46" t="s">
        <v>66</v>
      </c>
      <c r="D3" s="46" t="s">
        <v>64</v>
      </c>
      <c r="E3" s="46" t="s">
        <v>67</v>
      </c>
    </row>
    <row r="4" spans="1:5" x14ac:dyDescent="0.3">
      <c r="A4" s="146">
        <v>1985</v>
      </c>
      <c r="B4" s="147"/>
      <c r="C4" s="45"/>
      <c r="D4" s="45"/>
      <c r="E4" s="45"/>
    </row>
    <row r="5" spans="1:5" x14ac:dyDescent="0.3">
      <c r="A5" s="63"/>
      <c r="B5" s="64" t="s">
        <v>73</v>
      </c>
      <c r="C5" s="62">
        <v>18.953164381600367</v>
      </c>
      <c r="D5" s="62">
        <v>18.305794601765598</v>
      </c>
      <c r="E5" s="73" t="s">
        <v>2</v>
      </c>
    </row>
    <row r="6" spans="1:5" x14ac:dyDescent="0.3">
      <c r="A6" s="63"/>
      <c r="B6" s="64" t="s">
        <v>74</v>
      </c>
      <c r="C6" s="62">
        <v>17.304669319497009</v>
      </c>
      <c r="D6" s="62">
        <v>16.713606015136524</v>
      </c>
      <c r="E6" s="73" t="s">
        <v>2</v>
      </c>
    </row>
    <row r="7" spans="1:5" x14ac:dyDescent="0.3">
      <c r="A7" s="63"/>
      <c r="B7" s="64" t="s">
        <v>71</v>
      </c>
      <c r="C7" s="62">
        <v>18.060984361725748</v>
      </c>
      <c r="D7" s="62">
        <v>17.444088141419641</v>
      </c>
      <c r="E7" s="73" t="s">
        <v>2</v>
      </c>
    </row>
    <row r="8" spans="1:5" x14ac:dyDescent="0.3">
      <c r="A8" s="63"/>
      <c r="B8" s="64" t="s">
        <v>75</v>
      </c>
      <c r="C8" s="62">
        <v>16.652517426796784</v>
      </c>
      <c r="D8" s="62">
        <v>16.083729211634914</v>
      </c>
      <c r="E8" s="73" t="s">
        <v>2</v>
      </c>
    </row>
    <row r="9" spans="1:5" x14ac:dyDescent="0.3">
      <c r="A9" s="63"/>
      <c r="B9" s="64" t="s">
        <v>63</v>
      </c>
      <c r="C9" s="62">
        <v>17.191448504792113</v>
      </c>
      <c r="D9" s="62">
        <v>16.604252403417497</v>
      </c>
      <c r="E9" s="73" t="s">
        <v>2</v>
      </c>
    </row>
    <row r="10" spans="1:5" x14ac:dyDescent="0.3">
      <c r="A10" s="63"/>
      <c r="B10" s="64" t="s">
        <v>70</v>
      </c>
      <c r="C10" s="62">
        <v>18.359887312546682</v>
      </c>
      <c r="D10" s="62">
        <v>17.732781676357881</v>
      </c>
      <c r="E10" s="73" t="s">
        <v>2</v>
      </c>
    </row>
    <row r="11" spans="1:5" x14ac:dyDescent="0.3">
      <c r="A11" s="63"/>
      <c r="B11" s="64" t="s">
        <v>76</v>
      </c>
      <c r="C11" s="62">
        <v>17.413361301613715</v>
      </c>
      <c r="D11" s="62">
        <v>16.818585482386794</v>
      </c>
      <c r="E11" s="73" t="s">
        <v>2</v>
      </c>
    </row>
    <row r="12" spans="1:5" x14ac:dyDescent="0.3">
      <c r="A12" s="63"/>
      <c r="B12" s="64" t="s">
        <v>77</v>
      </c>
      <c r="C12" s="62">
        <v>18.1877916741952</v>
      </c>
      <c r="D12" s="62">
        <v>17.566564186544955</v>
      </c>
      <c r="E12" s="73" t="s">
        <v>2</v>
      </c>
    </row>
    <row r="13" spans="1:5" x14ac:dyDescent="0.3">
      <c r="A13" s="63"/>
      <c r="B13" s="64" t="s">
        <v>69</v>
      </c>
      <c r="C13" s="62">
        <v>19.990267044297255</v>
      </c>
      <c r="D13" s="62">
        <v>19.307473685111916</v>
      </c>
      <c r="E13" s="73" t="s">
        <v>2</v>
      </c>
    </row>
    <row r="14" spans="1:5" x14ac:dyDescent="0.3">
      <c r="A14" s="63"/>
      <c r="B14" s="64" t="s">
        <v>78</v>
      </c>
      <c r="C14" s="62">
        <v>19.4830377944193</v>
      </c>
      <c r="D14" s="62">
        <v>18.81756950461066</v>
      </c>
      <c r="E14" s="73" t="s">
        <v>2</v>
      </c>
    </row>
    <row r="15" spans="1:5" x14ac:dyDescent="0.3">
      <c r="A15" s="63"/>
      <c r="B15" s="64" t="s">
        <v>79</v>
      </c>
      <c r="C15" s="62">
        <v>17.707735419846458</v>
      </c>
      <c r="D15" s="62">
        <v>17.102904872856271</v>
      </c>
      <c r="E15" s="73" t="s">
        <v>2</v>
      </c>
    </row>
    <row r="16" spans="1:5" x14ac:dyDescent="0.3">
      <c r="A16" s="63"/>
      <c r="B16" s="64" t="s">
        <v>68</v>
      </c>
      <c r="C16" s="62">
        <v>18.0021095380792</v>
      </c>
      <c r="D16" s="62">
        <v>17.387224263325752</v>
      </c>
      <c r="E16" s="73" t="s">
        <v>2</v>
      </c>
    </row>
    <row r="17" spans="1:5" x14ac:dyDescent="0.3">
      <c r="A17" s="146">
        <v>1986</v>
      </c>
      <c r="B17" s="147"/>
      <c r="C17" s="62"/>
      <c r="D17" s="62"/>
      <c r="E17" s="73"/>
    </row>
    <row r="18" spans="1:5" x14ac:dyDescent="0.3">
      <c r="A18" s="63"/>
      <c r="B18" s="64" t="s">
        <v>73</v>
      </c>
      <c r="C18" s="62">
        <v>19.002981540070518</v>
      </c>
      <c r="D18" s="62">
        <v>18.353910190921972</v>
      </c>
      <c r="E18" s="73" t="s">
        <v>2</v>
      </c>
    </row>
    <row r="19" spans="1:5" x14ac:dyDescent="0.3">
      <c r="A19" s="63"/>
      <c r="B19" s="64" t="s">
        <v>74</v>
      </c>
      <c r="C19" s="62">
        <v>19.338115151597027</v>
      </c>
      <c r="D19" s="62">
        <v>18.677596881610299</v>
      </c>
      <c r="E19" s="73" t="s">
        <v>2</v>
      </c>
    </row>
    <row r="20" spans="1:5" x14ac:dyDescent="0.3">
      <c r="A20" s="63"/>
      <c r="B20" s="64" t="s">
        <v>71</v>
      </c>
      <c r="C20" s="62">
        <v>21.54818545463668</v>
      </c>
      <c r="D20" s="62">
        <v>20.812179382365759</v>
      </c>
      <c r="E20" s="73" t="s">
        <v>2</v>
      </c>
    </row>
    <row r="21" spans="1:5" x14ac:dyDescent="0.3">
      <c r="A21" s="63"/>
      <c r="B21" s="64" t="s">
        <v>75</v>
      </c>
      <c r="C21" s="62">
        <v>20.144247352295917</v>
      </c>
      <c r="D21" s="62">
        <v>19.456194597049791</v>
      </c>
      <c r="E21" s="73" t="s">
        <v>2</v>
      </c>
    </row>
    <row r="22" spans="1:5" x14ac:dyDescent="0.3">
      <c r="A22" s="63"/>
      <c r="B22" s="64" t="s">
        <v>63</v>
      </c>
      <c r="C22" s="62">
        <v>18.971279711953148</v>
      </c>
      <c r="D22" s="62">
        <v>18.323291179640648</v>
      </c>
      <c r="E22" s="73" t="s">
        <v>2</v>
      </c>
    </row>
    <row r="23" spans="1:5" x14ac:dyDescent="0.3">
      <c r="A23" s="63"/>
      <c r="B23" s="64" t="s">
        <v>70</v>
      </c>
      <c r="C23" s="62">
        <v>18.4549927968988</v>
      </c>
      <c r="D23" s="62">
        <v>17.824638710201867</v>
      </c>
      <c r="E23" s="73" t="s">
        <v>2</v>
      </c>
    </row>
    <row r="24" spans="1:5" x14ac:dyDescent="0.3">
      <c r="A24" s="63"/>
      <c r="B24" s="64" t="s">
        <v>76</v>
      </c>
      <c r="C24" s="62">
        <v>19.247538499833105</v>
      </c>
      <c r="D24" s="62">
        <v>18.590113992235079</v>
      </c>
      <c r="E24" s="73" t="s">
        <v>2</v>
      </c>
    </row>
    <row r="25" spans="1:5" x14ac:dyDescent="0.3">
      <c r="A25" s="63"/>
      <c r="B25" s="64" t="s">
        <v>77</v>
      </c>
      <c r="C25" s="62">
        <v>19.215836671715731</v>
      </c>
      <c r="D25" s="62">
        <v>18.559494980953748</v>
      </c>
      <c r="E25" s="73" t="s">
        <v>2</v>
      </c>
    </row>
    <row r="26" spans="1:5" x14ac:dyDescent="0.3">
      <c r="A26" s="63"/>
      <c r="B26" s="64" t="s">
        <v>69</v>
      </c>
      <c r="C26" s="62">
        <v>22.888719900742707</v>
      </c>
      <c r="D26" s="62">
        <v>22.106926145119075</v>
      </c>
      <c r="E26" s="73" t="s">
        <v>2</v>
      </c>
    </row>
    <row r="27" spans="1:5" x14ac:dyDescent="0.3">
      <c r="A27" s="63"/>
      <c r="B27" s="64" t="s">
        <v>78</v>
      </c>
      <c r="C27" s="62">
        <v>20.656005434762072</v>
      </c>
      <c r="D27" s="62">
        <v>19.950472922019806</v>
      </c>
      <c r="E27" s="73" t="s">
        <v>2</v>
      </c>
    </row>
    <row r="28" spans="1:5" x14ac:dyDescent="0.3">
      <c r="A28" s="63"/>
      <c r="B28" s="64" t="s">
        <v>79</v>
      </c>
      <c r="C28" s="62">
        <v>20.656005434762072</v>
      </c>
      <c r="D28" s="62">
        <v>19.950472922019806</v>
      </c>
      <c r="E28" s="73" t="s">
        <v>2</v>
      </c>
    </row>
    <row r="29" spans="1:5" x14ac:dyDescent="0.3">
      <c r="A29" s="63"/>
      <c r="B29" s="64" t="s">
        <v>68</v>
      </c>
      <c r="C29" s="62">
        <v>18.310070154076527</v>
      </c>
      <c r="D29" s="62">
        <v>17.68466608720151</v>
      </c>
      <c r="E29" s="73" t="s">
        <v>2</v>
      </c>
    </row>
    <row r="30" spans="1:5" x14ac:dyDescent="0.3">
      <c r="A30" s="146">
        <v>1987</v>
      </c>
      <c r="B30" s="147"/>
      <c r="C30" s="62"/>
      <c r="D30" s="62"/>
      <c r="E30" s="73"/>
    </row>
    <row r="31" spans="1:5" x14ac:dyDescent="0.3">
      <c r="A31" s="63"/>
      <c r="B31" s="64" t="s">
        <v>73</v>
      </c>
      <c r="C31" s="62">
        <v>22.472067302628673</v>
      </c>
      <c r="D31" s="62">
        <v>21.704504853993043</v>
      </c>
      <c r="E31" s="73" t="s">
        <v>2</v>
      </c>
    </row>
    <row r="32" spans="1:5" x14ac:dyDescent="0.3">
      <c r="A32" s="63"/>
      <c r="B32" s="64" t="s">
        <v>74</v>
      </c>
      <c r="C32" s="62">
        <v>22.594345782509969</v>
      </c>
      <c r="D32" s="62">
        <v>21.822606754649598</v>
      </c>
      <c r="E32" s="73" t="s">
        <v>2</v>
      </c>
    </row>
    <row r="33" spans="1:5" x14ac:dyDescent="0.3">
      <c r="A33" s="63"/>
      <c r="B33" s="64" t="s">
        <v>71</v>
      </c>
      <c r="C33" s="62">
        <v>20.397861977234896</v>
      </c>
      <c r="D33" s="62">
        <v>19.701146687300422</v>
      </c>
      <c r="E33" s="73" t="s">
        <v>2</v>
      </c>
    </row>
    <row r="34" spans="1:5" x14ac:dyDescent="0.3">
      <c r="A34" s="63"/>
      <c r="B34" s="64" t="s">
        <v>75</v>
      </c>
      <c r="C34" s="62">
        <v>21.543656622048491</v>
      </c>
      <c r="D34" s="62">
        <v>20.807805237897</v>
      </c>
      <c r="E34" s="73" t="s">
        <v>2</v>
      </c>
    </row>
    <row r="35" spans="1:5" x14ac:dyDescent="0.3">
      <c r="A35" s="63"/>
      <c r="B35" s="64" t="s">
        <v>63</v>
      </c>
      <c r="C35" s="62">
        <v>20.040084202767407</v>
      </c>
      <c r="D35" s="62">
        <v>19.355589274268283</v>
      </c>
      <c r="E35" s="73" t="s">
        <v>2</v>
      </c>
    </row>
    <row r="36" spans="1:5" x14ac:dyDescent="0.3">
      <c r="A36" s="63"/>
      <c r="B36" s="64" t="s">
        <v>70</v>
      </c>
      <c r="C36" s="62">
        <v>19.958565216179881</v>
      </c>
      <c r="D36" s="62">
        <v>19.276854673830584</v>
      </c>
      <c r="E36" s="73" t="s">
        <v>2</v>
      </c>
    </row>
    <row r="37" spans="1:5" x14ac:dyDescent="0.3">
      <c r="A37" s="63"/>
      <c r="B37" s="64" t="s">
        <v>76</v>
      </c>
      <c r="C37" s="62">
        <v>19.560027948418625</v>
      </c>
      <c r="D37" s="62">
        <v>18.891929960579596</v>
      </c>
      <c r="E37" s="73" t="s">
        <v>2</v>
      </c>
    </row>
    <row r="38" spans="1:5" x14ac:dyDescent="0.3">
      <c r="A38" s="63"/>
      <c r="B38" s="64" t="s">
        <v>77</v>
      </c>
      <c r="C38" s="62">
        <v>20.040084202767407</v>
      </c>
      <c r="D38" s="62">
        <v>19.355589274268283</v>
      </c>
      <c r="E38" s="73" t="s">
        <v>2</v>
      </c>
    </row>
    <row r="39" spans="1:5" x14ac:dyDescent="0.3">
      <c r="A39" s="63"/>
      <c r="B39" s="64" t="s">
        <v>69</v>
      </c>
      <c r="C39" s="62">
        <v>22.521884461098825</v>
      </c>
      <c r="D39" s="62">
        <v>21.752620443149418</v>
      </c>
      <c r="E39" s="73" t="s">
        <v>2</v>
      </c>
    </row>
    <row r="40" spans="1:5" x14ac:dyDescent="0.3">
      <c r="A40" s="63"/>
      <c r="B40" s="64" t="s">
        <v>78</v>
      </c>
      <c r="C40" s="62">
        <v>23.568044788972113</v>
      </c>
      <c r="D40" s="62">
        <v>22.763047815433254</v>
      </c>
      <c r="E40" s="73" t="s">
        <v>2</v>
      </c>
    </row>
    <row r="41" spans="1:5" x14ac:dyDescent="0.3">
      <c r="A41" s="63"/>
      <c r="B41" s="64" t="s">
        <v>79</v>
      </c>
      <c r="C41" s="62">
        <v>26.674823944474586</v>
      </c>
      <c r="D41" s="62">
        <v>25.763710921003437</v>
      </c>
      <c r="E41" s="73" t="s">
        <v>2</v>
      </c>
    </row>
    <row r="42" spans="1:5" x14ac:dyDescent="0.3">
      <c r="A42" s="63"/>
      <c r="B42" s="64" t="s">
        <v>68</v>
      </c>
      <c r="C42" s="62">
        <v>22.200337347336916</v>
      </c>
      <c r="D42" s="62">
        <v>21.442056185867379</v>
      </c>
      <c r="E42" s="73" t="s">
        <v>2</v>
      </c>
    </row>
    <row r="43" spans="1:5" x14ac:dyDescent="0.3">
      <c r="A43" s="146">
        <v>1988</v>
      </c>
      <c r="B43" s="147"/>
      <c r="C43" s="62"/>
      <c r="D43" s="62"/>
      <c r="E43" s="73"/>
    </row>
    <row r="44" spans="1:5" x14ac:dyDescent="0.3">
      <c r="A44" s="63"/>
      <c r="B44" s="64" t="s">
        <v>73</v>
      </c>
      <c r="C44" s="62">
        <v>21.335330322991474</v>
      </c>
      <c r="D44" s="62">
        <v>20.606594592333991</v>
      </c>
      <c r="E44" s="73" t="s">
        <v>2</v>
      </c>
    </row>
    <row r="45" spans="1:5" x14ac:dyDescent="0.3">
      <c r="A45" s="63"/>
      <c r="B45" s="64" t="s">
        <v>74</v>
      </c>
      <c r="C45" s="62">
        <v>22.345259990159185</v>
      </c>
      <c r="D45" s="62">
        <v>21.582028808867733</v>
      </c>
      <c r="E45" s="73" t="s">
        <v>2</v>
      </c>
    </row>
    <row r="46" spans="1:5" x14ac:dyDescent="0.3">
      <c r="A46" s="63"/>
      <c r="B46" s="64" t="s">
        <v>71</v>
      </c>
      <c r="C46" s="62">
        <v>24.691195270844727</v>
      </c>
      <c r="D46" s="62">
        <v>23.847835643686032</v>
      </c>
      <c r="E46" s="73" t="s">
        <v>2</v>
      </c>
    </row>
    <row r="47" spans="1:5" x14ac:dyDescent="0.3">
      <c r="A47" s="63"/>
      <c r="B47" s="64" t="s">
        <v>75</v>
      </c>
      <c r="C47" s="62">
        <v>24.052629875909084</v>
      </c>
      <c r="D47" s="62">
        <v>23.2310812735907</v>
      </c>
      <c r="E47" s="73" t="s">
        <v>2</v>
      </c>
    </row>
    <row r="48" spans="1:5" x14ac:dyDescent="0.3">
      <c r="A48" s="63"/>
      <c r="B48" s="64" t="s">
        <v>63</v>
      </c>
      <c r="C48" s="62">
        <v>21.946722722397936</v>
      </c>
      <c r="D48" s="62">
        <v>21.197104095616748</v>
      </c>
      <c r="E48" s="73" t="s">
        <v>2</v>
      </c>
    </row>
    <row r="49" spans="1:5" x14ac:dyDescent="0.3">
      <c r="A49" s="63"/>
      <c r="B49" s="64" t="s">
        <v>70</v>
      </c>
      <c r="C49" s="62">
        <v>22.177693184395935</v>
      </c>
      <c r="D49" s="62">
        <v>21.42018546352357</v>
      </c>
      <c r="E49" s="73" t="s">
        <v>2</v>
      </c>
    </row>
    <row r="50" spans="1:5" x14ac:dyDescent="0.3">
      <c r="A50" s="63"/>
      <c r="B50" s="64" t="s">
        <v>76</v>
      </c>
      <c r="C50" s="62">
        <v>22.979296552506632</v>
      </c>
      <c r="D50" s="62">
        <v>22.194409034494303</v>
      </c>
      <c r="E50" s="73" t="s">
        <v>2</v>
      </c>
    </row>
    <row r="51" spans="1:5" x14ac:dyDescent="0.3">
      <c r="A51" s="63"/>
      <c r="B51" s="64" t="s">
        <v>77</v>
      </c>
      <c r="C51" s="62">
        <v>24.863290909196174</v>
      </c>
      <c r="D51" s="62">
        <v>24.014053133498955</v>
      </c>
      <c r="E51" s="73" t="s">
        <v>2</v>
      </c>
    </row>
    <row r="52" spans="1:5" x14ac:dyDescent="0.3">
      <c r="A52" s="63"/>
      <c r="B52" s="64" t="s">
        <v>69</v>
      </c>
      <c r="C52" s="62">
        <v>23.853361242028466</v>
      </c>
      <c r="D52" s="62">
        <v>23.038618916965213</v>
      </c>
      <c r="E52" s="73" t="s">
        <v>2</v>
      </c>
    </row>
    <row r="53" spans="1:5" x14ac:dyDescent="0.3">
      <c r="A53" s="63"/>
      <c r="B53" s="64" t="s">
        <v>78</v>
      </c>
      <c r="C53" s="62">
        <v>22.770970253449612</v>
      </c>
      <c r="D53" s="62">
        <v>21.993198388931287</v>
      </c>
      <c r="E53" s="73" t="s">
        <v>2</v>
      </c>
    </row>
    <row r="54" spans="1:5" x14ac:dyDescent="0.3">
      <c r="A54" s="63"/>
      <c r="B54" s="64" t="s">
        <v>79</v>
      </c>
      <c r="C54" s="62">
        <v>22.8932487333309</v>
      </c>
      <c r="D54" s="62">
        <v>22.111300289587835</v>
      </c>
      <c r="E54" s="73" t="s">
        <v>2</v>
      </c>
    </row>
    <row r="55" spans="1:5" x14ac:dyDescent="0.3">
      <c r="A55" s="63"/>
      <c r="B55" s="64" t="s">
        <v>68</v>
      </c>
      <c r="C55" s="62">
        <v>24.55080146061065</v>
      </c>
      <c r="D55" s="62">
        <v>23.712237165154438</v>
      </c>
      <c r="E55" s="73" t="s">
        <v>2</v>
      </c>
    </row>
    <row r="56" spans="1:5" x14ac:dyDescent="0.3">
      <c r="A56" s="146">
        <v>1989</v>
      </c>
      <c r="B56" s="147"/>
      <c r="C56" s="62"/>
      <c r="D56" s="62"/>
      <c r="E56" s="73"/>
    </row>
    <row r="57" spans="1:5" x14ac:dyDescent="0.3">
      <c r="A57" s="63"/>
      <c r="B57" s="64" t="s">
        <v>73</v>
      </c>
      <c r="C57" s="62">
        <v>24.736483596726689</v>
      </c>
      <c r="D57" s="62">
        <v>23.891577088373644</v>
      </c>
      <c r="E57" s="73" t="s">
        <v>2</v>
      </c>
    </row>
    <row r="58" spans="1:5" x14ac:dyDescent="0.3">
      <c r="A58" s="63"/>
      <c r="B58" s="64" t="s">
        <v>74</v>
      </c>
      <c r="C58" s="62">
        <v>24.596089786492612</v>
      </c>
      <c r="D58" s="62">
        <v>23.75597860984205</v>
      </c>
      <c r="E58" s="73" t="s">
        <v>2</v>
      </c>
    </row>
    <row r="59" spans="1:5" x14ac:dyDescent="0.3">
      <c r="A59" s="63"/>
      <c r="B59" s="64" t="s">
        <v>71</v>
      </c>
      <c r="C59" s="62">
        <v>24.899521569901744</v>
      </c>
      <c r="D59" s="62">
        <v>24.049046289249045</v>
      </c>
      <c r="E59" s="73" t="s">
        <v>2</v>
      </c>
    </row>
    <row r="60" spans="1:5" x14ac:dyDescent="0.3">
      <c r="A60" s="63"/>
      <c r="B60" s="64" t="s">
        <v>75</v>
      </c>
      <c r="C60" s="62">
        <v>24.627791614609983</v>
      </c>
      <c r="D60" s="62">
        <v>23.786597621123377</v>
      </c>
      <c r="E60" s="73" t="s">
        <v>2</v>
      </c>
    </row>
    <row r="61" spans="1:5" x14ac:dyDescent="0.3">
      <c r="A61" s="63"/>
      <c r="B61" s="64" t="s">
        <v>63</v>
      </c>
      <c r="C61" s="62">
        <v>24.645906944962768</v>
      </c>
      <c r="D61" s="62">
        <v>23.80409419899842</v>
      </c>
      <c r="E61" s="73" t="s">
        <v>2</v>
      </c>
    </row>
    <row r="62" spans="1:5" x14ac:dyDescent="0.3">
      <c r="A62" s="63"/>
      <c r="B62" s="64" t="s">
        <v>70</v>
      </c>
      <c r="C62" s="62">
        <v>24.750070094491274</v>
      </c>
      <c r="D62" s="62">
        <v>23.904699521779929</v>
      </c>
      <c r="E62" s="73" t="s">
        <v>2</v>
      </c>
    </row>
    <row r="63" spans="1:5" x14ac:dyDescent="0.3">
      <c r="A63" s="63"/>
      <c r="B63" s="64" t="s">
        <v>76</v>
      </c>
      <c r="C63" s="62">
        <v>24.351532826730026</v>
      </c>
      <c r="D63" s="62">
        <v>23.519774808528943</v>
      </c>
      <c r="E63" s="73" t="s">
        <v>2</v>
      </c>
    </row>
    <row r="64" spans="1:5" x14ac:dyDescent="0.3">
      <c r="A64" s="63"/>
      <c r="B64" s="64" t="s">
        <v>77</v>
      </c>
      <c r="C64" s="62">
        <v>24.152264192849398</v>
      </c>
      <c r="D64" s="62">
        <v>23.327312451903452</v>
      </c>
      <c r="E64" s="73" t="s">
        <v>2</v>
      </c>
    </row>
    <row r="65" spans="1:5" x14ac:dyDescent="0.3">
      <c r="A65" s="63"/>
      <c r="B65" s="64" t="s">
        <v>69</v>
      </c>
      <c r="C65" s="62">
        <v>24.188494853554968</v>
      </c>
      <c r="D65" s="62">
        <v>23.362305607653539</v>
      </c>
      <c r="E65" s="73" t="s">
        <v>2</v>
      </c>
    </row>
    <row r="66" spans="1:5" x14ac:dyDescent="0.3">
      <c r="A66" s="63"/>
      <c r="B66" s="64" t="s">
        <v>78</v>
      </c>
      <c r="C66" s="62">
        <v>26.185710024949412</v>
      </c>
      <c r="D66" s="62">
        <v>25.291303318377224</v>
      </c>
      <c r="E66" s="73" t="s">
        <v>2</v>
      </c>
    </row>
    <row r="67" spans="1:5" x14ac:dyDescent="0.3">
      <c r="A67" s="63"/>
      <c r="B67" s="64" t="s">
        <v>79</v>
      </c>
      <c r="C67" s="62">
        <v>26.190238857537608</v>
      </c>
      <c r="D67" s="62">
        <v>25.295677462845983</v>
      </c>
      <c r="E67" s="73" t="s">
        <v>2</v>
      </c>
    </row>
    <row r="68" spans="1:5" x14ac:dyDescent="0.3">
      <c r="A68" s="63"/>
      <c r="B68" s="64" t="s">
        <v>68</v>
      </c>
      <c r="C68" s="62">
        <v>25.089732538605979</v>
      </c>
      <c r="D68" s="62">
        <v>24.232760356937018</v>
      </c>
      <c r="E68" s="73" t="s">
        <v>2</v>
      </c>
    </row>
    <row r="69" spans="1:5" x14ac:dyDescent="0.3">
      <c r="A69" s="146">
        <v>1990</v>
      </c>
      <c r="B69" s="147"/>
      <c r="C69" s="62"/>
      <c r="D69" s="62"/>
      <c r="E69" s="73"/>
    </row>
    <row r="70" spans="1:5" x14ac:dyDescent="0.3">
      <c r="A70" s="63"/>
      <c r="B70" s="64" t="s">
        <v>73</v>
      </c>
      <c r="C70" s="62">
        <v>25.021800049783032</v>
      </c>
      <c r="D70" s="62">
        <v>24.1671481899056</v>
      </c>
      <c r="E70" s="73" t="s">
        <v>2</v>
      </c>
    </row>
    <row r="71" spans="1:5" x14ac:dyDescent="0.3">
      <c r="A71" s="63"/>
      <c r="B71" s="64" t="s">
        <v>74</v>
      </c>
      <c r="C71" s="62">
        <v>23.545400626031132</v>
      </c>
      <c r="D71" s="62">
        <v>22.741177093089451</v>
      </c>
      <c r="E71" s="73" t="s">
        <v>2</v>
      </c>
    </row>
    <row r="72" spans="1:5" x14ac:dyDescent="0.3">
      <c r="A72" s="63"/>
      <c r="B72" s="64" t="s">
        <v>71</v>
      </c>
      <c r="C72" s="62">
        <v>24.899521569901744</v>
      </c>
      <c r="D72" s="62">
        <v>24.049046289249045</v>
      </c>
      <c r="E72" s="73" t="s">
        <v>2</v>
      </c>
    </row>
    <row r="73" spans="1:5" x14ac:dyDescent="0.3">
      <c r="A73" s="63"/>
      <c r="B73" s="64" t="s">
        <v>75</v>
      </c>
      <c r="C73" s="62">
        <v>27.413023656350539</v>
      </c>
      <c r="D73" s="62">
        <v>26.476696469411507</v>
      </c>
      <c r="E73" s="73" t="s">
        <v>2</v>
      </c>
    </row>
    <row r="74" spans="1:5" x14ac:dyDescent="0.3">
      <c r="A74" s="63"/>
      <c r="B74" s="64" t="s">
        <v>63</v>
      </c>
      <c r="C74" s="62">
        <v>24.596089786492612</v>
      </c>
      <c r="D74" s="62">
        <v>23.75597860984205</v>
      </c>
      <c r="E74" s="73" t="s">
        <v>2</v>
      </c>
    </row>
    <row r="75" spans="1:5" x14ac:dyDescent="0.3">
      <c r="A75" s="63"/>
      <c r="B75" s="64" t="s">
        <v>70</v>
      </c>
      <c r="C75" s="62">
        <v>24.596089786492612</v>
      </c>
      <c r="D75" s="62">
        <v>23.75597860984205</v>
      </c>
      <c r="E75" s="73" t="s">
        <v>2</v>
      </c>
    </row>
    <row r="76" spans="1:5" x14ac:dyDescent="0.3">
      <c r="A76" s="63"/>
      <c r="B76" s="64" t="s">
        <v>76</v>
      </c>
      <c r="C76" s="62">
        <v>27.363206497880384</v>
      </c>
      <c r="D76" s="62">
        <v>26.428580880255144</v>
      </c>
      <c r="E76" s="73" t="s">
        <v>2</v>
      </c>
    </row>
    <row r="77" spans="1:5" x14ac:dyDescent="0.3">
      <c r="A77" s="63"/>
      <c r="B77" s="64" t="s">
        <v>77</v>
      </c>
      <c r="C77" s="62">
        <v>24.279071505318889</v>
      </c>
      <c r="D77" s="62">
        <v>23.449788497028763</v>
      </c>
      <c r="E77" s="73" t="s">
        <v>2</v>
      </c>
    </row>
    <row r="78" spans="1:5" x14ac:dyDescent="0.3">
      <c r="A78" s="63"/>
      <c r="B78" s="64" t="s">
        <v>69</v>
      </c>
      <c r="C78" s="62">
        <v>24.822531415902414</v>
      </c>
      <c r="D78" s="62">
        <v>23.974685833280109</v>
      </c>
      <c r="E78" s="73" t="s">
        <v>2</v>
      </c>
    </row>
    <row r="79" spans="1:5" x14ac:dyDescent="0.3">
      <c r="A79" s="63"/>
      <c r="B79" s="64" t="s">
        <v>78</v>
      </c>
      <c r="C79" s="62">
        <v>28.98452856445456</v>
      </c>
      <c r="D79" s="62">
        <v>27.994524600071646</v>
      </c>
      <c r="E79" s="73" t="s">
        <v>2</v>
      </c>
    </row>
    <row r="80" spans="1:5" x14ac:dyDescent="0.3">
      <c r="A80" s="63"/>
      <c r="B80" s="64" t="s">
        <v>79</v>
      </c>
      <c r="C80" s="62">
        <v>27.059774714471253</v>
      </c>
      <c r="D80" s="62">
        <v>26.135513200848138</v>
      </c>
      <c r="E80" s="73" t="s">
        <v>2</v>
      </c>
    </row>
    <row r="81" spans="1:5" x14ac:dyDescent="0.3">
      <c r="A81" s="63"/>
      <c r="B81" s="64" t="s">
        <v>68</v>
      </c>
      <c r="C81" s="62">
        <v>26.724641102944741</v>
      </c>
      <c r="D81" s="62">
        <v>25.811826510159808</v>
      </c>
      <c r="E81" s="73" t="s">
        <v>2</v>
      </c>
    </row>
    <row r="82" spans="1:5" x14ac:dyDescent="0.3">
      <c r="A82" s="146">
        <v>1991</v>
      </c>
      <c r="B82" s="147"/>
      <c r="C82" s="62"/>
      <c r="D82" s="62"/>
      <c r="E82" s="73"/>
    </row>
    <row r="83" spans="1:5" x14ac:dyDescent="0.3">
      <c r="A83" s="63"/>
      <c r="B83" s="64" t="s">
        <v>73</v>
      </c>
      <c r="C83" s="62">
        <v>26.493670640946743</v>
      </c>
      <c r="D83" s="62">
        <v>25.588745142252989</v>
      </c>
      <c r="E83" s="73" t="s">
        <v>2</v>
      </c>
    </row>
    <row r="84" spans="1:5" x14ac:dyDescent="0.3">
      <c r="A84" s="63"/>
      <c r="B84" s="64" t="s">
        <v>74</v>
      </c>
      <c r="C84" s="62">
        <v>28.730913939515577</v>
      </c>
      <c r="D84" s="62">
        <v>27.749572509821018</v>
      </c>
      <c r="E84" s="73" t="s">
        <v>2</v>
      </c>
    </row>
    <row r="85" spans="1:5" x14ac:dyDescent="0.3">
      <c r="A85" s="63"/>
      <c r="B85" s="64" t="s">
        <v>71</v>
      </c>
      <c r="C85" s="62">
        <v>29.68649761562494</v>
      </c>
      <c r="D85" s="62">
        <v>28.672516992729623</v>
      </c>
      <c r="E85" s="73" t="s">
        <v>2</v>
      </c>
    </row>
    <row r="86" spans="1:5" x14ac:dyDescent="0.3">
      <c r="A86" s="63"/>
      <c r="B86" s="64" t="s">
        <v>75</v>
      </c>
      <c r="C86" s="62">
        <v>29.278902682687306</v>
      </c>
      <c r="D86" s="62">
        <v>28.27884399054113</v>
      </c>
      <c r="E86" s="73" t="s">
        <v>2</v>
      </c>
    </row>
    <row r="87" spans="1:5" x14ac:dyDescent="0.3">
      <c r="A87" s="63"/>
      <c r="B87" s="64" t="s">
        <v>63</v>
      </c>
      <c r="C87" s="62">
        <v>30.578677635499556</v>
      </c>
      <c r="D87" s="62">
        <v>29.534223453075587</v>
      </c>
      <c r="E87" s="73" t="s">
        <v>2</v>
      </c>
    </row>
    <row r="88" spans="1:5" x14ac:dyDescent="0.3">
      <c r="A88" s="63"/>
      <c r="B88" s="64" t="s">
        <v>70</v>
      </c>
      <c r="C88" s="62">
        <v>31.77428943878331</v>
      </c>
      <c r="D88" s="62">
        <v>30.688997592828539</v>
      </c>
      <c r="E88" s="73" t="s">
        <v>2</v>
      </c>
    </row>
    <row r="89" spans="1:5" x14ac:dyDescent="0.3">
      <c r="A89" s="63"/>
      <c r="B89" s="64" t="s">
        <v>76</v>
      </c>
      <c r="C89" s="62">
        <v>31.054205057260141</v>
      </c>
      <c r="D89" s="62">
        <v>29.993508622295511</v>
      </c>
      <c r="E89" s="73" t="s">
        <v>2</v>
      </c>
    </row>
    <row r="90" spans="1:5" x14ac:dyDescent="0.3">
      <c r="A90" s="63"/>
      <c r="B90" s="64" t="s">
        <v>77</v>
      </c>
      <c r="C90" s="62">
        <v>28.441068653871032</v>
      </c>
      <c r="D90" s="62">
        <v>27.4696272638203</v>
      </c>
      <c r="E90" s="73" t="s">
        <v>2</v>
      </c>
    </row>
    <row r="91" spans="1:5" x14ac:dyDescent="0.3">
      <c r="A91" s="63"/>
      <c r="B91" s="64" t="s">
        <v>69</v>
      </c>
      <c r="C91" s="62">
        <v>29.283431515275492</v>
      </c>
      <c r="D91" s="62">
        <v>28.283218135009879</v>
      </c>
      <c r="E91" s="73" t="s">
        <v>2</v>
      </c>
    </row>
    <row r="92" spans="1:5" x14ac:dyDescent="0.3">
      <c r="A92" s="63"/>
      <c r="B92" s="64" t="s">
        <v>78</v>
      </c>
      <c r="C92" s="62">
        <v>29.025288057748323</v>
      </c>
      <c r="D92" s="62">
        <v>28.033891900290499</v>
      </c>
      <c r="E92" s="73" t="s">
        <v>2</v>
      </c>
    </row>
    <row r="93" spans="1:5" x14ac:dyDescent="0.3">
      <c r="A93" s="63"/>
      <c r="B93" s="64" t="s">
        <v>79</v>
      </c>
      <c r="C93" s="62">
        <v>30.755302106439203</v>
      </c>
      <c r="D93" s="62">
        <v>29.704815087357268</v>
      </c>
      <c r="E93" s="73" t="s">
        <v>2</v>
      </c>
    </row>
    <row r="94" spans="1:5" x14ac:dyDescent="0.3">
      <c r="A94" s="63"/>
      <c r="B94" s="64" t="s">
        <v>68</v>
      </c>
      <c r="C94" s="62">
        <v>29.713670611154118</v>
      </c>
      <c r="D94" s="62">
        <v>28.698761859542198</v>
      </c>
      <c r="E94" s="73" t="s">
        <v>2</v>
      </c>
    </row>
    <row r="95" spans="1:5" x14ac:dyDescent="0.3">
      <c r="A95" s="146">
        <v>1992</v>
      </c>
      <c r="B95" s="147"/>
      <c r="C95" s="62"/>
      <c r="D95" s="62"/>
      <c r="E95" s="73"/>
    </row>
    <row r="96" spans="1:5" x14ac:dyDescent="0.3">
      <c r="A96" s="63"/>
      <c r="B96" s="64" t="s">
        <v>73</v>
      </c>
      <c r="C96" s="62">
        <v>36.366525683214078</v>
      </c>
      <c r="D96" s="62">
        <v>35.124380084152392</v>
      </c>
      <c r="E96" s="73" t="s">
        <v>2</v>
      </c>
    </row>
    <row r="97" spans="1:5" x14ac:dyDescent="0.3">
      <c r="A97" s="63"/>
      <c r="B97" s="64" t="s">
        <v>74</v>
      </c>
      <c r="C97" s="62">
        <v>32.109423050309815</v>
      </c>
      <c r="D97" s="62">
        <v>31.012684283516872</v>
      </c>
      <c r="E97" s="73" t="s">
        <v>2</v>
      </c>
    </row>
    <row r="98" spans="1:5" x14ac:dyDescent="0.3">
      <c r="A98" s="63"/>
      <c r="B98" s="64" t="s">
        <v>71</v>
      </c>
      <c r="C98" s="62">
        <v>33.377496175004708</v>
      </c>
      <c r="D98" s="62">
        <v>32.237444734770001</v>
      </c>
      <c r="E98" s="73" t="s">
        <v>2</v>
      </c>
    </row>
    <row r="99" spans="1:5" x14ac:dyDescent="0.3">
      <c r="A99" s="63"/>
      <c r="B99" s="64" t="s">
        <v>75</v>
      </c>
      <c r="C99" s="62">
        <v>32.199999702073733</v>
      </c>
      <c r="D99" s="62">
        <v>31.100167172892096</v>
      </c>
      <c r="E99" s="73" t="s">
        <v>2</v>
      </c>
    </row>
    <row r="100" spans="1:5" x14ac:dyDescent="0.3">
      <c r="A100" s="63"/>
      <c r="B100" s="64" t="s">
        <v>63</v>
      </c>
      <c r="C100" s="62">
        <v>34.76331894699269</v>
      </c>
      <c r="D100" s="62">
        <v>33.575932942210926</v>
      </c>
      <c r="E100" s="73" t="s">
        <v>2</v>
      </c>
    </row>
    <row r="101" spans="1:5" x14ac:dyDescent="0.3">
      <c r="A101" s="63"/>
      <c r="B101" s="64" t="s">
        <v>70</v>
      </c>
      <c r="C101" s="62">
        <v>41.221434217760219</v>
      </c>
      <c r="D101" s="62">
        <v>39.813462954664388</v>
      </c>
      <c r="E101" s="73" t="s">
        <v>2</v>
      </c>
    </row>
    <row r="102" spans="1:5" x14ac:dyDescent="0.3">
      <c r="A102" s="63"/>
      <c r="B102" s="64" t="s">
        <v>76</v>
      </c>
      <c r="C102" s="62">
        <v>37.593839314615209</v>
      </c>
      <c r="D102" s="62">
        <v>36.309773235186682</v>
      </c>
      <c r="E102" s="73" t="s">
        <v>2</v>
      </c>
    </row>
    <row r="103" spans="1:5" x14ac:dyDescent="0.3">
      <c r="A103" s="63"/>
      <c r="B103" s="64" t="s">
        <v>77</v>
      </c>
      <c r="C103" s="62">
        <v>34.609338638994018</v>
      </c>
      <c r="D103" s="62">
        <v>33.427212030273047</v>
      </c>
      <c r="E103" s="73" t="s">
        <v>2</v>
      </c>
    </row>
    <row r="104" spans="1:5" x14ac:dyDescent="0.3">
      <c r="A104" s="63"/>
      <c r="B104" s="64" t="s">
        <v>69</v>
      </c>
      <c r="C104" s="62">
        <v>31.62936679596104</v>
      </c>
      <c r="D104" s="62">
        <v>30.549024969828181</v>
      </c>
      <c r="E104" s="73" t="s">
        <v>2</v>
      </c>
    </row>
    <row r="105" spans="1:5" x14ac:dyDescent="0.3">
      <c r="A105" s="63"/>
      <c r="B105" s="64" t="s">
        <v>78</v>
      </c>
      <c r="C105" s="62">
        <v>35.175442712518525</v>
      </c>
      <c r="D105" s="62">
        <v>33.973980088868203</v>
      </c>
      <c r="E105" s="73" t="s">
        <v>2</v>
      </c>
    </row>
    <row r="106" spans="1:5" x14ac:dyDescent="0.3">
      <c r="A106" s="63"/>
      <c r="B106" s="64" t="s">
        <v>79</v>
      </c>
      <c r="C106" s="62">
        <v>32.136596045838985</v>
      </c>
      <c r="D106" s="62">
        <v>31.03892915032943</v>
      </c>
      <c r="E106" s="73" t="s">
        <v>2</v>
      </c>
    </row>
    <row r="107" spans="1:5" x14ac:dyDescent="0.3">
      <c r="A107" s="63"/>
      <c r="B107" s="64" t="s">
        <v>68</v>
      </c>
      <c r="C107" s="62">
        <v>33.440899831239449</v>
      </c>
      <c r="D107" s="62">
        <v>32.298682757332664</v>
      </c>
      <c r="E107" s="73" t="s">
        <v>2</v>
      </c>
    </row>
    <row r="108" spans="1:5" x14ac:dyDescent="0.3">
      <c r="A108" s="146">
        <v>1993</v>
      </c>
      <c r="B108" s="147"/>
      <c r="C108" s="62"/>
      <c r="D108" s="62"/>
      <c r="E108" s="73"/>
    </row>
    <row r="109" spans="1:5" x14ac:dyDescent="0.3">
      <c r="A109" s="63"/>
      <c r="B109" s="64" t="s">
        <v>73</v>
      </c>
      <c r="C109" s="62">
        <v>43.748522801973593</v>
      </c>
      <c r="D109" s="62">
        <v>42.254235568233135</v>
      </c>
      <c r="E109" s="73" t="s">
        <v>2</v>
      </c>
    </row>
    <row r="110" spans="1:5" x14ac:dyDescent="0.3">
      <c r="A110" s="63"/>
      <c r="B110" s="64" t="s">
        <v>74</v>
      </c>
      <c r="C110" s="62">
        <v>42.915217605745539</v>
      </c>
      <c r="D110" s="62">
        <v>41.449392985981085</v>
      </c>
      <c r="E110" s="73" t="s">
        <v>2</v>
      </c>
    </row>
    <row r="111" spans="1:5" x14ac:dyDescent="0.3">
      <c r="A111" s="63"/>
      <c r="B111" s="64" t="s">
        <v>71</v>
      </c>
      <c r="C111" s="62">
        <v>40.265850541650856</v>
      </c>
      <c r="D111" s="62">
        <v>38.890518471755783</v>
      </c>
      <c r="E111" s="73" t="s">
        <v>2</v>
      </c>
    </row>
    <row r="112" spans="1:5" x14ac:dyDescent="0.3">
      <c r="A112" s="63"/>
      <c r="B112" s="64" t="s">
        <v>75</v>
      </c>
      <c r="C112" s="62">
        <v>43.445091018564469</v>
      </c>
      <c r="D112" s="62">
        <v>41.961167888826147</v>
      </c>
      <c r="E112" s="73" t="s">
        <v>2</v>
      </c>
    </row>
    <row r="113" spans="1:5" x14ac:dyDescent="0.3">
      <c r="A113" s="63"/>
      <c r="B113" s="64" t="s">
        <v>63</v>
      </c>
      <c r="C113" s="62">
        <v>44.504837844202328</v>
      </c>
      <c r="D113" s="62">
        <v>42.984717694516249</v>
      </c>
      <c r="E113" s="73" t="s">
        <v>2</v>
      </c>
    </row>
    <row r="114" spans="1:5" x14ac:dyDescent="0.3">
      <c r="A114" s="63"/>
      <c r="B114" s="64" t="s">
        <v>70</v>
      </c>
      <c r="C114" s="62">
        <v>45.061884252550449</v>
      </c>
      <c r="D114" s="62">
        <v>43.522737464173886</v>
      </c>
      <c r="E114" s="73" t="s">
        <v>2</v>
      </c>
    </row>
    <row r="115" spans="1:5" x14ac:dyDescent="0.3">
      <c r="A115" s="63"/>
      <c r="B115" s="64" t="s">
        <v>76</v>
      </c>
      <c r="C115" s="62">
        <v>38.753220457193379</v>
      </c>
      <c r="D115" s="62">
        <v>37.429554219189534</v>
      </c>
      <c r="E115" s="73" t="s">
        <v>2</v>
      </c>
    </row>
    <row r="116" spans="1:5" x14ac:dyDescent="0.3">
      <c r="A116" s="63"/>
      <c r="B116" s="64" t="s">
        <v>77</v>
      </c>
      <c r="C116" s="62">
        <v>38.680759135782246</v>
      </c>
      <c r="D116" s="62">
        <v>37.35956790768936</v>
      </c>
      <c r="E116" s="73" t="s">
        <v>2</v>
      </c>
    </row>
    <row r="117" spans="1:5" x14ac:dyDescent="0.3">
      <c r="A117" s="63"/>
      <c r="B117" s="64" t="s">
        <v>69</v>
      </c>
      <c r="C117" s="62">
        <v>41.601856155168683</v>
      </c>
      <c r="D117" s="62">
        <v>40.180891090040333</v>
      </c>
      <c r="E117" s="73" t="s">
        <v>2</v>
      </c>
    </row>
    <row r="118" spans="1:5" x14ac:dyDescent="0.3">
      <c r="A118" s="63"/>
      <c r="B118" s="64" t="s">
        <v>78</v>
      </c>
      <c r="C118" s="62">
        <v>39.391785852129033</v>
      </c>
      <c r="D118" s="62">
        <v>38.04630858928487</v>
      </c>
      <c r="E118" s="73" t="s">
        <v>2</v>
      </c>
    </row>
    <row r="119" spans="1:5" x14ac:dyDescent="0.3">
      <c r="A119" s="63"/>
      <c r="B119" s="64" t="s">
        <v>79</v>
      </c>
      <c r="C119" s="62">
        <v>39.509535499422114</v>
      </c>
      <c r="D119" s="62">
        <v>38.160036345472662</v>
      </c>
      <c r="E119" s="73" t="s">
        <v>2</v>
      </c>
    </row>
    <row r="120" spans="1:5" x14ac:dyDescent="0.3">
      <c r="A120" s="63"/>
      <c r="B120" s="64" t="s">
        <v>68</v>
      </c>
      <c r="C120" s="62">
        <v>40.197918052827916</v>
      </c>
      <c r="D120" s="62">
        <v>38.824906304724365</v>
      </c>
      <c r="E120" s="73" t="s">
        <v>2</v>
      </c>
    </row>
    <row r="121" spans="1:5" x14ac:dyDescent="0.3">
      <c r="A121" s="146">
        <v>1994</v>
      </c>
      <c r="B121" s="147"/>
      <c r="C121" s="62"/>
      <c r="D121" s="62"/>
      <c r="E121" s="73"/>
    </row>
    <row r="122" spans="1:5" x14ac:dyDescent="0.3">
      <c r="A122" s="63"/>
      <c r="B122" s="64" t="s">
        <v>73</v>
      </c>
      <c r="C122" s="62">
        <v>42.113614237634827</v>
      </c>
      <c r="D122" s="62">
        <v>40.675169415010345</v>
      </c>
      <c r="E122" s="73" t="s">
        <v>2</v>
      </c>
    </row>
    <row r="123" spans="1:5" x14ac:dyDescent="0.3">
      <c r="A123" s="63"/>
      <c r="B123" s="64" t="s">
        <v>74</v>
      </c>
      <c r="C123" s="62">
        <v>42.860871614687177</v>
      </c>
      <c r="D123" s="62">
        <v>41.396903252355941</v>
      </c>
      <c r="E123" s="73" t="s">
        <v>2</v>
      </c>
    </row>
    <row r="124" spans="1:5" x14ac:dyDescent="0.3">
      <c r="A124" s="63"/>
      <c r="B124" s="64" t="s">
        <v>71</v>
      </c>
      <c r="C124" s="62">
        <v>43.612657824327719</v>
      </c>
      <c r="D124" s="62">
        <v>42.123011234170299</v>
      </c>
      <c r="E124" s="73" t="s">
        <v>2</v>
      </c>
    </row>
    <row r="125" spans="1:5" x14ac:dyDescent="0.3">
      <c r="A125" s="63"/>
      <c r="B125" s="64" t="s">
        <v>75</v>
      </c>
      <c r="C125" s="62">
        <v>41.787538291284719</v>
      </c>
      <c r="D125" s="62">
        <v>40.360231013259536</v>
      </c>
      <c r="E125" s="73" t="s">
        <v>2</v>
      </c>
    </row>
    <row r="126" spans="1:5" x14ac:dyDescent="0.3">
      <c r="A126" s="63"/>
      <c r="B126" s="64" t="s">
        <v>63</v>
      </c>
      <c r="C126" s="62">
        <v>43.888916612207673</v>
      </c>
      <c r="D126" s="62">
        <v>42.389834046764733</v>
      </c>
      <c r="E126" s="73" t="s">
        <v>2</v>
      </c>
    </row>
    <row r="127" spans="1:5" x14ac:dyDescent="0.3">
      <c r="A127" s="63"/>
      <c r="B127" s="64" t="s">
        <v>70</v>
      </c>
      <c r="C127" s="62">
        <v>42.018508753282717</v>
      </c>
      <c r="D127" s="62">
        <v>40.583312381166365</v>
      </c>
      <c r="E127" s="73" t="s">
        <v>2</v>
      </c>
    </row>
    <row r="128" spans="1:5" x14ac:dyDescent="0.3">
      <c r="A128" s="63"/>
      <c r="B128" s="64" t="s">
        <v>76</v>
      </c>
      <c r="C128" s="62">
        <v>41.058396244585154</v>
      </c>
      <c r="D128" s="62">
        <v>39.655993753788984</v>
      </c>
      <c r="E128" s="73" t="s">
        <v>2</v>
      </c>
    </row>
    <row r="129" spans="1:5" x14ac:dyDescent="0.3">
      <c r="A129" s="63"/>
      <c r="B129" s="64" t="s">
        <v>77</v>
      </c>
      <c r="C129" s="62">
        <v>42.226835052339737</v>
      </c>
      <c r="D129" s="62">
        <v>40.784523026729374</v>
      </c>
      <c r="E129" s="73" t="s">
        <v>2</v>
      </c>
    </row>
    <row r="130" spans="1:5" x14ac:dyDescent="0.3">
      <c r="A130" s="63"/>
      <c r="B130" s="64" t="s">
        <v>69</v>
      </c>
      <c r="C130" s="62">
        <v>40.74590679599963</v>
      </c>
      <c r="D130" s="62">
        <v>39.354177785444463</v>
      </c>
      <c r="E130" s="73" t="s">
        <v>2</v>
      </c>
    </row>
    <row r="131" spans="1:5" x14ac:dyDescent="0.3">
      <c r="A131" s="63"/>
      <c r="B131" s="64" t="s">
        <v>78</v>
      </c>
      <c r="C131" s="62">
        <v>40.927060099527473</v>
      </c>
      <c r="D131" s="62">
        <v>39.529143564194911</v>
      </c>
      <c r="E131" s="73" t="s">
        <v>2</v>
      </c>
    </row>
    <row r="132" spans="1:5" x14ac:dyDescent="0.3">
      <c r="A132" s="63"/>
      <c r="B132" s="64" t="s">
        <v>79</v>
      </c>
      <c r="C132" s="62">
        <v>41.484106507875588</v>
      </c>
      <c r="D132" s="62">
        <v>40.067163333852541</v>
      </c>
      <c r="E132" s="73" t="s">
        <v>2</v>
      </c>
    </row>
    <row r="133" spans="1:5" x14ac:dyDescent="0.3">
      <c r="A133" s="63"/>
      <c r="B133" s="64" t="s">
        <v>68</v>
      </c>
      <c r="C133" s="62">
        <v>52.217439741900165</v>
      </c>
      <c r="D133" s="62">
        <v>50.433885724816577</v>
      </c>
      <c r="E133" s="73" t="s">
        <v>2</v>
      </c>
    </row>
    <row r="134" spans="1:5" x14ac:dyDescent="0.3">
      <c r="A134" s="146">
        <v>1995</v>
      </c>
      <c r="B134" s="147"/>
      <c r="C134" s="62"/>
      <c r="D134" s="62"/>
      <c r="E134" s="73"/>
    </row>
    <row r="135" spans="1:5" x14ac:dyDescent="0.3">
      <c r="A135" s="63"/>
      <c r="B135" s="64" t="s">
        <v>73</v>
      </c>
      <c r="C135" s="62">
        <v>44.58635683078986</v>
      </c>
      <c r="D135" s="62">
        <v>43.063452294953954</v>
      </c>
      <c r="E135" s="73" t="s">
        <v>2</v>
      </c>
    </row>
    <row r="136" spans="1:5" x14ac:dyDescent="0.3">
      <c r="A136" s="63"/>
      <c r="B136" s="64" t="s">
        <v>74</v>
      </c>
      <c r="C136" s="62">
        <v>48.694007988283659</v>
      </c>
      <c r="D136" s="62">
        <v>47.030801328120361</v>
      </c>
      <c r="E136" s="73" t="s">
        <v>2</v>
      </c>
    </row>
    <row r="137" spans="1:5" x14ac:dyDescent="0.3">
      <c r="A137" s="63"/>
      <c r="B137" s="64" t="s">
        <v>71</v>
      </c>
      <c r="C137" s="62">
        <v>45.96312193760145</v>
      </c>
      <c r="D137" s="62">
        <v>44.393192213457361</v>
      </c>
      <c r="E137" s="73" t="s">
        <v>2</v>
      </c>
    </row>
    <row r="138" spans="1:5" x14ac:dyDescent="0.3">
      <c r="A138" s="63"/>
      <c r="B138" s="64" t="s">
        <v>75</v>
      </c>
      <c r="C138" s="62">
        <v>46.325428544657136</v>
      </c>
      <c r="D138" s="62">
        <v>44.743123770958263</v>
      </c>
      <c r="E138" s="73" t="s">
        <v>2</v>
      </c>
    </row>
    <row r="139" spans="1:5" x14ac:dyDescent="0.3">
      <c r="A139" s="63"/>
      <c r="B139" s="64" t="s">
        <v>63</v>
      </c>
      <c r="C139" s="62">
        <v>40.188860387651523</v>
      </c>
      <c r="D139" s="62">
        <v>38.81615801578684</v>
      </c>
      <c r="E139" s="73" t="s">
        <v>2</v>
      </c>
    </row>
    <row r="140" spans="1:5" x14ac:dyDescent="0.3">
      <c r="A140" s="63"/>
      <c r="B140" s="64" t="s">
        <v>70</v>
      </c>
      <c r="C140" s="62">
        <v>45.288325881960247</v>
      </c>
      <c r="D140" s="62">
        <v>43.741444687611946</v>
      </c>
      <c r="E140" s="73" t="s">
        <v>2</v>
      </c>
    </row>
    <row r="141" spans="1:5" x14ac:dyDescent="0.3">
      <c r="A141" s="63"/>
      <c r="B141" s="64" t="s">
        <v>76</v>
      </c>
      <c r="C141" s="62">
        <v>44.957721103021939</v>
      </c>
      <c r="D141" s="62">
        <v>43.422132141392375</v>
      </c>
      <c r="E141" s="73" t="s">
        <v>2</v>
      </c>
    </row>
    <row r="142" spans="1:5" x14ac:dyDescent="0.3">
      <c r="A142" s="63"/>
      <c r="B142" s="64" t="s">
        <v>77</v>
      </c>
      <c r="C142" s="62">
        <v>46.117102245600123</v>
      </c>
      <c r="D142" s="62">
        <v>44.541913125395247</v>
      </c>
      <c r="E142" s="73" t="s">
        <v>2</v>
      </c>
    </row>
    <row r="143" spans="1:5" x14ac:dyDescent="0.3">
      <c r="A143" s="63"/>
      <c r="B143" s="64" t="s">
        <v>69</v>
      </c>
      <c r="C143" s="62">
        <v>45.483065683252676</v>
      </c>
      <c r="D143" s="62">
        <v>43.929532899768681</v>
      </c>
      <c r="E143" s="73" t="s">
        <v>2</v>
      </c>
    </row>
    <row r="144" spans="1:5" x14ac:dyDescent="0.3">
      <c r="A144" s="63"/>
      <c r="B144" s="64" t="s">
        <v>78</v>
      </c>
      <c r="C144" s="62">
        <v>45.138874406549782</v>
      </c>
      <c r="D144" s="62">
        <v>43.597097920142829</v>
      </c>
      <c r="E144" s="73" t="s">
        <v>2</v>
      </c>
    </row>
    <row r="145" spans="1:5" x14ac:dyDescent="0.3">
      <c r="A145" s="63"/>
      <c r="B145" s="64" t="s">
        <v>79</v>
      </c>
      <c r="C145" s="62">
        <v>44.839971455728843</v>
      </c>
      <c r="D145" s="62">
        <v>43.308404385204589</v>
      </c>
      <c r="E145" s="73" t="s">
        <v>2</v>
      </c>
    </row>
    <row r="146" spans="1:5" x14ac:dyDescent="0.3">
      <c r="A146" s="63"/>
      <c r="B146" s="64" t="s">
        <v>68</v>
      </c>
      <c r="C146" s="62">
        <v>45.623459493486749</v>
      </c>
      <c r="D146" s="62">
        <v>44.065131378300272</v>
      </c>
      <c r="E146" s="73" t="s">
        <v>2</v>
      </c>
    </row>
    <row r="147" spans="1:5" x14ac:dyDescent="0.3">
      <c r="A147" s="146">
        <v>1996</v>
      </c>
      <c r="B147" s="147"/>
      <c r="C147" s="62"/>
      <c r="D147" s="62"/>
      <c r="E147" s="73"/>
    </row>
    <row r="148" spans="1:5" x14ac:dyDescent="0.3">
      <c r="A148" s="63"/>
      <c r="B148" s="64" t="s">
        <v>73</v>
      </c>
      <c r="C148" s="62">
        <v>46.991166935121953</v>
      </c>
      <c r="D148" s="62">
        <v>45.386123007866154</v>
      </c>
      <c r="E148" s="73" t="s">
        <v>2</v>
      </c>
    </row>
    <row r="149" spans="1:5" x14ac:dyDescent="0.3">
      <c r="A149" s="63"/>
      <c r="B149" s="64" t="s">
        <v>74</v>
      </c>
      <c r="C149" s="62">
        <v>48.168663408052922</v>
      </c>
      <c r="D149" s="62">
        <v>46.523400569744069</v>
      </c>
      <c r="E149" s="73" t="s">
        <v>2</v>
      </c>
    </row>
    <row r="150" spans="1:5" x14ac:dyDescent="0.3">
      <c r="A150" s="63"/>
      <c r="B150" s="64" t="s">
        <v>71</v>
      </c>
      <c r="C150" s="62">
        <v>46.1352175759529</v>
      </c>
      <c r="D150" s="62">
        <v>44.559409703270283</v>
      </c>
      <c r="E150" s="73" t="s">
        <v>2</v>
      </c>
    </row>
    <row r="151" spans="1:5" x14ac:dyDescent="0.3">
      <c r="A151" s="63"/>
      <c r="B151" s="64" t="s">
        <v>75</v>
      </c>
      <c r="C151" s="62">
        <v>48.481152856638445</v>
      </c>
      <c r="D151" s="62">
        <v>46.82521653808859</v>
      </c>
      <c r="E151" s="73" t="s">
        <v>2</v>
      </c>
    </row>
    <row r="152" spans="1:5" x14ac:dyDescent="0.3">
      <c r="A152" s="63"/>
      <c r="B152" s="64" t="s">
        <v>63</v>
      </c>
      <c r="C152" s="62">
        <v>46.868888455240651</v>
      </c>
      <c r="D152" s="62">
        <v>45.268021107209599</v>
      </c>
      <c r="E152" s="73" t="s">
        <v>2</v>
      </c>
    </row>
    <row r="153" spans="1:5" x14ac:dyDescent="0.3">
      <c r="A153" s="63"/>
      <c r="B153" s="64" t="s">
        <v>70</v>
      </c>
      <c r="C153" s="62">
        <v>48.39963387005092</v>
      </c>
      <c r="D153" s="62">
        <v>46.746481937650884</v>
      </c>
      <c r="E153" s="73" t="s">
        <v>2</v>
      </c>
    </row>
    <row r="154" spans="1:5" x14ac:dyDescent="0.3">
      <c r="A154" s="63"/>
      <c r="B154" s="64" t="s">
        <v>76</v>
      </c>
      <c r="C154" s="62">
        <v>48.21395173393487</v>
      </c>
      <c r="D154" s="62">
        <v>46.567142014431674</v>
      </c>
      <c r="E154" s="73" t="s">
        <v>2</v>
      </c>
    </row>
    <row r="155" spans="1:5" x14ac:dyDescent="0.3">
      <c r="A155" s="63"/>
      <c r="B155" s="64" t="s">
        <v>77</v>
      </c>
      <c r="C155" s="62">
        <v>48.440393363344683</v>
      </c>
      <c r="D155" s="62">
        <v>46.785849237869733</v>
      </c>
      <c r="E155" s="73" t="s">
        <v>2</v>
      </c>
    </row>
    <row r="156" spans="1:5" x14ac:dyDescent="0.3">
      <c r="A156" s="63"/>
      <c r="B156" s="64" t="s">
        <v>69</v>
      </c>
      <c r="C156" s="62">
        <v>48.598902503931541</v>
      </c>
      <c r="D156" s="62">
        <v>46.938944294276375</v>
      </c>
      <c r="E156" s="73" t="s">
        <v>2</v>
      </c>
    </row>
    <row r="157" spans="1:5" x14ac:dyDescent="0.3">
      <c r="A157" s="63"/>
      <c r="B157" s="64" t="s">
        <v>78</v>
      </c>
      <c r="C157" s="62">
        <v>48.639661997225303</v>
      </c>
      <c r="D157" s="62">
        <v>46.978311594495224</v>
      </c>
      <c r="E157" s="73" t="s">
        <v>2</v>
      </c>
    </row>
    <row r="158" spans="1:5" x14ac:dyDescent="0.3">
      <c r="A158" s="63"/>
      <c r="B158" s="64" t="s">
        <v>79</v>
      </c>
      <c r="C158" s="62">
        <v>48.866103626635102</v>
      </c>
      <c r="D158" s="62">
        <v>47.197018817933291</v>
      </c>
      <c r="E158" s="73" t="s">
        <v>2</v>
      </c>
    </row>
    <row r="159" spans="1:5" x14ac:dyDescent="0.3">
      <c r="A159" s="63"/>
      <c r="B159" s="64" t="s">
        <v>68</v>
      </c>
      <c r="C159" s="62">
        <v>49.305400387690121</v>
      </c>
      <c r="D159" s="62">
        <v>47.621310831403122</v>
      </c>
      <c r="E159" s="73" t="s">
        <v>2</v>
      </c>
    </row>
    <row r="160" spans="1:5" x14ac:dyDescent="0.3">
      <c r="A160" s="146">
        <v>1997</v>
      </c>
      <c r="B160" s="147"/>
      <c r="C160" s="62"/>
      <c r="D160" s="62"/>
      <c r="E160" s="73"/>
    </row>
    <row r="161" spans="1:5" x14ac:dyDescent="0.3">
      <c r="A161" s="63"/>
      <c r="B161" s="64" t="s">
        <v>73</v>
      </c>
      <c r="C161" s="62">
        <v>54.667887324531769</v>
      </c>
      <c r="D161" s="62">
        <v>52.800635109082691</v>
      </c>
      <c r="E161" s="73" t="s">
        <v>2</v>
      </c>
    </row>
    <row r="162" spans="1:5" x14ac:dyDescent="0.3">
      <c r="A162" s="63"/>
      <c r="B162" s="64" t="s">
        <v>74</v>
      </c>
      <c r="C162" s="62">
        <v>51.246694823804809</v>
      </c>
      <c r="D162" s="62">
        <v>49.496297851700646</v>
      </c>
      <c r="E162" s="73" t="s">
        <v>2</v>
      </c>
    </row>
    <row r="163" spans="1:5" x14ac:dyDescent="0.3">
      <c r="A163" s="63"/>
      <c r="B163" s="64" t="s">
        <v>71</v>
      </c>
      <c r="C163" s="62">
        <v>51.248751264945483</v>
      </c>
      <c r="D163" s="62">
        <v>49.498284052441257</v>
      </c>
      <c r="E163" s="73" t="s">
        <v>2</v>
      </c>
    </row>
    <row r="164" spans="1:5" x14ac:dyDescent="0.3">
      <c r="A164" s="63"/>
      <c r="B164" s="64" t="s">
        <v>75</v>
      </c>
      <c r="C164" s="62">
        <v>50.161945635669611</v>
      </c>
      <c r="D164" s="62">
        <v>48.448599671458396</v>
      </c>
      <c r="E164" s="73" t="s">
        <v>2</v>
      </c>
    </row>
    <row r="165" spans="1:5" x14ac:dyDescent="0.3">
      <c r="A165" s="63"/>
      <c r="B165" s="64" t="s">
        <v>63</v>
      </c>
      <c r="C165" s="62">
        <v>52.366248930445025</v>
      </c>
      <c r="D165" s="62">
        <v>50.57761214355655</v>
      </c>
      <c r="E165" s="73" t="s">
        <v>2</v>
      </c>
    </row>
    <row r="166" spans="1:5" x14ac:dyDescent="0.3">
      <c r="A166" s="63"/>
      <c r="B166" s="64" t="s">
        <v>70</v>
      </c>
      <c r="C166" s="62">
        <v>47.81248036717821</v>
      </c>
      <c r="D166" s="62">
        <v>46.179383420121574</v>
      </c>
      <c r="E166" s="73" t="s">
        <v>2</v>
      </c>
    </row>
    <row r="167" spans="1:5" x14ac:dyDescent="0.3">
      <c r="A167" s="63"/>
      <c r="B167" s="64" t="s">
        <v>76</v>
      </c>
      <c r="C167" s="62">
        <v>51.990647534958214</v>
      </c>
      <c r="D167" s="62">
        <v>50.214839898274235</v>
      </c>
      <c r="E167" s="73" t="s">
        <v>2</v>
      </c>
    </row>
    <row r="168" spans="1:5" x14ac:dyDescent="0.3">
      <c r="A168" s="63"/>
      <c r="B168" s="64" t="s">
        <v>77</v>
      </c>
      <c r="C168" s="62">
        <v>50.459871759946076</v>
      </c>
      <c r="D168" s="62">
        <v>48.736349744622927</v>
      </c>
      <c r="E168" s="73" t="s">
        <v>2</v>
      </c>
    </row>
    <row r="169" spans="1:5" x14ac:dyDescent="0.3">
      <c r="A169" s="63"/>
      <c r="B169" s="64" t="s">
        <v>69</v>
      </c>
      <c r="C169" s="62">
        <v>51.266858112862515</v>
      </c>
      <c r="D169" s="62">
        <v>49.51577243760908</v>
      </c>
      <c r="E169" s="73" t="s">
        <v>2</v>
      </c>
    </row>
    <row r="170" spans="1:5" x14ac:dyDescent="0.3">
      <c r="A170" s="63"/>
      <c r="B170" s="64" t="s">
        <v>78</v>
      </c>
      <c r="C170" s="62">
        <v>52.823452237169533</v>
      </c>
      <c r="D170" s="62">
        <v>51.019199081528342</v>
      </c>
      <c r="E170" s="73" t="s">
        <v>2</v>
      </c>
    </row>
    <row r="171" spans="1:5" x14ac:dyDescent="0.3">
      <c r="A171" s="47"/>
      <c r="B171" s="64" t="s">
        <v>79</v>
      </c>
      <c r="C171" s="62">
        <v>51.177862859211309</v>
      </c>
      <c r="D171" s="62">
        <v>49.429816931653967</v>
      </c>
      <c r="E171" s="73" t="s">
        <v>2</v>
      </c>
    </row>
    <row r="172" spans="1:5" x14ac:dyDescent="0.3">
      <c r="A172" s="47"/>
      <c r="B172" s="64" t="s">
        <v>68</v>
      </c>
      <c r="C172" s="62">
        <v>55.589956656088333</v>
      </c>
      <c r="D172" s="62">
        <v>53.691209973111633</v>
      </c>
      <c r="E172" s="73" t="s">
        <v>2</v>
      </c>
    </row>
    <row r="173" spans="1:5" x14ac:dyDescent="0.3">
      <c r="A173" s="146">
        <v>1998</v>
      </c>
      <c r="B173" s="147"/>
      <c r="C173" s="62"/>
      <c r="D173" s="62"/>
      <c r="E173" s="74"/>
    </row>
    <row r="174" spans="1:5" ht="15" customHeight="1" x14ac:dyDescent="0.3">
      <c r="A174" s="63"/>
      <c r="B174" s="64" t="s">
        <v>73</v>
      </c>
      <c r="C174" s="62">
        <v>52.016796130508737</v>
      </c>
      <c r="D174" s="62">
        <v>50.24009535481094</v>
      </c>
      <c r="E174" s="73" t="s">
        <v>2</v>
      </c>
    </row>
    <row r="175" spans="1:5" ht="15" customHeight="1" x14ac:dyDescent="0.3">
      <c r="A175" s="47"/>
      <c r="B175" s="64" t="s">
        <v>74</v>
      </c>
      <c r="C175" s="62">
        <v>54.533362364576099</v>
      </c>
      <c r="D175" s="62">
        <v>52.670705022677176</v>
      </c>
      <c r="E175" s="73" t="s">
        <v>2</v>
      </c>
    </row>
    <row r="176" spans="1:5" ht="15" customHeight="1" x14ac:dyDescent="0.3">
      <c r="A176" s="47"/>
      <c r="B176" s="64" t="s">
        <v>71</v>
      </c>
      <c r="C176" s="62">
        <v>49.813415106534734</v>
      </c>
      <c r="D176" s="62">
        <v>48.11197365216519</v>
      </c>
      <c r="E176" s="73" t="s">
        <v>2</v>
      </c>
    </row>
    <row r="177" spans="1:9" ht="15" customHeight="1" x14ac:dyDescent="0.3">
      <c r="A177" s="47"/>
      <c r="B177" s="64" t="s">
        <v>75</v>
      </c>
      <c r="C177" s="62">
        <v>51.211283927369557</v>
      </c>
      <c r="D177" s="62">
        <v>49.46209646011468</v>
      </c>
      <c r="E177" s="73" t="s">
        <v>2</v>
      </c>
    </row>
    <row r="178" spans="1:9" ht="16.5" customHeight="1" x14ac:dyDescent="0.3">
      <c r="A178" s="49"/>
      <c r="B178" s="64" t="s">
        <v>63</v>
      </c>
      <c r="C178" s="62">
        <v>49.027607647419828</v>
      </c>
      <c r="D178" s="62">
        <v>47.353006460541117</v>
      </c>
      <c r="E178" s="73" t="s">
        <v>2</v>
      </c>
      <c r="H178" s="44"/>
      <c r="I178" s="44"/>
    </row>
    <row r="179" spans="1:9" ht="16.5" customHeight="1" x14ac:dyDescent="0.3">
      <c r="A179" s="41"/>
      <c r="B179" s="64" t="s">
        <v>70</v>
      </c>
      <c r="C179" s="62">
        <v>50.454971141989702</v>
      </c>
      <c r="D179" s="62">
        <v>48.731616513594858</v>
      </c>
      <c r="E179" s="73" t="s">
        <v>2</v>
      </c>
    </row>
    <row r="180" spans="1:9" ht="16.5" customHeight="1" x14ac:dyDescent="0.3">
      <c r="A180" s="41"/>
      <c r="B180" s="64" t="s">
        <v>76</v>
      </c>
      <c r="C180" s="62">
        <v>51.968910199010779</v>
      </c>
      <c r="D180" s="62">
        <v>50.193845029078155</v>
      </c>
      <c r="E180" s="73" t="s">
        <v>2</v>
      </c>
      <c r="H180" s="50"/>
      <c r="I180" s="50"/>
    </row>
    <row r="181" spans="1:9" ht="16.5" customHeight="1" x14ac:dyDescent="0.3">
      <c r="A181" s="41"/>
      <c r="B181" s="64" t="s">
        <v>77</v>
      </c>
      <c r="C181" s="62">
        <v>50.326883199929384</v>
      </c>
      <c r="D181" s="62">
        <v>48.60790358043446</v>
      </c>
      <c r="E181" s="73" t="s">
        <v>2</v>
      </c>
      <c r="H181" s="50"/>
      <c r="I181" s="50"/>
    </row>
    <row r="182" spans="1:9" ht="16.5" customHeight="1" x14ac:dyDescent="0.3">
      <c r="A182" s="41"/>
      <c r="B182" s="64" t="s">
        <v>69</v>
      </c>
      <c r="C182" s="62">
        <v>50.81984648286705</v>
      </c>
      <c r="D182" s="62">
        <v>49.084029066499966</v>
      </c>
      <c r="E182" s="73" t="s">
        <v>2</v>
      </c>
      <c r="H182" s="50"/>
      <c r="I182" s="50"/>
    </row>
    <row r="183" spans="1:9" ht="16.5" customHeight="1" x14ac:dyDescent="0.3">
      <c r="A183" s="41"/>
      <c r="B183" s="64" t="s">
        <v>78</v>
      </c>
      <c r="C183" s="62">
        <v>50.061510261728138</v>
      </c>
      <c r="D183" s="62">
        <v>48.351594797279752</v>
      </c>
      <c r="E183" s="73" t="s">
        <v>2</v>
      </c>
      <c r="H183" s="50"/>
      <c r="I183" s="50"/>
    </row>
    <row r="184" spans="1:9" ht="16.5" customHeight="1" x14ac:dyDescent="0.3">
      <c r="A184" s="41"/>
      <c r="B184" s="64" t="s">
        <v>79</v>
      </c>
      <c r="C184" s="62">
        <v>51.45917857842359</v>
      </c>
      <c r="D184" s="62">
        <v>49.701523949567417</v>
      </c>
      <c r="E184" s="73" t="s">
        <v>2</v>
      </c>
      <c r="H184" s="50"/>
      <c r="I184" s="50"/>
    </row>
    <row r="185" spans="1:9" ht="16.5" customHeight="1" x14ac:dyDescent="0.3">
      <c r="A185" s="41"/>
      <c r="B185" s="64" t="s">
        <v>68</v>
      </c>
      <c r="C185" s="62">
        <v>50.40111620777121</v>
      </c>
      <c r="D185" s="62">
        <v>48.679601064129741</v>
      </c>
      <c r="E185" s="73" t="s">
        <v>2</v>
      </c>
      <c r="H185" s="50"/>
      <c r="I185" s="50"/>
    </row>
    <row r="186" spans="1:9" ht="16.5" customHeight="1" x14ac:dyDescent="0.3">
      <c r="A186" s="146">
        <v>1999</v>
      </c>
      <c r="B186" s="147"/>
      <c r="C186" s="62"/>
      <c r="D186" s="62"/>
      <c r="E186" s="48"/>
      <c r="H186" s="50"/>
      <c r="I186" s="50"/>
    </row>
    <row r="187" spans="1:9" ht="15" customHeight="1" x14ac:dyDescent="0.3">
      <c r="A187" s="63"/>
      <c r="B187" s="64" t="s">
        <v>73</v>
      </c>
      <c r="C187" s="62">
        <v>51.534756046021798</v>
      </c>
      <c r="D187" s="62">
        <v>49.774519971261682</v>
      </c>
      <c r="E187" s="73" t="s">
        <v>2</v>
      </c>
      <c r="H187" s="44"/>
      <c r="I187" s="44"/>
    </row>
    <row r="188" spans="1:9" ht="15" customHeight="1" x14ac:dyDescent="0.3">
      <c r="A188" s="63"/>
      <c r="B188" s="64" t="s">
        <v>74</v>
      </c>
      <c r="C188" s="62">
        <v>51.417837445413141</v>
      </c>
      <c r="D188" s="62">
        <v>49.661594876286742</v>
      </c>
      <c r="E188" s="73" t="s">
        <v>2</v>
      </c>
      <c r="H188" s="44"/>
      <c r="I188" s="44"/>
    </row>
    <row r="189" spans="1:9" ht="15" customHeight="1" x14ac:dyDescent="0.3">
      <c r="A189" s="63"/>
      <c r="B189" s="64" t="s">
        <v>71</v>
      </c>
      <c r="C189" s="62">
        <v>53.107954662011338</v>
      </c>
      <c r="D189" s="62">
        <v>51.293983959029553</v>
      </c>
      <c r="E189" s="73" t="s">
        <v>2</v>
      </c>
      <c r="H189" s="44"/>
      <c r="I189" s="44"/>
    </row>
    <row r="190" spans="1:9" ht="15" customHeight="1" x14ac:dyDescent="0.3">
      <c r="A190" s="63"/>
      <c r="B190" s="64" t="s">
        <v>75</v>
      </c>
      <c r="C190" s="62">
        <v>56.831682161016694</v>
      </c>
      <c r="D190" s="62">
        <v>54.890522741540906</v>
      </c>
      <c r="E190" s="73" t="s">
        <v>2</v>
      </c>
      <c r="H190" s="44"/>
      <c r="I190" s="44"/>
    </row>
    <row r="191" spans="1:9" ht="15" customHeight="1" x14ac:dyDescent="0.3">
      <c r="A191" s="63"/>
      <c r="B191" s="64" t="s">
        <v>63</v>
      </c>
      <c r="C191" s="62">
        <v>53.820414718137002</v>
      </c>
      <c r="D191" s="62">
        <v>51.982109022834734</v>
      </c>
      <c r="E191" s="73" t="s">
        <v>2</v>
      </c>
      <c r="H191" s="44"/>
      <c r="I191" s="44"/>
    </row>
    <row r="192" spans="1:9" ht="15" customHeight="1" x14ac:dyDescent="0.3">
      <c r="A192" s="63"/>
      <c r="B192" s="64" t="s">
        <v>70</v>
      </c>
      <c r="C192" s="62">
        <v>51.446973064172155</v>
      </c>
      <c r="D192" s="62">
        <v>49.689735330400865</v>
      </c>
      <c r="E192" s="73" t="s">
        <v>2</v>
      </c>
      <c r="H192" s="44"/>
      <c r="I192" s="44"/>
    </row>
    <row r="193" spans="1:9" ht="15" customHeight="1" x14ac:dyDescent="0.3">
      <c r="A193" s="63"/>
      <c r="B193" s="64" t="s">
        <v>76</v>
      </c>
      <c r="C193" s="62">
        <v>51.392563393266869</v>
      </c>
      <c r="D193" s="62">
        <v>49.637184091996112</v>
      </c>
      <c r="E193" s="73" t="s">
        <v>2</v>
      </c>
      <c r="H193" s="44"/>
      <c r="I193" s="44"/>
    </row>
    <row r="194" spans="1:9" ht="15" customHeight="1" x14ac:dyDescent="0.3">
      <c r="A194" s="63"/>
      <c r="B194" s="64" t="s">
        <v>77</v>
      </c>
      <c r="C194" s="62">
        <v>51.610057313335169</v>
      </c>
      <c r="D194" s="62">
        <v>49.847249226648152</v>
      </c>
      <c r="E194" s="73" t="s">
        <v>2</v>
      </c>
      <c r="H194" s="44"/>
      <c r="I194" s="44"/>
    </row>
    <row r="195" spans="1:9" ht="15" customHeight="1" x14ac:dyDescent="0.3">
      <c r="A195" s="63"/>
      <c r="B195" s="64" t="s">
        <v>69</v>
      </c>
      <c r="C195" s="62">
        <v>50.505597953262374</v>
      </c>
      <c r="D195" s="62">
        <v>48.780514100817797</v>
      </c>
      <c r="E195" s="73" t="s">
        <v>2</v>
      </c>
      <c r="H195" s="44"/>
      <c r="I195" s="44"/>
    </row>
    <row r="196" spans="1:9" ht="15" customHeight="1" x14ac:dyDescent="0.3">
      <c r="A196" s="51"/>
      <c r="B196" s="64" t="s">
        <v>78</v>
      </c>
      <c r="C196" s="62">
        <v>55.015453708168508</v>
      </c>
      <c r="D196" s="62">
        <v>53.136329914511023</v>
      </c>
      <c r="E196" s="73" t="s">
        <v>2</v>
      </c>
      <c r="H196" s="50"/>
      <c r="I196" s="50"/>
    </row>
    <row r="197" spans="1:9" ht="15" customHeight="1" x14ac:dyDescent="0.3">
      <c r="A197" s="51"/>
      <c r="B197" s="64" t="s">
        <v>79</v>
      </c>
      <c r="C197" s="62">
        <v>51.425928955009624</v>
      </c>
      <c r="D197" s="62">
        <v>49.669410009934573</v>
      </c>
      <c r="E197" s="73" t="s">
        <v>2</v>
      </c>
      <c r="H197" s="72"/>
      <c r="I197" s="72"/>
    </row>
    <row r="198" spans="1:9" ht="15" customHeight="1" x14ac:dyDescent="0.3">
      <c r="A198" s="51"/>
      <c r="B198" s="64" t="s">
        <v>68</v>
      </c>
      <c r="C198" s="62">
        <v>52.065159511104007</v>
      </c>
      <c r="D198" s="62">
        <v>50.286806821751171</v>
      </c>
      <c r="E198" s="73" t="s">
        <v>2</v>
      </c>
      <c r="H198" s="44"/>
      <c r="I198" s="44"/>
    </row>
    <row r="199" spans="1:9" ht="15" customHeight="1" x14ac:dyDescent="0.3">
      <c r="A199" s="146">
        <v>2000</v>
      </c>
      <c r="B199" s="147"/>
      <c r="C199" s="62"/>
      <c r="D199" s="62"/>
      <c r="E199" s="48"/>
      <c r="H199" s="44"/>
      <c r="I199" s="44"/>
    </row>
    <row r="200" spans="1:9" ht="15" customHeight="1" x14ac:dyDescent="0.3">
      <c r="A200" s="63"/>
      <c r="B200" s="64" t="s">
        <v>73</v>
      </c>
      <c r="C200" s="62">
        <v>50.230337242241148</v>
      </c>
      <c r="D200" s="62">
        <v>48.514655274479431</v>
      </c>
      <c r="E200" s="73" t="s">
        <v>2</v>
      </c>
      <c r="H200" s="44"/>
      <c r="I200" s="44"/>
    </row>
    <row r="201" spans="1:9" ht="15" customHeight="1" x14ac:dyDescent="0.3">
      <c r="A201" s="63"/>
      <c r="B201" s="64" t="s">
        <v>74</v>
      </c>
      <c r="C201" s="62">
        <v>49.941771800904874</v>
      </c>
      <c r="D201" s="62">
        <v>48.235946158053572</v>
      </c>
      <c r="E201" s="73" t="s">
        <v>2</v>
      </c>
      <c r="H201" s="44"/>
      <c r="I201" s="44"/>
    </row>
    <row r="202" spans="1:9" ht="15" customHeight="1" x14ac:dyDescent="0.3">
      <c r="A202" s="63"/>
      <c r="B202" s="64" t="s">
        <v>71</v>
      </c>
      <c r="C202" s="62">
        <v>50.557452169147211</v>
      </c>
      <c r="D202" s="62">
        <v>48.830597169064959</v>
      </c>
      <c r="E202" s="73" t="s">
        <v>2</v>
      </c>
      <c r="H202" s="44"/>
      <c r="I202" s="44"/>
    </row>
    <row r="203" spans="1:9" ht="15" customHeight="1" x14ac:dyDescent="0.3">
      <c r="A203" s="63"/>
      <c r="B203" s="64" t="s">
        <v>75</v>
      </c>
      <c r="C203" s="62">
        <v>53.631745963477975</v>
      </c>
      <c r="D203" s="62">
        <v>51.799884492881731</v>
      </c>
      <c r="E203" s="73" t="s">
        <v>2</v>
      </c>
      <c r="H203" s="44"/>
      <c r="I203" s="44"/>
    </row>
    <row r="204" spans="1:9" ht="15" customHeight="1" x14ac:dyDescent="0.3">
      <c r="A204" s="63"/>
      <c r="B204" s="64" t="s">
        <v>63</v>
      </c>
      <c r="C204" s="62">
        <v>55.132735360356769</v>
      </c>
      <c r="D204" s="62">
        <v>53.249605660570523</v>
      </c>
      <c r="E204" s="73" t="s">
        <v>2</v>
      </c>
      <c r="H204" s="44"/>
      <c r="I204" s="44"/>
    </row>
    <row r="205" spans="1:9" ht="15" customHeight="1" x14ac:dyDescent="0.3">
      <c r="A205" s="63"/>
      <c r="B205" s="64" t="s">
        <v>70</v>
      </c>
      <c r="C205" s="62">
        <v>55.807210513406972</v>
      </c>
      <c r="D205" s="62">
        <v>53.901043244666916</v>
      </c>
      <c r="E205" s="73" t="s">
        <v>2</v>
      </c>
      <c r="H205" s="44"/>
      <c r="I205" s="44"/>
    </row>
    <row r="206" spans="1:9" ht="15" customHeight="1" x14ac:dyDescent="0.3">
      <c r="A206" s="63"/>
      <c r="B206" s="64" t="s">
        <v>76</v>
      </c>
      <c r="C206" s="62">
        <v>52.330372638200316</v>
      </c>
      <c r="D206" s="62">
        <v>50.542961252355397</v>
      </c>
      <c r="E206" s="73" t="s">
        <v>2</v>
      </c>
      <c r="H206" s="44"/>
      <c r="I206" s="44"/>
    </row>
    <row r="207" spans="1:9" ht="15" customHeight="1" x14ac:dyDescent="0.3">
      <c r="A207" s="63"/>
      <c r="B207" s="64" t="s">
        <v>77</v>
      </c>
      <c r="C207" s="62">
        <v>52.318440464339858</v>
      </c>
      <c r="D207" s="62">
        <v>50.531436637286141</v>
      </c>
      <c r="E207" s="73" t="s">
        <v>2</v>
      </c>
      <c r="H207" s="44"/>
      <c r="I207" s="44"/>
    </row>
    <row r="208" spans="1:9" ht="15" customHeight="1" x14ac:dyDescent="0.3">
      <c r="A208" s="63"/>
      <c r="B208" s="64" t="s">
        <v>69</v>
      </c>
      <c r="C208" s="62">
        <v>51.135525030674678</v>
      </c>
      <c r="D208" s="62">
        <v>49.388925206268588</v>
      </c>
      <c r="E208" s="73" t="s">
        <v>2</v>
      </c>
      <c r="H208" s="50"/>
      <c r="I208" s="50"/>
    </row>
    <row r="209" spans="1:9" ht="15" customHeight="1" x14ac:dyDescent="0.3">
      <c r="A209" s="63"/>
      <c r="B209" s="64" t="s">
        <v>78</v>
      </c>
      <c r="C209" s="62">
        <v>51.669591407243672</v>
      </c>
      <c r="D209" s="62">
        <v>49.904749856777727</v>
      </c>
      <c r="E209" s="73" t="s">
        <v>2</v>
      </c>
      <c r="H209" s="50"/>
      <c r="I209" s="50"/>
    </row>
    <row r="210" spans="1:9" ht="15" customHeight="1" x14ac:dyDescent="0.3">
      <c r="A210" s="51"/>
      <c r="B210" s="64" t="s">
        <v>79</v>
      </c>
      <c r="C210" s="62">
        <v>49.391788745610796</v>
      </c>
      <c r="D210" s="62">
        <v>47.7047484835144</v>
      </c>
      <c r="E210" s="73" t="s">
        <v>2</v>
      </c>
      <c r="H210" s="50"/>
      <c r="I210" s="50"/>
    </row>
    <row r="211" spans="1:9" ht="15" customHeight="1" x14ac:dyDescent="0.3">
      <c r="A211" s="51"/>
      <c r="B211" s="64" t="s">
        <v>68</v>
      </c>
      <c r="C211" s="62">
        <v>50.624391152860241</v>
      </c>
      <c r="D211" s="62">
        <v>48.895249765435153</v>
      </c>
      <c r="E211" s="73" t="s">
        <v>2</v>
      </c>
      <c r="H211" s="50"/>
      <c r="I211" s="50"/>
    </row>
    <row r="212" spans="1:9" ht="15" customHeight="1" x14ac:dyDescent="0.3">
      <c r="A212" s="146">
        <v>2001</v>
      </c>
      <c r="B212" s="147"/>
      <c r="C212" s="62"/>
      <c r="D212" s="62"/>
      <c r="E212" s="48"/>
      <c r="H212" s="50"/>
      <c r="I212" s="50"/>
    </row>
    <row r="213" spans="1:9" ht="15" customHeight="1" x14ac:dyDescent="0.3">
      <c r="A213" s="56"/>
      <c r="B213" s="64" t="s">
        <v>73</v>
      </c>
      <c r="C213" s="62">
        <v>49.725792554009452</v>
      </c>
      <c r="D213" s="62">
        <v>48.027343960958198</v>
      </c>
      <c r="E213" s="73" t="s">
        <v>2</v>
      </c>
      <c r="H213" s="50"/>
      <c r="I213" s="50"/>
    </row>
    <row r="214" spans="1:9" ht="15" customHeight="1" x14ac:dyDescent="0.3">
      <c r="A214" s="56"/>
      <c r="B214" s="64" t="s">
        <v>74</v>
      </c>
      <c r="C214" s="62">
        <v>50.817084246299302</v>
      </c>
      <c r="D214" s="62">
        <v>49.081361177685601</v>
      </c>
      <c r="E214" s="73" t="s">
        <v>2</v>
      </c>
      <c r="H214" s="50"/>
      <c r="I214" s="50"/>
    </row>
    <row r="215" spans="1:9" ht="15" customHeight="1" x14ac:dyDescent="0.3">
      <c r="A215" s="56"/>
      <c r="B215" s="64" t="s">
        <v>71</v>
      </c>
      <c r="C215" s="62">
        <v>50.477185952325613</v>
      </c>
      <c r="D215" s="62">
        <v>48.753072548425706</v>
      </c>
      <c r="E215" s="73" t="s">
        <v>2</v>
      </c>
      <c r="H215" s="50"/>
      <c r="I215" s="50"/>
    </row>
    <row r="216" spans="1:9" ht="15" customHeight="1" x14ac:dyDescent="0.3">
      <c r="A216" s="56"/>
      <c r="B216" s="64" t="s">
        <v>75</v>
      </c>
      <c r="C216" s="62">
        <v>51.546608475794727</v>
      </c>
      <c r="D216" s="62">
        <v>49.785967566005588</v>
      </c>
      <c r="E216" s="73" t="s">
        <v>2</v>
      </c>
      <c r="H216" s="50"/>
      <c r="I216" s="50"/>
    </row>
    <row r="217" spans="1:9" ht="15" customHeight="1" x14ac:dyDescent="0.3">
      <c r="A217" s="56"/>
      <c r="B217" s="64" t="s">
        <v>63</v>
      </c>
      <c r="C217" s="62">
        <v>52.966507718838152</v>
      </c>
      <c r="D217" s="62">
        <v>51.157368318672965</v>
      </c>
      <c r="E217" s="73" t="s">
        <v>2</v>
      </c>
      <c r="H217" s="50"/>
      <c r="I217" s="50"/>
    </row>
    <row r="218" spans="1:9" ht="15" customHeight="1" x14ac:dyDescent="0.3">
      <c r="A218" s="56"/>
      <c r="B218" s="64" t="s">
        <v>70</v>
      </c>
      <c r="C218" s="62">
        <v>54.824778480578253</v>
      </c>
      <c r="D218" s="62">
        <v>52.952167445298201</v>
      </c>
      <c r="E218" s="73" t="s">
        <v>2</v>
      </c>
      <c r="H218" s="50"/>
      <c r="I218" s="50"/>
    </row>
    <row r="219" spans="1:9" ht="15" customHeight="1" x14ac:dyDescent="0.3">
      <c r="A219" s="56"/>
      <c r="B219" s="64" t="s">
        <v>76</v>
      </c>
      <c r="C219" s="62">
        <v>51.698379918562466</v>
      </c>
      <c r="D219" s="62">
        <v>49.93255505935403</v>
      </c>
      <c r="E219" s="73" t="s">
        <v>2</v>
      </c>
      <c r="H219" s="50"/>
      <c r="I219" s="50"/>
    </row>
    <row r="220" spans="1:9" ht="15" customHeight="1" x14ac:dyDescent="0.3">
      <c r="A220" s="56"/>
      <c r="B220" s="64" t="s">
        <v>77</v>
      </c>
      <c r="C220" s="62">
        <v>51.729939508330581</v>
      </c>
      <c r="D220" s="62">
        <v>49.963036690620413</v>
      </c>
      <c r="E220" s="73" t="s">
        <v>2</v>
      </c>
      <c r="H220" s="50"/>
      <c r="I220" s="50"/>
    </row>
    <row r="221" spans="1:9" ht="15" customHeight="1" x14ac:dyDescent="0.3">
      <c r="A221" s="56"/>
      <c r="B221" s="64" t="s">
        <v>69</v>
      </c>
      <c r="C221" s="62">
        <v>52.962504871505033</v>
      </c>
      <c r="D221" s="62">
        <v>51.153502193754363</v>
      </c>
      <c r="E221" s="73" t="s">
        <v>2</v>
      </c>
      <c r="H221" s="50"/>
      <c r="I221" s="50"/>
    </row>
    <row r="222" spans="1:9" ht="15" customHeight="1" x14ac:dyDescent="0.3">
      <c r="A222" s="56"/>
      <c r="B222" s="64" t="s">
        <v>78</v>
      </c>
      <c r="C222" s="62">
        <v>52.918917967406578</v>
      </c>
      <c r="D222" s="62">
        <v>51.111404056594331</v>
      </c>
      <c r="E222" s="73" t="s">
        <v>2</v>
      </c>
      <c r="H222" s="50"/>
      <c r="I222" s="50"/>
    </row>
    <row r="223" spans="1:9" ht="15" customHeight="1" x14ac:dyDescent="0.3">
      <c r="A223" s="56"/>
      <c r="B223" s="64" t="s">
        <v>79</v>
      </c>
      <c r="C223" s="62">
        <v>53.169811764141414</v>
      </c>
      <c r="D223" s="62">
        <v>51.35372825203811</v>
      </c>
      <c r="E223" s="73" t="s">
        <v>2</v>
      </c>
      <c r="H223" s="50"/>
      <c r="I223" s="50"/>
    </row>
    <row r="224" spans="1:9" ht="15" customHeight="1" x14ac:dyDescent="0.3">
      <c r="A224" s="56"/>
      <c r="B224" s="64" t="s">
        <v>68</v>
      </c>
      <c r="C224" s="62">
        <v>54.122470282000066</v>
      </c>
      <c r="D224" s="62">
        <v>52.273847489249633</v>
      </c>
      <c r="E224" s="73" t="s">
        <v>2</v>
      </c>
      <c r="H224" s="50"/>
      <c r="I224" s="50"/>
    </row>
    <row r="225" spans="1:9" ht="15" customHeight="1" x14ac:dyDescent="0.3">
      <c r="A225" s="146">
        <v>2002</v>
      </c>
      <c r="B225" s="147"/>
      <c r="C225" s="62"/>
      <c r="D225" s="62"/>
      <c r="E225" s="48"/>
      <c r="H225" s="50"/>
      <c r="I225" s="50"/>
    </row>
    <row r="226" spans="1:9" ht="15" customHeight="1" x14ac:dyDescent="0.3">
      <c r="A226" s="52"/>
      <c r="B226" s="64" t="s">
        <v>73</v>
      </c>
      <c r="C226" s="62">
        <v>55.317179246171541</v>
      </c>
      <c r="D226" s="62">
        <v>53.427749627524904</v>
      </c>
      <c r="E226" s="73" t="s">
        <v>2</v>
      </c>
      <c r="H226" s="50"/>
      <c r="I226" s="50"/>
    </row>
    <row r="227" spans="1:9" ht="15" customHeight="1" x14ac:dyDescent="0.3">
      <c r="A227" s="52"/>
      <c r="B227" s="64" t="s">
        <v>74</v>
      </c>
      <c r="C227" s="62">
        <v>54.990570372180336</v>
      </c>
      <c r="D227" s="62">
        <v>53.112296500964085</v>
      </c>
      <c r="E227" s="73" t="s">
        <v>2</v>
      </c>
      <c r="H227" s="50"/>
      <c r="I227" s="50"/>
    </row>
    <row r="228" spans="1:9" ht="15" customHeight="1" x14ac:dyDescent="0.3">
      <c r="A228" s="52"/>
      <c r="B228" s="64" t="s">
        <v>71</v>
      </c>
      <c r="C228" s="62">
        <v>54.555197520904997</v>
      </c>
      <c r="D228" s="62">
        <v>52.691794371073399</v>
      </c>
      <c r="E228" s="73" t="s">
        <v>2</v>
      </c>
      <c r="H228" s="50"/>
      <c r="I228" s="50"/>
    </row>
    <row r="229" spans="1:9" ht="15" customHeight="1" x14ac:dyDescent="0.3">
      <c r="A229" s="52"/>
      <c r="B229" s="64" t="s">
        <v>75</v>
      </c>
      <c r="C229" s="62">
        <v>53.33745300010294</v>
      </c>
      <c r="D229" s="62">
        <v>51.515643485321107</v>
      </c>
      <c r="E229" s="73" t="s">
        <v>2</v>
      </c>
      <c r="H229" s="50"/>
      <c r="I229" s="50"/>
    </row>
    <row r="230" spans="1:9" ht="15" customHeight="1" x14ac:dyDescent="0.3">
      <c r="A230" s="52"/>
      <c r="B230" s="64" t="s">
        <v>63</v>
      </c>
      <c r="C230" s="62">
        <v>54.846361699044976</v>
      </c>
      <c r="D230" s="62">
        <v>52.973013461094929</v>
      </c>
      <c r="E230" s="73" t="s">
        <v>2</v>
      </c>
      <c r="H230" s="50"/>
      <c r="I230" s="50"/>
    </row>
    <row r="231" spans="1:9" ht="15" customHeight="1" x14ac:dyDescent="0.3">
      <c r="A231" s="52"/>
      <c r="B231" s="64" t="s">
        <v>70</v>
      </c>
      <c r="C231" s="62">
        <v>54.933679258273095</v>
      </c>
      <c r="D231" s="62">
        <v>53.057348576444276</v>
      </c>
      <c r="E231" s="73" t="s">
        <v>2</v>
      </c>
      <c r="H231" s="50"/>
      <c r="I231" s="50"/>
    </row>
    <row r="232" spans="1:9" ht="15" customHeight="1" x14ac:dyDescent="0.3">
      <c r="A232" s="52"/>
      <c r="B232" s="64" t="s">
        <v>76</v>
      </c>
      <c r="C232" s="62">
        <v>54.87335460452929</v>
      </c>
      <c r="D232" s="62">
        <v>52.99908438907044</v>
      </c>
      <c r="E232" s="73" t="s">
        <v>2</v>
      </c>
      <c r="H232" s="50"/>
      <c r="I232" s="50"/>
    </row>
    <row r="233" spans="1:9" ht="15" customHeight="1" x14ac:dyDescent="0.3">
      <c r="A233" s="52"/>
      <c r="B233" s="64" t="s">
        <v>77</v>
      </c>
      <c r="C233" s="62">
        <v>54.451240499392028</v>
      </c>
      <c r="D233" s="62">
        <v>52.591388135739145</v>
      </c>
      <c r="E233" s="73" t="s">
        <v>2</v>
      </c>
      <c r="H233" s="50"/>
      <c r="I233" s="50"/>
    </row>
    <row r="234" spans="1:9" ht="15" customHeight="1" x14ac:dyDescent="0.3">
      <c r="A234" s="52"/>
      <c r="B234" s="64" t="s">
        <v>69</v>
      </c>
      <c r="C234" s="62">
        <v>53.374799348786716</v>
      </c>
      <c r="D234" s="62">
        <v>51.551714221287227</v>
      </c>
      <c r="E234" s="73" t="s">
        <v>2</v>
      </c>
      <c r="H234" s="50"/>
      <c r="I234" s="50"/>
    </row>
    <row r="235" spans="1:9" ht="15" customHeight="1" x14ac:dyDescent="0.3">
      <c r="A235" s="52"/>
      <c r="B235" s="64" t="s">
        <v>78</v>
      </c>
      <c r="C235" s="62">
        <v>54.199799735976519</v>
      </c>
      <c r="D235" s="62">
        <v>52.348535655967275</v>
      </c>
      <c r="E235" s="73" t="s">
        <v>2</v>
      </c>
      <c r="H235" s="50"/>
      <c r="I235" s="50"/>
    </row>
    <row r="236" spans="1:9" ht="15" customHeight="1" x14ac:dyDescent="0.3">
      <c r="A236" s="52"/>
      <c r="B236" s="64" t="s">
        <v>79</v>
      </c>
      <c r="C236" s="62">
        <v>54.127695399408836</v>
      </c>
      <c r="D236" s="62">
        <v>52.278894136032697</v>
      </c>
      <c r="E236" s="73" t="s">
        <v>2</v>
      </c>
      <c r="H236" s="50"/>
      <c r="I236" s="50"/>
    </row>
    <row r="237" spans="1:9" ht="15" customHeight="1" x14ac:dyDescent="0.3">
      <c r="A237" s="52"/>
      <c r="B237" s="64" t="s">
        <v>68</v>
      </c>
      <c r="C237" s="62">
        <v>54.151254765056592</v>
      </c>
      <c r="D237" s="62">
        <v>52.30164880115418</v>
      </c>
      <c r="E237" s="73" t="s">
        <v>2</v>
      </c>
      <c r="H237" s="50"/>
      <c r="I237" s="50"/>
    </row>
    <row r="238" spans="1:9" ht="15" customHeight="1" x14ac:dyDescent="0.3">
      <c r="A238" s="146">
        <v>2003</v>
      </c>
      <c r="B238" s="147"/>
      <c r="C238" s="62"/>
      <c r="D238" s="62"/>
      <c r="E238" s="48"/>
      <c r="H238" s="50"/>
      <c r="I238" s="50"/>
    </row>
    <row r="239" spans="1:9" ht="15" customHeight="1" x14ac:dyDescent="0.3">
      <c r="A239" s="52"/>
      <c r="B239" s="64" t="s">
        <v>73</v>
      </c>
      <c r="C239" s="62">
        <v>53.833995684158786</v>
      </c>
      <c r="D239" s="62">
        <v>51.995226113442016</v>
      </c>
      <c r="E239" s="73" t="s">
        <v>2</v>
      </c>
      <c r="H239" s="50"/>
      <c r="I239" s="50"/>
    </row>
    <row r="240" spans="1:9" ht="15" customHeight="1" x14ac:dyDescent="0.3">
      <c r="A240" s="52"/>
      <c r="B240" s="64" t="s">
        <v>74</v>
      </c>
      <c r="C240" s="62">
        <v>53.435124002530529</v>
      </c>
      <c r="D240" s="62">
        <v>51.609978408661071</v>
      </c>
      <c r="E240" s="73" t="s">
        <v>2</v>
      </c>
      <c r="H240" s="50"/>
      <c r="I240" s="50"/>
    </row>
    <row r="241" spans="1:9" ht="15" customHeight="1" x14ac:dyDescent="0.3">
      <c r="A241" s="52"/>
      <c r="B241" s="64" t="s">
        <v>71</v>
      </c>
      <c r="C241" s="62">
        <v>53.69961221732494</v>
      </c>
      <c r="D241" s="62">
        <v>51.865432687278236</v>
      </c>
      <c r="E241" s="73" t="s">
        <v>2</v>
      </c>
      <c r="H241" s="50"/>
      <c r="I241" s="50"/>
    </row>
    <row r="242" spans="1:9" ht="15" customHeight="1" x14ac:dyDescent="0.3">
      <c r="A242" s="52"/>
      <c r="B242" s="64" t="s">
        <v>75</v>
      </c>
      <c r="C242" s="62">
        <v>53.255206515094976</v>
      </c>
      <c r="D242" s="62">
        <v>51.436206235110014</v>
      </c>
      <c r="E242" s="73" t="s">
        <v>2</v>
      </c>
      <c r="H242" s="50"/>
      <c r="I242" s="50"/>
    </row>
    <row r="243" spans="1:9" ht="15" customHeight="1" x14ac:dyDescent="0.3">
      <c r="A243" s="52"/>
      <c r="B243" s="64" t="s">
        <v>63</v>
      </c>
      <c r="C243" s="62">
        <v>54.349502072850377</v>
      </c>
      <c r="D243" s="62">
        <v>52.493124716402875</v>
      </c>
      <c r="E243" s="73" t="s">
        <v>2</v>
      </c>
      <c r="H243" s="50"/>
      <c r="I243" s="50"/>
    </row>
    <row r="244" spans="1:9" ht="15" customHeight="1" x14ac:dyDescent="0.3">
      <c r="A244" s="52"/>
      <c r="B244" s="64" t="s">
        <v>70</v>
      </c>
      <c r="C244" s="62">
        <v>54.169690232794423</v>
      </c>
      <c r="D244" s="62">
        <v>52.319454581708882</v>
      </c>
      <c r="E244" s="73" t="s">
        <v>2</v>
      </c>
      <c r="H244" s="50"/>
      <c r="I244" s="50"/>
    </row>
    <row r="245" spans="1:9" ht="15" customHeight="1" x14ac:dyDescent="0.3">
      <c r="A245" s="52"/>
      <c r="B245" s="64" t="s">
        <v>76</v>
      </c>
      <c r="C245" s="62">
        <v>54.328478244312691</v>
      </c>
      <c r="D245" s="62">
        <v>52.472818983850523</v>
      </c>
      <c r="E245" s="73" t="s">
        <v>2</v>
      </c>
      <c r="H245" s="50"/>
      <c r="I245" s="50"/>
    </row>
    <row r="246" spans="1:9" ht="15" customHeight="1" x14ac:dyDescent="0.3">
      <c r="A246" s="52"/>
      <c r="B246" s="64" t="s">
        <v>77</v>
      </c>
      <c r="C246" s="62">
        <v>54.160974323978536</v>
      </c>
      <c r="D246" s="62">
        <v>52.311036376002498</v>
      </c>
      <c r="E246" s="73" t="s">
        <v>2</v>
      </c>
      <c r="H246" s="50"/>
      <c r="I246" s="50"/>
    </row>
    <row r="247" spans="1:9" ht="15" customHeight="1" x14ac:dyDescent="0.3">
      <c r="A247" s="52"/>
      <c r="B247" s="64" t="s">
        <v>69</v>
      </c>
      <c r="C247" s="62">
        <v>53.670030951040772</v>
      </c>
      <c r="D247" s="62">
        <v>51.836861807305077</v>
      </c>
      <c r="E247" s="73" t="s">
        <v>2</v>
      </c>
      <c r="H247" s="50"/>
      <c r="I247" s="50"/>
    </row>
    <row r="248" spans="1:9" ht="15" customHeight="1" x14ac:dyDescent="0.3">
      <c r="A248" s="52"/>
      <c r="B248" s="64" t="s">
        <v>78</v>
      </c>
      <c r="C248" s="62">
        <v>54.509399381854315</v>
      </c>
      <c r="D248" s="62">
        <v>52.647560526543515</v>
      </c>
      <c r="E248" s="73" t="s">
        <v>2</v>
      </c>
      <c r="H248" s="50"/>
      <c r="I248" s="50"/>
    </row>
    <row r="249" spans="1:9" ht="15" customHeight="1" x14ac:dyDescent="0.3">
      <c r="A249" s="52"/>
      <c r="B249" s="64" t="s">
        <v>79</v>
      </c>
      <c r="C249" s="62">
        <v>52.892677532044416</v>
      </c>
      <c r="D249" s="62">
        <v>51.086059897153227</v>
      </c>
      <c r="E249" s="73" t="s">
        <v>2</v>
      </c>
      <c r="H249" s="50"/>
      <c r="I249" s="50"/>
    </row>
    <row r="250" spans="1:9" ht="15" customHeight="1" x14ac:dyDescent="0.3">
      <c r="A250" s="52"/>
      <c r="B250" s="64" t="s">
        <v>68</v>
      </c>
      <c r="C250" s="62">
        <v>52.61984317426267</v>
      </c>
      <c r="D250" s="62">
        <v>50.822544548829342</v>
      </c>
      <c r="E250" s="73" t="s">
        <v>2</v>
      </c>
      <c r="H250" s="50"/>
      <c r="I250" s="50"/>
    </row>
    <row r="251" spans="1:9" ht="15" customHeight="1" x14ac:dyDescent="0.3">
      <c r="A251" s="146">
        <v>2004</v>
      </c>
      <c r="B251" s="147"/>
      <c r="C251" s="62"/>
      <c r="D251" s="62"/>
      <c r="E251" s="48"/>
      <c r="H251" s="50"/>
      <c r="I251" s="50"/>
    </row>
    <row r="252" spans="1:9" ht="15" customHeight="1" x14ac:dyDescent="0.3">
      <c r="A252" s="52"/>
      <c r="B252" s="64" t="s">
        <v>73</v>
      </c>
      <c r="C252" s="62">
        <v>52.605475130638922</v>
      </c>
      <c r="D252" s="62">
        <v>50.808667264270944</v>
      </c>
      <c r="E252" s="73" t="s">
        <v>2</v>
      </c>
      <c r="H252" s="50"/>
      <c r="I252" s="50"/>
    </row>
    <row r="253" spans="1:9" ht="15" customHeight="1" x14ac:dyDescent="0.3">
      <c r="A253" s="52"/>
      <c r="B253" s="64" t="s">
        <v>74</v>
      </c>
      <c r="C253" s="62">
        <v>52.52639806701854</v>
      </c>
      <c r="D253" s="62">
        <v>50.732291179771273</v>
      </c>
      <c r="E253" s="73" t="s">
        <v>2</v>
      </c>
      <c r="H253" s="50"/>
      <c r="I253" s="50"/>
    </row>
    <row r="254" spans="1:9" ht="15" customHeight="1" x14ac:dyDescent="0.3">
      <c r="A254" s="52"/>
      <c r="B254" s="64" t="s">
        <v>71</v>
      </c>
      <c r="C254" s="62">
        <v>52.510498136390801</v>
      </c>
      <c r="D254" s="62">
        <v>50.716934331785701</v>
      </c>
      <c r="E254" s="73" t="s">
        <v>2</v>
      </c>
      <c r="H254" s="50"/>
      <c r="I254" s="50"/>
    </row>
    <row r="255" spans="1:9" ht="15" customHeight="1" x14ac:dyDescent="0.3">
      <c r="A255" s="52"/>
      <c r="B255" s="64" t="s">
        <v>75</v>
      </c>
      <c r="C255" s="62">
        <v>52.770601984932398</v>
      </c>
      <c r="D255" s="62">
        <v>50.968153997835422</v>
      </c>
      <c r="E255" s="73" t="s">
        <v>2</v>
      </c>
      <c r="H255" s="50"/>
      <c r="I255" s="50"/>
    </row>
    <row r="256" spans="1:9" ht="15" customHeight="1" x14ac:dyDescent="0.3">
      <c r="A256" s="52"/>
      <c r="B256" s="64" t="s">
        <v>63</v>
      </c>
      <c r="C256" s="62">
        <v>53.871236385462971</v>
      </c>
      <c r="D256" s="62">
        <v>52.031194810551085</v>
      </c>
      <c r="E256" s="73" t="s">
        <v>2</v>
      </c>
      <c r="H256" s="50"/>
      <c r="I256" s="50"/>
    </row>
    <row r="257" spans="1:9" ht="15" customHeight="1" x14ac:dyDescent="0.3">
      <c r="A257" s="52"/>
      <c r="B257" s="64" t="s">
        <v>70</v>
      </c>
      <c r="C257" s="62">
        <v>52.82368979317453</v>
      </c>
      <c r="D257" s="62">
        <v>51.019428523501531</v>
      </c>
      <c r="E257" s="73" t="s">
        <v>2</v>
      </c>
      <c r="H257" s="50"/>
      <c r="I257" s="50"/>
    </row>
    <row r="258" spans="1:9" ht="15" customHeight="1" x14ac:dyDescent="0.3">
      <c r="A258" s="52"/>
      <c r="B258" s="64" t="s">
        <v>76</v>
      </c>
      <c r="C258" s="62">
        <v>52.715242758029149</v>
      </c>
      <c r="D258" s="62">
        <v>50.914685636742796</v>
      </c>
      <c r="E258" s="73" t="s">
        <v>2</v>
      </c>
      <c r="H258" s="50"/>
      <c r="I258" s="50"/>
    </row>
    <row r="259" spans="1:9" ht="15" customHeight="1" x14ac:dyDescent="0.3">
      <c r="A259" s="52"/>
      <c r="B259" s="64" t="s">
        <v>77</v>
      </c>
      <c r="C259" s="62">
        <v>52.478592627755717</v>
      </c>
      <c r="D259" s="62">
        <v>50.686118596957499</v>
      </c>
      <c r="E259" s="73" t="s">
        <v>2</v>
      </c>
      <c r="H259" s="50"/>
      <c r="I259" s="50"/>
    </row>
    <row r="260" spans="1:9" ht="15" customHeight="1" x14ac:dyDescent="0.3">
      <c r="A260" s="52"/>
      <c r="B260" s="64" t="s">
        <v>69</v>
      </c>
      <c r="C260" s="62">
        <v>52.356622728023275</v>
      </c>
      <c r="D260" s="62">
        <v>50.568314736496731</v>
      </c>
      <c r="E260" s="73" t="s">
        <v>2</v>
      </c>
      <c r="H260" s="50"/>
      <c r="I260" s="50"/>
    </row>
    <row r="261" spans="1:9" ht="15" customHeight="1" x14ac:dyDescent="0.3">
      <c r="A261" s="125"/>
      <c r="B261" s="64" t="s">
        <v>78</v>
      </c>
      <c r="C261" s="62">
        <v>53.353564225489869</v>
      </c>
      <c r="D261" s="62">
        <v>51.531204411020781</v>
      </c>
      <c r="E261" s="73" t="s">
        <v>2</v>
      </c>
      <c r="H261" s="54"/>
      <c r="I261" s="54"/>
    </row>
    <row r="262" spans="1:9" x14ac:dyDescent="0.3">
      <c r="A262" s="126"/>
      <c r="B262" s="64" t="s">
        <v>79</v>
      </c>
      <c r="C262" s="62">
        <v>52.918455492663483</v>
      </c>
      <c r="D262" s="62">
        <v>51.110957378272701</v>
      </c>
      <c r="E262" s="73" t="s">
        <v>2</v>
      </c>
      <c r="H262" s="50"/>
      <c r="I262" s="50"/>
    </row>
    <row r="263" spans="1:9" x14ac:dyDescent="0.3">
      <c r="A263" s="127"/>
      <c r="B263" s="64" t="s">
        <v>68</v>
      </c>
      <c r="C263" s="62">
        <v>53.124520706546662</v>
      </c>
      <c r="D263" s="62">
        <v>51.309984168942876</v>
      </c>
      <c r="E263" s="73" t="s">
        <v>2</v>
      </c>
    </row>
    <row r="264" spans="1:9" x14ac:dyDescent="0.3">
      <c r="A264" s="146">
        <v>2005</v>
      </c>
      <c r="B264" s="147"/>
      <c r="C264" s="62"/>
      <c r="D264" s="62"/>
      <c r="E264" s="41"/>
    </row>
    <row r="265" spans="1:9" x14ac:dyDescent="0.3">
      <c r="A265" s="127"/>
      <c r="B265" s="64" t="s">
        <v>73</v>
      </c>
      <c r="C265" s="62">
        <v>52.925956456614124</v>
      </c>
      <c r="D265" s="62">
        <v>51.118202137123035</v>
      </c>
      <c r="E265" s="73" t="s">
        <v>2</v>
      </c>
    </row>
    <row r="266" spans="1:9" x14ac:dyDescent="0.3">
      <c r="A266" s="127"/>
      <c r="B266" s="64" t="s">
        <v>74</v>
      </c>
      <c r="C266" s="62">
        <v>52.897378840436019</v>
      </c>
      <c r="D266" s="62">
        <v>51.090600626291817</v>
      </c>
      <c r="E266" s="73" t="s">
        <v>2</v>
      </c>
    </row>
    <row r="267" spans="1:9" x14ac:dyDescent="0.3">
      <c r="A267" s="127"/>
      <c r="B267" s="64" t="s">
        <v>71</v>
      </c>
      <c r="C267" s="62">
        <v>52.626129193348056</v>
      </c>
      <c r="D267" s="62">
        <v>50.828615860823646</v>
      </c>
      <c r="E267" s="73" t="s">
        <v>2</v>
      </c>
    </row>
    <row r="268" spans="1:9" x14ac:dyDescent="0.3">
      <c r="A268" s="127"/>
      <c r="B268" s="64" t="s">
        <v>75</v>
      </c>
      <c r="C268" s="62">
        <v>53.188014781678049</v>
      </c>
      <c r="D268" s="62">
        <v>51.37130952202812</v>
      </c>
      <c r="E268" s="73" t="s">
        <v>2</v>
      </c>
    </row>
    <row r="269" spans="1:9" x14ac:dyDescent="0.3">
      <c r="B269" s="64" t="s">
        <v>63</v>
      </c>
      <c r="C269" s="62">
        <v>53.388058094924808</v>
      </c>
      <c r="D269" s="62">
        <v>51.564520097846625</v>
      </c>
      <c r="E269" s="73" t="s">
        <v>2</v>
      </c>
    </row>
    <row r="270" spans="1:9" x14ac:dyDescent="0.3">
      <c r="A270" s="41"/>
      <c r="B270" s="64" t="s">
        <v>70</v>
      </c>
      <c r="C270" s="62">
        <v>53.132972496913567</v>
      </c>
      <c r="D270" s="62">
        <v>51.318147277506633</v>
      </c>
      <c r="E270" s="73" t="s">
        <v>2</v>
      </c>
    </row>
    <row r="271" spans="1:9" x14ac:dyDescent="0.3">
      <c r="B271" s="64" t="s">
        <v>76</v>
      </c>
      <c r="C271" s="62">
        <v>53.545419866818669</v>
      </c>
      <c r="D271" s="62">
        <v>51.716506975418127</v>
      </c>
      <c r="E271" s="73" t="s">
        <v>2</v>
      </c>
    </row>
    <row r="272" spans="1:9" x14ac:dyDescent="0.3">
      <c r="B272" s="64" t="s">
        <v>77</v>
      </c>
      <c r="C272" s="62">
        <v>53.386209265782036</v>
      </c>
      <c r="D272" s="62">
        <v>51.562734417848297</v>
      </c>
      <c r="E272" s="73" t="s">
        <v>2</v>
      </c>
    </row>
    <row r="273" spans="1:5" x14ac:dyDescent="0.3">
      <c r="B273" s="64" t="s">
        <v>69</v>
      </c>
      <c r="C273" s="62">
        <v>53.613139837133531</v>
      </c>
      <c r="D273" s="62">
        <v>51.781913882785268</v>
      </c>
      <c r="E273" s="73" t="s">
        <v>2</v>
      </c>
    </row>
    <row r="274" spans="1:5" x14ac:dyDescent="0.3">
      <c r="B274" s="64" t="s">
        <v>78</v>
      </c>
      <c r="C274" s="62">
        <v>54.381513228865039</v>
      </c>
      <c r="D274" s="62">
        <v>52.524042490088121</v>
      </c>
      <c r="E274" s="73" t="s">
        <v>2</v>
      </c>
    </row>
    <row r="275" spans="1:5" x14ac:dyDescent="0.3">
      <c r="B275" s="64" t="s">
        <v>79</v>
      </c>
      <c r="C275" s="62">
        <v>55.141804596058208</v>
      </c>
      <c r="D275" s="62">
        <v>53.258365124826881</v>
      </c>
      <c r="E275" s="73" t="s">
        <v>2</v>
      </c>
    </row>
    <row r="276" spans="1:5" x14ac:dyDescent="0.3">
      <c r="B276" s="64" t="s">
        <v>68</v>
      </c>
      <c r="C276" s="62">
        <v>54.072758762023931</v>
      </c>
      <c r="D276" s="62">
        <v>52.225833930368246</v>
      </c>
      <c r="E276" s="73" t="s">
        <v>2</v>
      </c>
    </row>
    <row r="277" spans="1:5" x14ac:dyDescent="0.3">
      <c r="A277" s="146">
        <v>2006</v>
      </c>
      <c r="B277" s="147"/>
      <c r="C277" s="62"/>
      <c r="D277" s="62"/>
    </row>
    <row r="278" spans="1:5" x14ac:dyDescent="0.3">
      <c r="B278" s="64" t="s">
        <v>73</v>
      </c>
      <c r="C278" s="62">
        <v>53.737117037078107</v>
      </c>
      <c r="D278" s="62">
        <v>51.901656481529926</v>
      </c>
      <c r="E278" s="73" t="s">
        <v>2</v>
      </c>
    </row>
    <row r="279" spans="1:5" x14ac:dyDescent="0.3">
      <c r="B279" s="64" t="s">
        <v>74</v>
      </c>
      <c r="C279" s="62">
        <v>54.16382680322738</v>
      </c>
      <c r="D279" s="62">
        <v>52.313791425142774</v>
      </c>
      <c r="E279" s="73" t="s">
        <v>2</v>
      </c>
    </row>
    <row r="280" spans="1:5" x14ac:dyDescent="0.3">
      <c r="B280" s="64" t="s">
        <v>71</v>
      </c>
      <c r="C280" s="62">
        <v>54.642726374892291</v>
      </c>
      <c r="D280" s="62">
        <v>52.776333564136834</v>
      </c>
      <c r="E280" s="73" t="s">
        <v>2</v>
      </c>
    </row>
    <row r="281" spans="1:5" x14ac:dyDescent="0.3">
      <c r="B281" s="64" t="s">
        <v>75</v>
      </c>
      <c r="C281" s="62">
        <v>54.663221966532035</v>
      </c>
      <c r="D281" s="62">
        <v>52.796129102403953</v>
      </c>
      <c r="E281" s="73" t="s">
        <v>2</v>
      </c>
    </row>
    <row r="282" spans="1:5" x14ac:dyDescent="0.3">
      <c r="B282" s="64" t="s">
        <v>63</v>
      </c>
      <c r="C282" s="62">
        <v>54.715675890496662</v>
      </c>
      <c r="D282" s="62">
        <v>52.846791394927791</v>
      </c>
      <c r="E282" s="73" t="s">
        <v>2</v>
      </c>
    </row>
    <row r="283" spans="1:5" x14ac:dyDescent="0.3">
      <c r="B283" s="64" t="s">
        <v>70</v>
      </c>
      <c r="C283" s="62">
        <v>54.955759560606644</v>
      </c>
      <c r="D283" s="62">
        <v>53.078674697567095</v>
      </c>
      <c r="E283" s="73" t="s">
        <v>2</v>
      </c>
    </row>
    <row r="284" spans="1:5" x14ac:dyDescent="0.3">
      <c r="B284" s="64" t="s">
        <v>76</v>
      </c>
      <c r="C284" s="62">
        <v>54.699406194040364</v>
      </c>
      <c r="D284" s="62">
        <v>52.831077410942548</v>
      </c>
      <c r="E284" s="73" t="s">
        <v>2</v>
      </c>
    </row>
    <row r="285" spans="1:5" x14ac:dyDescent="0.3">
      <c r="B285" s="64" t="s">
        <v>77</v>
      </c>
      <c r="C285" s="62">
        <v>54.785297513644061</v>
      </c>
      <c r="D285" s="62">
        <v>52.914035001721757</v>
      </c>
      <c r="E285" s="73" t="s">
        <v>2</v>
      </c>
    </row>
    <row r="286" spans="1:5" x14ac:dyDescent="0.3">
      <c r="B286" s="64" t="s">
        <v>69</v>
      </c>
      <c r="C286" s="62">
        <v>55.96020202202385</v>
      </c>
      <c r="D286" s="62">
        <v>54.048809130941486</v>
      </c>
      <c r="E286" s="73" t="s">
        <v>2</v>
      </c>
    </row>
    <row r="287" spans="1:5" x14ac:dyDescent="0.3">
      <c r="B287" s="64" t="s">
        <v>78</v>
      </c>
      <c r="C287" s="62">
        <v>55.555097144999998</v>
      </c>
      <c r="D287" s="62">
        <v>53.657541133594755</v>
      </c>
      <c r="E287" s="73" t="s">
        <v>2</v>
      </c>
    </row>
    <row r="288" spans="1:5" x14ac:dyDescent="0.3">
      <c r="B288" s="64" t="s">
        <v>79</v>
      </c>
      <c r="C288" s="62">
        <v>55.777326407959883</v>
      </c>
      <c r="D288" s="62">
        <v>53.872179869393122</v>
      </c>
      <c r="E288" s="73" t="s">
        <v>2</v>
      </c>
    </row>
    <row r="289" spans="1:5" x14ac:dyDescent="0.3">
      <c r="B289" s="64" t="s">
        <v>68</v>
      </c>
      <c r="C289" s="62">
        <v>56.232560966597468</v>
      </c>
      <c r="D289" s="62">
        <v>54.311865304408656</v>
      </c>
      <c r="E289" s="73" t="s">
        <v>2</v>
      </c>
    </row>
    <row r="290" spans="1:5" x14ac:dyDescent="0.3">
      <c r="A290" s="146">
        <v>2007</v>
      </c>
      <c r="B290" s="147"/>
      <c r="C290" s="62"/>
      <c r="D290" s="62"/>
    </row>
    <row r="291" spans="1:5" x14ac:dyDescent="0.3">
      <c r="B291" s="64" t="s">
        <v>73</v>
      </c>
      <c r="C291" s="62">
        <v>57.388501770341492</v>
      </c>
      <c r="D291" s="62">
        <v>55.428323458788441</v>
      </c>
      <c r="E291" s="73" t="s">
        <v>2</v>
      </c>
    </row>
    <row r="292" spans="1:5" x14ac:dyDescent="0.3">
      <c r="B292" s="64" t="s">
        <v>74</v>
      </c>
      <c r="C292" s="62">
        <v>56.90796466429299</v>
      </c>
      <c r="D292" s="62">
        <v>54.964199717510155</v>
      </c>
      <c r="E292" s="73" t="s">
        <v>2</v>
      </c>
    </row>
    <row r="293" spans="1:5" x14ac:dyDescent="0.3">
      <c r="B293" s="64" t="s">
        <v>71</v>
      </c>
      <c r="C293" s="62">
        <v>56.465936028103712</v>
      </c>
      <c r="D293" s="62">
        <v>54.537269139625487</v>
      </c>
      <c r="E293" s="73" t="s">
        <v>2</v>
      </c>
    </row>
    <row r="294" spans="1:5" x14ac:dyDescent="0.3">
      <c r="B294" s="64" t="s">
        <v>75</v>
      </c>
      <c r="C294" s="62">
        <v>57.01318945436099</v>
      </c>
      <c r="D294" s="62">
        <v>55.065830419128957</v>
      </c>
      <c r="E294" s="73" t="s">
        <v>2</v>
      </c>
    </row>
    <row r="295" spans="1:5" x14ac:dyDescent="0.3">
      <c r="B295" s="64" t="s">
        <v>63</v>
      </c>
      <c r="C295" s="62">
        <v>57.828417458939064</v>
      </c>
      <c r="D295" s="62">
        <v>55.853213259532161</v>
      </c>
      <c r="E295" s="73" t="s">
        <v>2</v>
      </c>
    </row>
    <row r="296" spans="1:5" x14ac:dyDescent="0.3">
      <c r="B296" s="64" t="s">
        <v>70</v>
      </c>
      <c r="C296" s="62">
        <v>57.97568990608243</v>
      </c>
      <c r="D296" s="62">
        <v>55.995455426255688</v>
      </c>
      <c r="E296" s="73" t="s">
        <v>2</v>
      </c>
    </row>
    <row r="297" spans="1:5" x14ac:dyDescent="0.3">
      <c r="B297" s="64" t="s">
        <v>76</v>
      </c>
      <c r="C297" s="62">
        <v>58.161101057256474</v>
      </c>
      <c r="D297" s="62">
        <v>56.174533620373182</v>
      </c>
      <c r="E297" s="73" t="s">
        <v>2</v>
      </c>
    </row>
    <row r="298" spans="1:5" x14ac:dyDescent="0.3">
      <c r="B298" s="64" t="s">
        <v>77</v>
      </c>
      <c r="C298" s="62">
        <v>59.859646802556</v>
      </c>
      <c r="D298" s="62">
        <v>57.815063344546367</v>
      </c>
      <c r="E298" s="73" t="s">
        <v>2</v>
      </c>
    </row>
    <row r="299" spans="1:5" x14ac:dyDescent="0.3">
      <c r="B299" s="64" t="s">
        <v>69</v>
      </c>
      <c r="C299" s="62">
        <v>60.158787357854749</v>
      </c>
      <c r="D299" s="62">
        <v>58.103986368274953</v>
      </c>
      <c r="E299" s="73" t="s">
        <v>2</v>
      </c>
    </row>
    <row r="300" spans="1:5" x14ac:dyDescent="0.3">
      <c r="B300" s="64" t="s">
        <v>78</v>
      </c>
      <c r="C300" s="62">
        <v>60.674505041305515</v>
      </c>
      <c r="D300" s="62">
        <v>58.602089048949914</v>
      </c>
      <c r="E300" s="73" t="s">
        <v>2</v>
      </c>
    </row>
    <row r="301" spans="1:5" x14ac:dyDescent="0.3">
      <c r="B301" s="64" t="s">
        <v>79</v>
      </c>
      <c r="C301" s="62">
        <v>61.063340221873077</v>
      </c>
      <c r="D301" s="62">
        <v>58.977643062311401</v>
      </c>
      <c r="E301" s="73" t="s">
        <v>2</v>
      </c>
    </row>
    <row r="302" spans="1:5" x14ac:dyDescent="0.3">
      <c r="B302" s="64" t="s">
        <v>68</v>
      </c>
      <c r="C302" s="62">
        <v>61.229048136754258</v>
      </c>
      <c r="D302" s="62">
        <v>59.137691009589624</v>
      </c>
      <c r="E302" s="73" t="s">
        <v>2</v>
      </c>
    </row>
    <row r="303" spans="1:5" x14ac:dyDescent="0.3">
      <c r="A303" s="146">
        <v>2008</v>
      </c>
      <c r="B303" s="147"/>
      <c r="C303" s="62"/>
      <c r="D303" s="62"/>
    </row>
    <row r="304" spans="1:5" x14ac:dyDescent="0.3">
      <c r="B304" s="64" t="s">
        <v>73</v>
      </c>
      <c r="C304" s="62">
        <v>62.227679992294227</v>
      </c>
      <c r="D304" s="62">
        <v>60.102213305826425</v>
      </c>
      <c r="E304" s="73" t="s">
        <v>2</v>
      </c>
    </row>
    <row r="305" spans="1:5" x14ac:dyDescent="0.3">
      <c r="B305" s="64" t="s">
        <v>74</v>
      </c>
      <c r="C305" s="62">
        <v>62.958442916892999</v>
      </c>
      <c r="D305" s="62">
        <v>60.808016080020543</v>
      </c>
      <c r="E305" s="73" t="s">
        <v>2</v>
      </c>
    </row>
    <row r="306" spans="1:5" x14ac:dyDescent="0.3">
      <c r="B306" s="64" t="s">
        <v>71</v>
      </c>
      <c r="C306" s="62">
        <v>63.632737317102873</v>
      </c>
      <c r="D306" s="62">
        <v>61.459279085123029</v>
      </c>
      <c r="E306" s="73" t="s">
        <v>2</v>
      </c>
    </row>
    <row r="307" spans="1:5" x14ac:dyDescent="0.3">
      <c r="B307" s="64" t="s">
        <v>75</v>
      </c>
      <c r="C307" s="62">
        <v>65.008900083594654</v>
      </c>
      <c r="D307" s="62">
        <v>62.788437237017305</v>
      </c>
      <c r="E307" s="73" t="s">
        <v>2</v>
      </c>
    </row>
    <row r="308" spans="1:5" x14ac:dyDescent="0.3">
      <c r="B308" s="64" t="s">
        <v>63</v>
      </c>
      <c r="C308" s="62">
        <v>65.914773539857805</v>
      </c>
      <c r="D308" s="62">
        <v>63.663369416766827</v>
      </c>
      <c r="E308" s="73" t="s">
        <v>2</v>
      </c>
    </row>
    <row r="309" spans="1:5" x14ac:dyDescent="0.3">
      <c r="B309" s="64" t="s">
        <v>70</v>
      </c>
      <c r="C309" s="62">
        <v>66.292410098189208</v>
      </c>
      <c r="D309" s="62">
        <v>64.028107311281332</v>
      </c>
      <c r="E309" s="73" t="s">
        <v>2</v>
      </c>
    </row>
    <row r="310" spans="1:5" x14ac:dyDescent="0.3">
      <c r="B310" s="64" t="s">
        <v>76</v>
      </c>
      <c r="C310" s="62">
        <v>67.598475828325448</v>
      </c>
      <c r="D310" s="62">
        <v>65.289562681524913</v>
      </c>
      <c r="E310" s="73" t="s">
        <v>2</v>
      </c>
    </row>
    <row r="311" spans="1:5" x14ac:dyDescent="0.3">
      <c r="B311" s="64" t="s">
        <v>77</v>
      </c>
      <c r="C311" s="62">
        <v>68.326597568434551</v>
      </c>
      <c r="D311" s="62">
        <v>65.99281448429285</v>
      </c>
      <c r="E311" s="73" t="s">
        <v>2</v>
      </c>
    </row>
    <row r="312" spans="1:5" x14ac:dyDescent="0.3">
      <c r="B312" s="64" t="s">
        <v>69</v>
      </c>
      <c r="C312" s="62">
        <v>67.649239394216693</v>
      </c>
      <c r="D312" s="62">
        <v>65.338592352335993</v>
      </c>
      <c r="E312" s="73" t="s">
        <v>2</v>
      </c>
    </row>
    <row r="313" spans="1:5" x14ac:dyDescent="0.3">
      <c r="B313" s="64" t="s">
        <v>78</v>
      </c>
      <c r="C313" s="62">
        <v>67.06110043205949</v>
      </c>
      <c r="D313" s="62">
        <v>64.77054203515533</v>
      </c>
      <c r="E313" s="73" t="s">
        <v>2</v>
      </c>
    </row>
    <row r="314" spans="1:5" x14ac:dyDescent="0.3">
      <c r="B314" s="64" t="s">
        <v>79</v>
      </c>
      <c r="C314" s="62">
        <v>66.21317456349945</v>
      </c>
      <c r="D314" s="62">
        <v>63.951578168496084</v>
      </c>
      <c r="E314" s="73" t="s">
        <v>2</v>
      </c>
    </row>
    <row r="315" spans="1:5" x14ac:dyDescent="0.3">
      <c r="B315" s="64" t="s">
        <v>68</v>
      </c>
      <c r="C315" s="62">
        <v>66.701899341465904</v>
      </c>
      <c r="D315" s="62">
        <v>64.423609921195521</v>
      </c>
      <c r="E315" s="73" t="s">
        <v>2</v>
      </c>
    </row>
    <row r="316" spans="1:5" x14ac:dyDescent="0.3">
      <c r="A316" s="146">
        <v>2009</v>
      </c>
      <c r="B316" s="147"/>
      <c r="C316" s="55"/>
      <c r="D316" s="62"/>
    </row>
    <row r="317" spans="1:5" x14ac:dyDescent="0.3">
      <c r="B317" s="64" t="s">
        <v>73</v>
      </c>
      <c r="C317" s="62">
        <v>67.640734780159988</v>
      </c>
      <c r="D317" s="62">
        <v>65.330378224343718</v>
      </c>
      <c r="E317" s="73" t="s">
        <v>2</v>
      </c>
    </row>
    <row r="318" spans="1:5" x14ac:dyDescent="0.3">
      <c r="B318" s="64" t="s">
        <v>74</v>
      </c>
      <c r="C318" s="62">
        <v>66.883876952803377</v>
      </c>
      <c r="D318" s="62">
        <v>64.599371852458972</v>
      </c>
      <c r="E318" s="73" t="s">
        <v>2</v>
      </c>
    </row>
    <row r="319" spans="1:5" x14ac:dyDescent="0.3">
      <c r="B319" s="64" t="s">
        <v>71</v>
      </c>
      <c r="C319" s="62">
        <v>68.56065933790812</v>
      </c>
      <c r="D319" s="62">
        <v>66.218881572080505</v>
      </c>
      <c r="E319" s="73" t="s">
        <v>2</v>
      </c>
    </row>
    <row r="320" spans="1:5" x14ac:dyDescent="0.3">
      <c r="B320" s="64" t="s">
        <v>75</v>
      </c>
      <c r="C320" s="62">
        <v>67.780242144903767</v>
      </c>
      <c r="D320" s="62">
        <v>65.465120535074277</v>
      </c>
      <c r="E320" s="73" t="s">
        <v>2</v>
      </c>
    </row>
    <row r="321" spans="1:5" x14ac:dyDescent="0.3">
      <c r="B321" s="64" t="s">
        <v>63</v>
      </c>
      <c r="C321" s="62">
        <v>68.470013886223029</v>
      </c>
      <c r="D321" s="62">
        <v>66.131332232734167</v>
      </c>
      <c r="E321" s="73" t="s">
        <v>2</v>
      </c>
    </row>
    <row r="322" spans="1:5" x14ac:dyDescent="0.3">
      <c r="B322" s="64" t="s">
        <v>70</v>
      </c>
      <c r="C322" s="62">
        <v>68.726842665997452</v>
      </c>
      <c r="D322" s="62">
        <v>66.379388694215422</v>
      </c>
      <c r="E322" s="73" t="s">
        <v>2</v>
      </c>
    </row>
    <row r="323" spans="1:5" x14ac:dyDescent="0.3">
      <c r="B323" s="64" t="s">
        <v>76</v>
      </c>
      <c r="C323" s="62">
        <v>68.411643709001581</v>
      </c>
      <c r="D323" s="62">
        <v>66.074955764215701</v>
      </c>
      <c r="E323" s="73" t="s">
        <v>2</v>
      </c>
    </row>
    <row r="324" spans="1:5" x14ac:dyDescent="0.3">
      <c r="B324" s="64" t="s">
        <v>77</v>
      </c>
      <c r="C324" s="62">
        <v>69.270504081348804</v>
      </c>
      <c r="D324" s="62">
        <v>66.904480652579309</v>
      </c>
      <c r="E324" s="73" t="s">
        <v>2</v>
      </c>
    </row>
    <row r="325" spans="1:5" x14ac:dyDescent="0.3">
      <c r="B325" s="64" t="s">
        <v>69</v>
      </c>
      <c r="C325" s="62">
        <v>69.407211790533538</v>
      </c>
      <c r="D325" s="62">
        <v>67.036518933598131</v>
      </c>
      <c r="E325" s="73" t="s">
        <v>2</v>
      </c>
    </row>
    <row r="326" spans="1:5" x14ac:dyDescent="0.3">
      <c r="B326" s="64" t="s">
        <v>78</v>
      </c>
      <c r="C326" s="62">
        <v>69.098774265831196</v>
      </c>
      <c r="D326" s="62">
        <v>66.738616490449402</v>
      </c>
      <c r="E326" s="73" t="s">
        <v>2</v>
      </c>
    </row>
    <row r="327" spans="1:5" x14ac:dyDescent="0.3">
      <c r="B327" s="64" t="s">
        <v>79</v>
      </c>
      <c r="C327" s="62">
        <v>70.791879171082016</v>
      </c>
      <c r="D327" s="62">
        <v>68.373891213484669</v>
      </c>
      <c r="E327" s="73" t="s">
        <v>2</v>
      </c>
    </row>
    <row r="328" spans="1:5" x14ac:dyDescent="0.3">
      <c r="B328" s="64" t="s">
        <v>68</v>
      </c>
      <c r="C328" s="62">
        <v>70.312662657278352</v>
      </c>
      <c r="D328" s="62">
        <v>67.911042957919477</v>
      </c>
      <c r="E328" s="73" t="s">
        <v>2</v>
      </c>
    </row>
    <row r="329" spans="1:5" x14ac:dyDescent="0.3">
      <c r="A329" s="146">
        <v>2010</v>
      </c>
      <c r="B329" s="147"/>
      <c r="C329" s="62"/>
      <c r="D329" s="62"/>
    </row>
    <row r="330" spans="1:5" x14ac:dyDescent="0.3">
      <c r="B330" s="64" t="s">
        <v>73</v>
      </c>
      <c r="C330" s="62">
        <v>70.129047511557275</v>
      </c>
      <c r="D330" s="62">
        <v>67.733699424371778</v>
      </c>
      <c r="E330" s="73" t="s">
        <v>2</v>
      </c>
    </row>
    <row r="331" spans="1:5" x14ac:dyDescent="0.3">
      <c r="B331" s="64" t="s">
        <v>74</v>
      </c>
      <c r="C331" s="62">
        <v>70.78575162306602</v>
      </c>
      <c r="D331" s="62">
        <v>68.367972959775955</v>
      </c>
      <c r="E331" s="73" t="s">
        <v>2</v>
      </c>
    </row>
    <row r="332" spans="1:5" x14ac:dyDescent="0.3">
      <c r="B332" s="64" t="s">
        <v>71</v>
      </c>
      <c r="C332" s="62">
        <v>71.408912691556097</v>
      </c>
      <c r="D332" s="62">
        <v>68.969849158067703</v>
      </c>
      <c r="E332" s="73" t="s">
        <v>2</v>
      </c>
    </row>
    <row r="333" spans="1:5" x14ac:dyDescent="0.3">
      <c r="B333" s="64" t="s">
        <v>75</v>
      </c>
      <c r="C333" s="62">
        <v>72.035507299882724</v>
      </c>
      <c r="D333" s="62">
        <v>69.575041619213465</v>
      </c>
      <c r="E333" s="73" t="s">
        <v>2</v>
      </c>
    </row>
    <row r="334" spans="1:5" x14ac:dyDescent="0.3">
      <c r="B334" s="64" t="s">
        <v>63</v>
      </c>
      <c r="C334" s="62">
        <v>72.125571690980081</v>
      </c>
      <c r="D334" s="62">
        <v>69.662029744846038</v>
      </c>
      <c r="E334" s="73" t="s">
        <v>2</v>
      </c>
    </row>
    <row r="335" spans="1:5" x14ac:dyDescent="0.3">
      <c r="B335" s="64" t="s">
        <v>70</v>
      </c>
      <c r="C335" s="62">
        <v>72.907890536817007</v>
      </c>
      <c r="D335" s="62">
        <v>70.417627481279098</v>
      </c>
      <c r="E335" s="73" t="s">
        <v>2</v>
      </c>
    </row>
    <row r="336" spans="1:5" x14ac:dyDescent="0.3">
      <c r="B336" s="64" t="s">
        <v>76</v>
      </c>
      <c r="C336" s="62">
        <v>74.504856326644259</v>
      </c>
      <c r="D336" s="62">
        <v>71.960046844401589</v>
      </c>
      <c r="E336" s="73" t="s">
        <v>2</v>
      </c>
    </row>
    <row r="337" spans="1:5" x14ac:dyDescent="0.3">
      <c r="B337" s="64" t="s">
        <v>77</v>
      </c>
      <c r="C337" s="62">
        <v>74.975779521150415</v>
      </c>
      <c r="D337" s="62">
        <v>72.414885049688621</v>
      </c>
      <c r="E337" s="73" t="s">
        <v>2</v>
      </c>
    </row>
    <row r="338" spans="1:5" x14ac:dyDescent="0.3">
      <c r="B338" s="64" t="s">
        <v>69</v>
      </c>
      <c r="C338" s="62">
        <v>74.011800006114754</v>
      </c>
      <c r="D338" s="62">
        <v>71.483831498563234</v>
      </c>
      <c r="E338" s="73" t="s">
        <v>2</v>
      </c>
    </row>
    <row r="339" spans="1:5" x14ac:dyDescent="0.3">
      <c r="B339" s="64" t="s">
        <v>78</v>
      </c>
      <c r="C339" s="62">
        <v>73.844507380539767</v>
      </c>
      <c r="D339" s="62">
        <v>71.322252968429297</v>
      </c>
      <c r="E339" s="73" t="s">
        <v>2</v>
      </c>
    </row>
    <row r="340" spans="1:5" x14ac:dyDescent="0.3">
      <c r="B340" s="64" t="s">
        <v>79</v>
      </c>
      <c r="C340" s="62">
        <v>74.194253030660391</v>
      </c>
      <c r="D340" s="62">
        <v>71.660052604683415</v>
      </c>
      <c r="E340" s="73" t="s">
        <v>2</v>
      </c>
    </row>
    <row r="341" spans="1:5" x14ac:dyDescent="0.3">
      <c r="B341" s="64" t="s">
        <v>68</v>
      </c>
      <c r="C341" s="62">
        <v>75.189556993743395</v>
      </c>
      <c r="D341" s="62">
        <v>72.621360676923231</v>
      </c>
      <c r="E341" s="73" t="s">
        <v>2</v>
      </c>
    </row>
    <row r="342" spans="1:5" x14ac:dyDescent="0.3">
      <c r="A342" s="146">
        <v>2011</v>
      </c>
      <c r="B342" s="147"/>
      <c r="C342" s="62"/>
      <c r="D342" s="62"/>
    </row>
    <row r="343" spans="1:5" x14ac:dyDescent="0.3">
      <c r="B343" s="64" t="s">
        <v>73</v>
      </c>
      <c r="C343" s="62">
        <v>75.59629940515083</v>
      </c>
      <c r="D343" s="62">
        <v>73.014210276554195</v>
      </c>
      <c r="E343" s="73" t="s">
        <v>2</v>
      </c>
    </row>
    <row r="344" spans="1:5" x14ac:dyDescent="0.3">
      <c r="B344" s="64" t="s">
        <v>74</v>
      </c>
      <c r="C344" s="62">
        <v>74.998705002520651</v>
      </c>
      <c r="D344" s="62">
        <v>72.437027481667812</v>
      </c>
      <c r="E344" s="73" t="s">
        <v>2</v>
      </c>
    </row>
    <row r="345" spans="1:5" x14ac:dyDescent="0.3">
      <c r="B345" s="64" t="s">
        <v>71</v>
      </c>
      <c r="C345" s="62">
        <v>75.472533499965408</v>
      </c>
      <c r="D345" s="62">
        <v>72.894671755523603</v>
      </c>
      <c r="E345" s="73" t="s">
        <v>2</v>
      </c>
    </row>
    <row r="346" spans="1:5" x14ac:dyDescent="0.3">
      <c r="B346" s="64" t="s">
        <v>75</v>
      </c>
      <c r="C346" s="62">
        <v>78.806236562812671</v>
      </c>
      <c r="D346" s="62">
        <v>76.1145078896418</v>
      </c>
      <c r="E346" s="73" t="s">
        <v>2</v>
      </c>
    </row>
    <row r="347" spans="1:5" x14ac:dyDescent="0.3">
      <c r="B347" s="64" t="s">
        <v>63</v>
      </c>
      <c r="C347" s="62">
        <v>81.417734138807631</v>
      </c>
      <c r="D347" s="62">
        <v>78.636806396986685</v>
      </c>
      <c r="E347" s="73" t="s">
        <v>2</v>
      </c>
    </row>
    <row r="348" spans="1:5" x14ac:dyDescent="0.3">
      <c r="B348" s="64" t="s">
        <v>70</v>
      </c>
      <c r="C348" s="62">
        <v>82.157635561740634</v>
      </c>
      <c r="D348" s="62">
        <v>79.351435532315364</v>
      </c>
      <c r="E348" s="73" t="s">
        <v>2</v>
      </c>
    </row>
    <row r="349" spans="1:5" x14ac:dyDescent="0.3">
      <c r="B349" s="64" t="s">
        <v>76</v>
      </c>
      <c r="C349" s="62">
        <v>82.207025711697256</v>
      </c>
      <c r="D349" s="62">
        <v>79.399138697984839</v>
      </c>
      <c r="E349" s="73" t="s">
        <v>2</v>
      </c>
    </row>
    <row r="350" spans="1:5" x14ac:dyDescent="0.3">
      <c r="B350" s="64" t="s">
        <v>77</v>
      </c>
      <c r="C350" s="62">
        <v>82.466231557512359</v>
      </c>
      <c r="D350" s="62">
        <v>79.649491033749669</v>
      </c>
      <c r="E350" s="73" t="s">
        <v>2</v>
      </c>
    </row>
    <row r="351" spans="1:5" x14ac:dyDescent="0.3">
      <c r="B351" s="64" t="s">
        <v>69</v>
      </c>
      <c r="C351" s="62">
        <v>83.53966175779945</v>
      </c>
      <c r="D351" s="62">
        <v>80.686256840775741</v>
      </c>
      <c r="E351" s="73" t="s">
        <v>2</v>
      </c>
    </row>
    <row r="352" spans="1:5" x14ac:dyDescent="0.3">
      <c r="B352" s="64" t="s">
        <v>78</v>
      </c>
      <c r="C352" s="62">
        <v>83.817672837180922</v>
      </c>
      <c r="D352" s="62">
        <v>80.954772093094903</v>
      </c>
      <c r="E352" s="73" t="s">
        <v>2</v>
      </c>
    </row>
    <row r="353" spans="1:5" x14ac:dyDescent="0.3">
      <c r="B353" s="64" t="s">
        <v>79</v>
      </c>
      <c r="C353" s="62">
        <v>86.686844371986993</v>
      </c>
      <c r="D353" s="62">
        <v>83.725943372777422</v>
      </c>
      <c r="E353" s="73" t="s">
        <v>2</v>
      </c>
    </row>
    <row r="354" spans="1:5" x14ac:dyDescent="0.3">
      <c r="B354" s="64" t="s">
        <v>68</v>
      </c>
      <c r="C354" s="62">
        <v>87.714754104735519</v>
      </c>
      <c r="D354" s="62">
        <v>84.718743522557034</v>
      </c>
      <c r="E354" s="73" t="s">
        <v>2</v>
      </c>
    </row>
    <row r="355" spans="1:5" x14ac:dyDescent="0.3">
      <c r="A355" s="146">
        <v>2012</v>
      </c>
      <c r="B355" s="147"/>
      <c r="C355" s="62"/>
      <c r="D355" s="62"/>
    </row>
    <row r="356" spans="1:5" x14ac:dyDescent="0.3">
      <c r="B356" s="64" t="s">
        <v>73</v>
      </c>
      <c r="C356" s="62">
        <v>88.441718010153096</v>
      </c>
      <c r="D356" s="62">
        <v>85.420877037970982</v>
      </c>
      <c r="E356" s="73" t="s">
        <v>2</v>
      </c>
    </row>
    <row r="357" spans="1:5" x14ac:dyDescent="0.3">
      <c r="B357" s="64" t="s">
        <v>74</v>
      </c>
      <c r="C357" s="62">
        <v>88.17380014100678</v>
      </c>
      <c r="D357" s="62">
        <v>85.162110249270711</v>
      </c>
      <c r="E357" s="73" t="s">
        <v>2</v>
      </c>
    </row>
    <row r="358" spans="1:5" x14ac:dyDescent="0.3">
      <c r="B358" s="64" t="s">
        <v>71</v>
      </c>
      <c r="C358" s="62">
        <v>88.843619981102734</v>
      </c>
      <c r="D358" s="62">
        <v>85.809051528632352</v>
      </c>
      <c r="E358" s="73" t="s">
        <v>2</v>
      </c>
    </row>
    <row r="359" spans="1:5" x14ac:dyDescent="0.3">
      <c r="B359" s="64" t="s">
        <v>75</v>
      </c>
      <c r="C359" s="62">
        <v>88.762822313843586</v>
      </c>
      <c r="D359" s="62">
        <v>85.731013609930827</v>
      </c>
      <c r="E359" s="73" t="s">
        <v>2</v>
      </c>
    </row>
    <row r="360" spans="1:5" x14ac:dyDescent="0.3">
      <c r="B360" s="64" t="s">
        <v>63</v>
      </c>
      <c r="C360" s="62">
        <v>86.999868898789884</v>
      </c>
      <c r="D360" s="62">
        <v>84.028276143052523</v>
      </c>
      <c r="E360" s="73" t="s">
        <v>2</v>
      </c>
    </row>
    <row r="361" spans="1:5" x14ac:dyDescent="0.3">
      <c r="B361" s="64" t="s">
        <v>70</v>
      </c>
      <c r="C361" s="62">
        <v>90.617814727602436</v>
      </c>
      <c r="D361" s="62">
        <v>87.522646364779305</v>
      </c>
      <c r="E361" s="62">
        <v>93.444312244951661</v>
      </c>
    </row>
    <row r="362" spans="1:5" x14ac:dyDescent="0.3">
      <c r="B362" s="64" t="s">
        <v>76</v>
      </c>
      <c r="C362" s="62">
        <v>90.839363114753098</v>
      </c>
      <c r="D362" s="62">
        <v>87.671185375716234</v>
      </c>
      <c r="E362" s="62">
        <v>93.732532553116386</v>
      </c>
    </row>
    <row r="363" spans="1:5" x14ac:dyDescent="0.3">
      <c r="B363" s="64" t="s">
        <v>77</v>
      </c>
      <c r="C363" s="62">
        <v>91.427486630026308</v>
      </c>
      <c r="D363" s="62">
        <v>88.183057020724149</v>
      </c>
      <c r="E363" s="62">
        <v>94.390289024252951</v>
      </c>
    </row>
    <row r="364" spans="1:5" x14ac:dyDescent="0.3">
      <c r="B364" s="64" t="s">
        <v>69</v>
      </c>
      <c r="C364" s="62">
        <v>91.445709375603627</v>
      </c>
      <c r="D364" s="62">
        <v>88.252442153056037</v>
      </c>
      <c r="E364" s="62">
        <v>94.361790447371604</v>
      </c>
    </row>
    <row r="365" spans="1:5" x14ac:dyDescent="0.3">
      <c r="B365" s="64" t="s">
        <v>78</v>
      </c>
      <c r="C365" s="62">
        <v>91.484722777119259</v>
      </c>
      <c r="D365" s="62">
        <v>88.305334777101791</v>
      </c>
      <c r="E365" s="62">
        <v>94.388129388752759</v>
      </c>
    </row>
    <row r="366" spans="1:5" x14ac:dyDescent="0.3">
      <c r="B366" s="64" t="s">
        <v>79</v>
      </c>
      <c r="C366" s="62">
        <v>91.798052548531984</v>
      </c>
      <c r="D366" s="62">
        <v>88.723911538974022</v>
      </c>
      <c r="E366" s="62">
        <v>94.605347956388812</v>
      </c>
    </row>
    <row r="367" spans="1:5" x14ac:dyDescent="0.3">
      <c r="B367" s="64" t="s">
        <v>68</v>
      </c>
      <c r="C367" s="62">
        <v>92.159222287137212</v>
      </c>
      <c r="D367" s="62">
        <v>89.319224152416453</v>
      </c>
      <c r="E367" s="62">
        <v>94.752699195689928</v>
      </c>
    </row>
    <row r="368" spans="1:5" x14ac:dyDescent="0.3">
      <c r="A368" s="146">
        <v>2013</v>
      </c>
      <c r="B368" s="147"/>
      <c r="C368" s="62"/>
      <c r="D368" s="62"/>
      <c r="E368" s="62"/>
    </row>
    <row r="369" spans="1:5" x14ac:dyDescent="0.3">
      <c r="B369" s="64" t="s">
        <v>73</v>
      </c>
      <c r="C369" s="62">
        <v>92.270013475451023</v>
      </c>
      <c r="D369" s="62">
        <v>89.447309639603617</v>
      </c>
      <c r="E369" s="62">
        <v>94.847697287441676</v>
      </c>
    </row>
    <row r="370" spans="1:5" x14ac:dyDescent="0.3">
      <c r="B370" s="64" t="s">
        <v>74</v>
      </c>
      <c r="C370" s="62">
        <v>92.083067519284683</v>
      </c>
      <c r="D370" s="62">
        <v>89.207838154886176</v>
      </c>
      <c r="E370" s="62">
        <v>94.708717470316543</v>
      </c>
    </row>
    <row r="371" spans="1:5" x14ac:dyDescent="0.3">
      <c r="B371" s="64" t="s">
        <v>71</v>
      </c>
      <c r="C371" s="62">
        <v>92.544048745720474</v>
      </c>
      <c r="D371" s="62">
        <v>89.722310979375678</v>
      </c>
      <c r="E371" s="62">
        <v>95.120850346234889</v>
      </c>
    </row>
    <row r="372" spans="1:5" x14ac:dyDescent="0.3">
      <c r="B372" s="64" t="s">
        <v>75</v>
      </c>
      <c r="C372" s="62">
        <v>92.650588234574471</v>
      </c>
      <c r="D372" s="62">
        <v>89.725867871747695</v>
      </c>
      <c r="E372" s="62">
        <v>95.321433201770532</v>
      </c>
    </row>
    <row r="373" spans="1:5" x14ac:dyDescent="0.3">
      <c r="B373" s="64" t="s">
        <v>63</v>
      </c>
      <c r="C373" s="62">
        <v>92.739238497356894</v>
      </c>
      <c r="D373" s="62">
        <v>89.938014540975203</v>
      </c>
      <c r="E373" s="62">
        <v>95.297306954424727</v>
      </c>
    </row>
    <row r="374" spans="1:5" x14ac:dyDescent="0.3">
      <c r="B374" s="64" t="s">
        <v>70</v>
      </c>
      <c r="C374" s="62">
        <v>92.491059554502343</v>
      </c>
      <c r="D374" s="62">
        <v>89.662555869296767</v>
      </c>
      <c r="E374" s="62">
        <v>95.074039769754563</v>
      </c>
    </row>
    <row r="375" spans="1:5" x14ac:dyDescent="0.3">
      <c r="B375" s="64" t="s">
        <v>76</v>
      </c>
      <c r="C375" s="62">
        <v>93.568643203068902</v>
      </c>
      <c r="D375" s="62">
        <v>90.793640311101569</v>
      </c>
      <c r="E375" s="62">
        <v>96.10276667079151</v>
      </c>
    </row>
    <row r="376" spans="1:5" x14ac:dyDescent="0.3">
      <c r="B376" s="64" t="s">
        <v>77</v>
      </c>
      <c r="C376" s="62">
        <v>93.726784894531235</v>
      </c>
      <c r="D376" s="62">
        <v>90.564079385656825</v>
      </c>
      <c r="E376" s="62">
        <v>96.614957110399544</v>
      </c>
    </row>
    <row r="377" spans="1:5" x14ac:dyDescent="0.3">
      <c r="B377" s="64" t="s">
        <v>69</v>
      </c>
      <c r="C377" s="62">
        <v>94.55587092324042</v>
      </c>
      <c r="D377" s="62">
        <v>91.257510695074544</v>
      </c>
      <c r="E377" s="62">
        <v>97.567922580337026</v>
      </c>
    </row>
    <row r="378" spans="1:5" x14ac:dyDescent="0.3">
      <c r="B378" s="64" t="s">
        <v>78</v>
      </c>
      <c r="C378" s="62">
        <v>95.099717975662017</v>
      </c>
      <c r="D378" s="62">
        <v>91.549102062519864</v>
      </c>
      <c r="E378" s="62">
        <v>98.342128690406923</v>
      </c>
    </row>
    <row r="379" spans="1:5" x14ac:dyDescent="0.3">
      <c r="B379" s="64" t="s">
        <v>79</v>
      </c>
      <c r="C379" s="62">
        <v>95.215615627288926</v>
      </c>
      <c r="D379" s="62">
        <v>91.937516259476553</v>
      </c>
      <c r="E379" s="62">
        <v>98.209165133686284</v>
      </c>
    </row>
    <row r="380" spans="1:5" x14ac:dyDescent="0.3">
      <c r="B380" s="64" t="s">
        <v>68</v>
      </c>
      <c r="C380" s="62">
        <v>95.18819185849901</v>
      </c>
      <c r="D380" s="62">
        <v>92.059271275901239</v>
      </c>
      <c r="E380" s="62">
        <v>98.045511791373059</v>
      </c>
    </row>
    <row r="381" spans="1:5" x14ac:dyDescent="0.3">
      <c r="A381" s="146">
        <v>2014</v>
      </c>
      <c r="B381" s="147"/>
      <c r="C381" s="62"/>
      <c r="D381" s="62"/>
      <c r="E381" s="62"/>
    </row>
    <row r="382" spans="1:5" x14ac:dyDescent="0.3">
      <c r="B382" s="64" t="s">
        <v>73</v>
      </c>
      <c r="C382" s="62">
        <v>95.292760470647949</v>
      </c>
      <c r="D382" s="62">
        <v>91.762555454288446</v>
      </c>
      <c r="E382" s="62">
        <v>98.516532021922487</v>
      </c>
    </row>
    <row r="383" spans="1:5" x14ac:dyDescent="0.3">
      <c r="B383" s="64" t="s">
        <v>74</v>
      </c>
      <c r="C383" s="62">
        <v>95.160985867581374</v>
      </c>
      <c r="D383" s="62">
        <v>92.2419990061683</v>
      </c>
      <c r="E383" s="62">
        <v>97.826595020239537</v>
      </c>
    </row>
    <row r="384" spans="1:5" x14ac:dyDescent="0.3">
      <c r="B384" s="64" t="s">
        <v>71</v>
      </c>
      <c r="C384" s="62">
        <v>94.60320173390167</v>
      </c>
      <c r="D384" s="62">
        <v>91.745264952804703</v>
      </c>
      <c r="E384" s="62">
        <v>97.213060155026113</v>
      </c>
    </row>
    <row r="385" spans="1:5" x14ac:dyDescent="0.3">
      <c r="B385" s="64" t="s">
        <v>75</v>
      </c>
      <c r="C385" s="62">
        <v>94.779855293630419</v>
      </c>
      <c r="D385" s="62">
        <v>92.04067773287035</v>
      </c>
      <c r="E385" s="62">
        <v>97.281263187321102</v>
      </c>
    </row>
    <row r="386" spans="1:5" x14ac:dyDescent="0.3">
      <c r="B386" s="64" t="s">
        <v>63</v>
      </c>
      <c r="C386" s="62">
        <v>95.699230294324835</v>
      </c>
      <c r="D386" s="62">
        <v>92.867846644159826</v>
      </c>
      <c r="E386" s="62">
        <v>98.284840484057895</v>
      </c>
    </row>
    <row r="387" spans="1:5" x14ac:dyDescent="0.3">
      <c r="B387" s="64" t="s">
        <v>70</v>
      </c>
      <c r="C387" s="62">
        <v>95.560847777875495</v>
      </c>
      <c r="D387" s="62">
        <v>92.82516901187158</v>
      </c>
      <c r="E387" s="62">
        <v>98.059060583760655</v>
      </c>
    </row>
    <row r="388" spans="1:5" x14ac:dyDescent="0.3">
      <c r="B388" s="64" t="s">
        <v>76</v>
      </c>
      <c r="C388" s="62">
        <v>95.955430422555807</v>
      </c>
      <c r="D388" s="62">
        <v>92.954579261448472</v>
      </c>
      <c r="E388" s="62">
        <v>98.695797783079072</v>
      </c>
    </row>
    <row r="389" spans="1:5" x14ac:dyDescent="0.3">
      <c r="B389" s="64" t="s">
        <v>77</v>
      </c>
      <c r="C389" s="62">
        <v>95.820064057540037</v>
      </c>
      <c r="D389" s="62">
        <v>93.221494631478109</v>
      </c>
      <c r="E389" s="62">
        <v>98.193069067427359</v>
      </c>
    </row>
    <row r="390" spans="1:5" x14ac:dyDescent="0.3">
      <c r="B390" s="64" t="s">
        <v>69</v>
      </c>
      <c r="C390" s="62">
        <v>95.881853246959636</v>
      </c>
      <c r="D390" s="62">
        <v>93.2015318620915</v>
      </c>
      <c r="E390" s="62">
        <v>98.329513875384364</v>
      </c>
    </row>
    <row r="391" spans="1:5" x14ac:dyDescent="0.3">
      <c r="B391" s="64" t="s">
        <v>78</v>
      </c>
      <c r="C391" s="62">
        <v>95.923064630525957</v>
      </c>
      <c r="D391" s="62">
        <v>93.549066136297398</v>
      </c>
      <c r="E391" s="62">
        <v>98.09099220781863</v>
      </c>
    </row>
    <row r="392" spans="1:5" x14ac:dyDescent="0.3">
      <c r="B392" s="64" t="s">
        <v>79</v>
      </c>
      <c r="C392" s="62">
        <v>95.551032117489314</v>
      </c>
      <c r="D392" s="62">
        <v>92.903353061980994</v>
      </c>
      <c r="E392" s="62">
        <v>97.968883878647219</v>
      </c>
    </row>
    <row r="393" spans="1:5" x14ac:dyDescent="0.3">
      <c r="B393" s="64" t="s">
        <v>68</v>
      </c>
      <c r="C393" s="62">
        <v>95.693750532851141</v>
      </c>
      <c r="D393" s="62">
        <v>93.138868240968648</v>
      </c>
      <c r="E393" s="62">
        <v>98.026860596220686</v>
      </c>
    </row>
    <row r="394" spans="1:5" x14ac:dyDescent="0.3">
      <c r="A394" s="146">
        <v>2015</v>
      </c>
      <c r="B394" s="147"/>
      <c r="C394" s="62"/>
      <c r="D394" s="62"/>
      <c r="E394" s="62"/>
    </row>
    <row r="395" spans="1:5" x14ac:dyDescent="0.3">
      <c r="B395" s="64" t="s">
        <v>73</v>
      </c>
      <c r="C395" s="62">
        <v>95.424910315452394</v>
      </c>
      <c r="D395" s="62">
        <v>93.085141168711672</v>
      </c>
      <c r="E395" s="62">
        <v>97.561579765769849</v>
      </c>
    </row>
    <row r="396" spans="1:5" x14ac:dyDescent="0.3">
      <c r="B396" s="64" t="s">
        <v>74</v>
      </c>
      <c r="C396" s="62">
        <v>95.540331779451193</v>
      </c>
      <c r="D396" s="62">
        <v>93.111776043975297</v>
      </c>
      <c r="E396" s="62">
        <v>97.758080849103152</v>
      </c>
    </row>
    <row r="397" spans="1:5" x14ac:dyDescent="0.3">
      <c r="B397" s="64" t="s">
        <v>71</v>
      </c>
      <c r="C397" s="62">
        <v>95.472721747369221</v>
      </c>
      <c r="D397" s="62">
        <v>92.724655307808305</v>
      </c>
      <c r="E397" s="62">
        <v>97.982246935797193</v>
      </c>
    </row>
    <row r="398" spans="1:5" x14ac:dyDescent="0.3">
      <c r="B398" s="64" t="s">
        <v>75</v>
      </c>
      <c r="C398" s="62">
        <v>96.11277220243484</v>
      </c>
      <c r="D398" s="62">
        <v>93.647247840669607</v>
      </c>
      <c r="E398" s="62">
        <v>98.364280899408413</v>
      </c>
    </row>
    <row r="399" spans="1:5" x14ac:dyDescent="0.3">
      <c r="B399" s="64" t="s">
        <v>63</v>
      </c>
      <c r="C399" s="62">
        <v>96.146659476802654</v>
      </c>
      <c r="D399" s="62">
        <v>93.495167510394197</v>
      </c>
      <c r="E399" s="62">
        <v>98.567993175590331</v>
      </c>
    </row>
    <row r="400" spans="1:5" x14ac:dyDescent="0.3">
      <c r="B400" s="64" t="s">
        <v>70</v>
      </c>
      <c r="C400" s="62">
        <v>96.949421222885306</v>
      </c>
      <c r="D400" s="62">
        <v>94.496697786168127</v>
      </c>
      <c r="E400" s="62">
        <v>99.189240157420514</v>
      </c>
    </row>
    <row r="401" spans="1:5" x14ac:dyDescent="0.3">
      <c r="B401" s="64" t="s">
        <v>76</v>
      </c>
      <c r="C401" s="62">
        <v>96.831096378358069</v>
      </c>
      <c r="D401" s="62">
        <v>94.507057333917118</v>
      </c>
      <c r="E401" s="62">
        <v>98.953401151253772</v>
      </c>
    </row>
    <row r="402" spans="1:5" x14ac:dyDescent="0.3">
      <c r="B402" s="64" t="s">
        <v>77</v>
      </c>
      <c r="C402" s="62">
        <v>96.978907586871799</v>
      </c>
      <c r="D402" s="62">
        <v>94.623962363780635</v>
      </c>
      <c r="E402" s="62">
        <v>99.129435779945524</v>
      </c>
    </row>
    <row r="403" spans="1:5" x14ac:dyDescent="0.3">
      <c r="B403" s="64" t="s">
        <v>69</v>
      </c>
      <c r="C403" s="62">
        <v>96.938929444369847</v>
      </c>
      <c r="D403" s="62">
        <v>94.469545615678413</v>
      </c>
      <c r="E403" s="62">
        <v>99.193962593782402</v>
      </c>
    </row>
    <row r="404" spans="1:5" x14ac:dyDescent="0.3">
      <c r="B404" s="64" t="s">
        <v>78</v>
      </c>
      <c r="C404" s="62">
        <v>96.918700617639288</v>
      </c>
      <c r="D404" s="62">
        <v>94.590636284429706</v>
      </c>
      <c r="E404" s="62">
        <v>99.044681270932287</v>
      </c>
    </row>
    <row r="405" spans="1:5" x14ac:dyDescent="0.3">
      <c r="B405" s="64" t="s">
        <v>79</v>
      </c>
      <c r="C405" s="62">
        <v>97.01986889816493</v>
      </c>
      <c r="D405" s="62">
        <v>94.737960985293924</v>
      </c>
      <c r="E405" s="62">
        <v>99.103699660982272</v>
      </c>
    </row>
    <row r="406" spans="1:5" x14ac:dyDescent="0.3">
      <c r="B406" s="64" t="s">
        <v>68</v>
      </c>
      <c r="C406" s="62">
        <v>96.51076231316938</v>
      </c>
      <c r="D406" s="62">
        <v>94.217780845736101</v>
      </c>
      <c r="E406" s="62">
        <v>98.604705409407529</v>
      </c>
    </row>
    <row r="407" spans="1:5" x14ac:dyDescent="0.3">
      <c r="A407" s="146">
        <v>2016</v>
      </c>
      <c r="B407" s="147"/>
      <c r="C407" s="62"/>
      <c r="D407" s="62"/>
      <c r="E407" s="62"/>
    </row>
    <row r="408" spans="1:5" x14ac:dyDescent="0.3">
      <c r="B408" s="64" t="s">
        <v>73</v>
      </c>
      <c r="C408" s="62">
        <v>96.418005106915146</v>
      </c>
      <c r="D408" s="62">
        <v>94.35595549162862</v>
      </c>
      <c r="E408" s="62">
        <v>98.301061999155579</v>
      </c>
    </row>
    <row r="409" spans="1:5" x14ac:dyDescent="0.3">
      <c r="B409" s="64" t="s">
        <v>74</v>
      </c>
      <c r="C409" s="62">
        <v>96.626125807731484</v>
      </c>
      <c r="D409" s="62">
        <v>94.368462532976551</v>
      </c>
      <c r="E409" s="62">
        <v>98.687816447165815</v>
      </c>
    </row>
    <row r="410" spans="1:5" x14ac:dyDescent="0.3">
      <c r="B410" s="64" t="s">
        <v>71</v>
      </c>
      <c r="C410" s="62">
        <v>96.111439253440906</v>
      </c>
      <c r="D410" s="62">
        <v>94.059458813430041</v>
      </c>
      <c r="E410" s="62">
        <v>97.985301008105253</v>
      </c>
    </row>
    <row r="411" spans="1:5" x14ac:dyDescent="0.3">
      <c r="B411" s="64" t="s">
        <v>75</v>
      </c>
      <c r="C411" s="62">
        <v>95.936111047469822</v>
      </c>
      <c r="D411" s="62">
        <v>94.21063576334808</v>
      </c>
      <c r="E411" s="62">
        <v>97.511809373091594</v>
      </c>
    </row>
    <row r="412" spans="1:5" x14ac:dyDescent="0.3">
      <c r="B412" s="64" t="s">
        <v>63</v>
      </c>
      <c r="C412" s="62">
        <v>95.996843746495983</v>
      </c>
      <c r="D412" s="62">
        <v>94.263707533944213</v>
      </c>
      <c r="E412" s="62">
        <v>97.579538006635644</v>
      </c>
    </row>
    <row r="413" spans="1:5" x14ac:dyDescent="0.3">
      <c r="B413" s="64" t="s">
        <v>70</v>
      </c>
      <c r="C413" s="62">
        <v>96.205978163811238</v>
      </c>
      <c r="D413" s="62">
        <v>94.33541288692679</v>
      </c>
      <c r="E413" s="62">
        <v>97.914172191205409</v>
      </c>
    </row>
    <row r="414" spans="1:5" x14ac:dyDescent="0.3">
      <c r="B414" s="64" t="s">
        <v>76</v>
      </c>
      <c r="C414" s="62">
        <v>96.459342475409841</v>
      </c>
      <c r="D414" s="62">
        <v>94.594183341966925</v>
      </c>
      <c r="E414" s="62">
        <v>98.162599630484067</v>
      </c>
    </row>
    <row r="415" spans="1:5" x14ac:dyDescent="0.3">
      <c r="B415" s="64" t="s">
        <v>77</v>
      </c>
      <c r="C415" s="62">
        <v>96.368880964850348</v>
      </c>
      <c r="D415" s="62">
        <v>94.276478313263041</v>
      </c>
      <c r="E415" s="62">
        <v>98.279656149503737</v>
      </c>
    </row>
    <row r="416" spans="1:5" x14ac:dyDescent="0.3">
      <c r="B416" s="64" t="s">
        <v>69</v>
      </c>
      <c r="C416" s="62">
        <v>96.734850719260848</v>
      </c>
      <c r="D416" s="62">
        <v>94.838380339916654</v>
      </c>
      <c r="E416" s="62">
        <v>98.466701200587664</v>
      </c>
    </row>
    <row r="417" spans="1:5" x14ac:dyDescent="0.3">
      <c r="B417" s="64" t="s">
        <v>78</v>
      </c>
      <c r="C417" s="62">
        <v>98.578785636765957</v>
      </c>
      <c r="D417" s="62">
        <v>95.728182884963402</v>
      </c>
      <c r="E417" s="62">
        <v>101.18194664658249</v>
      </c>
    </row>
    <row r="418" spans="1:5" x14ac:dyDescent="0.3">
      <c r="B418" s="64" t="s">
        <v>79</v>
      </c>
      <c r="C418" s="62">
        <v>98.474360852457025</v>
      </c>
      <c r="D418" s="62">
        <v>95.776604997271079</v>
      </c>
      <c r="E418" s="62">
        <v>100.9379425815435</v>
      </c>
    </row>
    <row r="419" spans="1:5" x14ac:dyDescent="0.3">
      <c r="B419" s="64" t="s">
        <v>68</v>
      </c>
      <c r="C419" s="62">
        <v>98.747613646227634</v>
      </c>
      <c r="D419" s="62">
        <v>95.937613425156641</v>
      </c>
      <c r="E419" s="62">
        <v>101.31369655919838</v>
      </c>
    </row>
    <row r="420" spans="1:5" x14ac:dyDescent="0.3">
      <c r="A420" s="146">
        <v>2017</v>
      </c>
      <c r="B420" s="147"/>
      <c r="C420" s="62"/>
      <c r="D420" s="62"/>
      <c r="E420" s="62"/>
    </row>
    <row r="421" spans="1:5" x14ac:dyDescent="0.3">
      <c r="B421" s="64" t="s">
        <v>73</v>
      </c>
      <c r="C421" s="62">
        <v>99.22633454517721</v>
      </c>
      <c r="D421" s="62">
        <v>96.275202892182037</v>
      </c>
      <c r="E421" s="62">
        <v>101.92129821524833</v>
      </c>
    </row>
    <row r="422" spans="1:5" x14ac:dyDescent="0.3">
      <c r="B422" s="64" t="s">
        <v>74</v>
      </c>
      <c r="C422" s="62">
        <v>99.576075993694744</v>
      </c>
      <c r="D422" s="62">
        <v>96.445348042602546</v>
      </c>
      <c r="E422" s="62">
        <v>102.43504640950339</v>
      </c>
    </row>
    <row r="423" spans="1:5" x14ac:dyDescent="0.3">
      <c r="B423" s="64" t="s">
        <v>71</v>
      </c>
      <c r="C423" s="62">
        <v>100.22623165755708</v>
      </c>
      <c r="D423" s="62">
        <v>96.652908492486276</v>
      </c>
      <c r="E423" s="62">
        <v>103.48937855970075</v>
      </c>
    </row>
    <row r="424" spans="1:5" x14ac:dyDescent="0.3">
      <c r="B424" s="64" t="s">
        <v>75</v>
      </c>
      <c r="C424" s="62">
        <v>100.21600778840106</v>
      </c>
      <c r="D424" s="62">
        <v>96.691433451228306</v>
      </c>
      <c r="E424" s="62">
        <v>103.43463742205535</v>
      </c>
    </row>
    <row r="425" spans="1:5" x14ac:dyDescent="0.3">
      <c r="B425" s="64" t="s">
        <v>63</v>
      </c>
      <c r="C425" s="62">
        <v>100.45167308155536</v>
      </c>
      <c r="D425" s="62">
        <v>96.943581190560877</v>
      </c>
      <c r="E425" s="62">
        <v>103.65525099984509</v>
      </c>
    </row>
    <row r="426" spans="1:5" x14ac:dyDescent="0.3">
      <c r="B426" s="64" t="s">
        <v>70</v>
      </c>
      <c r="C426" s="62">
        <v>99.451245146841998</v>
      </c>
      <c r="D426" s="62">
        <v>96.386814309782238</v>
      </c>
      <c r="E426" s="62">
        <v>102.24967325727209</v>
      </c>
    </row>
    <row r="427" spans="1:5" x14ac:dyDescent="0.3">
      <c r="B427" s="64" t="s">
        <v>76</v>
      </c>
      <c r="C427" s="62">
        <v>99.37775990351571</v>
      </c>
      <c r="D427" s="62">
        <v>96.837776008051065</v>
      </c>
      <c r="E427" s="62">
        <v>101.69726480052557</v>
      </c>
    </row>
    <row r="428" spans="1:5" x14ac:dyDescent="0.3">
      <c r="B428" s="64" t="s">
        <v>77</v>
      </c>
      <c r="C428" s="62">
        <v>99.01810713473256</v>
      </c>
      <c r="D428" s="62">
        <v>96.596512762898996</v>
      </c>
      <c r="E428" s="62">
        <v>101.22949911011827</v>
      </c>
    </row>
    <row r="429" spans="1:5" x14ac:dyDescent="0.3">
      <c r="B429" s="64" t="s">
        <v>69</v>
      </c>
      <c r="C429" s="62">
        <v>99.529773273544592</v>
      </c>
      <c r="D429" s="62">
        <v>97.181807076788971</v>
      </c>
      <c r="E429" s="62">
        <v>101.67392824283901</v>
      </c>
    </row>
    <row r="430" spans="1:5" x14ac:dyDescent="0.3">
      <c r="B430" s="64" t="s">
        <v>78</v>
      </c>
      <c r="C430" s="62">
        <v>99.26170243256837</v>
      </c>
      <c r="D430" s="62">
        <v>97.208845207396962</v>
      </c>
      <c r="E430" s="62">
        <v>101.13636486454263</v>
      </c>
    </row>
    <row r="431" spans="1:5" x14ac:dyDescent="0.3">
      <c r="B431" s="64" t="s">
        <v>79</v>
      </c>
      <c r="C431" s="62">
        <v>99.081597838315375</v>
      </c>
      <c r="D431" s="62">
        <v>97.270894122242197</v>
      </c>
      <c r="E431" s="62">
        <v>100.73512648625878</v>
      </c>
    </row>
    <row r="432" spans="1:5" x14ac:dyDescent="0.3">
      <c r="B432" s="64" t="s">
        <v>68</v>
      </c>
      <c r="C432" s="62">
        <v>99.999417809380432</v>
      </c>
      <c r="D432" s="62">
        <v>98.080613496451718</v>
      </c>
      <c r="E432" s="62">
        <v>101.75166356502834</v>
      </c>
    </row>
    <row r="433" spans="1:5" x14ac:dyDescent="0.3">
      <c r="A433" s="146">
        <v>2018</v>
      </c>
      <c r="B433" s="147"/>
      <c r="C433" s="62"/>
      <c r="D433" s="62"/>
      <c r="E433" s="62"/>
    </row>
    <row r="434" spans="1:5" x14ac:dyDescent="0.3">
      <c r="B434" s="64" t="s">
        <v>73</v>
      </c>
      <c r="C434" s="62">
        <v>100.3080354049906</v>
      </c>
      <c r="D434" s="62">
        <v>98.305640503689204</v>
      </c>
      <c r="E434" s="62">
        <v>102.13661580961822</v>
      </c>
    </row>
    <row r="435" spans="1:5" x14ac:dyDescent="0.3">
      <c r="B435" s="64" t="s">
        <v>74</v>
      </c>
      <c r="C435" s="62">
        <v>100.5889379845798</v>
      </c>
      <c r="D435" s="62">
        <v>98.76446961641301</v>
      </c>
      <c r="E435" s="62">
        <v>102.25503646731386</v>
      </c>
    </row>
    <row r="436" spans="1:5" x14ac:dyDescent="0.3">
      <c r="B436" s="64" t="s">
        <v>71</v>
      </c>
      <c r="C436" s="62">
        <v>100.36914265771628</v>
      </c>
      <c r="D436" s="62">
        <v>98.436431848860977</v>
      </c>
      <c r="E436" s="62">
        <v>102.13408777947417</v>
      </c>
    </row>
    <row r="437" spans="1:5" x14ac:dyDescent="0.3">
      <c r="B437" s="64" t="s">
        <v>75</v>
      </c>
      <c r="C437" s="62">
        <v>98.675962135639367</v>
      </c>
      <c r="D437" s="62">
        <v>97.179551096290254</v>
      </c>
      <c r="E437" s="62">
        <v>100.04247975014384</v>
      </c>
    </row>
    <row r="438" spans="1:5" x14ac:dyDescent="0.3">
      <c r="B438" s="64" t="s">
        <v>63</v>
      </c>
      <c r="C438" s="62">
        <v>98.333590380322832</v>
      </c>
      <c r="D438" s="62">
        <v>97.276376985585628</v>
      </c>
      <c r="E438" s="62">
        <v>99.299034157606741</v>
      </c>
    </row>
    <row r="439" spans="1:5" x14ac:dyDescent="0.3">
      <c r="B439" s="64" t="s">
        <v>70</v>
      </c>
      <c r="C439" s="62">
        <v>98.527003581220356</v>
      </c>
      <c r="D439" s="62">
        <v>97.505044362531962</v>
      </c>
      <c r="E439" s="62">
        <v>99.460253361474898</v>
      </c>
    </row>
    <row r="440" spans="1:5" x14ac:dyDescent="0.3">
      <c r="B440" s="64" t="s">
        <v>76</v>
      </c>
      <c r="C440" s="62">
        <v>99.063681315133991</v>
      </c>
      <c r="D440" s="62">
        <v>97.602094736078243</v>
      </c>
      <c r="E440" s="62">
        <v>100.39839734761644</v>
      </c>
    </row>
    <row r="441" spans="1:5" x14ac:dyDescent="0.3">
      <c r="B441" s="64" t="s">
        <v>77</v>
      </c>
      <c r="C441" s="62">
        <v>100.42653983467346</v>
      </c>
      <c r="D441" s="62">
        <v>99.088313789530616</v>
      </c>
      <c r="E441" s="62">
        <v>101.6486034353745</v>
      </c>
    </row>
    <row r="442" spans="1:5" x14ac:dyDescent="0.3">
      <c r="B442" s="64" t="s">
        <v>69</v>
      </c>
      <c r="C442" s="62">
        <v>99.746804574647825</v>
      </c>
      <c r="D442" s="62">
        <v>98.593738384410869</v>
      </c>
      <c r="E442" s="62">
        <v>100.79978080792512</v>
      </c>
    </row>
    <row r="443" spans="1:5" x14ac:dyDescent="0.3">
      <c r="B443" s="64" t="s">
        <v>78</v>
      </c>
      <c r="C443" s="62">
        <v>99.296979863463861</v>
      </c>
      <c r="D443" s="62">
        <v>98.581157389409512</v>
      </c>
      <c r="E443" s="62">
        <v>99.95066658050321</v>
      </c>
    </row>
    <row r="444" spans="1:5" x14ac:dyDescent="0.3">
      <c r="B444" s="64" t="s">
        <v>79</v>
      </c>
      <c r="C444" s="62">
        <v>99.372603580483627</v>
      </c>
      <c r="D444" s="62">
        <v>98.518803191376477</v>
      </c>
      <c r="E444" s="62">
        <v>100.15229127344082</v>
      </c>
    </row>
    <row r="445" spans="1:5" x14ac:dyDescent="0.3">
      <c r="B445" s="64" t="s">
        <v>68</v>
      </c>
      <c r="C445" s="62">
        <v>99.112278592910101</v>
      </c>
      <c r="D445" s="62">
        <v>98.610174936837538</v>
      </c>
      <c r="E445" s="62">
        <v>99.570797991850668</v>
      </c>
    </row>
    <row r="446" spans="1:5" x14ac:dyDescent="0.3">
      <c r="A446" s="146">
        <v>2019</v>
      </c>
      <c r="B446" s="147"/>
      <c r="C446" s="62"/>
      <c r="D446" s="62"/>
      <c r="E446" s="62"/>
    </row>
    <row r="447" spans="1:5" x14ac:dyDescent="0.3">
      <c r="B447" s="64" t="s">
        <v>73</v>
      </c>
      <c r="C447" s="62">
        <v>99.024145997101201</v>
      </c>
      <c r="D447" s="62">
        <v>98.488306201208104</v>
      </c>
      <c r="E447" s="62">
        <v>99.513473127405589</v>
      </c>
    </row>
    <row r="448" spans="1:5" x14ac:dyDescent="0.3">
      <c r="B448" s="64" t="s">
        <v>74</v>
      </c>
      <c r="C448" s="62">
        <v>99.344804114687122</v>
      </c>
      <c r="D448" s="62">
        <v>98.64755952751733</v>
      </c>
      <c r="E448" s="62">
        <v>99.9815255668357</v>
      </c>
    </row>
    <row r="449" spans="1:9" x14ac:dyDescent="0.3">
      <c r="B449" s="64" t="s">
        <v>71</v>
      </c>
      <c r="C449" s="62">
        <v>99.132707625477963</v>
      </c>
      <c r="D449" s="62">
        <v>98.693792714503061</v>
      </c>
      <c r="E449" s="62">
        <v>99.533523271275982</v>
      </c>
    </row>
    <row r="450" spans="1:9" x14ac:dyDescent="0.3">
      <c r="B450" s="64" t="s">
        <v>75</v>
      </c>
      <c r="C450" s="62">
        <v>99.533742480414617</v>
      </c>
      <c r="D450" s="62">
        <v>99.237648532476655</v>
      </c>
      <c r="E450" s="62">
        <v>99.804134494885147</v>
      </c>
    </row>
    <row r="451" spans="1:9" x14ac:dyDescent="0.3">
      <c r="B451" s="64" t="s">
        <v>63</v>
      </c>
      <c r="C451" s="62">
        <v>99.847391328514448</v>
      </c>
      <c r="D451" s="62">
        <v>99.457616443260548</v>
      </c>
      <c r="E451" s="62">
        <v>100.20333246526434</v>
      </c>
    </row>
    <row r="452" spans="1:9" x14ac:dyDescent="0.3">
      <c r="B452" s="64" t="s">
        <v>70</v>
      </c>
      <c r="C452" s="62">
        <v>100.09029082934444</v>
      </c>
      <c r="D452" s="62">
        <v>99.986352642294818</v>
      </c>
      <c r="E452" s="62">
        <v>100.18520683817378</v>
      </c>
    </row>
    <row r="453" spans="1:9" x14ac:dyDescent="0.3">
      <c r="B453" s="64" t="s">
        <v>76</v>
      </c>
      <c r="C453" s="62">
        <v>99.363852263327374</v>
      </c>
      <c r="D453" s="62">
        <v>99.199853312068853</v>
      </c>
      <c r="E453" s="62">
        <v>99.513615563491697</v>
      </c>
    </row>
    <row r="454" spans="1:9" x14ac:dyDescent="0.3">
      <c r="B454" s="64" t="s">
        <v>77</v>
      </c>
      <c r="C454" s="62">
        <v>100</v>
      </c>
      <c r="D454" s="62">
        <v>100</v>
      </c>
      <c r="E454" s="62">
        <v>100</v>
      </c>
    </row>
    <row r="455" spans="1:9" x14ac:dyDescent="0.3">
      <c r="B455" s="64" t="s">
        <v>69</v>
      </c>
      <c r="C455" s="53">
        <v>99.76655720061612</v>
      </c>
      <c r="D455" s="62">
        <v>99.829303031116524</v>
      </c>
      <c r="E455" s="62">
        <v>99.683010127436077</v>
      </c>
      <c r="G455" s="62"/>
      <c r="H455" s="62"/>
      <c r="I455" s="62"/>
    </row>
    <row r="456" spans="1:9" x14ac:dyDescent="0.3">
      <c r="B456" s="64" t="s">
        <v>78</v>
      </c>
      <c r="C456" s="62">
        <v>100.04280196173474</v>
      </c>
      <c r="D456" s="62">
        <v>100.27272349239199</v>
      </c>
      <c r="E456" s="62">
        <v>99.736657779813982</v>
      </c>
    </row>
    <row r="457" spans="1:9" x14ac:dyDescent="0.3">
      <c r="B457" s="64" t="s">
        <v>79</v>
      </c>
      <c r="C457" s="53">
        <v>99.911763852084249</v>
      </c>
      <c r="D457" s="62">
        <v>99.972932972537805</v>
      </c>
      <c r="E457" s="62">
        <v>99.830316193456795</v>
      </c>
      <c r="G457" s="62"/>
      <c r="H457" s="62"/>
      <c r="I457" s="62"/>
    </row>
    <row r="458" spans="1:9" x14ac:dyDescent="0.3">
      <c r="B458" s="64" t="s">
        <v>68</v>
      </c>
      <c r="C458" s="53">
        <v>100.39026462014091</v>
      </c>
      <c r="D458" s="62">
        <v>100.30183987752945</v>
      </c>
      <c r="E458" s="62">
        <v>100.50800357399591</v>
      </c>
      <c r="G458" s="62"/>
      <c r="H458" s="62"/>
      <c r="I458" s="62"/>
    </row>
    <row r="459" spans="1:9" x14ac:dyDescent="0.3">
      <c r="A459" s="146">
        <v>2020</v>
      </c>
      <c r="B459" s="147"/>
      <c r="C459" s="53"/>
      <c r="D459" s="62"/>
      <c r="E459" s="62"/>
      <c r="G459" s="62"/>
      <c r="H459" s="62"/>
      <c r="I459" s="62"/>
    </row>
    <row r="460" spans="1:9" x14ac:dyDescent="0.3">
      <c r="B460" s="64" t="s">
        <v>73</v>
      </c>
      <c r="C460" s="53">
        <v>100.25198249012915</v>
      </c>
      <c r="D460" s="62">
        <v>100.19648536912554</v>
      </c>
      <c r="E460" s="62">
        <v>100.32587779110438</v>
      </c>
      <c r="G460" s="62"/>
      <c r="H460" s="62"/>
      <c r="I460" s="62"/>
    </row>
    <row r="461" spans="1:9" x14ac:dyDescent="0.3">
      <c r="A461" s="60"/>
      <c r="B461" s="64" t="s">
        <v>74</v>
      </c>
      <c r="C461" s="53">
        <v>100.25305581995573</v>
      </c>
      <c r="D461" s="62">
        <v>100.26016493377236</v>
      </c>
      <c r="E461" s="62">
        <v>100.24358992162354</v>
      </c>
      <c r="G461" s="62"/>
      <c r="H461" s="62"/>
      <c r="I461" s="62"/>
    </row>
    <row r="462" spans="1:9" x14ac:dyDescent="0.3">
      <c r="A462" s="60"/>
      <c r="B462" s="64" t="s">
        <v>71</v>
      </c>
      <c r="C462" s="53">
        <v>99.134360875184896</v>
      </c>
      <c r="D462" s="62">
        <v>99.181301519700398</v>
      </c>
      <c r="E462" s="62">
        <v>99.071858659002885</v>
      </c>
      <c r="G462" s="62"/>
      <c r="H462" s="62"/>
      <c r="I462" s="62"/>
    </row>
    <row r="463" spans="1:9" x14ac:dyDescent="0.3">
      <c r="A463" s="60"/>
      <c r="B463" s="64" t="s">
        <v>75</v>
      </c>
      <c r="C463" s="53">
        <v>95.928851542873616</v>
      </c>
      <c r="D463" s="62">
        <v>95.431492749228184</v>
      </c>
      <c r="E463" s="62">
        <v>96.591092702135128</v>
      </c>
      <c r="G463" s="62"/>
      <c r="H463" s="62"/>
      <c r="I463" s="62"/>
    </row>
    <row r="464" spans="1:9" x14ac:dyDescent="0.3">
      <c r="A464" s="60"/>
      <c r="B464" s="64" t="s">
        <v>63</v>
      </c>
      <c r="C464" s="53">
        <v>95.980515573689644</v>
      </c>
      <c r="D464" s="62">
        <v>95.374336316314299</v>
      </c>
      <c r="E464" s="62">
        <v>96.787652914485719</v>
      </c>
      <c r="G464" s="62"/>
      <c r="H464" s="62"/>
      <c r="I464" s="62"/>
    </row>
    <row r="465" spans="1:9" x14ac:dyDescent="0.3">
      <c r="A465" s="60"/>
      <c r="B465" s="64" t="s">
        <v>70</v>
      </c>
      <c r="C465" s="53">
        <v>95.584066696262042</v>
      </c>
      <c r="D465" s="62">
        <v>95.238018537321196</v>
      </c>
      <c r="E465" s="62">
        <v>96.044835334245874</v>
      </c>
      <c r="G465" s="62"/>
      <c r="H465" s="62"/>
      <c r="I465" s="62"/>
    </row>
    <row r="466" spans="1:9" x14ac:dyDescent="0.3">
      <c r="A466" s="60"/>
      <c r="B466" s="64" t="s">
        <v>76</v>
      </c>
      <c r="C466" s="53">
        <v>98.274426578525649</v>
      </c>
      <c r="D466" s="62">
        <v>97.938042386666027</v>
      </c>
      <c r="E466" s="62">
        <v>98.722327490343375</v>
      </c>
      <c r="G466" s="62"/>
      <c r="H466" s="62"/>
      <c r="I466" s="62"/>
    </row>
    <row r="467" spans="1:9" x14ac:dyDescent="0.3">
      <c r="A467" s="60"/>
      <c r="B467" s="64" t="s">
        <v>77</v>
      </c>
      <c r="C467" s="53">
        <v>98.804137332519701</v>
      </c>
      <c r="D467" s="62">
        <v>98.284510381505868</v>
      </c>
      <c r="E467" s="62">
        <v>99.496028898165292</v>
      </c>
      <c r="G467" s="62"/>
      <c r="H467" s="62"/>
      <c r="I467" s="62"/>
    </row>
    <row r="468" spans="1:9" x14ac:dyDescent="0.3">
      <c r="A468" s="60"/>
      <c r="B468" s="64" t="s">
        <v>69</v>
      </c>
      <c r="C468" s="53">
        <v>98.878005829685932</v>
      </c>
      <c r="D468" s="62">
        <v>98.336175954429464</v>
      </c>
      <c r="E468" s="62">
        <v>99.599460942769028</v>
      </c>
      <c r="G468" s="62"/>
      <c r="H468" s="62"/>
      <c r="I468" s="62"/>
    </row>
    <row r="469" spans="1:9" x14ac:dyDescent="0.3">
      <c r="A469" s="60"/>
      <c r="B469" s="64" t="s">
        <v>78</v>
      </c>
      <c r="C469" s="53">
        <v>98.89643815543414</v>
      </c>
      <c r="D469" s="62">
        <v>98.289570271670499</v>
      </c>
      <c r="E469" s="62">
        <v>99.704492413239635</v>
      </c>
      <c r="G469" s="62"/>
      <c r="H469" s="62"/>
      <c r="I469" s="62"/>
    </row>
    <row r="470" spans="1:9" x14ac:dyDescent="0.3">
      <c r="A470" s="60"/>
      <c r="B470" s="64" t="s">
        <v>79</v>
      </c>
      <c r="C470" s="53">
        <v>99.020036660051346</v>
      </c>
      <c r="D470" s="62">
        <v>98.273588668386765</v>
      </c>
      <c r="E470" s="62">
        <v>100.01394405576691</v>
      </c>
      <c r="G470" s="62"/>
      <c r="H470" s="62"/>
      <c r="I470" s="62"/>
    </row>
    <row r="471" spans="1:9" x14ac:dyDescent="0.3">
      <c r="A471" s="60"/>
      <c r="B471" s="64" t="s">
        <v>68</v>
      </c>
      <c r="C471" s="53">
        <v>99.053803617897771</v>
      </c>
      <c r="D471" s="62">
        <v>98.251623022707449</v>
      </c>
      <c r="E471" s="62">
        <v>100.12191986331926</v>
      </c>
      <c r="G471" s="62"/>
      <c r="H471" s="62"/>
      <c r="I471" s="62"/>
    </row>
    <row r="472" spans="1:9" x14ac:dyDescent="0.3">
      <c r="A472" s="146">
        <v>2021</v>
      </c>
      <c r="B472" s="147"/>
      <c r="C472" s="53"/>
      <c r="D472" s="62"/>
      <c r="E472" s="62"/>
      <c r="G472" s="62"/>
      <c r="H472" s="62"/>
      <c r="I472" s="62"/>
    </row>
    <row r="473" spans="1:9" x14ac:dyDescent="0.3">
      <c r="A473" s="60"/>
      <c r="B473" s="64" t="s">
        <v>73</v>
      </c>
      <c r="C473" s="53">
        <v>99.30236803105997</v>
      </c>
      <c r="D473" s="62">
        <v>98.564641967132104</v>
      </c>
      <c r="E473" s="62">
        <v>100.28466204100826</v>
      </c>
      <c r="G473" s="62"/>
      <c r="H473" s="62"/>
      <c r="I473" s="62"/>
    </row>
    <row r="474" spans="1:9" x14ac:dyDescent="0.3">
      <c r="A474" s="60"/>
      <c r="B474" s="64" t="s">
        <v>74</v>
      </c>
      <c r="C474" s="53">
        <v>99.251565467096</v>
      </c>
      <c r="D474" s="62">
        <v>98.501567391250944</v>
      </c>
      <c r="E474" s="62">
        <v>100.25019985646929</v>
      </c>
      <c r="G474" s="62"/>
      <c r="H474" s="62"/>
      <c r="I474" s="62"/>
    </row>
    <row r="475" spans="1:9" x14ac:dyDescent="0.3">
      <c r="A475" s="60"/>
      <c r="B475" s="64" t="s">
        <v>71</v>
      </c>
      <c r="C475" s="53">
        <v>99.054735754289027</v>
      </c>
      <c r="D475" s="62">
        <v>98.268607512526557</v>
      </c>
      <c r="E475" s="62">
        <v>100.10147803532355</v>
      </c>
      <c r="G475" s="62"/>
      <c r="H475" s="62"/>
      <c r="I475" s="62"/>
    </row>
    <row r="476" spans="1:9" x14ac:dyDescent="0.3">
      <c r="A476" s="60"/>
      <c r="B476" s="64" t="s">
        <v>75</v>
      </c>
      <c r="C476" s="53">
        <v>99.138737098928999</v>
      </c>
      <c r="D476" s="62">
        <v>98.38103428451457</v>
      </c>
      <c r="E476" s="62">
        <v>100.14763047048412</v>
      </c>
      <c r="G476" s="62"/>
      <c r="H476" s="62"/>
      <c r="I476" s="62"/>
    </row>
    <row r="477" spans="1:9" x14ac:dyDescent="0.3">
      <c r="A477" s="60"/>
      <c r="B477" s="64" t="s">
        <v>63</v>
      </c>
      <c r="C477" s="53">
        <v>98.608293423219308</v>
      </c>
      <c r="D477" s="62">
        <v>97.93689281882618</v>
      </c>
      <c r="E477" s="62">
        <v>99.502274026886226</v>
      </c>
      <c r="G477" s="62"/>
      <c r="H477" s="62"/>
      <c r="I477" s="62"/>
    </row>
    <row r="478" spans="1:9" x14ac:dyDescent="0.3">
      <c r="A478" s="60"/>
      <c r="B478" s="64" t="s">
        <v>70</v>
      </c>
      <c r="C478" s="53">
        <v>96.472507095122438</v>
      </c>
      <c r="D478" s="62">
        <v>95.862765072231596</v>
      </c>
      <c r="E478" s="62">
        <v>97.284388314975871</v>
      </c>
      <c r="G478" s="62"/>
      <c r="H478" s="62"/>
      <c r="I478" s="62"/>
    </row>
    <row r="479" spans="1:9" x14ac:dyDescent="0.3">
      <c r="A479" s="60"/>
      <c r="B479" s="64" t="s">
        <v>76</v>
      </c>
      <c r="C479" s="53">
        <v>99.171226706114453</v>
      </c>
      <c r="D479" s="62">
        <v>98.448267364812423</v>
      </c>
      <c r="E479" s="62">
        <v>100.13385858957542</v>
      </c>
      <c r="G479" s="62"/>
      <c r="H479" s="62"/>
      <c r="I479" s="62"/>
    </row>
    <row r="480" spans="1:9" x14ac:dyDescent="0.3">
      <c r="A480" s="60"/>
      <c r="B480" s="64" t="s">
        <v>77</v>
      </c>
      <c r="C480" s="53">
        <v>99.248474026876806</v>
      </c>
      <c r="D480" s="62">
        <v>98.644085317654813</v>
      </c>
      <c r="E480" s="62">
        <v>100.05322722427391</v>
      </c>
      <c r="G480" s="62"/>
      <c r="H480" s="62"/>
      <c r="I480" s="62"/>
    </row>
    <row r="481" spans="1:9" x14ac:dyDescent="0.3">
      <c r="A481" s="60"/>
      <c r="B481" s="64" t="s">
        <v>69</v>
      </c>
      <c r="C481" s="53">
        <v>98.954950898444437</v>
      </c>
      <c r="D481" s="62">
        <v>98.099332220769867</v>
      </c>
      <c r="E481" s="62">
        <v>100.09422080224142</v>
      </c>
      <c r="G481" s="62"/>
      <c r="H481" s="62"/>
      <c r="I481" s="62"/>
    </row>
    <row r="482" spans="1:9" x14ac:dyDescent="0.3">
      <c r="A482" s="60"/>
      <c r="B482" s="64" t="s">
        <v>78</v>
      </c>
      <c r="C482" s="53">
        <v>99.036527281604961</v>
      </c>
      <c r="D482" s="62">
        <v>98.110707725265542</v>
      </c>
      <c r="E482" s="62">
        <v>100.26927077401074</v>
      </c>
      <c r="G482" s="62"/>
      <c r="H482" s="62"/>
      <c r="I482" s="62"/>
    </row>
    <row r="483" spans="1:9" x14ac:dyDescent="0.3">
      <c r="A483" s="60"/>
      <c r="B483" s="64" t="s">
        <v>79</v>
      </c>
      <c r="C483" s="53">
        <v>99.15143257149299</v>
      </c>
      <c r="D483" s="62">
        <v>98.332104727104763</v>
      </c>
      <c r="E483" s="62">
        <v>100.24238065246674</v>
      </c>
      <c r="G483" s="62"/>
      <c r="H483" s="62"/>
      <c r="I483" s="62"/>
    </row>
    <row r="484" spans="1:9" x14ac:dyDescent="0.3">
      <c r="A484" s="60"/>
      <c r="B484" s="64" t="s">
        <v>68</v>
      </c>
      <c r="C484" s="53">
        <v>99.078353303157485</v>
      </c>
      <c r="D484" s="62">
        <v>98.408809685946494</v>
      </c>
      <c r="E484" s="62">
        <v>99.969861298799842</v>
      </c>
      <c r="G484" s="62"/>
      <c r="H484" s="62"/>
      <c r="I484" s="62"/>
    </row>
    <row r="485" spans="1:9" x14ac:dyDescent="0.3">
      <c r="A485" s="146">
        <v>2022</v>
      </c>
      <c r="B485" s="147"/>
      <c r="C485" s="53"/>
      <c r="D485" s="62"/>
      <c r="E485" s="62"/>
      <c r="G485" s="62"/>
      <c r="H485" s="62"/>
      <c r="I485" s="62"/>
    </row>
    <row r="486" spans="1:9" x14ac:dyDescent="0.3">
      <c r="A486" s="60"/>
      <c r="B486" s="107" t="s">
        <v>73</v>
      </c>
      <c r="C486" s="53">
        <v>99.474050677965849</v>
      </c>
      <c r="D486" s="62">
        <v>99.117221801025337</v>
      </c>
      <c r="E486" s="62">
        <v>99.949174013759318</v>
      </c>
      <c r="G486" s="62"/>
      <c r="H486" s="62"/>
      <c r="I486" s="62"/>
    </row>
    <row r="487" spans="1:9" x14ac:dyDescent="0.3">
      <c r="A487" s="60"/>
      <c r="B487" s="107" t="s">
        <v>74</v>
      </c>
      <c r="C487" s="53">
        <v>99.810756115237481</v>
      </c>
      <c r="D487" s="62">
        <v>99.527672453604254</v>
      </c>
      <c r="E487" s="62">
        <v>100.18768652170296</v>
      </c>
      <c r="G487" s="62"/>
      <c r="H487" s="62"/>
      <c r="I487" s="62"/>
    </row>
    <row r="488" spans="1:9" x14ac:dyDescent="0.3">
      <c r="A488" s="60"/>
      <c r="B488" s="107" t="s">
        <v>71</v>
      </c>
      <c r="C488" s="53">
        <v>100.09806614298641</v>
      </c>
      <c r="D488" s="62">
        <v>99.717481995780005</v>
      </c>
      <c r="E488" s="62">
        <v>100.60481999968439</v>
      </c>
      <c r="G488" s="62"/>
      <c r="H488" s="62"/>
      <c r="I488" s="62"/>
    </row>
    <row r="489" spans="1:9" x14ac:dyDescent="0.3">
      <c r="A489" s="60"/>
      <c r="B489" s="107" t="s">
        <v>75</v>
      </c>
      <c r="C489" s="53">
        <v>100.36361932496609</v>
      </c>
      <c r="D489" s="62">
        <v>99.767027538039457</v>
      </c>
      <c r="E489" s="62">
        <v>101.15799079608121</v>
      </c>
      <c r="G489" s="62"/>
      <c r="H489" s="62"/>
      <c r="I489" s="62"/>
    </row>
    <row r="490" spans="1:9" x14ac:dyDescent="0.3">
      <c r="A490" s="60"/>
      <c r="B490" s="107" t="s">
        <v>63</v>
      </c>
      <c r="C490" s="53">
        <v>101.03104983611776</v>
      </c>
      <c r="D490" s="62">
        <v>100.63595155219198</v>
      </c>
      <c r="E490" s="62">
        <v>101.55712949714359</v>
      </c>
      <c r="G490" s="62"/>
      <c r="H490" s="62"/>
      <c r="I490" s="62"/>
    </row>
    <row r="491" spans="1:9" x14ac:dyDescent="0.3">
      <c r="A491" s="60"/>
      <c r="B491" s="107" t="s">
        <v>70</v>
      </c>
      <c r="C491" s="53">
        <v>101.48245489146068</v>
      </c>
      <c r="D491" s="62">
        <v>100.97186573033383</v>
      </c>
      <c r="E491" s="62">
        <v>102.16231249585246</v>
      </c>
      <c r="G491" s="62"/>
      <c r="H491" s="62"/>
      <c r="I491" s="62"/>
    </row>
    <row r="492" spans="1:9" x14ac:dyDescent="0.3">
      <c r="A492" s="60"/>
      <c r="B492" s="107" t="s">
        <v>76</v>
      </c>
      <c r="C492" s="53">
        <v>101.63297130984708</v>
      </c>
      <c r="D492" s="62">
        <v>100.97186573033383</v>
      </c>
      <c r="E492" s="62">
        <v>102.29745801612023</v>
      </c>
      <c r="G492" s="62"/>
      <c r="H492" s="62"/>
      <c r="I492" s="62"/>
    </row>
    <row r="493" spans="1:9" s="59" customFormat="1" x14ac:dyDescent="0.3">
      <c r="A493" s="58"/>
      <c r="B493" s="99"/>
      <c r="C493" s="100"/>
      <c r="D493" s="101"/>
      <c r="E493" s="101"/>
    </row>
    <row r="494" spans="1:9" x14ac:dyDescent="0.3">
      <c r="A494" s="66"/>
      <c r="B494" s="57"/>
      <c r="C494" s="83"/>
      <c r="D494" s="83"/>
      <c r="E494" s="83"/>
    </row>
    <row r="495" spans="1:9" x14ac:dyDescent="0.3">
      <c r="A495" s="148" t="s">
        <v>89</v>
      </c>
      <c r="B495" s="149"/>
      <c r="C495" s="149"/>
      <c r="D495" s="149"/>
      <c r="E495" s="150"/>
    </row>
    <row r="496" spans="1:9" ht="15" customHeight="1" x14ac:dyDescent="0.3">
      <c r="A496" s="151" t="s">
        <v>96</v>
      </c>
      <c r="B496" s="152"/>
      <c r="C496" s="152"/>
      <c r="D496" s="152"/>
      <c r="E496" s="153"/>
    </row>
    <row r="497" spans="1:5" x14ac:dyDescent="0.3">
      <c r="A497" s="154"/>
      <c r="B497" s="155"/>
      <c r="C497" s="155"/>
      <c r="D497" s="155"/>
      <c r="E497" s="156"/>
    </row>
    <row r="498" spans="1:5" ht="44.25" customHeight="1" x14ac:dyDescent="0.3">
      <c r="A498" s="139"/>
      <c r="B498" s="140"/>
      <c r="C498" s="140"/>
      <c r="D498" s="140"/>
      <c r="E498" s="157"/>
    </row>
    <row r="499" spans="1:5" x14ac:dyDescent="0.3">
      <c r="B499" s="64"/>
    </row>
    <row r="500" spans="1:5" x14ac:dyDescent="0.3">
      <c r="B500" s="64"/>
    </row>
    <row r="501" spans="1:5" x14ac:dyDescent="0.3">
      <c r="B501" s="64"/>
    </row>
    <row r="502" spans="1:5" x14ac:dyDescent="0.3">
      <c r="B502" s="64"/>
    </row>
    <row r="503" spans="1:5" x14ac:dyDescent="0.3">
      <c r="B503" s="64"/>
    </row>
    <row r="504" spans="1:5" x14ac:dyDescent="0.3">
      <c r="B504" s="64"/>
    </row>
    <row r="505" spans="1:5" x14ac:dyDescent="0.3">
      <c r="B505" s="64"/>
    </row>
    <row r="506" spans="1:5" x14ac:dyDescent="0.3">
      <c r="B506" s="64"/>
    </row>
    <row r="507" spans="1:5" x14ac:dyDescent="0.3">
      <c r="B507" s="64"/>
    </row>
    <row r="508" spans="1:5" x14ac:dyDescent="0.3">
      <c r="B508" s="64"/>
    </row>
    <row r="509" spans="1:5" x14ac:dyDescent="0.3">
      <c r="B509" s="64"/>
    </row>
    <row r="510" spans="1:5" x14ac:dyDescent="0.3">
      <c r="B510" s="64"/>
    </row>
    <row r="511" spans="1:5" x14ac:dyDescent="0.3">
      <c r="B511" s="64"/>
    </row>
    <row r="512" spans="1:5" x14ac:dyDescent="0.3">
      <c r="B512" s="64"/>
    </row>
    <row r="513" spans="2:2" x14ac:dyDescent="0.3">
      <c r="B513" s="64"/>
    </row>
    <row r="514" spans="2:2" x14ac:dyDescent="0.3">
      <c r="B514" s="64"/>
    </row>
    <row r="515" spans="2:2" x14ac:dyDescent="0.3">
      <c r="B515" s="64"/>
    </row>
    <row r="516" spans="2:2" x14ac:dyDescent="0.3">
      <c r="B516" s="64"/>
    </row>
    <row r="517" spans="2:2" x14ac:dyDescent="0.3">
      <c r="B517" s="64"/>
    </row>
    <row r="518" spans="2:2" x14ac:dyDescent="0.3">
      <c r="B518" s="64"/>
    </row>
    <row r="519" spans="2:2" x14ac:dyDescent="0.3">
      <c r="B519" s="64"/>
    </row>
    <row r="520" spans="2:2" x14ac:dyDescent="0.3">
      <c r="B520" s="64"/>
    </row>
    <row r="521" spans="2:2" x14ac:dyDescent="0.3">
      <c r="B521" s="64"/>
    </row>
    <row r="522" spans="2:2" x14ac:dyDescent="0.3">
      <c r="B522" s="64"/>
    </row>
  </sheetData>
  <mergeCells count="41">
    <mergeCell ref="A495:E495"/>
    <mergeCell ref="A496:E498"/>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 ref="A121:B121"/>
    <mergeCell ref="A290:B290"/>
    <mergeCell ref="A316:B316"/>
    <mergeCell ref="A199:B199"/>
    <mergeCell ref="A225:B225"/>
    <mergeCell ref="A238:B238"/>
    <mergeCell ref="A251:B251"/>
    <mergeCell ref="A264:B264"/>
    <mergeCell ref="A173:B173"/>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44"/>
  <sheetViews>
    <sheetView zoomScale="115" zoomScaleNormal="115" workbookViewId="0">
      <selection activeCell="D338" sqref="D338"/>
    </sheetView>
  </sheetViews>
  <sheetFormatPr defaultColWidth="9.109375" defaultRowHeight="14.4" x14ac:dyDescent="0.3"/>
  <cols>
    <col min="1" max="1" width="11" style="26" customWidth="1"/>
    <col min="2" max="2" width="10.5546875" style="2" customWidth="1"/>
    <col min="3" max="3" width="11.44140625" style="25" customWidth="1"/>
    <col min="4" max="4" width="15.109375" style="25" customWidth="1"/>
    <col min="5" max="5" width="13.5546875" style="25" customWidth="1"/>
    <col min="6" max="16384" width="9.109375" style="61"/>
  </cols>
  <sheetData>
    <row r="1" spans="1:5" ht="15.6" x14ac:dyDescent="0.3">
      <c r="A1" s="159" t="s">
        <v>93</v>
      </c>
      <c r="B1" s="160"/>
      <c r="C1" s="160"/>
      <c r="D1" s="160"/>
      <c r="E1" s="161"/>
    </row>
    <row r="2" spans="1:5" ht="13.5" hidden="1" customHeight="1" x14ac:dyDescent="0.3">
      <c r="A2" s="124"/>
      <c r="B2" s="68"/>
      <c r="C2" s="67"/>
      <c r="D2" s="67"/>
      <c r="E2" s="69"/>
    </row>
    <row r="3" spans="1:5" ht="14.25" hidden="1" customHeight="1" x14ac:dyDescent="0.3">
      <c r="A3" s="162"/>
      <c r="B3" s="162"/>
      <c r="C3" s="71"/>
      <c r="D3" s="71"/>
      <c r="E3" s="67"/>
    </row>
    <row r="4" spans="1:5" x14ac:dyDescent="0.3">
      <c r="A4" s="163" t="s">
        <v>80</v>
      </c>
      <c r="B4" s="164"/>
      <c r="C4" s="164"/>
      <c r="D4" s="164"/>
      <c r="E4" s="164"/>
    </row>
    <row r="5" spans="1:5" ht="12.75" customHeight="1" x14ac:dyDescent="0.3">
      <c r="A5" s="63"/>
      <c r="B5" s="70"/>
      <c r="C5" s="65"/>
      <c r="D5" s="65"/>
    </row>
    <row r="6" spans="1:5" x14ac:dyDescent="0.3">
      <c r="A6" s="158">
        <v>2010</v>
      </c>
      <c r="B6" s="158"/>
      <c r="C6" s="65"/>
      <c r="D6" s="65"/>
    </row>
    <row r="7" spans="1:5" x14ac:dyDescent="0.3">
      <c r="A7" s="63"/>
      <c r="B7" s="64" t="s">
        <v>73</v>
      </c>
      <c r="C7" s="72">
        <v>3.6787192502928647</v>
      </c>
      <c r="D7" s="72">
        <v>3.6787192502928492</v>
      </c>
      <c r="E7" s="73" t="s">
        <v>2</v>
      </c>
    </row>
    <row r="8" spans="1:5" x14ac:dyDescent="0.3">
      <c r="A8" s="63"/>
      <c r="B8" s="64" t="s">
        <v>74</v>
      </c>
      <c r="C8" s="72">
        <v>5.8338045699952499</v>
      </c>
      <c r="D8" s="72">
        <v>5.8338045699952588</v>
      </c>
      <c r="E8" s="73" t="s">
        <v>2</v>
      </c>
    </row>
    <row r="9" spans="1:5" x14ac:dyDescent="0.3">
      <c r="A9" s="63"/>
      <c r="B9" s="64" t="s">
        <v>71</v>
      </c>
      <c r="C9" s="72">
        <v>4.1543552543887783</v>
      </c>
      <c r="D9" s="72">
        <v>4.1543552543887614</v>
      </c>
      <c r="E9" s="73" t="s">
        <v>2</v>
      </c>
    </row>
    <row r="10" spans="1:5" x14ac:dyDescent="0.3">
      <c r="A10" s="63"/>
      <c r="B10" s="64" t="s">
        <v>75</v>
      </c>
      <c r="C10" s="72">
        <v>6.2780317985318677</v>
      </c>
      <c r="D10" s="72">
        <v>6.2780317985318819</v>
      </c>
      <c r="E10" s="73" t="s">
        <v>2</v>
      </c>
    </row>
    <row r="11" spans="1:5" x14ac:dyDescent="0.3">
      <c r="A11" s="63"/>
      <c r="B11" s="64" t="s">
        <v>63</v>
      </c>
      <c r="C11" s="72">
        <v>5.3389178667781652</v>
      </c>
      <c r="D11" s="72">
        <v>5.3389178667781634</v>
      </c>
      <c r="E11" s="73" t="s">
        <v>2</v>
      </c>
    </row>
    <row r="12" spans="1:5" x14ac:dyDescent="0.3">
      <c r="A12" s="63"/>
      <c r="B12" s="64" t="s">
        <v>70</v>
      </c>
      <c r="C12" s="72">
        <v>6.0835733297670096</v>
      </c>
      <c r="D12" s="72">
        <v>6.0835733297670229</v>
      </c>
      <c r="E12" s="73" t="s">
        <v>2</v>
      </c>
    </row>
    <row r="13" spans="1:5" x14ac:dyDescent="0.3">
      <c r="A13" s="63"/>
      <c r="B13" s="64" t="s">
        <v>76</v>
      </c>
      <c r="C13" s="72">
        <v>8.9066893986073516</v>
      </c>
      <c r="D13" s="72">
        <v>8.9066893986073374</v>
      </c>
      <c r="E13" s="73" t="s">
        <v>2</v>
      </c>
    </row>
    <row r="14" spans="1:5" x14ac:dyDescent="0.3">
      <c r="A14" s="63"/>
      <c r="B14" s="64" t="s">
        <v>77</v>
      </c>
      <c r="C14" s="72">
        <v>8.2362262487674975</v>
      </c>
      <c r="D14" s="72">
        <v>8.2362262487675011</v>
      </c>
      <c r="E14" s="73" t="s">
        <v>2</v>
      </c>
    </row>
    <row r="15" spans="1:5" x14ac:dyDescent="0.3">
      <c r="A15" s="63"/>
      <c r="B15" s="64" t="s">
        <v>69</v>
      </c>
      <c r="C15" s="72">
        <v>6.6341639388678582</v>
      </c>
      <c r="D15" s="72">
        <v>6.634163938867875</v>
      </c>
      <c r="E15" s="73" t="s">
        <v>2</v>
      </c>
    </row>
    <row r="16" spans="1:5" x14ac:dyDescent="0.3">
      <c r="A16" s="63"/>
      <c r="B16" s="64" t="s">
        <v>78</v>
      </c>
      <c r="C16" s="72">
        <v>6.8680424003632421</v>
      </c>
      <c r="D16" s="72">
        <v>6.8680424003632643</v>
      </c>
      <c r="E16" s="73" t="s">
        <v>2</v>
      </c>
    </row>
    <row r="17" spans="1:5" x14ac:dyDescent="0.3">
      <c r="A17" s="63"/>
      <c r="B17" s="64" t="s">
        <v>79</v>
      </c>
      <c r="C17" s="72">
        <v>4.8061640677116273</v>
      </c>
      <c r="D17" s="72">
        <v>4.8061640677116397</v>
      </c>
      <c r="E17" s="73" t="s">
        <v>2</v>
      </c>
    </row>
    <row r="18" spans="1:5" x14ac:dyDescent="0.3">
      <c r="A18" s="63"/>
      <c r="B18" s="64" t="s">
        <v>68</v>
      </c>
      <c r="C18" s="72">
        <v>6.9360114553423404</v>
      </c>
      <c r="D18" s="72">
        <v>6.9360114553423431</v>
      </c>
      <c r="E18" s="73" t="s">
        <v>2</v>
      </c>
    </row>
    <row r="19" spans="1:5" x14ac:dyDescent="0.3">
      <c r="A19" s="158">
        <v>2011</v>
      </c>
      <c r="B19" s="158"/>
      <c r="C19" s="72"/>
      <c r="D19" s="72"/>
      <c r="E19" s="73"/>
    </row>
    <row r="20" spans="1:5" x14ac:dyDescent="0.3">
      <c r="A20" s="63"/>
      <c r="B20" s="64" t="s">
        <v>73</v>
      </c>
      <c r="C20" s="72">
        <v>7.7959876650150601</v>
      </c>
      <c r="D20" s="72">
        <v>7.7959876650150832</v>
      </c>
      <c r="E20" s="73" t="s">
        <v>2</v>
      </c>
    </row>
    <row r="21" spans="1:5" x14ac:dyDescent="0.3">
      <c r="A21" s="63"/>
      <c r="B21" s="64" t="s">
        <v>74</v>
      </c>
      <c r="C21" s="72">
        <v>5.9516968921776794</v>
      </c>
      <c r="D21" s="72">
        <v>5.9516968921776732</v>
      </c>
      <c r="E21" s="73" t="s">
        <v>2</v>
      </c>
    </row>
    <row r="22" spans="1:5" x14ac:dyDescent="0.3">
      <c r="A22" s="63"/>
      <c r="B22" s="64" t="s">
        <v>71</v>
      </c>
      <c r="C22" s="72">
        <v>5.6906353216183652</v>
      </c>
      <c r="D22" s="72">
        <v>5.6906353216183554</v>
      </c>
      <c r="E22" s="73" t="s">
        <v>2</v>
      </c>
    </row>
    <row r="23" spans="1:5" x14ac:dyDescent="0.3">
      <c r="A23" s="63"/>
      <c r="B23" s="64" t="s">
        <v>75</v>
      </c>
      <c r="C23" s="72">
        <v>9.3991553842239277</v>
      </c>
      <c r="D23" s="72">
        <v>9.3991553842239188</v>
      </c>
      <c r="E23" s="73" t="s">
        <v>2</v>
      </c>
    </row>
    <row r="24" spans="1:5" x14ac:dyDescent="0.3">
      <c r="A24" s="63"/>
      <c r="B24" s="64" t="s">
        <v>63</v>
      </c>
      <c r="C24" s="72">
        <v>12.883312020928653</v>
      </c>
      <c r="D24" s="72">
        <v>12.883312020928658</v>
      </c>
      <c r="E24" s="73" t="s">
        <v>2</v>
      </c>
    </row>
    <row r="25" spans="1:5" x14ac:dyDescent="0.3">
      <c r="A25" s="63"/>
      <c r="B25" s="64" t="s">
        <v>70</v>
      </c>
      <c r="C25" s="72">
        <v>12.686891578974835</v>
      </c>
      <c r="D25" s="72">
        <v>12.686891578974832</v>
      </c>
      <c r="E25" s="73" t="s">
        <v>2</v>
      </c>
    </row>
    <row r="26" spans="1:5" x14ac:dyDescent="0.3">
      <c r="A26" s="63"/>
      <c r="B26" s="64" t="s">
        <v>76</v>
      </c>
      <c r="C26" s="72">
        <v>10.337808519870356</v>
      </c>
      <c r="D26" s="72">
        <v>10.337808519870361</v>
      </c>
      <c r="E26" s="73" t="s">
        <v>2</v>
      </c>
    </row>
    <row r="27" spans="1:5" x14ac:dyDescent="0.3">
      <c r="A27" s="63"/>
      <c r="B27" s="64" t="s">
        <v>77</v>
      </c>
      <c r="C27" s="72">
        <v>9.9904957096830351</v>
      </c>
      <c r="D27" s="72">
        <v>9.9904957096830422</v>
      </c>
      <c r="E27" s="73" t="s">
        <v>2</v>
      </c>
    </row>
    <row r="28" spans="1:5" x14ac:dyDescent="0.3">
      <c r="A28" s="63"/>
      <c r="B28" s="64" t="s">
        <v>69</v>
      </c>
      <c r="C28" s="72">
        <v>12.873436061408475</v>
      </c>
      <c r="D28" s="72">
        <v>12.873436061408473</v>
      </c>
      <c r="E28" s="73" t="s">
        <v>2</v>
      </c>
    </row>
    <row r="29" spans="1:5" x14ac:dyDescent="0.3">
      <c r="A29" s="63"/>
      <c r="B29" s="64" t="s">
        <v>78</v>
      </c>
      <c r="C29" s="72">
        <v>13.505629342541164</v>
      </c>
      <c r="D29" s="72">
        <v>13.505629342541139</v>
      </c>
      <c r="E29" s="73" t="s">
        <v>2</v>
      </c>
    </row>
    <row r="30" spans="1:5" x14ac:dyDescent="0.3">
      <c r="A30" s="63"/>
      <c r="B30" s="64" t="s">
        <v>79</v>
      </c>
      <c r="C30" s="72">
        <v>16.837680589848521</v>
      </c>
      <c r="D30" s="72">
        <v>16.837680589848507</v>
      </c>
      <c r="E30" s="73" t="s">
        <v>2</v>
      </c>
    </row>
    <row r="31" spans="1:5" x14ac:dyDescent="0.3">
      <c r="A31" s="63"/>
      <c r="B31" s="64" t="s">
        <v>68</v>
      </c>
      <c r="C31" s="72">
        <v>16.658160536887269</v>
      </c>
      <c r="D31" s="72">
        <v>16.65816053688728</v>
      </c>
      <c r="E31" s="73" t="s">
        <v>2</v>
      </c>
    </row>
    <row r="32" spans="1:5" x14ac:dyDescent="0.3">
      <c r="A32" s="158">
        <v>2012</v>
      </c>
      <c r="B32" s="158"/>
      <c r="C32" s="72"/>
      <c r="D32" s="72"/>
      <c r="E32" s="73"/>
    </row>
    <row r="33" spans="1:5" x14ac:dyDescent="0.3">
      <c r="A33" s="63"/>
      <c r="B33" s="64" t="s">
        <v>73</v>
      </c>
      <c r="C33" s="72">
        <v>16.992126209986186</v>
      </c>
      <c r="D33" s="72">
        <v>16.992126209986179</v>
      </c>
      <c r="E33" s="73" t="s">
        <v>2</v>
      </c>
    </row>
    <row r="34" spans="1:5" x14ac:dyDescent="0.3">
      <c r="A34" s="63"/>
      <c r="B34" s="64" t="s">
        <v>74</v>
      </c>
      <c r="C34" s="72">
        <v>17.56709684259658</v>
      </c>
      <c r="D34" s="72">
        <v>17.567096842596602</v>
      </c>
      <c r="E34" s="73" t="s">
        <v>2</v>
      </c>
    </row>
    <row r="35" spans="1:5" x14ac:dyDescent="0.3">
      <c r="A35" s="63"/>
      <c r="B35" s="64" t="s">
        <v>71</v>
      </c>
      <c r="C35" s="72">
        <v>17.716493485863243</v>
      </c>
      <c r="D35" s="72">
        <v>17.716493485863268</v>
      </c>
      <c r="E35" s="73" t="s">
        <v>2</v>
      </c>
    </row>
    <row r="36" spans="1:5" x14ac:dyDescent="0.3">
      <c r="A36" s="63"/>
      <c r="B36" s="64" t="s">
        <v>75</v>
      </c>
      <c r="C36" s="72">
        <v>12.634261176899367</v>
      </c>
      <c r="D36" s="72">
        <v>12.634261176899376</v>
      </c>
      <c r="E36" s="73" t="s">
        <v>2</v>
      </c>
    </row>
    <row r="37" spans="1:5" x14ac:dyDescent="0.3">
      <c r="A37" s="63"/>
      <c r="B37" s="64" t="s">
        <v>63</v>
      </c>
      <c r="C37" s="72">
        <v>6.8561656978384731</v>
      </c>
      <c r="D37" s="72">
        <v>6.8561656978384553</v>
      </c>
      <c r="E37" s="73" t="s">
        <v>2</v>
      </c>
    </row>
    <row r="38" spans="1:5" x14ac:dyDescent="0.3">
      <c r="A38" s="63"/>
      <c r="B38" s="64" t="s">
        <v>70</v>
      </c>
      <c r="C38" s="72">
        <v>10.2974959150377</v>
      </c>
      <c r="D38" s="72">
        <v>10.297495915037691</v>
      </c>
      <c r="E38" s="73" t="s">
        <v>2</v>
      </c>
    </row>
    <row r="39" spans="1:5" x14ac:dyDescent="0.3">
      <c r="A39" s="63"/>
      <c r="B39" s="64" t="s">
        <v>76</v>
      </c>
      <c r="C39" s="72">
        <v>10.500729503740635</v>
      </c>
      <c r="D39" s="72">
        <v>10.418307822199765</v>
      </c>
      <c r="E39" s="73" t="s">
        <v>2</v>
      </c>
    </row>
    <row r="40" spans="1:5" x14ac:dyDescent="0.3">
      <c r="A40" s="63"/>
      <c r="B40" s="64" t="s">
        <v>77</v>
      </c>
      <c r="C40" s="72">
        <v>10.866575206924942</v>
      </c>
      <c r="D40" s="72">
        <v>10.713898954305401</v>
      </c>
      <c r="E40" s="73" t="s">
        <v>2</v>
      </c>
    </row>
    <row r="41" spans="1:5" x14ac:dyDescent="0.3">
      <c r="A41" s="63"/>
      <c r="B41" s="64" t="s">
        <v>69</v>
      </c>
      <c r="C41" s="72">
        <v>9.4638252674826653</v>
      </c>
      <c r="D41" s="72">
        <v>9.3772912618950954</v>
      </c>
      <c r="E41" s="73" t="s">
        <v>2</v>
      </c>
    </row>
    <row r="42" spans="1:5" x14ac:dyDescent="0.3">
      <c r="A42" s="63"/>
      <c r="B42" s="64" t="s">
        <v>78</v>
      </c>
      <c r="C42" s="72">
        <v>9.1472951710695654</v>
      </c>
      <c r="D42" s="72">
        <v>9.0798386481207327</v>
      </c>
      <c r="E42" s="73" t="s">
        <v>2</v>
      </c>
    </row>
    <row r="43" spans="1:5" x14ac:dyDescent="0.3">
      <c r="A43" s="63"/>
      <c r="B43" s="64" t="s">
        <v>79</v>
      </c>
      <c r="C43" s="72">
        <v>5.8961751504207331</v>
      </c>
      <c r="D43" s="72">
        <v>5.9694378646101161</v>
      </c>
      <c r="E43" s="73" t="s">
        <v>2</v>
      </c>
    </row>
    <row r="44" spans="1:5" x14ac:dyDescent="0.3">
      <c r="A44" s="76"/>
      <c r="B44" s="77" t="s">
        <v>68</v>
      </c>
      <c r="C44" s="72">
        <v>5.0669562125144756</v>
      </c>
      <c r="D44" s="72">
        <v>5.4302984659286224</v>
      </c>
      <c r="E44" s="75" t="s">
        <v>2</v>
      </c>
    </row>
    <row r="45" spans="1:5" x14ac:dyDescent="0.3">
      <c r="A45" s="158">
        <v>2013</v>
      </c>
      <c r="B45" s="158"/>
      <c r="C45" s="74"/>
      <c r="D45" s="74"/>
      <c r="E45" s="75"/>
    </row>
    <row r="46" spans="1:5" x14ac:dyDescent="0.3">
      <c r="A46" s="63"/>
      <c r="B46" s="64" t="s">
        <v>73</v>
      </c>
      <c r="C46" s="74">
        <v>4.3286082082422226</v>
      </c>
      <c r="D46" s="74">
        <v>4.7136399686493728</v>
      </c>
      <c r="E46" s="75" t="s">
        <v>2</v>
      </c>
    </row>
    <row r="47" spans="1:5" x14ac:dyDescent="0.3">
      <c r="A47" s="76"/>
      <c r="B47" s="78" t="s">
        <v>74</v>
      </c>
      <c r="C47" s="74">
        <v>4.4335929403362861</v>
      </c>
      <c r="D47" s="74">
        <v>4.7506196050961647</v>
      </c>
      <c r="E47" s="75" t="s">
        <v>2</v>
      </c>
    </row>
    <row r="48" spans="1:5" x14ac:dyDescent="0.3">
      <c r="A48" s="76"/>
      <c r="B48" s="79" t="s">
        <v>71</v>
      </c>
      <c r="C48" s="74">
        <v>4.1651035441879012</v>
      </c>
      <c r="D48" s="74">
        <v>4.5604273454037276</v>
      </c>
      <c r="E48" s="75" t="s">
        <v>2</v>
      </c>
    </row>
    <row r="49" spans="1:5" x14ac:dyDescent="0.3">
      <c r="A49" s="76"/>
      <c r="B49" s="79" t="s">
        <v>75</v>
      </c>
      <c r="C49" s="74">
        <v>4.3799485182937259</v>
      </c>
      <c r="D49" s="74">
        <v>4.6597539135523727</v>
      </c>
      <c r="E49" s="75" t="s">
        <v>2</v>
      </c>
    </row>
    <row r="50" spans="1:5" x14ac:dyDescent="0.3">
      <c r="A50" s="76"/>
      <c r="B50" s="79" t="s">
        <v>63</v>
      </c>
      <c r="C50" s="74">
        <v>6.5969864911449783</v>
      </c>
      <c r="D50" s="74">
        <v>7.0330353890180328</v>
      </c>
      <c r="E50" s="75" t="s">
        <v>2</v>
      </c>
    </row>
    <row r="51" spans="1:5" x14ac:dyDescent="0.3">
      <c r="A51" s="76"/>
      <c r="B51" s="79" t="s">
        <v>70</v>
      </c>
      <c r="C51" s="74">
        <v>2.0671926734614923</v>
      </c>
      <c r="D51" s="74">
        <v>2.4449780638472562</v>
      </c>
      <c r="E51" s="74">
        <v>1.7440628387641095</v>
      </c>
    </row>
    <row r="52" spans="1:5" x14ac:dyDescent="0.3">
      <c r="A52" s="76"/>
      <c r="B52" s="79" t="s">
        <v>76</v>
      </c>
      <c r="C52" s="74">
        <v>3.0045125755318569</v>
      </c>
      <c r="D52" s="74">
        <v>3.5615520903521554</v>
      </c>
      <c r="E52" s="74">
        <v>2.5287208753609209</v>
      </c>
    </row>
    <row r="53" spans="1:5" x14ac:dyDescent="0.3">
      <c r="A53" s="76"/>
      <c r="B53" s="79" t="s">
        <v>77</v>
      </c>
      <c r="C53" s="74">
        <v>2.5148873159002481</v>
      </c>
      <c r="D53" s="74">
        <v>2.7000905223472862</v>
      </c>
      <c r="E53" s="74">
        <v>2.3568823754475208</v>
      </c>
    </row>
    <row r="54" spans="1:5" x14ac:dyDescent="0.3">
      <c r="A54" s="76"/>
      <c r="B54" s="79" t="s">
        <v>69</v>
      </c>
      <c r="C54" s="74">
        <v>3.4011016688187428</v>
      </c>
      <c r="D54" s="74">
        <v>3.4050825888838538</v>
      </c>
      <c r="E54" s="74">
        <v>3.3977016732779965</v>
      </c>
    </row>
    <row r="55" spans="1:5" x14ac:dyDescent="0.3">
      <c r="A55" s="76"/>
      <c r="B55" s="79" t="s">
        <v>78</v>
      </c>
      <c r="C55" s="74">
        <v>3.9514741793007699</v>
      </c>
      <c r="D55" s="74">
        <v>3.6733537034947124</v>
      </c>
      <c r="E55" s="74">
        <v>4.1890853513676269</v>
      </c>
    </row>
    <row r="56" spans="1:5" x14ac:dyDescent="0.3">
      <c r="A56" s="76"/>
      <c r="B56" s="79" t="s">
        <v>79</v>
      </c>
      <c r="C56" s="74">
        <v>3.7229145759384572</v>
      </c>
      <c r="D56" s="74">
        <v>3.622027776684396</v>
      </c>
      <c r="E56" s="74">
        <v>3.8093165504330262</v>
      </c>
    </row>
    <row r="57" spans="1:5" x14ac:dyDescent="0.3">
      <c r="A57" s="76"/>
      <c r="B57" s="79" t="s">
        <v>68</v>
      </c>
      <c r="C57" s="74">
        <v>3.2866700653403367</v>
      </c>
      <c r="D57" s="74">
        <v>3.0677014377208471</v>
      </c>
      <c r="E57" s="74">
        <v>3.4751649542801766</v>
      </c>
    </row>
    <row r="58" spans="1:5" x14ac:dyDescent="0.3">
      <c r="A58" s="158">
        <v>2014</v>
      </c>
      <c r="B58" s="158"/>
      <c r="C58" s="74"/>
      <c r="D58" s="74"/>
      <c r="E58" s="75"/>
    </row>
    <row r="59" spans="1:5" x14ac:dyDescent="0.3">
      <c r="A59" s="63"/>
      <c r="B59" s="64" t="s">
        <v>73</v>
      </c>
      <c r="C59" s="74">
        <v>3.2759797916374476</v>
      </c>
      <c r="D59" s="74">
        <v>2.5883906671014425</v>
      </c>
      <c r="E59" s="74">
        <v>3.8681326372765654</v>
      </c>
    </row>
    <row r="60" spans="1:5" x14ac:dyDescent="0.3">
      <c r="A60" s="63"/>
      <c r="B60" s="64" t="s">
        <v>74</v>
      </c>
      <c r="C60" s="74">
        <v>3.3425454116763564</v>
      </c>
      <c r="D60" s="74">
        <v>3.4012267464817314</v>
      </c>
      <c r="E60" s="74">
        <v>3.2920702900450474</v>
      </c>
    </row>
    <row r="61" spans="1:5" x14ac:dyDescent="0.3">
      <c r="A61" s="63"/>
      <c r="B61" s="64" t="s">
        <v>71</v>
      </c>
      <c r="C61" s="74">
        <v>2.2250517630140085</v>
      </c>
      <c r="D61" s="74">
        <v>2.2546833127091865</v>
      </c>
      <c r="E61" s="74">
        <v>2.1995280752597259</v>
      </c>
    </row>
    <row r="62" spans="1:5" x14ac:dyDescent="0.3">
      <c r="A62" s="63"/>
      <c r="B62" s="64" t="s">
        <v>75</v>
      </c>
      <c r="C62" s="74">
        <v>2.298168958911551</v>
      </c>
      <c r="D62" s="74">
        <v>2.5798690121687047</v>
      </c>
      <c r="E62" s="74">
        <v>2.0560223652975536</v>
      </c>
    </row>
    <row r="63" spans="1:5" x14ac:dyDescent="0.3">
      <c r="A63" s="63"/>
      <c r="B63" s="64" t="s">
        <v>63</v>
      </c>
      <c r="C63" s="74">
        <v>3.1917361463479148</v>
      </c>
      <c r="D63" s="74">
        <v>3.257612610349331</v>
      </c>
      <c r="E63" s="74">
        <v>3.1349611286097887</v>
      </c>
    </row>
    <row r="64" spans="1:5" x14ac:dyDescent="0.3">
      <c r="A64" s="63"/>
      <c r="B64" s="64" t="s">
        <v>70</v>
      </c>
      <c r="C64" s="74">
        <v>3.3190107651045055</v>
      </c>
      <c r="D64" s="74">
        <v>3.5272395616125745</v>
      </c>
      <c r="E64" s="74">
        <v>3.1396802126375003</v>
      </c>
    </row>
    <row r="65" spans="1:5" x14ac:dyDescent="0.3">
      <c r="A65" s="63"/>
      <c r="B65" s="64" t="s">
        <v>76</v>
      </c>
      <c r="C65" s="74">
        <v>2.5508408990252649</v>
      </c>
      <c r="D65" s="74">
        <v>2.3800554124083066</v>
      </c>
      <c r="E65" s="74">
        <v>2.6981857048613578</v>
      </c>
    </row>
    <row r="66" spans="1:5" x14ac:dyDescent="0.3">
      <c r="A66" s="63"/>
      <c r="B66" s="64" t="s">
        <v>77</v>
      </c>
      <c r="C66" s="74">
        <v>2.2333841551956835</v>
      </c>
      <c r="D66" s="74">
        <v>2.9342927834610708</v>
      </c>
      <c r="E66" s="74">
        <v>1.633403361370378</v>
      </c>
    </row>
    <row r="67" spans="1:5" x14ac:dyDescent="0.3">
      <c r="A67" s="63"/>
      <c r="B67" s="64" t="s">
        <v>69</v>
      </c>
      <c r="C67" s="74">
        <v>1.4023268050649513</v>
      </c>
      <c r="D67" s="74">
        <v>2.1302588161895599</v>
      </c>
      <c r="E67" s="74">
        <v>0.78057549541474303</v>
      </c>
    </row>
    <row r="68" spans="1:5" x14ac:dyDescent="0.3">
      <c r="A68" s="63"/>
      <c r="B68" s="64" t="s">
        <v>78</v>
      </c>
      <c r="C68" s="74">
        <v>0.86577192066400377</v>
      </c>
      <c r="D68" s="74">
        <v>2.184580764551614</v>
      </c>
      <c r="E68" s="74">
        <v>-0.25537019173024211</v>
      </c>
    </row>
    <row r="69" spans="1:5" x14ac:dyDescent="0.3">
      <c r="A69" s="63"/>
      <c r="B69" s="64" t="s">
        <v>79</v>
      </c>
      <c r="C69" s="74">
        <v>0.35227046319097316</v>
      </c>
      <c r="D69" s="74">
        <v>1.0505361051722848</v>
      </c>
      <c r="E69" s="74">
        <v>-0.24466276106917761</v>
      </c>
    </row>
    <row r="70" spans="1:5" x14ac:dyDescent="0.3">
      <c r="A70" s="63"/>
      <c r="B70" s="64" t="s">
        <v>68</v>
      </c>
      <c r="C70" s="74">
        <v>0.53111490457100308</v>
      </c>
      <c r="D70" s="74">
        <v>1.1727194340175278</v>
      </c>
      <c r="E70" s="74">
        <v>-1.902299739335318E-2</v>
      </c>
    </row>
    <row r="71" spans="1:5" x14ac:dyDescent="0.3">
      <c r="A71" s="158">
        <v>2015</v>
      </c>
      <c r="B71" s="158"/>
      <c r="C71" s="74"/>
      <c r="D71" s="74"/>
      <c r="E71" s="75"/>
    </row>
    <row r="72" spans="1:5" x14ac:dyDescent="0.3">
      <c r="A72" s="63"/>
      <c r="B72" s="64" t="s">
        <v>73</v>
      </c>
      <c r="C72" s="74">
        <v>0.13867773811122819</v>
      </c>
      <c r="D72" s="74">
        <v>1.4413130801289344</v>
      </c>
      <c r="E72" s="74">
        <v>-0.96933198576268975</v>
      </c>
    </row>
    <row r="73" spans="1:5" x14ac:dyDescent="0.3">
      <c r="A73" s="63"/>
      <c r="B73" s="64" t="s">
        <v>74</v>
      </c>
      <c r="C73" s="74">
        <v>0.39863596242864457</v>
      </c>
      <c r="D73" s="74">
        <v>0.9429295192841981</v>
      </c>
      <c r="E73" s="74">
        <v>-7.0036344536176937E-2</v>
      </c>
    </row>
    <row r="74" spans="1:5" x14ac:dyDescent="0.3">
      <c r="A74" s="63"/>
      <c r="B74" s="64" t="s">
        <v>71</v>
      </c>
      <c r="C74" s="74">
        <v>0.91912324057839179</v>
      </c>
      <c r="D74" s="74">
        <v>1.0675105200332866</v>
      </c>
      <c r="E74" s="74">
        <v>0.79123811095387142</v>
      </c>
    </row>
    <row r="75" spans="1:5" x14ac:dyDescent="0.3">
      <c r="A75" s="63"/>
      <c r="B75" s="64" t="s">
        <v>75</v>
      </c>
      <c r="C75" s="74">
        <v>1.4063293351472317</v>
      </c>
      <c r="D75" s="74">
        <v>1.7455000847147228</v>
      </c>
      <c r="E75" s="74">
        <v>1.1132850012462254</v>
      </c>
    </row>
    <row r="76" spans="1:5" x14ac:dyDescent="0.3">
      <c r="A76" s="63"/>
      <c r="B76" s="64" t="s">
        <v>63</v>
      </c>
      <c r="C76" s="74">
        <v>0.46753686639040049</v>
      </c>
      <c r="D76" s="74">
        <v>0.67549845172793277</v>
      </c>
      <c r="E76" s="74">
        <v>0.28809396254589664</v>
      </c>
    </row>
    <row r="77" spans="1:5" x14ac:dyDescent="0.3">
      <c r="A77" s="63"/>
      <c r="B77" s="64" t="s">
        <v>70</v>
      </c>
      <c r="C77" s="74">
        <v>1.4530777795498981</v>
      </c>
      <c r="D77" s="74">
        <v>1.800727962135757</v>
      </c>
      <c r="E77" s="74">
        <v>1.1525498683464093</v>
      </c>
    </row>
    <row r="78" spans="1:5" x14ac:dyDescent="0.3">
      <c r="A78" s="63"/>
      <c r="B78" s="64" t="s">
        <v>76</v>
      </c>
      <c r="C78" s="74">
        <v>0.91257571556515382</v>
      </c>
      <c r="D78" s="74">
        <v>1.6701469522034749</v>
      </c>
      <c r="E78" s="74">
        <v>0.26100743290092143</v>
      </c>
    </row>
    <row r="79" spans="1:5" x14ac:dyDescent="0.3">
      <c r="A79" s="63"/>
      <c r="B79" s="64" t="s">
        <v>77</v>
      </c>
      <c r="C79" s="74">
        <v>1.2093954859348404</v>
      </c>
      <c r="D79" s="74">
        <v>1.5044467350011299</v>
      </c>
      <c r="E79" s="74">
        <v>0.95359756183522415</v>
      </c>
    </row>
    <row r="80" spans="1:5" x14ac:dyDescent="0.3">
      <c r="A80" s="63"/>
      <c r="B80" s="64" t="s">
        <v>69</v>
      </c>
      <c r="C80" s="74">
        <v>1.1024778533301143</v>
      </c>
      <c r="D80" s="74">
        <v>1.3605074168342737</v>
      </c>
      <c r="E80" s="74">
        <v>0.87913453888684567</v>
      </c>
    </row>
    <row r="81" spans="1:5" x14ac:dyDescent="0.3">
      <c r="A81" s="63"/>
      <c r="B81" s="64" t="s">
        <v>78</v>
      </c>
      <c r="C81" s="74">
        <v>1.0379526456418977</v>
      </c>
      <c r="D81" s="74">
        <v>1.1133944903466813</v>
      </c>
      <c r="E81" s="74">
        <v>0.97224937952828727</v>
      </c>
    </row>
    <row r="82" spans="1:5" x14ac:dyDescent="0.3">
      <c r="A82" s="76"/>
      <c r="B82" s="64" t="s">
        <v>79</v>
      </c>
      <c r="C82" s="74">
        <v>1.5372275402211648</v>
      </c>
      <c r="D82" s="74">
        <v>1.9747488791808852</v>
      </c>
      <c r="E82" s="74">
        <v>1.1583430752775901</v>
      </c>
    </row>
    <row r="83" spans="1:5" x14ac:dyDescent="0.3">
      <c r="A83" s="76"/>
      <c r="B83" s="64" t="s">
        <v>68</v>
      </c>
      <c r="C83" s="74">
        <v>0.85377757248396646</v>
      </c>
      <c r="D83" s="74">
        <v>1.158391362428941</v>
      </c>
      <c r="E83" s="74">
        <v>0.5894759963465781</v>
      </c>
    </row>
    <row r="84" spans="1:5" x14ac:dyDescent="0.3">
      <c r="A84" s="158">
        <v>2016</v>
      </c>
      <c r="B84" s="158"/>
      <c r="C84" s="74"/>
      <c r="D84" s="74"/>
      <c r="E84" s="74"/>
    </row>
    <row r="85" spans="1:5" x14ac:dyDescent="0.3">
      <c r="A85" s="76"/>
      <c r="B85" s="64" t="s">
        <v>73</v>
      </c>
      <c r="C85" s="74">
        <v>1.0407081213697909</v>
      </c>
      <c r="D85" s="74">
        <v>1.3652171624402087</v>
      </c>
      <c r="E85" s="74">
        <v>0.7579645954494697</v>
      </c>
    </row>
    <row r="86" spans="1:5" x14ac:dyDescent="0.3">
      <c r="A86" s="76"/>
      <c r="B86" s="64" t="s">
        <v>74</v>
      </c>
      <c r="C86" s="74">
        <v>1.136477138039228</v>
      </c>
      <c r="D86" s="74">
        <v>1.3496536554170546</v>
      </c>
      <c r="E86" s="74">
        <v>0.95105753916934943</v>
      </c>
    </row>
    <row r="87" spans="1:5" x14ac:dyDescent="0.3">
      <c r="A87" s="76"/>
      <c r="B87" s="64" t="s">
        <v>71</v>
      </c>
      <c r="C87" s="74">
        <v>0.66900523456511352</v>
      </c>
      <c r="D87" s="74">
        <v>1.4395346104989319</v>
      </c>
      <c r="E87" s="74">
        <v>3.1169649641344921E-3</v>
      </c>
    </row>
    <row r="88" spans="1:5" x14ac:dyDescent="0.3">
      <c r="A88" s="76"/>
      <c r="B88" s="64" t="s">
        <v>75</v>
      </c>
      <c r="C88" s="74">
        <v>-0.18380611745640868</v>
      </c>
      <c r="D88" s="74">
        <v>0.60160649209575789</v>
      </c>
      <c r="E88" s="74">
        <v>-0.86664744409466421</v>
      </c>
    </row>
    <row r="89" spans="1:5" x14ac:dyDescent="0.3">
      <c r="A89" s="76"/>
      <c r="B89" s="64" t="s">
        <v>63</v>
      </c>
      <c r="C89" s="74">
        <v>-0.15582000573074159</v>
      </c>
      <c r="D89" s="74">
        <v>0.82201042472550834</v>
      </c>
      <c r="E89" s="74">
        <v>-1.0028155561550691</v>
      </c>
    </row>
    <row r="90" spans="1:5" x14ac:dyDescent="0.3">
      <c r="A90" s="76"/>
      <c r="B90" s="64" t="s">
        <v>70</v>
      </c>
      <c r="C90" s="74">
        <v>-0.76683599519888079</v>
      </c>
      <c r="D90" s="74">
        <v>-0.17067781522514275</v>
      </c>
      <c r="E90" s="74">
        <v>-1.2854902045740839</v>
      </c>
    </row>
    <row r="91" spans="1:5" x14ac:dyDescent="0.3">
      <c r="A91" s="76"/>
      <c r="B91" s="64" t="s">
        <v>76</v>
      </c>
      <c r="C91" s="74">
        <v>-0.38391995634918358</v>
      </c>
      <c r="D91" s="74">
        <v>9.218994909763141E-2</v>
      </c>
      <c r="E91" s="74">
        <v>-0.79916557851400849</v>
      </c>
    </row>
    <row r="92" spans="1:5" x14ac:dyDescent="0.3">
      <c r="A92" s="76"/>
      <c r="B92" s="64" t="s">
        <v>77</v>
      </c>
      <c r="C92" s="74">
        <v>-0.62903020584656599</v>
      </c>
      <c r="D92" s="74">
        <v>-0.36722627317348566</v>
      </c>
      <c r="E92" s="74">
        <v>-0.85724247672324894</v>
      </c>
    </row>
    <row r="93" spans="1:5" x14ac:dyDescent="0.3">
      <c r="A93" s="76"/>
      <c r="B93" s="64" t="s">
        <v>69</v>
      </c>
      <c r="C93" s="74">
        <v>-0.21052298212774645</v>
      </c>
      <c r="D93" s="74">
        <v>0.39042711789758816</v>
      </c>
      <c r="E93" s="74">
        <v>-0.73317102591516314</v>
      </c>
    </row>
    <row r="94" spans="1:5" x14ac:dyDescent="0.3">
      <c r="A94" s="76"/>
      <c r="B94" s="64" t="s">
        <v>78</v>
      </c>
      <c r="C94" s="74">
        <v>1.7128634706690773</v>
      </c>
      <c r="D94" s="74">
        <v>1.2025995861928085</v>
      </c>
      <c r="E94" s="74">
        <v>2.1578800075127793</v>
      </c>
    </row>
    <row r="95" spans="1:5" x14ac:dyDescent="0.3">
      <c r="A95" s="76"/>
      <c r="B95" s="64" t="s">
        <v>79</v>
      </c>
      <c r="C95" s="74">
        <v>1.4991691607198263</v>
      </c>
      <c r="D95" s="74">
        <v>1.0963335089493667</v>
      </c>
      <c r="E95" s="74">
        <v>1.8508319334554328</v>
      </c>
    </row>
    <row r="96" spans="1:5" x14ac:dyDescent="0.3">
      <c r="A96" s="76"/>
      <c r="B96" s="64" t="s">
        <v>68</v>
      </c>
      <c r="C96" s="74">
        <v>2.3177221684353277</v>
      </c>
      <c r="D96" s="74">
        <v>1.8253800545742451</v>
      </c>
      <c r="E96" s="74">
        <v>2.7473244187922821</v>
      </c>
    </row>
    <row r="97" spans="1:5" x14ac:dyDescent="0.3">
      <c r="A97" s="158">
        <v>2017</v>
      </c>
      <c r="B97" s="158"/>
      <c r="C97" s="74"/>
      <c r="D97" s="74"/>
      <c r="E97" s="74"/>
    </row>
    <row r="98" spans="1:5" x14ac:dyDescent="0.3">
      <c r="A98" s="76"/>
      <c r="B98" s="64" t="s">
        <v>73</v>
      </c>
      <c r="C98" s="74">
        <v>2.9126607993475782</v>
      </c>
      <c r="D98" s="74">
        <v>2.0340500931323775</v>
      </c>
      <c r="E98" s="74">
        <v>3.6828047861007316</v>
      </c>
    </row>
    <row r="99" spans="1:5" x14ac:dyDescent="0.3">
      <c r="A99" s="76"/>
      <c r="B99" s="64" t="s">
        <v>74</v>
      </c>
      <c r="C99" s="74">
        <v>3.0529529786106995</v>
      </c>
      <c r="D99" s="74">
        <v>2.2008258414724509</v>
      </c>
      <c r="E99" s="74">
        <v>3.7970542841463244</v>
      </c>
    </row>
    <row r="100" spans="1:5" x14ac:dyDescent="0.3">
      <c r="A100" s="76"/>
      <c r="B100" s="64" t="s">
        <v>71</v>
      </c>
      <c r="C100" s="74">
        <v>4.2812722773463809</v>
      </c>
      <c r="D100" s="74">
        <v>2.757244950984064</v>
      </c>
      <c r="E100" s="74">
        <v>5.6172481943390755</v>
      </c>
    </row>
    <row r="101" spans="1:5" x14ac:dyDescent="0.3">
      <c r="A101" s="76"/>
      <c r="B101" s="64" t="s">
        <v>75</v>
      </c>
      <c r="C101" s="74">
        <v>4.4611947411684367</v>
      </c>
      <c r="D101" s="74">
        <v>2.6332458833117878</v>
      </c>
      <c r="E101" s="74">
        <v>6.073959746047084</v>
      </c>
    </row>
    <row r="102" spans="1:5" x14ac:dyDescent="0.3">
      <c r="A102" s="76"/>
      <c r="B102" s="64" t="s">
        <v>63</v>
      </c>
      <c r="C102" s="74">
        <v>4.6405997959927507</v>
      </c>
      <c r="D102" s="74">
        <v>2.8429538013361562</v>
      </c>
      <c r="E102" s="74">
        <v>6.2264211507091645</v>
      </c>
    </row>
    <row r="103" spans="1:5" x14ac:dyDescent="0.3">
      <c r="A103" s="76"/>
      <c r="B103" s="64" t="s">
        <v>70</v>
      </c>
      <c r="C103" s="74">
        <v>3.3732487782671878</v>
      </c>
      <c r="D103" s="74">
        <v>2.1745825454904395</v>
      </c>
      <c r="E103" s="74">
        <v>4.4278585714848084</v>
      </c>
    </row>
    <row r="104" spans="1:5" x14ac:dyDescent="0.3">
      <c r="A104" s="76"/>
      <c r="B104" s="64" t="s">
        <v>76</v>
      </c>
      <c r="C104" s="74">
        <v>3.0255414905506477</v>
      </c>
      <c r="D104" s="74">
        <v>2.371808272791299</v>
      </c>
      <c r="E104" s="74">
        <v>3.6008267745018321</v>
      </c>
    </row>
    <row r="105" spans="1:5" x14ac:dyDescent="0.3">
      <c r="A105" s="76"/>
      <c r="B105" s="64" t="s">
        <v>77</v>
      </c>
      <c r="C105" s="74">
        <v>2.7490473515496072</v>
      </c>
      <c r="D105" s="74">
        <v>2.460883659577223</v>
      </c>
      <c r="E105" s="74">
        <v>3.0014787151139495</v>
      </c>
    </row>
    <row r="106" spans="1:5" x14ac:dyDescent="0.3">
      <c r="A106" s="76"/>
      <c r="B106" s="64" t="s">
        <v>69</v>
      </c>
      <c r="C106" s="74">
        <v>2.8892612471125134</v>
      </c>
      <c r="D106" s="74">
        <v>2.4709687454309983</v>
      </c>
      <c r="E106" s="74">
        <v>3.2571691781548235</v>
      </c>
    </row>
    <row r="107" spans="1:5" x14ac:dyDescent="0.3">
      <c r="A107" s="76"/>
      <c r="B107" s="64" t="s">
        <v>78</v>
      </c>
      <c r="C107" s="74">
        <v>0.69276243503218027</v>
      </c>
      <c r="D107" s="74">
        <v>1.5467360580873786</v>
      </c>
      <c r="E107" s="74">
        <v>-4.5049323076450522E-2</v>
      </c>
    </row>
    <row r="108" spans="1:5" x14ac:dyDescent="0.3">
      <c r="A108" s="76"/>
      <c r="B108" s="64" t="s">
        <v>79</v>
      </c>
      <c r="C108" s="74">
        <v>0.61664475971381616</v>
      </c>
      <c r="D108" s="74">
        <v>1.5601817636088628</v>
      </c>
      <c r="E108" s="74">
        <v>-0.20093147343564172</v>
      </c>
    </row>
    <row r="109" spans="1:5" x14ac:dyDescent="0.3">
      <c r="A109" s="76"/>
      <c r="B109" s="64" t="s">
        <v>68</v>
      </c>
      <c r="C109" s="74">
        <v>1.2676804197390539</v>
      </c>
      <c r="D109" s="74">
        <v>2.2337433617388092</v>
      </c>
      <c r="E109" s="74">
        <v>0.43228805255768499</v>
      </c>
    </row>
    <row r="110" spans="1:5" x14ac:dyDescent="0.3">
      <c r="A110" s="158">
        <v>2018</v>
      </c>
      <c r="B110" s="158"/>
      <c r="C110" s="74"/>
      <c r="D110" s="74"/>
      <c r="E110" s="74"/>
    </row>
    <row r="111" spans="1:5" x14ac:dyDescent="0.3">
      <c r="A111" s="76"/>
      <c r="B111" s="64" t="s">
        <v>73</v>
      </c>
      <c r="C111" s="74">
        <v>1.0901348566099687</v>
      </c>
      <c r="D111" s="74">
        <v>2.1089933342244329</v>
      </c>
      <c r="E111" s="74">
        <v>0.21125868502495115</v>
      </c>
    </row>
    <row r="112" spans="1:5" x14ac:dyDescent="0.3">
      <c r="A112" s="76"/>
      <c r="B112" s="64" t="s">
        <v>74</v>
      </c>
      <c r="C112" s="74">
        <v>1.017174035808754</v>
      </c>
      <c r="D112" s="74">
        <v>2.4045966144329158</v>
      </c>
      <c r="E112" s="74">
        <v>-0.1757308152816221</v>
      </c>
    </row>
    <row r="113" spans="1:5" x14ac:dyDescent="0.3">
      <c r="A113" s="76"/>
      <c r="B113" s="64" t="s">
        <v>71</v>
      </c>
      <c r="C113" s="74">
        <v>0.14258842001312208</v>
      </c>
      <c r="D113" s="74">
        <v>1.8452867939440756</v>
      </c>
      <c r="E113" s="74">
        <v>-1.3095940850052981</v>
      </c>
    </row>
    <row r="114" spans="1:5" x14ac:dyDescent="0.3">
      <c r="A114" s="76"/>
      <c r="B114" s="64" t="s">
        <v>75</v>
      </c>
      <c r="C114" s="74">
        <v>-1.5367262044736281</v>
      </c>
      <c r="D114" s="74">
        <v>0.5048199490269808</v>
      </c>
      <c r="E114" s="74">
        <v>-3.2795181154550033</v>
      </c>
    </row>
    <row r="115" spans="1:5" x14ac:dyDescent="0.3">
      <c r="A115" s="76"/>
      <c r="B115" s="64" t="s">
        <v>63</v>
      </c>
      <c r="C115" s="74">
        <v>-2.1085589082352878</v>
      </c>
      <c r="D115" s="74">
        <v>0.34328811762232925</v>
      </c>
      <c r="E115" s="74">
        <v>-4.2026012191556639</v>
      </c>
    </row>
    <row r="116" spans="1:5" x14ac:dyDescent="0.3">
      <c r="A116" s="76"/>
      <c r="B116" s="64" t="s">
        <v>70</v>
      </c>
      <c r="C116" s="74">
        <v>-0.92934137150015439</v>
      </c>
      <c r="D116" s="74">
        <v>1.1601483675513848</v>
      </c>
      <c r="E116" s="74">
        <v>-2.7280477354472219</v>
      </c>
    </row>
    <row r="117" spans="1:5" x14ac:dyDescent="0.3">
      <c r="A117" s="76"/>
      <c r="B117" s="64" t="s">
        <v>76</v>
      </c>
      <c r="C117" s="74">
        <v>-0.31604514801566536</v>
      </c>
      <c r="D117" s="74">
        <v>0.78927744887866103</v>
      </c>
      <c r="E117" s="74">
        <v>-1.2771901539896902</v>
      </c>
    </row>
    <row r="118" spans="1:5" x14ac:dyDescent="0.3">
      <c r="A118" s="76"/>
      <c r="B118" s="64" t="s">
        <v>77</v>
      </c>
      <c r="C118" s="74">
        <v>1.4223991355686776</v>
      </c>
      <c r="D118" s="74">
        <v>2.5795972912064347</v>
      </c>
      <c r="E118" s="74">
        <v>0.41401402648483226</v>
      </c>
    </row>
    <row r="119" spans="1:5" x14ac:dyDescent="0.3">
      <c r="A119" s="76"/>
      <c r="B119" s="64" t="s">
        <v>69</v>
      </c>
      <c r="C119" s="74">
        <v>0.21805666180586109</v>
      </c>
      <c r="D119" s="74">
        <v>1.4528761607676732</v>
      </c>
      <c r="E119" s="74">
        <v>-0.85975574075004924</v>
      </c>
    </row>
    <row r="120" spans="1:5" x14ac:dyDescent="0.3">
      <c r="A120" s="76"/>
      <c r="B120" s="64" t="s">
        <v>78</v>
      </c>
      <c r="C120" s="74">
        <v>3.5539820525902932E-2</v>
      </c>
      <c r="D120" s="74">
        <v>1.4117153424512914</v>
      </c>
      <c r="E120" s="74">
        <v>-1.1723758171726735</v>
      </c>
    </row>
    <row r="121" spans="1:5" x14ac:dyDescent="0.3">
      <c r="A121" s="76"/>
      <c r="B121" s="64" t="s">
        <v>79</v>
      </c>
      <c r="C121" s="74">
        <v>0.2937031179524629</v>
      </c>
      <c r="D121" s="74">
        <v>1.2829213511351187</v>
      </c>
      <c r="E121" s="74">
        <v>-0.57858190399697251</v>
      </c>
    </row>
    <row r="122" spans="1:5" x14ac:dyDescent="0.3">
      <c r="A122" s="76"/>
      <c r="B122" s="64" t="s">
        <v>68</v>
      </c>
      <c r="C122" s="74">
        <v>-0.88714438134170104</v>
      </c>
      <c r="D122" s="74">
        <v>0.53992468185874221</v>
      </c>
      <c r="E122" s="74">
        <v>-2.1433217863646061</v>
      </c>
    </row>
    <row r="123" spans="1:5" x14ac:dyDescent="0.3">
      <c r="A123" s="158">
        <v>2019</v>
      </c>
      <c r="B123" s="158"/>
      <c r="C123" s="74"/>
      <c r="D123" s="74"/>
      <c r="E123" s="74"/>
    </row>
    <row r="124" spans="1:5" x14ac:dyDescent="0.3">
      <c r="A124" s="76"/>
      <c r="B124" s="64" t="s">
        <v>73</v>
      </c>
      <c r="C124" s="74">
        <v>-1.279946718830391</v>
      </c>
      <c r="D124" s="74">
        <v>0.18581405561570452</v>
      </c>
      <c r="E124" s="74">
        <v>-2.5682686482408488</v>
      </c>
    </row>
    <row r="125" spans="1:5" x14ac:dyDescent="0.3">
      <c r="A125" s="76"/>
      <c r="B125" s="64" t="s">
        <v>74</v>
      </c>
      <c r="C125" s="74">
        <v>-1.2368495928283916</v>
      </c>
      <c r="D125" s="74">
        <v>-0.11837261856388341</v>
      </c>
      <c r="E125" s="74">
        <v>-2.2233730278947115</v>
      </c>
    </row>
    <row r="126" spans="1:5" x14ac:dyDescent="0.3">
      <c r="A126" s="76"/>
      <c r="B126" s="64" t="s">
        <v>71</v>
      </c>
      <c r="C126" s="74">
        <v>-1.2318876095762517</v>
      </c>
      <c r="D126" s="74">
        <v>0.2614487957438722</v>
      </c>
      <c r="E126" s="74">
        <v>-2.5462258142582868</v>
      </c>
    </row>
    <row r="127" spans="1:5" x14ac:dyDescent="0.3">
      <c r="A127" s="76"/>
      <c r="B127" s="64" t="s">
        <v>75</v>
      </c>
      <c r="C127" s="74">
        <v>0.86929007451293006</v>
      </c>
      <c r="D127" s="74">
        <v>2.1178297419249623</v>
      </c>
      <c r="E127" s="74">
        <v>-0.23824404978161329</v>
      </c>
    </row>
    <row r="128" spans="1:5" x14ac:dyDescent="0.3">
      <c r="A128" s="76"/>
      <c r="B128" s="64" t="s">
        <v>63</v>
      </c>
      <c r="C128" s="74">
        <v>1.5394545671898265</v>
      </c>
      <c r="D128" s="74">
        <v>2.242311571696523</v>
      </c>
      <c r="E128" s="74">
        <v>0.91068187654504451</v>
      </c>
    </row>
    <row r="129" spans="1:5" x14ac:dyDescent="0.3">
      <c r="A129" s="76"/>
      <c r="B129" s="64" t="s">
        <v>70</v>
      </c>
      <c r="C129" s="74">
        <v>1.586658673563937</v>
      </c>
      <c r="D129" s="74">
        <v>2.5447999085433404</v>
      </c>
      <c r="E129" s="74">
        <v>0.72888762314342803</v>
      </c>
    </row>
    <row r="130" spans="1:5" x14ac:dyDescent="0.3">
      <c r="A130" s="76"/>
      <c r="B130" s="64" t="s">
        <v>76</v>
      </c>
      <c r="C130" s="74">
        <v>0.30300806936348501</v>
      </c>
      <c r="D130" s="74">
        <v>1.6370125869849852</v>
      </c>
      <c r="E130" s="74">
        <v>-0.88127082453447769</v>
      </c>
    </row>
    <row r="131" spans="1:5" x14ac:dyDescent="0.3">
      <c r="A131" s="76"/>
      <c r="B131" s="64" t="s">
        <v>77</v>
      </c>
      <c r="C131" s="74">
        <v>-0.42472819971259707</v>
      </c>
      <c r="D131" s="74">
        <v>0.92007440191772627</v>
      </c>
      <c r="E131" s="74">
        <v>-1.6218653081865857</v>
      </c>
    </row>
    <row r="132" spans="1:5" x14ac:dyDescent="0.3">
      <c r="A132" s="76"/>
      <c r="B132" s="64" t="s">
        <v>69</v>
      </c>
      <c r="C132" s="74">
        <v>1.9802765665051646E-2</v>
      </c>
      <c r="D132" s="74">
        <v>1.2531877449339273</v>
      </c>
      <c r="E132" s="74">
        <v>-1.1079098302972072</v>
      </c>
    </row>
    <row r="133" spans="1:5" x14ac:dyDescent="0.3">
      <c r="A133" s="76"/>
      <c r="B133" s="64" t="s">
        <v>78</v>
      </c>
      <c r="C133" s="74">
        <v>0.75110250009255519</v>
      </c>
      <c r="D133" s="74">
        <v>1.7159121963851085</v>
      </c>
      <c r="E133" s="74">
        <v>-0.21411443065950886</v>
      </c>
    </row>
    <row r="134" spans="1:5" x14ac:dyDescent="0.3">
      <c r="A134" s="76"/>
      <c r="B134" s="64" t="s">
        <v>79</v>
      </c>
      <c r="C134" s="74">
        <v>0.54256430059613603</v>
      </c>
      <c r="D134" s="74">
        <v>1.4759921294787004</v>
      </c>
      <c r="E134" s="74">
        <v>-0.32148548564401369</v>
      </c>
    </row>
    <row r="135" spans="1:5" x14ac:dyDescent="0.3">
      <c r="A135" s="76"/>
      <c r="B135" s="64" t="s">
        <v>68</v>
      </c>
      <c r="C135" s="74">
        <v>1.2894325964192184</v>
      </c>
      <c r="D135" s="74">
        <v>1.7155074938011869</v>
      </c>
      <c r="E135" s="74">
        <v>0.94124542641703479</v>
      </c>
    </row>
    <row r="136" spans="1:5" x14ac:dyDescent="0.3">
      <c r="A136" s="158">
        <v>2020</v>
      </c>
      <c r="B136" s="158"/>
      <c r="C136" s="74"/>
      <c r="D136" s="74"/>
      <c r="E136" s="74"/>
    </row>
    <row r="137" spans="1:5" x14ac:dyDescent="0.3">
      <c r="A137" s="76"/>
      <c r="B137" s="64" t="s">
        <v>73</v>
      </c>
      <c r="C137" s="74">
        <v>1.2399364626319465</v>
      </c>
      <c r="D137" s="74">
        <v>1.7343979542380255</v>
      </c>
      <c r="E137" s="74">
        <v>0.81637655502052098</v>
      </c>
    </row>
    <row r="138" spans="1:5" x14ac:dyDescent="0.3">
      <c r="A138" s="76"/>
      <c r="B138" s="64" t="s">
        <v>74</v>
      </c>
      <c r="C138" s="74">
        <v>0.91424177979161736</v>
      </c>
      <c r="D138" s="74">
        <v>1.6347139391777843</v>
      </c>
      <c r="E138" s="74">
        <v>0.2621127786379433</v>
      </c>
    </row>
    <row r="139" spans="1:5" x14ac:dyDescent="0.3">
      <c r="A139" s="76"/>
      <c r="B139" s="64" t="s">
        <v>71</v>
      </c>
      <c r="C139" s="74">
        <v>1.6677136603384572E-3</v>
      </c>
      <c r="D139" s="74">
        <v>0.49396095923436628</v>
      </c>
      <c r="E139" s="74">
        <v>-0.4638282631820862</v>
      </c>
    </row>
    <row r="140" spans="1:5" x14ac:dyDescent="0.3">
      <c r="A140" s="76"/>
      <c r="B140" s="64" t="s">
        <v>75</v>
      </c>
      <c r="C140" s="74">
        <v>-3.6217777486366889</v>
      </c>
      <c r="D140" s="74">
        <v>-3.8353949731113017</v>
      </c>
      <c r="E140" s="74">
        <v>-3.2193473837646316</v>
      </c>
    </row>
    <row r="141" spans="1:5" x14ac:dyDescent="0.3">
      <c r="A141" s="76"/>
      <c r="B141" s="64" t="s">
        <v>63</v>
      </c>
      <c r="C141" s="74">
        <v>-3.8727859620309384</v>
      </c>
      <c r="D141" s="74">
        <v>-4.1055479439080607</v>
      </c>
      <c r="E141" s="74">
        <v>-3.4087484585032848</v>
      </c>
    </row>
    <row r="142" spans="1:5" x14ac:dyDescent="0.3">
      <c r="A142" s="76"/>
      <c r="B142" s="64" t="s">
        <v>70</v>
      </c>
      <c r="C142" s="74">
        <v>-4.5021590962959461</v>
      </c>
      <c r="D142" s="74">
        <v>-4.7489822155639354</v>
      </c>
      <c r="E142" s="74">
        <v>-4.1327174286476538</v>
      </c>
    </row>
    <row r="143" spans="1:5" x14ac:dyDescent="0.3">
      <c r="A143" s="76"/>
      <c r="B143" s="64" t="s">
        <v>76</v>
      </c>
      <c r="C143" s="74">
        <v>-1.0964004112024588</v>
      </c>
      <c r="D143" s="74">
        <v>-1.2719887008636459</v>
      </c>
      <c r="E143" s="74">
        <v>-0.79515558616545778</v>
      </c>
    </row>
    <row r="144" spans="1:5" x14ac:dyDescent="0.3">
      <c r="A144" s="76"/>
      <c r="B144" s="64" t="s">
        <v>77</v>
      </c>
      <c r="C144" s="74">
        <v>-1.1958626674802844</v>
      </c>
      <c r="D144" s="74">
        <v>-1.7154896184941322</v>
      </c>
      <c r="E144" s="74">
        <v>-0.50397110183470772</v>
      </c>
    </row>
    <row r="145" spans="1:5" x14ac:dyDescent="0.3">
      <c r="A145" s="76"/>
      <c r="B145" s="64" t="s">
        <v>69</v>
      </c>
      <c r="C145" s="74">
        <v>-0.89063048366341757</v>
      </c>
      <c r="D145" s="74">
        <v>-1.4956801573798988</v>
      </c>
      <c r="E145" s="74">
        <v>-8.3814869314478888E-2</v>
      </c>
    </row>
    <row r="146" spans="1:5" x14ac:dyDescent="0.3">
      <c r="A146" s="76"/>
      <c r="B146" s="64" t="s">
        <v>78</v>
      </c>
      <c r="C146" s="74">
        <v>-1.1458733500277913</v>
      </c>
      <c r="D146" s="74">
        <v>-1.977759406197797</v>
      </c>
      <c r="E146" s="74">
        <v>-3.2250295217789944E-2</v>
      </c>
    </row>
    <row r="147" spans="1:5" x14ac:dyDescent="0.3">
      <c r="A147" s="76"/>
      <c r="B147" s="64" t="s">
        <v>79</v>
      </c>
      <c r="C147" s="74">
        <v>-0.89251471263491322</v>
      </c>
      <c r="D147" s="74">
        <v>-1.6998043906722671</v>
      </c>
      <c r="E147" s="74">
        <v>0.18393997866767603</v>
      </c>
    </row>
    <row r="148" spans="1:5" x14ac:dyDescent="0.3">
      <c r="A148" s="76"/>
      <c r="B148" s="64" t="s">
        <v>68</v>
      </c>
      <c r="C148" s="74">
        <v>-1.3312655438254635</v>
      </c>
      <c r="D148" s="74">
        <v>-2.0440471055419849</v>
      </c>
      <c r="E148" s="74">
        <v>-0.38413230483918803</v>
      </c>
    </row>
    <row r="149" spans="1:5" x14ac:dyDescent="0.3">
      <c r="A149" s="158">
        <v>2021</v>
      </c>
      <c r="B149" s="158"/>
      <c r="C149" s="74"/>
      <c r="D149" s="74"/>
      <c r="E149" s="74"/>
    </row>
    <row r="150" spans="1:5" x14ac:dyDescent="0.3">
      <c r="A150" s="76"/>
      <c r="B150" s="64" t="s">
        <v>73</v>
      </c>
      <c r="C150" s="74">
        <v>-0.94722761134691835</v>
      </c>
      <c r="D150" s="74">
        <v>-1.6286433560834965</v>
      </c>
      <c r="E150" s="74">
        <v>-4.1081873394551875E-2</v>
      </c>
    </row>
    <row r="151" spans="1:5" x14ac:dyDescent="0.3">
      <c r="A151" s="76"/>
      <c r="B151" s="64" t="s">
        <v>74</v>
      </c>
      <c r="C151" s="74">
        <v>-0.99896242031595284</v>
      </c>
      <c r="D151" s="74">
        <v>-1.7540341607088616</v>
      </c>
      <c r="E151" s="74">
        <v>6.5938728360821919E-3</v>
      </c>
    </row>
    <row r="152" spans="1:5" x14ac:dyDescent="0.3">
      <c r="A152" s="76"/>
      <c r="B152" s="64" t="s">
        <v>71</v>
      </c>
      <c r="C152" s="74">
        <v>-8.0320405753280005E-2</v>
      </c>
      <c r="D152" s="74">
        <v>-0.92022789899823176</v>
      </c>
      <c r="E152" s="74">
        <v>1.0392652265307061</v>
      </c>
    </row>
    <row r="153" spans="1:5" x14ac:dyDescent="0.3">
      <c r="A153" s="76"/>
      <c r="B153" s="64" t="s">
        <v>75</v>
      </c>
      <c r="C153" s="74">
        <v>3.3461106897759372</v>
      </c>
      <c r="D153" s="74">
        <v>3.090742322387324</v>
      </c>
      <c r="E153" s="74">
        <v>3.6820556314820236</v>
      </c>
    </row>
    <row r="154" spans="1:5" x14ac:dyDescent="0.3">
      <c r="A154" s="76"/>
      <c r="B154" s="64" t="s">
        <v>63</v>
      </c>
      <c r="C154" s="74">
        <v>2.7378242696687449</v>
      </c>
      <c r="D154" s="74">
        <v>2.6868407178352682</v>
      </c>
      <c r="E154" s="74">
        <v>2.8047184022521368</v>
      </c>
    </row>
    <row r="155" spans="1:5" x14ac:dyDescent="0.3">
      <c r="A155" s="76"/>
      <c r="B155" s="64" t="s">
        <v>70</v>
      </c>
      <c r="C155" s="74">
        <v>0.92948587517582593</v>
      </c>
      <c r="D155" s="74">
        <v>0.65598438995828046</v>
      </c>
      <c r="E155" s="74">
        <v>1.2905982673781731</v>
      </c>
    </row>
    <row r="156" spans="1:5" x14ac:dyDescent="0.3">
      <c r="A156" s="76"/>
      <c r="B156" s="64" t="s">
        <v>76</v>
      </c>
      <c r="C156" s="74">
        <v>0.91254679249867821</v>
      </c>
      <c r="D156" s="74">
        <v>0.52096709890523851</v>
      </c>
      <c r="E156" s="74">
        <v>1.4297992512080113</v>
      </c>
    </row>
    <row r="157" spans="1:5" x14ac:dyDescent="0.3">
      <c r="A157" s="76"/>
      <c r="B157" s="64" t="s">
        <v>77</v>
      </c>
      <c r="C157" s="74">
        <v>0.44971466413567363</v>
      </c>
      <c r="D157" s="74">
        <v>0.36585107333108946</v>
      </c>
      <c r="E157" s="74">
        <v>0.56002066844186749</v>
      </c>
    </row>
    <row r="158" spans="1:5" x14ac:dyDescent="0.3">
      <c r="A158" s="76"/>
      <c r="B158" s="64" t="s">
        <v>69</v>
      </c>
      <c r="C158" s="74">
        <v>7.78181842492255E-2</v>
      </c>
      <c r="D158" s="74">
        <v>-0.24085107170463346</v>
      </c>
      <c r="E158" s="74">
        <v>0.49674953537819871</v>
      </c>
    </row>
    <row r="159" spans="1:5" x14ac:dyDescent="0.3">
      <c r="A159" s="76"/>
      <c r="B159" s="64" t="s">
        <v>78</v>
      </c>
      <c r="C159" s="74">
        <v>0.14165234742897911</v>
      </c>
      <c r="D159" s="74">
        <v>-0.18197510265899494</v>
      </c>
      <c r="E159" s="74">
        <v>0.5664522702049325</v>
      </c>
    </row>
    <row r="160" spans="1:5" x14ac:dyDescent="0.3">
      <c r="A160" s="76"/>
      <c r="B160" s="64" t="s">
        <v>79</v>
      </c>
      <c r="C160" s="74">
        <v>0.13269628640185488</v>
      </c>
      <c r="D160" s="74">
        <v>5.9544033662446552E-2</v>
      </c>
      <c r="E160" s="74">
        <v>0.22840474781441281</v>
      </c>
    </row>
    <row r="161" spans="1:5" x14ac:dyDescent="0.3">
      <c r="A161" s="76"/>
      <c r="B161" s="64" t="s">
        <v>68</v>
      </c>
      <c r="C161" s="74">
        <v>2.4784192391455444E-2</v>
      </c>
      <c r="D161" s="74">
        <v>0.15998378286607751</v>
      </c>
      <c r="E161" s="74">
        <v>-0.15187340067689808</v>
      </c>
    </row>
    <row r="162" spans="1:5" x14ac:dyDescent="0.3">
      <c r="A162" s="158">
        <v>2022</v>
      </c>
      <c r="B162" s="158"/>
      <c r="C162" s="74"/>
      <c r="D162" s="74"/>
      <c r="E162" s="74"/>
    </row>
    <row r="163" spans="1:5" x14ac:dyDescent="0.3">
      <c r="A163" s="76"/>
      <c r="B163" s="77" t="s">
        <v>73</v>
      </c>
      <c r="C163" s="74">
        <v>0.17288877426586599</v>
      </c>
      <c r="D163" s="74">
        <v>0.56062683622134957</v>
      </c>
      <c r="E163" s="74">
        <v>-0.33453573100914991</v>
      </c>
    </row>
    <row r="164" spans="1:5" x14ac:dyDescent="0.3">
      <c r="A164" s="76"/>
      <c r="B164" s="77" t="s">
        <v>74</v>
      </c>
      <c r="C164" s="74">
        <v>0.5634073835609823</v>
      </c>
      <c r="D164" s="74">
        <v>1.041714451382882</v>
      </c>
      <c r="E164" s="74">
        <v>-6.235731684908196E-2</v>
      </c>
    </row>
    <row r="165" spans="1:5" x14ac:dyDescent="0.3">
      <c r="A165" s="76"/>
      <c r="B165" s="77" t="s">
        <v>71</v>
      </c>
      <c r="C165" s="74">
        <v>1.0532867315757883</v>
      </c>
      <c r="D165" s="74">
        <v>1.4744021716892204</v>
      </c>
      <c r="E165" s="74">
        <v>0.50283170063005922</v>
      </c>
    </row>
    <row r="166" spans="1:5" x14ac:dyDescent="0.3">
      <c r="A166" s="76"/>
      <c r="B166" s="77" t="s">
        <v>75</v>
      </c>
      <c r="C166" s="74">
        <v>1.2355233301134396</v>
      </c>
      <c r="D166" s="74">
        <v>1.4088012629717253</v>
      </c>
      <c r="E166" s="74">
        <v>1.0088709247043726</v>
      </c>
    </row>
    <row r="167" spans="1:5" x14ac:dyDescent="0.3">
      <c r="A167" s="76"/>
      <c r="B167" s="77" t="s">
        <v>63</v>
      </c>
      <c r="C167" s="74">
        <v>2.4569499468976352</v>
      </c>
      <c r="D167" s="74">
        <v>2.7559162392039549</v>
      </c>
      <c r="E167" s="74">
        <v>2.0651341794481288</v>
      </c>
    </row>
    <row r="168" spans="1:5" x14ac:dyDescent="0.3">
      <c r="A168" s="76"/>
      <c r="B168" s="77" t="s">
        <v>70</v>
      </c>
      <c r="C168" s="74">
        <v>5.1931352746937547</v>
      </c>
      <c r="D168" s="74">
        <v>5.3295986760371266</v>
      </c>
      <c r="E168" s="74">
        <v>5.0140873220926512</v>
      </c>
    </row>
    <row r="169" spans="1:5" x14ac:dyDescent="0.3">
      <c r="A169" s="76"/>
      <c r="B169" s="77" t="s">
        <v>76</v>
      </c>
      <c r="C169" s="74">
        <f>'[1]Chnages in rep.'!$DT$22</f>
        <v>2.4823173873081132</v>
      </c>
      <c r="D169" s="74">
        <f>'[1]Change in Male'!$DT$22</f>
        <v>2.7279898004226899</v>
      </c>
      <c r="E169" s="74">
        <f>'[1]Atolls new change'!$DT$22</f>
        <v>2.1607071344497761</v>
      </c>
    </row>
    <row r="170" spans="1:5" ht="12.75" customHeight="1" x14ac:dyDescent="0.3">
      <c r="A170" s="67"/>
      <c r="B170" s="74"/>
      <c r="C170" s="74"/>
      <c r="D170" s="74"/>
      <c r="E170" s="67"/>
    </row>
    <row r="171" spans="1:5" x14ac:dyDescent="0.3">
      <c r="A171" s="163" t="s">
        <v>81</v>
      </c>
      <c r="B171" s="164"/>
      <c r="C171" s="164"/>
      <c r="D171" s="164"/>
      <c r="E171" s="164"/>
    </row>
    <row r="172" spans="1:5" ht="9.75" customHeight="1" x14ac:dyDescent="0.3"/>
    <row r="173" spans="1:5" x14ac:dyDescent="0.3">
      <c r="A173" s="158">
        <v>2010</v>
      </c>
      <c r="B173" s="158"/>
    </row>
    <row r="174" spans="1:5" x14ac:dyDescent="0.3">
      <c r="A174" s="63"/>
      <c r="B174" s="64" t="s">
        <v>73</v>
      </c>
      <c r="C174" s="72">
        <v>-0.26114093647123565</v>
      </c>
      <c r="D174" s="72">
        <v>-0.26114093647124287</v>
      </c>
      <c r="E174" s="72" t="s">
        <v>2</v>
      </c>
    </row>
    <row r="175" spans="1:5" x14ac:dyDescent="0.3">
      <c r="A175" s="63"/>
      <c r="B175" s="64" t="s">
        <v>74</v>
      </c>
      <c r="C175" s="72">
        <v>0.93642240242963504</v>
      </c>
      <c r="D175" s="72">
        <v>0.93642240242964436</v>
      </c>
      <c r="E175" s="72" t="s">
        <v>2</v>
      </c>
    </row>
    <row r="176" spans="1:5" x14ac:dyDescent="0.3">
      <c r="A176" s="63"/>
      <c r="B176" s="64" t="s">
        <v>71</v>
      </c>
      <c r="C176" s="72">
        <v>0.880348169231018</v>
      </c>
      <c r="D176" s="72">
        <v>0.88034816923102266</v>
      </c>
      <c r="E176" s="72" t="s">
        <v>2</v>
      </c>
    </row>
    <row r="177" spans="1:5" x14ac:dyDescent="0.3">
      <c r="A177" s="63"/>
      <c r="B177" s="64" t="s">
        <v>75</v>
      </c>
      <c r="C177" s="72">
        <v>0.87747395207254042</v>
      </c>
      <c r="D177" s="72">
        <v>0.87747395207253431</v>
      </c>
      <c r="E177" s="72" t="s">
        <v>2</v>
      </c>
    </row>
    <row r="178" spans="1:5" x14ac:dyDescent="0.3">
      <c r="A178" s="63"/>
      <c r="B178" s="64" t="s">
        <v>63</v>
      </c>
      <c r="C178" s="72">
        <v>0.12502777376498564</v>
      </c>
      <c r="D178" s="72">
        <v>0.12502777376499688</v>
      </c>
      <c r="E178" s="72" t="s">
        <v>2</v>
      </c>
    </row>
    <row r="179" spans="1:5" x14ac:dyDescent="0.3">
      <c r="A179" s="63"/>
      <c r="B179" s="64" t="s">
        <v>70</v>
      </c>
      <c r="C179" s="72">
        <v>1.0846622459905737</v>
      </c>
      <c r="D179" s="72">
        <v>1.0846622459905617</v>
      </c>
      <c r="E179" s="72" t="s">
        <v>2</v>
      </c>
    </row>
    <row r="180" spans="1:5" x14ac:dyDescent="0.3">
      <c r="A180" s="63"/>
      <c r="B180" s="64" t="s">
        <v>76</v>
      </c>
      <c r="C180" s="72">
        <v>2.1903881432707424</v>
      </c>
      <c r="D180" s="72">
        <v>2.1903881432707335</v>
      </c>
      <c r="E180" s="72" t="s">
        <v>2</v>
      </c>
    </row>
    <row r="181" spans="1:5" x14ac:dyDescent="0.3">
      <c r="A181" s="63"/>
      <c r="B181" s="64" t="s">
        <v>77</v>
      </c>
      <c r="C181" s="72">
        <v>0.63207046859003946</v>
      </c>
      <c r="D181" s="72">
        <v>0.63207046859005511</v>
      </c>
      <c r="E181" s="72" t="s">
        <v>2</v>
      </c>
    </row>
    <row r="182" spans="1:5" x14ac:dyDescent="0.3">
      <c r="A182" s="63"/>
      <c r="B182" s="64" t="s">
        <v>69</v>
      </c>
      <c r="C182" s="72">
        <v>-1.2857212304991441</v>
      </c>
      <c r="D182" s="72">
        <v>-1.2857212304991306</v>
      </c>
      <c r="E182" s="72" t="s">
        <v>2</v>
      </c>
    </row>
    <row r="183" spans="1:5" x14ac:dyDescent="0.3">
      <c r="A183" s="63"/>
      <c r="B183" s="64" t="s">
        <v>78</v>
      </c>
      <c r="C183" s="72">
        <v>-0.22603507219276608</v>
      </c>
      <c r="D183" s="72">
        <v>-0.22603507219277241</v>
      </c>
      <c r="E183" s="72" t="s">
        <v>2</v>
      </c>
    </row>
    <row r="184" spans="1:5" x14ac:dyDescent="0.3">
      <c r="A184" s="63"/>
      <c r="B184" s="64" t="s">
        <v>79</v>
      </c>
      <c r="C184" s="72">
        <v>0.47362446108319878</v>
      </c>
      <c r="D184" s="72">
        <v>0.47362446108319778</v>
      </c>
      <c r="E184" s="72" t="s">
        <v>2</v>
      </c>
    </row>
    <row r="185" spans="1:5" x14ac:dyDescent="0.3">
      <c r="A185" s="63"/>
      <c r="B185" s="64" t="s">
        <v>68</v>
      </c>
      <c r="C185" s="72">
        <v>1.3414839053257928</v>
      </c>
      <c r="D185" s="72">
        <v>1.3414839053257819</v>
      </c>
      <c r="E185" s="72" t="s">
        <v>2</v>
      </c>
    </row>
    <row r="186" spans="1:5" x14ac:dyDescent="0.3">
      <c r="A186" s="63"/>
      <c r="B186" s="64"/>
      <c r="C186" s="72"/>
      <c r="D186" s="72"/>
      <c r="E186" s="72"/>
    </row>
    <row r="187" spans="1:5" x14ac:dyDescent="0.3">
      <c r="A187" s="158">
        <v>2011</v>
      </c>
      <c r="B187" s="158"/>
      <c r="C187" s="72"/>
      <c r="D187" s="73"/>
      <c r="E187" s="72"/>
    </row>
    <row r="188" spans="1:5" x14ac:dyDescent="0.3">
      <c r="A188" s="63"/>
      <c r="B188" s="64" t="s">
        <v>73</v>
      </c>
      <c r="C188" s="72">
        <v>0.54095598866379957</v>
      </c>
      <c r="D188" s="72">
        <v>0.540955988663813</v>
      </c>
      <c r="E188" s="72" t="s">
        <v>2</v>
      </c>
    </row>
    <row r="189" spans="1:5" x14ac:dyDescent="0.3">
      <c r="A189" s="63"/>
      <c r="B189" s="64" t="s">
        <v>74</v>
      </c>
      <c r="C189" s="72">
        <v>-0.79050748162609297</v>
      </c>
      <c r="D189" s="72">
        <v>-0.79050748162611284</v>
      </c>
      <c r="E189" s="72" t="s">
        <v>2</v>
      </c>
    </row>
    <row r="190" spans="1:5" x14ac:dyDescent="0.3">
      <c r="A190" s="63"/>
      <c r="B190" s="64" t="s">
        <v>71</v>
      </c>
      <c r="C190" s="72">
        <v>0.63178223867842997</v>
      </c>
      <c r="D190" s="72">
        <v>0.63178223867843142</v>
      </c>
      <c r="E190" s="72" t="s">
        <v>2</v>
      </c>
    </row>
    <row r="191" spans="1:5" x14ac:dyDescent="0.3">
      <c r="A191" s="63"/>
      <c r="B191" s="64" t="s">
        <v>75</v>
      </c>
      <c r="C191" s="72">
        <v>4.4171076658620336</v>
      </c>
      <c r="D191" s="72">
        <v>4.4171076658620292</v>
      </c>
      <c r="E191" s="72" t="s">
        <v>2</v>
      </c>
    </row>
    <row r="192" spans="1:5" x14ac:dyDescent="0.3">
      <c r="A192" s="63"/>
      <c r="B192" s="64" t="s">
        <v>63</v>
      </c>
      <c r="C192" s="72">
        <v>3.313820948565994</v>
      </c>
      <c r="D192" s="72">
        <v>3.3138209485660193</v>
      </c>
      <c r="E192" s="72" t="s">
        <v>2</v>
      </c>
    </row>
    <row r="193" spans="1:7" x14ac:dyDescent="0.3">
      <c r="A193" s="63"/>
      <c r="B193" s="64" t="s">
        <v>70</v>
      </c>
      <c r="C193" s="72">
        <v>0.90877181827678655</v>
      </c>
      <c r="D193" s="72">
        <v>0.90877181827676901</v>
      </c>
      <c r="E193" s="72" t="s">
        <v>2</v>
      </c>
    </row>
    <row r="194" spans="1:7" x14ac:dyDescent="0.3">
      <c r="A194" s="63"/>
      <c r="B194" s="64" t="s">
        <v>76</v>
      </c>
      <c r="C194" s="72">
        <v>6.0116323478547354E-2</v>
      </c>
      <c r="D194" s="72">
        <v>6.0116323478543808E-2</v>
      </c>
      <c r="E194" s="72" t="s">
        <v>2</v>
      </c>
    </row>
    <row r="195" spans="1:7" x14ac:dyDescent="0.3">
      <c r="A195" s="63"/>
      <c r="B195" s="64" t="s">
        <v>77</v>
      </c>
      <c r="C195" s="72">
        <v>0.31530862912392238</v>
      </c>
      <c r="D195" s="72">
        <v>0.31530862912393842</v>
      </c>
      <c r="E195" s="72" t="s">
        <v>2</v>
      </c>
    </row>
    <row r="196" spans="1:7" x14ac:dyDescent="0.3">
      <c r="A196" s="63"/>
      <c r="B196" s="64" t="s">
        <v>69</v>
      </c>
      <c r="C196" s="72">
        <v>1.301660303876595</v>
      </c>
      <c r="D196" s="72">
        <v>1.3016603038766006</v>
      </c>
      <c r="E196" s="72" t="s">
        <v>2</v>
      </c>
    </row>
    <row r="197" spans="1:7" x14ac:dyDescent="0.3">
      <c r="A197" s="63"/>
      <c r="B197" s="64" t="s">
        <v>78</v>
      </c>
      <c r="C197" s="72">
        <v>0.33278932848386311</v>
      </c>
      <c r="D197" s="72">
        <v>0.3327893284838373</v>
      </c>
      <c r="E197" s="72" t="s">
        <v>2</v>
      </c>
    </row>
    <row r="198" spans="1:7" x14ac:dyDescent="0.3">
      <c r="A198" s="63"/>
      <c r="B198" s="64" t="s">
        <v>79</v>
      </c>
      <c r="C198" s="72">
        <v>3.4231104702459922</v>
      </c>
      <c r="D198" s="72">
        <v>3.4231104702460011</v>
      </c>
      <c r="E198" s="72" t="s">
        <v>2</v>
      </c>
    </row>
    <row r="199" spans="1:7" x14ac:dyDescent="0.3">
      <c r="A199" s="63"/>
      <c r="B199" s="64" t="s">
        <v>68</v>
      </c>
      <c r="C199" s="72">
        <v>1.1857736202019333</v>
      </c>
      <c r="D199" s="72">
        <v>1.1857736202019431</v>
      </c>
      <c r="E199" s="72" t="s">
        <v>2</v>
      </c>
      <c r="G199" s="72"/>
    </row>
    <row r="200" spans="1:7" x14ac:dyDescent="0.3">
      <c r="A200" s="158">
        <v>2012</v>
      </c>
      <c r="B200" s="158"/>
      <c r="C200" s="72"/>
      <c r="D200" s="73"/>
      <c r="E200" s="72"/>
      <c r="G200" s="62"/>
    </row>
    <row r="201" spans="1:7" x14ac:dyDescent="0.3">
      <c r="A201" s="63"/>
      <c r="B201" s="64" t="s">
        <v>73</v>
      </c>
      <c r="C201" s="72">
        <v>0.82878178572962546</v>
      </c>
      <c r="D201" s="72">
        <v>0.82878178572962335</v>
      </c>
      <c r="E201" s="72" t="s">
        <v>2</v>
      </c>
    </row>
    <row r="202" spans="1:7" x14ac:dyDescent="0.3">
      <c r="A202" s="63"/>
      <c r="B202" s="64" t="s">
        <v>74</v>
      </c>
      <c r="C202" s="72">
        <v>-0.30293155218395862</v>
      </c>
      <c r="D202" s="72">
        <v>-0.30293155218395246</v>
      </c>
      <c r="E202" s="72" t="s">
        <v>2</v>
      </c>
    </row>
    <row r="203" spans="1:7" x14ac:dyDescent="0.3">
      <c r="A203" s="63"/>
      <c r="B203" s="64" t="s">
        <v>71</v>
      </c>
      <c r="C203" s="72">
        <v>0.75965858228270078</v>
      </c>
      <c r="D203" s="72">
        <v>0.75965858228270178</v>
      </c>
      <c r="E203" s="72" t="s">
        <v>2</v>
      </c>
    </row>
    <row r="204" spans="1:7" x14ac:dyDescent="0.3">
      <c r="A204" s="63"/>
      <c r="B204" s="64" t="s">
        <v>75</v>
      </c>
      <c r="C204" s="72">
        <v>-9.0943691034126944E-2</v>
      </c>
      <c r="D204" s="72">
        <v>-9.0943691034140309E-2</v>
      </c>
      <c r="E204" s="72" t="s">
        <v>2</v>
      </c>
    </row>
    <row r="205" spans="1:7" x14ac:dyDescent="0.3">
      <c r="A205" s="63"/>
      <c r="B205" s="64" t="s">
        <v>63</v>
      </c>
      <c r="C205" s="72">
        <v>-1.9861394321378494</v>
      </c>
      <c r="D205" s="72">
        <v>-1.9861394321378512</v>
      </c>
      <c r="E205" s="72" t="s">
        <v>2</v>
      </c>
    </row>
    <row r="206" spans="1:7" x14ac:dyDescent="0.3">
      <c r="A206" s="63"/>
      <c r="B206" s="64" t="s">
        <v>70</v>
      </c>
      <c r="C206" s="72">
        <v>4.1585646905071085</v>
      </c>
      <c r="D206" s="72">
        <v>4.1585646905070988</v>
      </c>
      <c r="E206" s="72" t="s">
        <v>2</v>
      </c>
    </row>
    <row r="207" spans="1:7" x14ac:dyDescent="0.3">
      <c r="A207" s="63"/>
      <c r="B207" s="64" t="s">
        <v>76</v>
      </c>
      <c r="C207" s="72">
        <v>0.24448657012601499</v>
      </c>
      <c r="D207" s="72">
        <v>0.16971494476737384</v>
      </c>
      <c r="E207" s="72">
        <v>0.30844071858455557</v>
      </c>
    </row>
    <row r="208" spans="1:7" x14ac:dyDescent="0.3">
      <c r="A208" s="63"/>
      <c r="B208" s="64" t="s">
        <v>77</v>
      </c>
      <c r="C208" s="72">
        <v>0.64743245120538928</v>
      </c>
      <c r="D208" s="72">
        <v>0.58385391142401111</v>
      </c>
      <c r="E208" s="72">
        <v>0.70173764990701348</v>
      </c>
    </row>
    <row r="209" spans="1:5" x14ac:dyDescent="0.3">
      <c r="A209" s="63"/>
      <c r="B209" s="64" t="s">
        <v>69</v>
      </c>
      <c r="C209" s="72">
        <v>1.9931364460514526E-2</v>
      </c>
      <c r="D209" s="72">
        <v>7.8683065291762055E-2</v>
      </c>
      <c r="E209" s="72">
        <v>-3.0192276319891902E-2</v>
      </c>
    </row>
    <row r="210" spans="1:5" x14ac:dyDescent="0.3">
      <c r="A210" s="63"/>
      <c r="B210" s="64" t="s">
        <v>78</v>
      </c>
      <c r="C210" s="72">
        <v>4.2662910903111487E-2</v>
      </c>
      <c r="D210" s="72">
        <v>5.9933326212120122E-2</v>
      </c>
      <c r="E210" s="72">
        <v>2.7912718968431654E-2</v>
      </c>
    </row>
    <row r="211" spans="1:5" x14ac:dyDescent="0.3">
      <c r="A211" s="63"/>
      <c r="B211" s="64" t="s">
        <v>79</v>
      </c>
      <c r="C211" s="72">
        <v>0.34249409289469956</v>
      </c>
      <c r="D211" s="72">
        <v>0.47401072984864662</v>
      </c>
      <c r="E211" s="72">
        <v>0.23013335367777338</v>
      </c>
    </row>
    <row r="212" spans="1:5" x14ac:dyDescent="0.3">
      <c r="A212" s="76"/>
      <c r="B212" s="77" t="s">
        <v>68</v>
      </c>
      <c r="C212" s="72">
        <v>0.3934394342562802</v>
      </c>
      <c r="D212" s="72">
        <v>0.67097201094535397</v>
      </c>
      <c r="E212" s="72">
        <v>0.15575360429839788</v>
      </c>
    </row>
    <row r="213" spans="1:5" x14ac:dyDescent="0.3">
      <c r="A213" s="158">
        <v>2013</v>
      </c>
      <c r="B213" s="158"/>
      <c r="C213" s="74"/>
      <c r="D213" s="74"/>
      <c r="E213" s="74"/>
    </row>
    <row r="214" spans="1:5" x14ac:dyDescent="0.3">
      <c r="A214" s="63"/>
      <c r="B214" s="64" t="s">
        <v>73</v>
      </c>
      <c r="C214" s="72">
        <v>0.1202171476324131</v>
      </c>
      <c r="D214" s="72">
        <v>0.14340192540028765</v>
      </c>
      <c r="E214" s="72">
        <v>0.10025898212730718</v>
      </c>
    </row>
    <row r="215" spans="1:5" x14ac:dyDescent="0.3">
      <c r="A215" s="63"/>
      <c r="B215" s="64" t="s">
        <v>74</v>
      </c>
      <c r="C215" s="72">
        <v>-0.20260748766020126</v>
      </c>
      <c r="D215" s="72">
        <v>-0.26772351866401256</v>
      </c>
      <c r="E215" s="72">
        <v>-0.14652945838415676</v>
      </c>
    </row>
    <row r="216" spans="1:5" ht="14.25" customHeight="1" x14ac:dyDescent="0.3">
      <c r="A216" s="63"/>
      <c r="B216" s="64" t="s">
        <v>71</v>
      </c>
      <c r="C216" s="72">
        <v>0.50061454169003372</v>
      </c>
      <c r="D216" s="72">
        <v>0.57671257944425691</v>
      </c>
      <c r="E216" s="72">
        <v>0.43515833275592142</v>
      </c>
    </row>
    <row r="217" spans="1:5" ht="14.25" customHeight="1" x14ac:dyDescent="0.3">
      <c r="A217" s="63"/>
      <c r="B217" s="64" t="s">
        <v>75</v>
      </c>
      <c r="C217" s="72">
        <v>0.11512300390782688</v>
      </c>
      <c r="D217" s="72">
        <v>3.9643343257568849E-3</v>
      </c>
      <c r="E217" s="72">
        <v>0.21087159629621899</v>
      </c>
    </row>
    <row r="218" spans="1:5" ht="14.25" customHeight="1" x14ac:dyDescent="0.3">
      <c r="A218" s="63"/>
      <c r="B218" s="64" t="s">
        <v>63</v>
      </c>
      <c r="C218" s="72">
        <v>9.5682352882613605E-2</v>
      </c>
      <c r="D218" s="72">
        <v>0.23643869294275971</v>
      </c>
      <c r="E218" s="72">
        <v>-2.5310411872150607E-2</v>
      </c>
    </row>
    <row r="219" spans="1:5" ht="14.25" customHeight="1" x14ac:dyDescent="0.3">
      <c r="A219" s="63"/>
      <c r="B219" s="64" t="s">
        <v>70</v>
      </c>
      <c r="C219" s="72">
        <v>-0.26760942495945156</v>
      </c>
      <c r="D219" s="72">
        <v>-0.30627613149380639</v>
      </c>
      <c r="E219" s="72">
        <v>-0.23428488359795882</v>
      </c>
    </row>
    <row r="220" spans="1:5" ht="14.25" customHeight="1" x14ac:dyDescent="0.3">
      <c r="A220" s="63"/>
      <c r="B220" s="64" t="s">
        <v>76</v>
      </c>
      <c r="C220" s="72">
        <v>1.1650679035972877</v>
      </c>
      <c r="D220" s="72">
        <v>1.2614902964104777</v>
      </c>
      <c r="E220" s="72">
        <v>1.0820271269930941</v>
      </c>
    </row>
    <row r="221" spans="1:5" ht="14.25" customHeight="1" x14ac:dyDescent="0.3">
      <c r="A221" s="63"/>
      <c r="B221" s="64" t="s">
        <v>77</v>
      </c>
      <c r="C221" s="72">
        <v>0.16901141883517926</v>
      </c>
      <c r="D221" s="72">
        <v>-0.25283811141194562</v>
      </c>
      <c r="E221" s="72">
        <v>0.53296118036079787</v>
      </c>
    </row>
    <row r="222" spans="1:5" ht="14.25" customHeight="1" x14ac:dyDescent="0.3">
      <c r="A222" s="63"/>
      <c r="B222" s="64" t="s">
        <v>69</v>
      </c>
      <c r="C222" s="72">
        <v>0.88457747659021657</v>
      </c>
      <c r="D222" s="72">
        <v>0.76568029413165029</v>
      </c>
      <c r="E222" s="72">
        <v>0.98635397503571975</v>
      </c>
    </row>
    <row r="223" spans="1:5" ht="14.25" customHeight="1" x14ac:dyDescent="0.3">
      <c r="A223" s="63"/>
      <c r="B223" s="64" t="s">
        <v>78</v>
      </c>
      <c r="C223" s="72">
        <v>0.57515947673210821</v>
      </c>
      <c r="D223" s="72">
        <v>0.3195258836498801</v>
      </c>
      <c r="E223" s="72">
        <v>0.79350476016584182</v>
      </c>
    </row>
    <row r="224" spans="1:5" ht="14.25" customHeight="1" x14ac:dyDescent="0.3">
      <c r="A224" s="63"/>
      <c r="B224" s="64" t="s">
        <v>79</v>
      </c>
      <c r="C224" s="72">
        <v>0.12186960602403663</v>
      </c>
      <c r="D224" s="72">
        <v>0.42426871286125351</v>
      </c>
      <c r="E224" s="72">
        <v>-0.13520508300082165</v>
      </c>
    </row>
    <row r="225" spans="1:5" ht="14.25" customHeight="1" x14ac:dyDescent="0.3">
      <c r="A225" s="63"/>
      <c r="B225" s="64" t="s">
        <v>68</v>
      </c>
      <c r="C225" s="72">
        <v>-2.8801755478075421E-2</v>
      </c>
      <c r="D225" s="72">
        <v>0.13243235338341641</v>
      </c>
      <c r="E225" s="72">
        <v>-0.16663754557983806</v>
      </c>
    </row>
    <row r="226" spans="1:5" x14ac:dyDescent="0.3">
      <c r="A226" s="165">
        <v>2014</v>
      </c>
      <c r="B226" s="166"/>
      <c r="C226" s="72"/>
      <c r="D226" s="74"/>
      <c r="E226" s="72"/>
    </row>
    <row r="227" spans="1:5" x14ac:dyDescent="0.3">
      <c r="A227" s="63"/>
      <c r="B227" s="64" t="s">
        <v>73</v>
      </c>
      <c r="C227" s="72">
        <v>0.1098546049749359</v>
      </c>
      <c r="D227" s="72">
        <v>-0.322309548511998</v>
      </c>
      <c r="E227" s="72">
        <v>0.48040978311347082</v>
      </c>
    </row>
    <row r="228" spans="1:5" x14ac:dyDescent="0.3">
      <c r="A228" s="63"/>
      <c r="B228" s="64" t="s">
        <v>74</v>
      </c>
      <c r="C228" s="72">
        <v>-0.13828396030899293</v>
      </c>
      <c r="D228" s="72">
        <v>0.522482781245874</v>
      </c>
      <c r="E228" s="72">
        <v>-0.7003261153462248</v>
      </c>
    </row>
    <row r="229" spans="1:5" x14ac:dyDescent="0.3">
      <c r="A229" s="63"/>
      <c r="B229" s="64" t="s">
        <v>71</v>
      </c>
      <c r="C229" s="72">
        <v>-0.58614791407885636</v>
      </c>
      <c r="D229" s="72">
        <v>-0.53851180450933112</v>
      </c>
      <c r="E229" s="72">
        <v>-0.62716571611890259</v>
      </c>
    </row>
    <row r="230" spans="1:5" x14ac:dyDescent="0.3">
      <c r="A230" s="63"/>
      <c r="B230" s="64" t="s">
        <v>75</v>
      </c>
      <c r="C230" s="72">
        <v>0.18673105824223252</v>
      </c>
      <c r="D230" s="72">
        <v>0.32199239951796077</v>
      </c>
      <c r="E230" s="72">
        <v>7.0158301967065725E-2</v>
      </c>
    </row>
    <row r="231" spans="1:5" x14ac:dyDescent="0.3">
      <c r="A231" s="63"/>
      <c r="B231" s="64" t="s">
        <v>63</v>
      </c>
      <c r="C231" s="72">
        <v>0.97001097738139441</v>
      </c>
      <c r="D231" s="72">
        <v>0.89869928347351868</v>
      </c>
      <c r="E231" s="72">
        <v>1.031624450439488</v>
      </c>
    </row>
    <row r="232" spans="1:5" x14ac:dyDescent="0.3">
      <c r="A232" s="63"/>
      <c r="B232" s="64" t="s">
        <v>70</v>
      </c>
      <c r="C232" s="72">
        <v>-0.14460149368363998</v>
      </c>
      <c r="D232" s="72">
        <v>-4.5955229748971385E-2</v>
      </c>
      <c r="E232" s="72">
        <v>-0.22971996412189596</v>
      </c>
    </row>
    <row r="233" spans="1:5" x14ac:dyDescent="0.3">
      <c r="A233" s="63"/>
      <c r="B233" s="64" t="s">
        <v>76</v>
      </c>
      <c r="C233" s="72">
        <v>0.41291245719951358</v>
      </c>
      <c r="D233" s="72">
        <v>0.13941288871808247</v>
      </c>
      <c r="E233" s="72">
        <v>0.64934050512805597</v>
      </c>
    </row>
    <row r="234" spans="1:5" x14ac:dyDescent="0.3">
      <c r="A234" s="63"/>
      <c r="B234" s="64" t="s">
        <v>77</v>
      </c>
      <c r="C234" s="72">
        <v>-0.14107212527697646</v>
      </c>
      <c r="D234" s="72">
        <v>0.28714601491433511</v>
      </c>
      <c r="E234" s="72">
        <v>-0.50937195599416263</v>
      </c>
    </row>
    <row r="235" spans="1:5" x14ac:dyDescent="0.3">
      <c r="A235" s="63"/>
      <c r="B235" s="64" t="s">
        <v>69</v>
      </c>
      <c r="C235" s="72">
        <v>6.4484604583957231E-2</v>
      </c>
      <c r="D235" s="72">
        <v>-2.1414341687532111E-2</v>
      </c>
      <c r="E235" s="72">
        <v>0.13895564040605674</v>
      </c>
    </row>
    <row r="236" spans="1:5" x14ac:dyDescent="0.3">
      <c r="A236" s="63"/>
      <c r="B236" s="64" t="s">
        <v>78</v>
      </c>
      <c r="C236" s="72">
        <v>4.2981421583679479E-2</v>
      </c>
      <c r="D236" s="72">
        <v>0.37288472331134875</v>
      </c>
      <c r="E236" s="72">
        <v>-0.24257382973337954</v>
      </c>
    </row>
    <row r="237" spans="1:5" x14ac:dyDescent="0.3">
      <c r="A237" s="63"/>
      <c r="B237" s="64" t="s">
        <v>79</v>
      </c>
      <c r="C237" s="72">
        <v>-0.38784469039811098</v>
      </c>
      <c r="D237" s="72">
        <v>-0.69024000023220455</v>
      </c>
      <c r="E237" s="72">
        <v>-0.12448475280248811</v>
      </c>
    </row>
    <row r="238" spans="1:5" x14ac:dyDescent="0.3">
      <c r="A238" s="63"/>
      <c r="B238" s="64" t="s">
        <v>68</v>
      </c>
      <c r="C238" s="72">
        <v>0.14936355181003261</v>
      </c>
      <c r="D238" s="72">
        <v>0.25350557458408324</v>
      </c>
      <c r="E238" s="72">
        <v>5.917870580753206E-2</v>
      </c>
    </row>
    <row r="239" spans="1:5" x14ac:dyDescent="0.3">
      <c r="A239" s="167">
        <v>2015</v>
      </c>
      <c r="B239" s="171"/>
      <c r="C239" s="72"/>
      <c r="D239" s="72"/>
      <c r="E239" s="72"/>
    </row>
    <row r="240" spans="1:5" x14ac:dyDescent="0.3">
      <c r="A240" s="63"/>
      <c r="B240" s="64" t="s">
        <v>73</v>
      </c>
      <c r="C240" s="72">
        <v>-0.2809381134105049</v>
      </c>
      <c r="D240" s="72">
        <v>-5.7684909932524911E-2</v>
      </c>
      <c r="E240" s="72">
        <v>-0.47464626289253542</v>
      </c>
    </row>
    <row r="241" spans="1:5" x14ac:dyDescent="0.3">
      <c r="A241" s="63"/>
      <c r="B241" s="64" t="s">
        <v>74</v>
      </c>
      <c r="C241" s="72">
        <v>0.12095527637096383</v>
      </c>
      <c r="D241" s="72">
        <v>2.8613455304698415E-2</v>
      </c>
      <c r="E241" s="72">
        <v>0.20141236315060806</v>
      </c>
    </row>
    <row r="242" spans="1:5" x14ac:dyDescent="0.3">
      <c r="A242" s="63"/>
      <c r="B242" s="64" t="s">
        <v>71</v>
      </c>
      <c r="C242" s="72">
        <v>-7.076595906956476E-2</v>
      </c>
      <c r="D242" s="72">
        <v>-0.41575915809420327</v>
      </c>
      <c r="E242" s="72">
        <v>0.22930696342132337</v>
      </c>
    </row>
    <row r="243" spans="1:5" x14ac:dyDescent="0.3">
      <c r="A243" s="63"/>
      <c r="B243" s="64" t="s">
        <v>75</v>
      </c>
      <c r="C243" s="72">
        <v>0.67040139146683142</v>
      </c>
      <c r="D243" s="72">
        <v>0.99498081691289986</v>
      </c>
      <c r="E243" s="72">
        <v>0.38990120716618021</v>
      </c>
    </row>
    <row r="244" spans="1:5" x14ac:dyDescent="0.3">
      <c r="A244" s="63"/>
      <c r="B244" s="64" t="s">
        <v>63</v>
      </c>
      <c r="C244" s="72">
        <v>3.5257826396308367E-2</v>
      </c>
      <c r="D244" s="72">
        <v>-0.16239700982367164</v>
      </c>
      <c r="E244" s="72">
        <v>0.20709984795216743</v>
      </c>
    </row>
    <row r="245" spans="1:5" x14ac:dyDescent="0.3">
      <c r="A245" s="63"/>
      <c r="B245" s="64" t="s">
        <v>70</v>
      </c>
      <c r="C245" s="72">
        <v>0.83493462014281905</v>
      </c>
      <c r="D245" s="72">
        <v>1.0712107400230999</v>
      </c>
      <c r="E245" s="72">
        <v>0.63027252743543749</v>
      </c>
    </row>
    <row r="246" spans="1:5" x14ac:dyDescent="0.3">
      <c r="A246" s="63"/>
      <c r="B246" s="64" t="s">
        <v>76</v>
      </c>
      <c r="C246" s="72">
        <v>-0.12204801538238151</v>
      </c>
      <c r="D246" s="72">
        <v>1.0962867477583713E-2</v>
      </c>
      <c r="E246" s="72">
        <v>-0.23776672327809806</v>
      </c>
    </row>
    <row r="247" spans="1:5" x14ac:dyDescent="0.3">
      <c r="A247" s="63"/>
      <c r="B247" s="64" t="s">
        <v>77</v>
      </c>
      <c r="C247" s="72">
        <v>0.15264849210853906</v>
      </c>
      <c r="D247" s="72">
        <v>0.12369978831365182</v>
      </c>
      <c r="E247" s="72">
        <v>0.17789649132188726</v>
      </c>
    </row>
    <row r="248" spans="1:5" x14ac:dyDescent="0.3">
      <c r="A248" s="63"/>
      <c r="B248" s="64" t="s">
        <v>69</v>
      </c>
      <c r="C248" s="72">
        <v>-4.1223543857863698E-2</v>
      </c>
      <c r="D248" s="72">
        <v>-0.16318989846204934</v>
      </c>
      <c r="E248" s="72">
        <v>6.5093494509661995E-2</v>
      </c>
    </row>
    <row r="249" spans="1:5" x14ac:dyDescent="0.3">
      <c r="A249" s="63"/>
      <c r="B249" s="64" t="s">
        <v>78</v>
      </c>
      <c r="C249" s="72">
        <v>-2.0867598648453934E-2</v>
      </c>
      <c r="D249" s="72">
        <v>0.12817958206755323</v>
      </c>
      <c r="E249" s="72">
        <v>-0.15049436371591429</v>
      </c>
    </row>
    <row r="250" spans="1:5" x14ac:dyDescent="0.3">
      <c r="A250" s="63"/>
      <c r="B250" s="64" t="s">
        <v>79</v>
      </c>
      <c r="C250" s="72">
        <v>0.1043846851855426</v>
      </c>
      <c r="D250" s="72">
        <v>0.15574977254748443</v>
      </c>
      <c r="E250" s="72">
        <v>5.9587641953779476E-2</v>
      </c>
    </row>
    <row r="251" spans="1:5" x14ac:dyDescent="0.3">
      <c r="A251" s="63"/>
      <c r="B251" s="64" t="s">
        <v>68</v>
      </c>
      <c r="C251" s="72">
        <v>-0.52474466393056451</v>
      </c>
      <c r="D251" s="72">
        <v>-0.54907255143328448</v>
      </c>
      <c r="E251" s="72">
        <v>-0.50350718820964468</v>
      </c>
    </row>
    <row r="252" spans="1:5" x14ac:dyDescent="0.3">
      <c r="A252" s="167">
        <v>2016</v>
      </c>
      <c r="B252" s="167"/>
      <c r="C252" s="72"/>
      <c r="D252" s="72"/>
      <c r="E252" s="72"/>
    </row>
    <row r="253" spans="1:5" x14ac:dyDescent="0.3">
      <c r="A253" s="63"/>
      <c r="B253" s="64" t="s">
        <v>73</v>
      </c>
      <c r="C253" s="72">
        <v>-9.6110738358116468E-2</v>
      </c>
      <c r="D253" s="72">
        <v>0.14665453235282017</v>
      </c>
      <c r="E253" s="72">
        <v>-0.30794008155211339</v>
      </c>
    </row>
    <row r="254" spans="1:5" x14ac:dyDescent="0.3">
      <c r="A254" s="63"/>
      <c r="B254" s="64" t="s">
        <v>74</v>
      </c>
      <c r="C254" s="72">
        <v>0.21585252732159149</v>
      </c>
      <c r="D254" s="72">
        <v>1.3255168985110135E-2</v>
      </c>
      <c r="E254" s="72">
        <v>0.39343872807148206</v>
      </c>
    </row>
    <row r="255" spans="1:5" x14ac:dyDescent="0.3">
      <c r="A255" s="63"/>
      <c r="B255" s="64" t="s">
        <v>71</v>
      </c>
      <c r="C255" s="72">
        <v>-0.53265775688317496</v>
      </c>
      <c r="D255" s="72">
        <v>-0.32744384220367095</v>
      </c>
      <c r="E255" s="72">
        <v>-0.71185630035361624</v>
      </c>
    </row>
    <row r="256" spans="1:5" x14ac:dyDescent="0.3">
      <c r="A256" s="63"/>
      <c r="B256" s="64" t="s">
        <v>75</v>
      </c>
      <c r="C256" s="72">
        <v>-0.18242178801292599</v>
      </c>
      <c r="D256" s="72">
        <v>0.16072487746065309</v>
      </c>
      <c r="E256" s="72">
        <v>-0.4832272087162256</v>
      </c>
    </row>
    <row r="257" spans="1:5" x14ac:dyDescent="0.3">
      <c r="A257" s="63"/>
      <c r="B257" s="64" t="s">
        <v>63</v>
      </c>
      <c r="C257" s="72">
        <v>6.330535849645838E-2</v>
      </c>
      <c r="D257" s="72">
        <v>5.6333098875849884E-2</v>
      </c>
      <c r="E257" s="72">
        <v>6.9456852436110814E-2</v>
      </c>
    </row>
    <row r="258" spans="1:5" x14ac:dyDescent="0.3">
      <c r="A258" s="63"/>
      <c r="B258" s="64" t="s">
        <v>70</v>
      </c>
      <c r="C258" s="72">
        <v>0.21785551394536201</v>
      </c>
      <c r="D258" s="72">
        <v>7.6068886805407271E-2</v>
      </c>
      <c r="E258" s="72">
        <v>0.34293479084417189</v>
      </c>
    </row>
    <row r="259" spans="1:5" x14ac:dyDescent="0.3">
      <c r="A259" s="63"/>
      <c r="B259" s="64" t="s">
        <v>76</v>
      </c>
      <c r="C259" s="72">
        <v>0.26335609952137851</v>
      </c>
      <c r="D259" s="72">
        <v>0.27430892293894493</v>
      </c>
      <c r="E259" s="72">
        <v>0.25371959310806591</v>
      </c>
    </row>
    <row r="260" spans="1:5" x14ac:dyDescent="0.3">
      <c r="A260" s="63"/>
      <c r="B260" s="64" t="s">
        <v>77</v>
      </c>
      <c r="C260" s="72">
        <v>-9.3782010366236901E-2</v>
      </c>
      <c r="D260" s="72">
        <v>-0.3358610619379736</v>
      </c>
      <c r="E260" s="72">
        <v>0.11924757439219064</v>
      </c>
    </row>
    <row r="261" spans="1:5" x14ac:dyDescent="0.3">
      <c r="A261" s="63"/>
      <c r="B261" s="64" t="s">
        <v>69</v>
      </c>
      <c r="C261" s="72">
        <v>0.37975926538358801</v>
      </c>
      <c r="D261" s="72">
        <v>0.59601507895375305</v>
      </c>
      <c r="E261" s="72">
        <v>0.19031919566282707</v>
      </c>
    </row>
    <row r="262" spans="1:5" x14ac:dyDescent="0.3">
      <c r="A262" s="63"/>
      <c r="B262" s="64" t="s">
        <v>78</v>
      </c>
      <c r="C262" s="72">
        <v>1.9061743557722406</v>
      </c>
      <c r="D262" s="72">
        <v>0.93823043145353935</v>
      </c>
      <c r="E262" s="72">
        <v>2.7575265677516363</v>
      </c>
    </row>
    <row r="263" spans="1:5" x14ac:dyDescent="0.3">
      <c r="A263" s="63"/>
      <c r="B263" s="64" t="s">
        <v>79</v>
      </c>
      <c r="C263" s="72">
        <v>-0.10593028067286928</v>
      </c>
      <c r="D263" s="72">
        <v>5.0582922237085944E-2</v>
      </c>
      <c r="E263" s="72">
        <v>-0.24115375630325911</v>
      </c>
    </row>
    <row r="264" spans="1:5" x14ac:dyDescent="0.3">
      <c r="A264" s="63"/>
      <c r="B264" s="64" t="s">
        <v>68</v>
      </c>
      <c r="C264" s="72">
        <v>0.27748623236054404</v>
      </c>
      <c r="D264" s="72">
        <v>0.16810830566624271</v>
      </c>
      <c r="E264" s="72">
        <v>0.37226237036813514</v>
      </c>
    </row>
    <row r="265" spans="1:5" x14ac:dyDescent="0.3">
      <c r="A265" s="167">
        <v>2017</v>
      </c>
      <c r="B265" s="167"/>
      <c r="C265" s="72"/>
      <c r="D265" s="72"/>
      <c r="E265" s="64"/>
    </row>
    <row r="266" spans="1:5" x14ac:dyDescent="0.3">
      <c r="A266" s="64"/>
      <c r="B266" s="64" t="s">
        <v>73</v>
      </c>
      <c r="C266" s="72">
        <v>0.48479237246647472</v>
      </c>
      <c r="D266" s="72">
        <v>0.35188437044950854</v>
      </c>
      <c r="E266" s="72">
        <v>0.59972311413484425</v>
      </c>
    </row>
    <row r="267" spans="1:5" x14ac:dyDescent="0.3">
      <c r="A267" s="64"/>
      <c r="B267" s="64" t="s">
        <v>74</v>
      </c>
      <c r="C267" s="72">
        <v>0.35246837457076347</v>
      </c>
      <c r="D267" s="72">
        <v>0.17672790636551972</v>
      </c>
      <c r="E267" s="72">
        <v>0.5040636287521274</v>
      </c>
    </row>
    <row r="268" spans="1:5" x14ac:dyDescent="0.3">
      <c r="A268" s="64"/>
      <c r="B268" s="64" t="s">
        <v>71</v>
      </c>
      <c r="C268" s="72">
        <v>0.6529235635912225</v>
      </c>
      <c r="D268" s="72">
        <v>0.215210431706923</v>
      </c>
      <c r="E268" s="72">
        <v>1.0292689730255762</v>
      </c>
    </row>
    <row r="269" spans="1:5" x14ac:dyDescent="0.3">
      <c r="A269" s="64"/>
      <c r="B269" s="64" t="s">
        <v>75</v>
      </c>
      <c r="C269" s="72">
        <v>-1.0200791735793859E-2</v>
      </c>
      <c r="D269" s="72">
        <v>3.9859078576021681E-2</v>
      </c>
      <c r="E269" s="72">
        <v>-5.2895416328960686E-2</v>
      </c>
    </row>
    <row r="270" spans="1:5" x14ac:dyDescent="0.3">
      <c r="A270" s="64"/>
      <c r="B270" s="64" t="s">
        <v>63</v>
      </c>
      <c r="C270" s="72">
        <v>0.23515733499571106</v>
      </c>
      <c r="D270" s="72">
        <v>0.26077567612001096</v>
      </c>
      <c r="E270" s="72">
        <v>0.2132879113691438</v>
      </c>
    </row>
    <row r="271" spans="1:5" x14ac:dyDescent="0.3">
      <c r="A271" s="64"/>
      <c r="B271" s="64" t="s">
        <v>70</v>
      </c>
      <c r="C271" s="72">
        <v>-0.9959295888492804</v>
      </c>
      <c r="D271" s="72">
        <v>-0.57432052121553956</v>
      </c>
      <c r="E271" s="72">
        <v>-1.3560120968450522</v>
      </c>
    </row>
    <row r="272" spans="1:5" x14ac:dyDescent="0.3">
      <c r="A272" s="64"/>
      <c r="B272" s="64" t="s">
        <v>76</v>
      </c>
      <c r="C272" s="72">
        <v>-7.3890722250672752E-2</v>
      </c>
      <c r="D272" s="72">
        <v>0.46786658683360932</v>
      </c>
      <c r="E272" s="72">
        <v>-0.54025449583256413</v>
      </c>
    </row>
    <row r="273" spans="1:5" x14ac:dyDescent="0.3">
      <c r="A273" s="64"/>
      <c r="B273" s="64" t="s">
        <v>77</v>
      </c>
      <c r="C273" s="72">
        <v>-0.3619046848432998</v>
      </c>
      <c r="D273" s="72">
        <v>-0.24914166258011827</v>
      </c>
      <c r="E273" s="72">
        <v>-0.45995896873412001</v>
      </c>
    </row>
    <row r="274" spans="1:5" x14ac:dyDescent="0.3">
      <c r="A274" s="64"/>
      <c r="B274" s="64" t="s">
        <v>69</v>
      </c>
      <c r="C274" s="72">
        <v>0.51673997172639852</v>
      </c>
      <c r="D274" s="72">
        <v>0.60591660832167826</v>
      </c>
      <c r="E274" s="72">
        <v>0.43903124744032246</v>
      </c>
    </row>
    <row r="275" spans="1:5" x14ac:dyDescent="0.3">
      <c r="A275" s="64"/>
      <c r="B275" s="64" t="s">
        <v>78</v>
      </c>
      <c r="C275" s="72">
        <v>-0.26933733711968183</v>
      </c>
      <c r="D275" s="72">
        <v>2.7822214281966188E-2</v>
      </c>
      <c r="E275" s="72">
        <v>-0.5287131003854415</v>
      </c>
    </row>
    <row r="276" spans="1:5" x14ac:dyDescent="0.3">
      <c r="A276" s="64"/>
      <c r="B276" s="64" t="s">
        <v>79</v>
      </c>
      <c r="C276" s="72">
        <v>-0.18144419231107392</v>
      </c>
      <c r="D276" s="72">
        <v>6.383052356280175E-2</v>
      </c>
      <c r="E276" s="72">
        <v>-0.39673007708083036</v>
      </c>
    </row>
    <row r="277" spans="1:5" x14ac:dyDescent="0.3">
      <c r="A277" s="64"/>
      <c r="B277" s="64" t="s">
        <v>68</v>
      </c>
      <c r="C277" s="72">
        <v>0.92632738176344953</v>
      </c>
      <c r="D277" s="72">
        <v>0.83243747424787895</v>
      </c>
      <c r="E277" s="72">
        <v>1.0091187793447844</v>
      </c>
    </row>
    <row r="278" spans="1:5" x14ac:dyDescent="0.3">
      <c r="A278" s="167">
        <v>2018</v>
      </c>
      <c r="B278" s="167"/>
      <c r="C278" s="72"/>
      <c r="D278" s="72"/>
      <c r="E278" s="64"/>
    </row>
    <row r="279" spans="1:5" x14ac:dyDescent="0.3">
      <c r="A279" s="64"/>
      <c r="B279" s="64" t="s">
        <v>73</v>
      </c>
      <c r="C279" s="72">
        <v>0.30861939236332514</v>
      </c>
      <c r="D279" s="72">
        <v>0.22943066852413896</v>
      </c>
      <c r="E279" s="72">
        <v>0.37832525887290691</v>
      </c>
    </row>
    <row r="280" spans="1:5" x14ac:dyDescent="0.3">
      <c r="A280" s="64"/>
      <c r="B280" s="64" t="s">
        <v>74</v>
      </c>
      <c r="C280" s="72">
        <v>0.28003995737236803</v>
      </c>
      <c r="D280" s="72">
        <v>0.46673732084232361</v>
      </c>
      <c r="E280" s="72">
        <v>0.11594339283413513</v>
      </c>
    </row>
    <row r="281" spans="1:5" x14ac:dyDescent="0.3">
      <c r="A281" s="64"/>
      <c r="B281" s="64" t="s">
        <v>71</v>
      </c>
      <c r="C281" s="72">
        <v>-0.21850844761599264</v>
      </c>
      <c r="D281" s="72">
        <v>-0.33214147640956732</v>
      </c>
      <c r="E281" s="72">
        <v>-0.1182813991546984</v>
      </c>
    </row>
    <row r="282" spans="1:5" x14ac:dyDescent="0.3">
      <c r="A282" s="64"/>
      <c r="B282" s="64" t="s">
        <v>75</v>
      </c>
      <c r="C282" s="72">
        <v>-1.6869532579859543</v>
      </c>
      <c r="D282" s="72">
        <v>-1.2768450958284776</v>
      </c>
      <c r="E282" s="72">
        <v>-2.0479039611598511</v>
      </c>
    </row>
    <row r="283" spans="1:5" x14ac:dyDescent="0.3">
      <c r="A283" s="64"/>
      <c r="B283" s="64" t="s">
        <v>63</v>
      </c>
      <c r="C283" s="72">
        <v>-0.34696571272942089</v>
      </c>
      <c r="D283" s="72">
        <v>9.9636073847917186E-2</v>
      </c>
      <c r="E283" s="72">
        <v>-0.74312991280689522</v>
      </c>
    </row>
    <row r="284" spans="1:5" x14ac:dyDescent="0.3">
      <c r="A284" s="64"/>
      <c r="B284" s="64" t="s">
        <v>70</v>
      </c>
      <c r="C284" s="72">
        <v>0.19669087658598011</v>
      </c>
      <c r="D284" s="72">
        <v>0.23506979189841462</v>
      </c>
      <c r="E284" s="72">
        <v>0.16235727289378366</v>
      </c>
    </row>
    <row r="285" spans="1:5" x14ac:dyDescent="0.3">
      <c r="A285" s="64"/>
      <c r="B285" s="64" t="s">
        <v>76</v>
      </c>
      <c r="C285" s="72">
        <v>0.54470116253076406</v>
      </c>
      <c r="D285" s="72">
        <v>9.9533695082933207E-2</v>
      </c>
      <c r="E285" s="72">
        <v>0.94323506570205706</v>
      </c>
    </row>
    <row r="286" spans="1:5" x14ac:dyDescent="0.3">
      <c r="A286" s="64"/>
      <c r="B286" s="64" t="s">
        <v>77</v>
      </c>
      <c r="C286" s="72">
        <v>1.3757398286098901</v>
      </c>
      <c r="D286" s="72">
        <v>1.5227327420289454</v>
      </c>
      <c r="E286" s="72">
        <v>1.2452450644499657</v>
      </c>
    </row>
    <row r="287" spans="1:5" x14ac:dyDescent="0.3">
      <c r="A287" s="64"/>
      <c r="B287" s="64" t="s">
        <v>69</v>
      </c>
      <c r="C287" s="72">
        <v>-0.67684823269291883</v>
      </c>
      <c r="D287" s="72">
        <v>-0.49912586682043453</v>
      </c>
      <c r="E287" s="72">
        <v>-0.83505586772674045</v>
      </c>
    </row>
    <row r="288" spans="1:5" x14ac:dyDescent="0.3">
      <c r="A288" s="64"/>
      <c r="B288" s="64" t="s">
        <v>78</v>
      </c>
      <c r="C288" s="72">
        <v>-0.4509665378276132</v>
      </c>
      <c r="D288" s="72">
        <v>-1.2760440173497676E-2</v>
      </c>
      <c r="E288" s="72">
        <v>-0.84237705738656521</v>
      </c>
    </row>
    <row r="289" spans="1:5" x14ac:dyDescent="0.3">
      <c r="A289" s="64"/>
      <c r="B289" s="64" t="s">
        <v>79</v>
      </c>
      <c r="C289" s="72">
        <v>7.6159131046836651E-2</v>
      </c>
      <c r="D289" s="72">
        <v>-6.3251639242504057E-2</v>
      </c>
      <c r="E289" s="72">
        <v>0.20172421038855132</v>
      </c>
    </row>
    <row r="290" spans="1:5" x14ac:dyDescent="0.3">
      <c r="A290" s="64"/>
      <c r="B290" s="64" t="s">
        <v>68</v>
      </c>
      <c r="C290" s="72">
        <v>-0.2619685689956629</v>
      </c>
      <c r="D290" s="72">
        <v>9.2745488679523924E-2</v>
      </c>
      <c r="E290" s="72">
        <v>-0.58060906465188444</v>
      </c>
    </row>
    <row r="291" spans="1:5" x14ac:dyDescent="0.3">
      <c r="A291" s="167">
        <v>2019</v>
      </c>
      <c r="B291" s="167"/>
      <c r="C291" s="72"/>
      <c r="D291" s="72"/>
      <c r="E291" s="72"/>
    </row>
    <row r="292" spans="1:5" x14ac:dyDescent="0.3">
      <c r="A292" s="64"/>
      <c r="B292" s="64" t="s">
        <v>73</v>
      </c>
      <c r="C292" s="72">
        <v>-8.892197521852277E-2</v>
      </c>
      <c r="D292" s="72">
        <v>-0.12358636997398503</v>
      </c>
      <c r="E292" s="72">
        <v>-5.7571964472726521E-2</v>
      </c>
    </row>
    <row r="293" spans="1:5" x14ac:dyDescent="0.3">
      <c r="A293" s="64"/>
      <c r="B293" s="64" t="s">
        <v>74</v>
      </c>
      <c r="C293" s="72">
        <v>0.32381810957027407</v>
      </c>
      <c r="D293" s="72">
        <v>0.16169770041925333</v>
      </c>
      <c r="E293" s="72">
        <v>0.47034077368686528</v>
      </c>
    </row>
    <row r="294" spans="1:5" x14ac:dyDescent="0.3">
      <c r="A294" s="64"/>
      <c r="B294" s="64" t="s">
        <v>71</v>
      </c>
      <c r="C294" s="72">
        <v>-0.21349530164084637</v>
      </c>
      <c r="D294" s="72">
        <v>4.6867035745404642E-2</v>
      </c>
      <c r="E294" s="72">
        <v>-0.44808507673773895</v>
      </c>
    </row>
    <row r="295" spans="1:5" x14ac:dyDescent="0.3">
      <c r="A295" s="64"/>
      <c r="B295" s="64" t="s">
        <v>75</v>
      </c>
      <c r="C295" s="72">
        <v>0.40454342925017073</v>
      </c>
      <c r="D295" s="72">
        <v>0.55105372183520707</v>
      </c>
      <c r="E295" s="72">
        <v>0.27187947810470031</v>
      </c>
    </row>
    <row r="296" spans="1:5" x14ac:dyDescent="0.3">
      <c r="A296" s="64"/>
      <c r="B296" s="64" t="s">
        <v>63</v>
      </c>
      <c r="C296" s="72">
        <v>0.31511810998320294</v>
      </c>
      <c r="D296" s="72">
        <v>0.22165772167798414</v>
      </c>
      <c r="E296" s="72">
        <v>0.39998139596075521</v>
      </c>
    </row>
    <row r="297" spans="1:5" x14ac:dyDescent="0.3">
      <c r="A297" s="64"/>
      <c r="B297" s="64" t="s">
        <v>70</v>
      </c>
      <c r="C297" s="72">
        <v>0.24327075309440235</v>
      </c>
      <c r="D297" s="72">
        <v>0.5316196164181235</v>
      </c>
      <c r="E297" s="72">
        <v>-1.808884659283988E-2</v>
      </c>
    </row>
    <row r="298" spans="1:5" x14ac:dyDescent="0.3">
      <c r="A298" s="64"/>
      <c r="B298" s="64" t="s">
        <v>76</v>
      </c>
      <c r="C298" s="72">
        <v>-0.72578325030112611</v>
      </c>
      <c r="D298" s="72">
        <v>-0.78660668125348843</v>
      </c>
      <c r="E298" s="72">
        <v>-0.67034974112184831</v>
      </c>
    </row>
    <row r="299" spans="1:5" x14ac:dyDescent="0.3">
      <c r="A299" s="64"/>
      <c r="B299" s="64" t="s">
        <v>77</v>
      </c>
      <c r="C299" s="72">
        <v>0.64022048479637284</v>
      </c>
      <c r="D299" s="72">
        <v>0.8066006765292254</v>
      </c>
      <c r="E299" s="72">
        <v>0.48876169733575753</v>
      </c>
    </row>
    <row r="300" spans="1:5" x14ac:dyDescent="0.3">
      <c r="A300" s="77"/>
      <c r="B300" s="64" t="s">
        <v>69</v>
      </c>
      <c r="C300" s="72">
        <v>-0.23344279938388013</v>
      </c>
      <c r="D300" s="72">
        <v>-0.17069696888347607</v>
      </c>
      <c r="E300" s="72">
        <v>-0.31698987256392286</v>
      </c>
    </row>
    <row r="301" spans="1:5" ht="14.25" customHeight="1" x14ac:dyDescent="0.3">
      <c r="A301" s="64"/>
      <c r="B301" s="64" t="s">
        <v>78</v>
      </c>
      <c r="C301" s="72">
        <v>0.27689114355538069</v>
      </c>
      <c r="D301" s="72">
        <v>0.44417866078585416</v>
      </c>
      <c r="E301" s="72">
        <v>5.3818250782475874E-2</v>
      </c>
    </row>
    <row r="302" spans="1:5" ht="14.25" customHeight="1" x14ac:dyDescent="0.3">
      <c r="A302" s="64"/>
      <c r="B302" s="64" t="s">
        <v>79</v>
      </c>
      <c r="C302" s="72">
        <v>-0.13098204676495409</v>
      </c>
      <c r="D302" s="72">
        <v>-0.29897514439899542</v>
      </c>
      <c r="E302" s="72">
        <v>9.3905707016552556E-2</v>
      </c>
    </row>
    <row r="303" spans="1:5" ht="14.25" customHeight="1" x14ac:dyDescent="0.3">
      <c r="A303" s="64"/>
      <c r="B303" s="64" t="s">
        <v>68</v>
      </c>
      <c r="C303" s="72">
        <v>0.4789233515735597</v>
      </c>
      <c r="D303" s="72">
        <v>0.32899595441697221</v>
      </c>
      <c r="E303" s="72">
        <v>0.67883926083721025</v>
      </c>
    </row>
    <row r="304" spans="1:5" ht="14.25" customHeight="1" x14ac:dyDescent="0.3">
      <c r="A304" s="167">
        <v>2020</v>
      </c>
      <c r="B304" s="167"/>
      <c r="C304" s="85"/>
      <c r="D304" s="85"/>
      <c r="E304" s="85"/>
    </row>
    <row r="305" spans="1:5" x14ac:dyDescent="0.3">
      <c r="A305" s="64"/>
      <c r="B305" s="64" t="s">
        <v>73</v>
      </c>
      <c r="C305" s="72">
        <v>-0.13774456172119384</v>
      </c>
      <c r="D305" s="72">
        <v>-0.10503746345285968</v>
      </c>
      <c r="E305" s="72">
        <v>-0.181205253726334</v>
      </c>
    </row>
    <row r="306" spans="1:5" x14ac:dyDescent="0.3">
      <c r="A306" s="77"/>
      <c r="B306" s="64" t="s">
        <v>74</v>
      </c>
      <c r="C306" s="74">
        <v>1.0706320213543969E-3</v>
      </c>
      <c r="D306" s="74">
        <v>6.3554688981576637E-2</v>
      </c>
      <c r="E306" s="74">
        <v>-8.2020582617950352E-2</v>
      </c>
    </row>
    <row r="307" spans="1:5" x14ac:dyDescent="0.3">
      <c r="A307" s="77"/>
      <c r="B307" s="64" t="s">
        <v>71</v>
      </c>
      <c r="C307" s="74">
        <v>-1.1158711678374167</v>
      </c>
      <c r="D307" s="74">
        <v>-1.0760638732088788</v>
      </c>
      <c r="E307" s="74">
        <v>-1.1688839790522103</v>
      </c>
    </row>
    <row r="308" spans="1:5" x14ac:dyDescent="0.3">
      <c r="A308" s="77"/>
      <c r="B308" s="64" t="s">
        <v>75</v>
      </c>
      <c r="C308" s="74">
        <v>-3.2334997714336162</v>
      </c>
      <c r="D308" s="74">
        <v>-3.7807618099540559</v>
      </c>
      <c r="E308" s="74">
        <v>-2.5040066780278614</v>
      </c>
    </row>
    <row r="309" spans="1:5" x14ac:dyDescent="0.3">
      <c r="A309" s="77"/>
      <c r="B309" s="64" t="s">
        <v>63</v>
      </c>
      <c r="C309" s="74">
        <v>5.3856613505830819E-2</v>
      </c>
      <c r="D309" s="74">
        <v>-5.9892632156639328E-2</v>
      </c>
      <c r="E309" s="74">
        <v>0.20349724477880904</v>
      </c>
    </row>
    <row r="310" spans="1:5" x14ac:dyDescent="0.3">
      <c r="A310" s="77"/>
      <c r="B310" s="64" t="s">
        <v>70</v>
      </c>
      <c r="C310" s="74">
        <v>-0.41305141471471463</v>
      </c>
      <c r="D310" s="74">
        <v>-0.14292920324079367</v>
      </c>
      <c r="E310" s="74">
        <v>-0.76747142623258147</v>
      </c>
    </row>
    <row r="311" spans="1:5" x14ac:dyDescent="0.3">
      <c r="A311" s="77"/>
      <c r="B311" s="64" t="s">
        <v>76</v>
      </c>
      <c r="C311" s="74">
        <v>2.8146530852393807</v>
      </c>
      <c r="D311" s="74">
        <v>2.8350273250243698</v>
      </c>
      <c r="E311" s="74">
        <v>2.7877523520963443</v>
      </c>
    </row>
    <row r="312" spans="1:5" x14ac:dyDescent="0.3">
      <c r="A312" s="77"/>
      <c r="B312" s="64" t="s">
        <v>77</v>
      </c>
      <c r="C312" s="74">
        <v>0.53901179832456658</v>
      </c>
      <c r="D312" s="74">
        <v>0.35376242611830255</v>
      </c>
      <c r="E312" s="74">
        <v>0.78371471529335435</v>
      </c>
    </row>
    <row r="313" spans="1:5" x14ac:dyDescent="0.3">
      <c r="A313" s="77"/>
      <c r="B313" s="64" t="s">
        <v>69</v>
      </c>
      <c r="C313" s="74">
        <v>7.476255464648858E-2</v>
      </c>
      <c r="D313" s="74">
        <v>5.2567360536313251E-2</v>
      </c>
      <c r="E313" s="74">
        <v>0.10395595256329154</v>
      </c>
    </row>
    <row r="314" spans="1:5" x14ac:dyDescent="0.3">
      <c r="A314" s="77"/>
      <c r="B314" s="64" t="s">
        <v>78</v>
      </c>
      <c r="C314" s="74">
        <v>1.8641482090523562E-2</v>
      </c>
      <c r="D314" s="74">
        <v>-4.7394239512184383E-2</v>
      </c>
      <c r="E314" s="74">
        <v>0.10545385434461244</v>
      </c>
    </row>
    <row r="315" spans="1:5" x14ac:dyDescent="0.3">
      <c r="A315" s="77"/>
      <c r="B315" s="64" t="s">
        <v>79</v>
      </c>
      <c r="C315" s="74">
        <v>0.12497771094945613</v>
      </c>
      <c r="D315" s="74">
        <v>-1.6259714270355701E-2</v>
      </c>
      <c r="E315" s="74">
        <v>0.31036880589563776</v>
      </c>
    </row>
    <row r="316" spans="1:5" x14ac:dyDescent="0.3">
      <c r="A316" s="77"/>
      <c r="B316" s="64" t="s">
        <v>68</v>
      </c>
      <c r="C316" s="74">
        <v>3.4101136482458307E-2</v>
      </c>
      <c r="D316" s="74">
        <v>-2.2351524938645156E-2</v>
      </c>
      <c r="E316" s="74">
        <v>0.10796075344468334</v>
      </c>
    </row>
    <row r="317" spans="1:5" x14ac:dyDescent="0.3">
      <c r="A317" s="167">
        <v>2021</v>
      </c>
      <c r="B317" s="167"/>
      <c r="C317" s="74"/>
      <c r="D317" s="74"/>
      <c r="E317" s="74"/>
    </row>
    <row r="318" spans="1:5" x14ac:dyDescent="0.3">
      <c r="A318" s="64"/>
      <c r="B318" s="64" t="s">
        <v>73</v>
      </c>
      <c r="C318" s="74">
        <v>0.25093878688499666</v>
      </c>
      <c r="D318" s="74">
        <v>0.31858908259694796</v>
      </c>
      <c r="E318" s="74">
        <v>0.16254400426116858</v>
      </c>
    </row>
    <row r="319" spans="1:5" x14ac:dyDescent="0.3">
      <c r="A319" s="77"/>
      <c r="B319" s="64" t="s">
        <v>74</v>
      </c>
      <c r="C319" s="128">
        <v>-5.1159468773271995E-2</v>
      </c>
      <c r="D319" s="128">
        <v>-6.3993106069611783E-2</v>
      </c>
      <c r="E319" s="128">
        <v>-3.4364362244023457E-2</v>
      </c>
    </row>
    <row r="320" spans="1:5" x14ac:dyDescent="0.3">
      <c r="A320" s="77"/>
      <c r="B320" s="64" t="s">
        <v>71</v>
      </c>
      <c r="C320" s="129">
        <v>-0.19831396298955789</v>
      </c>
      <c r="D320" s="129">
        <v>-0.23650372770116809</v>
      </c>
      <c r="E320" s="129">
        <v>-0.14835064803728118</v>
      </c>
    </row>
    <row r="321" spans="1:5" x14ac:dyDescent="0.3">
      <c r="A321" s="77"/>
      <c r="B321" s="64" t="s">
        <v>75</v>
      </c>
      <c r="C321" s="129">
        <v>8.4802956668667009E-2</v>
      </c>
      <c r="D321" s="129">
        <v>0.11440761687162504</v>
      </c>
      <c r="E321" s="129">
        <v>4.610564805474552E-2</v>
      </c>
    </row>
    <row r="322" spans="1:5" x14ac:dyDescent="0.3">
      <c r="A322" s="77"/>
      <c r="B322" s="64" t="s">
        <v>63</v>
      </c>
      <c r="C322" s="129">
        <v>-0.53505187904539209</v>
      </c>
      <c r="D322" s="129">
        <v>-0.45145029112414842</v>
      </c>
      <c r="E322" s="129">
        <v>-0.644405105309099</v>
      </c>
    </row>
    <row r="323" spans="1:5" x14ac:dyDescent="0.3">
      <c r="A323" s="77"/>
      <c r="B323" s="64" t="s">
        <v>70</v>
      </c>
      <c r="C323" s="129">
        <v>-2.1659297143803489</v>
      </c>
      <c r="D323" s="129">
        <v>-2.1178206566462352</v>
      </c>
      <c r="E323" s="129">
        <v>-2.2289799239272332</v>
      </c>
    </row>
    <row r="324" spans="1:5" x14ac:dyDescent="0.3">
      <c r="A324" s="77"/>
      <c r="B324" s="64" t="s">
        <v>76</v>
      </c>
      <c r="C324" s="129">
        <v>2.7973976133232052</v>
      </c>
      <c r="D324" s="129">
        <v>2.6970871230687723</v>
      </c>
      <c r="E324" s="129">
        <v>2.9290108350929609</v>
      </c>
    </row>
    <row r="325" spans="1:5" x14ac:dyDescent="0.3">
      <c r="A325" s="77"/>
      <c r="B325" s="64" t="s">
        <v>77</v>
      </c>
      <c r="C325" s="129">
        <v>7.7892876117454227E-2</v>
      </c>
      <c r="D325" s="129">
        <v>0.19890441760316793</v>
      </c>
      <c r="E325" s="129">
        <v>-8.0523577576294525E-2</v>
      </c>
    </row>
    <row r="326" spans="1:5" x14ac:dyDescent="0.3">
      <c r="A326" s="77"/>
      <c r="B326" s="64" t="s">
        <v>69</v>
      </c>
      <c r="C326" s="129">
        <v>-0.29574573444109797</v>
      </c>
      <c r="D326" s="129">
        <v>-0.55224101387399571</v>
      </c>
      <c r="E326" s="129">
        <v>4.0971769831695044E-2</v>
      </c>
    </row>
    <row r="327" spans="1:5" x14ac:dyDescent="0.3">
      <c r="A327" s="77"/>
      <c r="B327" s="64" t="s">
        <v>78</v>
      </c>
      <c r="C327" s="129">
        <v>8.2437899690581545E-2</v>
      </c>
      <c r="D327" s="129">
        <v>1.1595904108780723E-2</v>
      </c>
      <c r="E327" s="129">
        <v>0.17488519353695972</v>
      </c>
    </row>
    <row r="328" spans="1:5" x14ac:dyDescent="0.3">
      <c r="A328" s="77"/>
      <c r="B328" s="64" t="s">
        <v>79</v>
      </c>
      <c r="C328" s="129">
        <v>0.11602314120052047</v>
      </c>
      <c r="D328" s="129">
        <v>0.22566038608057806</v>
      </c>
      <c r="E328" s="129">
        <v>-2.6817908753525504E-2</v>
      </c>
    </row>
    <row r="329" spans="1:5" x14ac:dyDescent="0.3">
      <c r="A329" s="77"/>
      <c r="B329" s="64" t="s">
        <v>68</v>
      </c>
      <c r="C329" s="129">
        <v>-7.3704702433634667E-2</v>
      </c>
      <c r="D329" s="129">
        <v>7.8006017520529533E-2</v>
      </c>
      <c r="E329" s="129">
        <v>-0.27186041661530302</v>
      </c>
    </row>
    <row r="330" spans="1:5" x14ac:dyDescent="0.3">
      <c r="A330" s="77"/>
      <c r="B330" s="64"/>
      <c r="C330" s="129"/>
      <c r="D330" s="129"/>
      <c r="E330" s="129"/>
    </row>
    <row r="331" spans="1:5" x14ac:dyDescent="0.3">
      <c r="A331" s="108">
        <v>2022</v>
      </c>
      <c r="B331" s="77"/>
      <c r="C331" s="129"/>
      <c r="D331" s="129"/>
      <c r="E331" s="129"/>
    </row>
    <row r="332" spans="1:5" x14ac:dyDescent="0.3">
      <c r="A332" s="108"/>
      <c r="B332" s="64" t="s">
        <v>73</v>
      </c>
      <c r="C332" s="129">
        <v>0.3993782310830491</v>
      </c>
      <c r="D332" s="129">
        <v>0.71986656208891209</v>
      </c>
      <c r="E332" s="129">
        <v>-2.0693521799226167E-2</v>
      </c>
    </row>
    <row r="333" spans="1:5" x14ac:dyDescent="0.3">
      <c r="A333" s="108"/>
      <c r="B333" s="64" t="s">
        <v>74</v>
      </c>
      <c r="C333" s="129">
        <v>0.33848570051869309</v>
      </c>
      <c r="D333" s="129">
        <v>0.41410629265102167</v>
      </c>
      <c r="E333" s="129">
        <v>0.23863379592392112</v>
      </c>
    </row>
    <row r="334" spans="1:5" x14ac:dyDescent="0.3">
      <c r="A334" s="108"/>
      <c r="B334" s="64" t="s">
        <v>71</v>
      </c>
      <c r="C334" s="129">
        <v>0.28785477530819764</v>
      </c>
      <c r="D334" s="129">
        <v>0.19071031954880008</v>
      </c>
      <c r="E334" s="129">
        <v>0.41635204131705006</v>
      </c>
    </row>
    <row r="335" spans="1:5" x14ac:dyDescent="0.3">
      <c r="A335" s="108"/>
      <c r="B335" s="64" t="s">
        <v>75</v>
      </c>
      <c r="C335" s="129">
        <v>0.26529301934799671</v>
      </c>
      <c r="D335" s="129">
        <v>4.9685913911813859E-2</v>
      </c>
      <c r="E335" s="129">
        <v>0.54984522252368073</v>
      </c>
    </row>
    <row r="336" spans="1:5" x14ac:dyDescent="0.3">
      <c r="A336" s="108"/>
      <c r="B336" s="64" t="s">
        <v>63</v>
      </c>
      <c r="C336" s="129">
        <v>0.6650123975607134</v>
      </c>
      <c r="D336" s="129">
        <v>0.87095309502051699</v>
      </c>
      <c r="E336" s="129">
        <v>0.39456962116515887</v>
      </c>
    </row>
    <row r="337" spans="1:5" x14ac:dyDescent="0.3">
      <c r="A337" s="108"/>
      <c r="B337" s="64" t="s">
        <v>70</v>
      </c>
      <c r="C337" s="129">
        <v>0.4467983417722971</v>
      </c>
      <c r="D337" s="129">
        <v>0.33379142638467157</v>
      </c>
      <c r="E337" s="129">
        <v>0.59590400172337576</v>
      </c>
    </row>
    <row r="338" spans="1:5" x14ac:dyDescent="0.3">
      <c r="A338" s="108"/>
      <c r="B338" s="64" t="s">
        <v>76</v>
      </c>
      <c r="C338" s="129">
        <v>0.14831767574738461</v>
      </c>
      <c r="D338" s="129">
        <v>0.16050047774332443</v>
      </c>
      <c r="E338" s="129">
        <v>0.13228510295639245</v>
      </c>
    </row>
    <row r="339" spans="1:5" ht="14.25" customHeight="1" x14ac:dyDescent="0.3">
      <c r="A339" s="80"/>
      <c r="B339" s="81"/>
      <c r="C339" s="82"/>
      <c r="D339" s="82"/>
      <c r="E339" s="82"/>
    </row>
    <row r="340" spans="1:5" x14ac:dyDescent="0.3">
      <c r="A340" s="66"/>
      <c r="B340" s="84"/>
      <c r="C340" s="83"/>
      <c r="D340" s="83"/>
      <c r="E340" s="83"/>
    </row>
    <row r="341" spans="1:5" x14ac:dyDescent="0.3">
      <c r="A341" s="168" t="s">
        <v>89</v>
      </c>
      <c r="B341" s="169"/>
      <c r="C341" s="169"/>
      <c r="D341" s="169"/>
      <c r="E341" s="170"/>
    </row>
    <row r="342" spans="1:5" x14ac:dyDescent="0.3">
      <c r="A342" s="151" t="s">
        <v>88</v>
      </c>
      <c r="B342" s="152"/>
      <c r="C342" s="152"/>
      <c r="D342" s="152"/>
      <c r="E342" s="153"/>
    </row>
    <row r="343" spans="1:5" x14ac:dyDescent="0.3">
      <c r="A343" s="154"/>
      <c r="B343" s="155"/>
      <c r="C343" s="155"/>
      <c r="D343" s="155"/>
      <c r="E343" s="156"/>
    </row>
    <row r="344" spans="1:5" x14ac:dyDescent="0.3">
      <c r="A344" s="139"/>
      <c r="B344" s="140"/>
      <c r="C344" s="140"/>
      <c r="D344" s="140"/>
      <c r="E344" s="157"/>
    </row>
  </sheetData>
  <mergeCells count="31">
    <mergeCell ref="A304:B304"/>
    <mergeCell ref="A317:B317"/>
    <mergeCell ref="A341:E341"/>
    <mergeCell ref="A342:E344"/>
    <mergeCell ref="A239:B239"/>
    <mergeCell ref="A252:B252"/>
    <mergeCell ref="A265:B265"/>
    <mergeCell ref="A278:B278"/>
    <mergeCell ref="A291:B291"/>
    <mergeCell ref="A173:B173"/>
    <mergeCell ref="A187:B187"/>
    <mergeCell ref="A200:B200"/>
    <mergeCell ref="A213:B213"/>
    <mergeCell ref="A226:B226"/>
    <mergeCell ref="A171:E171"/>
    <mergeCell ref="A162:B162"/>
    <mergeCell ref="A110:B110"/>
    <mergeCell ref="A123:B123"/>
    <mergeCell ref="A149:B149"/>
    <mergeCell ref="A97:B97"/>
    <mergeCell ref="A136:B136"/>
    <mergeCell ref="A1:E1"/>
    <mergeCell ref="A58:B58"/>
    <mergeCell ref="A45:B45"/>
    <mergeCell ref="A71:B71"/>
    <mergeCell ref="A84:B84"/>
    <mergeCell ref="A3:B3"/>
    <mergeCell ref="A4:E4"/>
    <mergeCell ref="A32:B32"/>
    <mergeCell ref="A6:B6"/>
    <mergeCell ref="A19:B1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Admin</cp:lastModifiedBy>
  <cp:lastPrinted>2019-04-23T04:44:39Z</cp:lastPrinted>
  <dcterms:created xsi:type="dcterms:W3CDTF">2012-11-24T10:19:41Z</dcterms:created>
  <dcterms:modified xsi:type="dcterms:W3CDTF">2022-08-30T04:10:07Z</dcterms:modified>
</cp:coreProperties>
</file>