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2\March\"/>
    </mc:Choice>
  </mc:AlternateContent>
  <bookViews>
    <workbookView xWindow="-105" yWindow="-105" windowWidth="19425" windowHeight="10425"/>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I59" i="28"/>
  <c r="J59" i="28" s="1"/>
  <c r="E59" i="28"/>
  <c r="I58" i="28"/>
  <c r="J58" i="28" s="1"/>
  <c r="E58" i="28"/>
  <c r="I57" i="28"/>
  <c r="J57" i="28" s="1"/>
  <c r="E57" i="28"/>
  <c r="J56" i="28"/>
  <c r="I56" i="28"/>
  <c r="E56" i="28"/>
  <c r="I55" i="28"/>
  <c r="J55" i="28" s="1"/>
  <c r="E55" i="28"/>
  <c r="I54" i="28"/>
  <c r="J54" i="28" s="1"/>
  <c r="E54" i="28"/>
  <c r="I53" i="28"/>
  <c r="J53" i="28" s="1"/>
  <c r="E53" i="28"/>
  <c r="J52" i="28"/>
  <c r="I52" i="28"/>
  <c r="E52" i="28"/>
  <c r="I51" i="28"/>
  <c r="J51" i="28" s="1"/>
  <c r="E51" i="28"/>
  <c r="I50" i="28"/>
  <c r="J50" i="28" s="1"/>
  <c r="E50" i="28"/>
  <c r="I49" i="28"/>
  <c r="J49" i="28" s="1"/>
  <c r="E49" i="28"/>
  <c r="J48" i="28"/>
  <c r="I48" i="28"/>
  <c r="E48" i="28"/>
  <c r="I47" i="28"/>
  <c r="J47" i="28" s="1"/>
  <c r="E47" i="28"/>
  <c r="I46" i="28"/>
  <c r="J46" i="28" s="1"/>
  <c r="E46" i="28"/>
  <c r="I45" i="28"/>
  <c r="J45" i="28" s="1"/>
  <c r="E45" i="28"/>
  <c r="J41" i="28"/>
  <c r="I41" i="28"/>
  <c r="E41" i="28"/>
  <c r="I40" i="28"/>
  <c r="J40" i="28" s="1"/>
  <c r="E40" i="28"/>
  <c r="I39" i="28"/>
  <c r="J39" i="28" s="1"/>
  <c r="E39" i="28"/>
  <c r="I38" i="28"/>
  <c r="J38" i="28" s="1"/>
  <c r="E38" i="28"/>
  <c r="J37" i="28"/>
  <c r="I37" i="28"/>
  <c r="E37" i="28"/>
  <c r="I36" i="28"/>
  <c r="J36" i="28" s="1"/>
  <c r="E36" i="28"/>
  <c r="I35" i="28"/>
  <c r="J35" i="28" s="1"/>
  <c r="E35" i="28"/>
  <c r="I34" i="28"/>
  <c r="J34" i="28" s="1"/>
  <c r="E34" i="28"/>
  <c r="J33" i="28"/>
  <c r="I33" i="28"/>
  <c r="E33" i="28"/>
  <c r="I32" i="28"/>
  <c r="J32" i="28" s="1"/>
  <c r="E32" i="28"/>
  <c r="I31" i="28"/>
  <c r="J31" i="28" s="1"/>
  <c r="E31" i="28"/>
  <c r="I30" i="28"/>
  <c r="J30" i="28" s="1"/>
  <c r="E30" i="28"/>
  <c r="J29" i="28"/>
  <c r="I29" i="28"/>
  <c r="E29" i="28"/>
  <c r="I28" i="28"/>
  <c r="J28" i="28" s="1"/>
  <c r="E28" i="28"/>
  <c r="I27" i="28"/>
  <c r="J27" i="28" s="1"/>
  <c r="E27" i="28"/>
  <c r="I26" i="28"/>
  <c r="J26" i="28" s="1"/>
  <c r="E26" i="28"/>
  <c r="J22" i="28"/>
  <c r="I22" i="28"/>
  <c r="E22" i="28"/>
  <c r="I21" i="28"/>
  <c r="J21" i="28" s="1"/>
  <c r="E21" i="28"/>
  <c r="I20" i="28"/>
  <c r="J20" i="28" s="1"/>
  <c r="E20" i="28"/>
  <c r="I19" i="28"/>
  <c r="J19" i="28" s="1"/>
  <c r="E19" i="28"/>
  <c r="J18" i="28"/>
  <c r="I18" i="28"/>
  <c r="E18" i="28"/>
  <c r="I17" i="28"/>
  <c r="J17" i="28" s="1"/>
  <c r="E17" i="28"/>
  <c r="I16" i="28"/>
  <c r="J16" i="28" s="1"/>
  <c r="E16" i="28"/>
  <c r="I15" i="28"/>
  <c r="J15" i="28" s="1"/>
  <c r="E15" i="28"/>
  <c r="J14" i="28"/>
  <c r="I14" i="28"/>
  <c r="E14" i="28"/>
  <c r="I13" i="28"/>
  <c r="J13" i="28" s="1"/>
  <c r="E13" i="28"/>
  <c r="I12" i="28"/>
  <c r="J12" i="28" s="1"/>
  <c r="E12" i="28"/>
  <c r="I11" i="28"/>
  <c r="J11" i="28" s="1"/>
  <c r="E11" i="28"/>
  <c r="J10" i="28"/>
  <c r="I10" i="28"/>
  <c r="E10" i="28"/>
  <c r="I9" i="28"/>
  <c r="J9" i="28" s="1"/>
  <c r="E9" i="28"/>
  <c r="I8" i="28"/>
  <c r="J8" i="28" s="1"/>
  <c r="E8" i="28"/>
  <c r="I7" i="28"/>
  <c r="J7" i="28" s="1"/>
  <c r="E7" i="28"/>
  <c r="J275" i="49"/>
  <c r="K275" i="49" s="1"/>
  <c r="E275" i="49"/>
  <c r="J274" i="49"/>
  <c r="K274" i="49" s="1"/>
  <c r="E274" i="49"/>
  <c r="J273" i="49"/>
  <c r="K273" i="49" s="1"/>
  <c r="E273" i="49"/>
  <c r="J272" i="49"/>
  <c r="K272" i="49" s="1"/>
  <c r="E272" i="49"/>
  <c r="K271" i="49"/>
  <c r="J271" i="49"/>
  <c r="E271" i="49"/>
  <c r="K270" i="49"/>
  <c r="J270" i="49"/>
  <c r="E270" i="49"/>
  <c r="K269" i="49"/>
  <c r="J269" i="49"/>
  <c r="E269" i="49"/>
  <c r="J268" i="49"/>
  <c r="K268" i="49" s="1"/>
  <c r="E268" i="49"/>
  <c r="J267" i="49"/>
  <c r="K267" i="49" s="1"/>
  <c r="E267" i="49"/>
  <c r="J266" i="49"/>
  <c r="K266" i="49" s="1"/>
  <c r="E266" i="49"/>
  <c r="J265" i="49"/>
  <c r="K265" i="49" s="1"/>
  <c r="E265" i="49"/>
  <c r="K264" i="49"/>
  <c r="J264" i="49"/>
  <c r="E264" i="49"/>
  <c r="K263" i="49"/>
  <c r="J263" i="49"/>
  <c r="E263" i="49"/>
  <c r="K262" i="49"/>
  <c r="J262" i="49"/>
  <c r="E262" i="49"/>
  <c r="K261" i="49"/>
  <c r="J261" i="49"/>
  <c r="E261" i="49"/>
  <c r="J260" i="49"/>
  <c r="K260" i="49" s="1"/>
  <c r="E260" i="49"/>
  <c r="J259" i="49"/>
  <c r="K259" i="49" s="1"/>
  <c r="E259" i="49"/>
  <c r="J258" i="49"/>
  <c r="K258" i="49" s="1"/>
  <c r="E258" i="49"/>
  <c r="J257" i="49"/>
  <c r="K257" i="49" s="1"/>
  <c r="E257" i="49"/>
  <c r="J256" i="49"/>
  <c r="K256" i="49" s="1"/>
  <c r="E256" i="49"/>
  <c r="K255" i="49"/>
  <c r="J255" i="49"/>
  <c r="E255" i="49"/>
  <c r="K254" i="49"/>
  <c r="J254" i="49"/>
  <c r="E254" i="49"/>
  <c r="K253" i="49"/>
  <c r="J253" i="49"/>
  <c r="E253" i="49"/>
  <c r="J252" i="49"/>
  <c r="K252" i="49" s="1"/>
  <c r="E252" i="49"/>
  <c r="J251" i="49"/>
  <c r="K251" i="49" s="1"/>
  <c r="E251" i="49"/>
  <c r="J250" i="49"/>
  <c r="K250" i="49" s="1"/>
  <c r="E250" i="49"/>
  <c r="J249" i="49"/>
  <c r="K249" i="49" s="1"/>
  <c r="E249" i="49"/>
  <c r="J248" i="49"/>
  <c r="K248" i="49" s="1"/>
  <c r="E248" i="49"/>
  <c r="K247" i="49"/>
  <c r="J247" i="49"/>
  <c r="E247" i="49"/>
  <c r="K246" i="49"/>
  <c r="J246" i="49"/>
  <c r="E246" i="49"/>
  <c r="K245" i="49"/>
  <c r="J245" i="49"/>
  <c r="E245" i="49"/>
  <c r="J244" i="49"/>
  <c r="K244" i="49" s="1"/>
  <c r="E244" i="49"/>
  <c r="J243" i="49"/>
  <c r="K243" i="49" s="1"/>
  <c r="E243" i="49"/>
  <c r="J242" i="49"/>
  <c r="K242" i="49" s="1"/>
  <c r="E242" i="49"/>
  <c r="J241" i="49"/>
  <c r="K241" i="49" s="1"/>
  <c r="E241" i="49"/>
  <c r="J240" i="49"/>
  <c r="K240" i="49" s="1"/>
  <c r="E240" i="49"/>
  <c r="K239" i="49"/>
  <c r="J239" i="49"/>
  <c r="E239" i="49"/>
  <c r="K238" i="49"/>
  <c r="J238" i="49"/>
  <c r="E238" i="49"/>
  <c r="K237" i="49"/>
  <c r="J237" i="49"/>
  <c r="E237" i="49"/>
  <c r="J236" i="49"/>
  <c r="K236" i="49" s="1"/>
  <c r="E236" i="49"/>
  <c r="J235" i="49"/>
  <c r="K235" i="49" s="1"/>
  <c r="E235" i="49"/>
  <c r="J234" i="49"/>
  <c r="K234" i="49" s="1"/>
  <c r="E234" i="49"/>
  <c r="J233" i="49"/>
  <c r="K233" i="49" s="1"/>
  <c r="E233" i="49"/>
  <c r="J232" i="49"/>
  <c r="K232" i="49" s="1"/>
  <c r="E232" i="49"/>
  <c r="K231" i="49"/>
  <c r="J231" i="49"/>
  <c r="E231" i="49"/>
  <c r="K230" i="49"/>
  <c r="J230" i="49"/>
  <c r="E230" i="49"/>
  <c r="K229" i="49"/>
  <c r="J229" i="49"/>
  <c r="E229" i="49"/>
  <c r="J228" i="49"/>
  <c r="K228" i="49" s="1"/>
  <c r="E228" i="49"/>
  <c r="J227" i="49"/>
  <c r="K227" i="49" s="1"/>
  <c r="E227" i="49"/>
  <c r="J226" i="49"/>
  <c r="K226" i="49" s="1"/>
  <c r="E226" i="49"/>
  <c r="J225" i="49"/>
  <c r="K225" i="49" s="1"/>
  <c r="E225" i="49"/>
  <c r="J224" i="49"/>
  <c r="K224" i="49" s="1"/>
  <c r="E224" i="49"/>
  <c r="K223" i="49"/>
  <c r="J223" i="49"/>
  <c r="E223" i="49"/>
  <c r="K222" i="49"/>
  <c r="J222" i="49"/>
  <c r="E222" i="49"/>
  <c r="K221" i="49"/>
  <c r="J221" i="49"/>
  <c r="E221" i="49"/>
  <c r="J220" i="49"/>
  <c r="K220" i="49" s="1"/>
  <c r="E220" i="49"/>
  <c r="J219" i="49"/>
  <c r="K219" i="49" s="1"/>
  <c r="E219" i="49"/>
  <c r="J218" i="49"/>
  <c r="K218" i="49" s="1"/>
  <c r="E218" i="49"/>
  <c r="J217" i="49"/>
  <c r="K217" i="49" s="1"/>
  <c r="E217" i="49"/>
  <c r="J216" i="49"/>
  <c r="K216" i="49" s="1"/>
  <c r="E216" i="49"/>
  <c r="K215" i="49"/>
  <c r="J215" i="49"/>
  <c r="E215" i="49"/>
  <c r="K214" i="49"/>
  <c r="J214" i="49"/>
  <c r="E214" i="49"/>
  <c r="K213" i="49"/>
  <c r="J213" i="49"/>
  <c r="E213" i="49"/>
  <c r="J212" i="49"/>
  <c r="K212" i="49" s="1"/>
  <c r="E212" i="49"/>
  <c r="J211" i="49"/>
  <c r="K211" i="49" s="1"/>
  <c r="E211" i="49"/>
  <c r="J210" i="49"/>
  <c r="K210" i="49" s="1"/>
  <c r="E210" i="49"/>
  <c r="J209" i="49"/>
  <c r="K209" i="49" s="1"/>
  <c r="E209" i="49"/>
  <c r="J208" i="49"/>
  <c r="K208" i="49" s="1"/>
  <c r="E208" i="49"/>
  <c r="K207" i="49"/>
  <c r="J207" i="49"/>
  <c r="E207" i="49"/>
  <c r="K206" i="49"/>
  <c r="J206" i="49"/>
  <c r="E206" i="49"/>
  <c r="K205" i="49"/>
  <c r="J205" i="49"/>
  <c r="E205" i="49"/>
  <c r="J204" i="49"/>
  <c r="K204" i="49" s="1"/>
  <c r="E204" i="49"/>
  <c r="J203" i="49"/>
  <c r="K203" i="49" s="1"/>
  <c r="E203" i="49"/>
  <c r="J202" i="49"/>
  <c r="K202" i="49" s="1"/>
  <c r="E202" i="49"/>
  <c r="J201" i="49"/>
  <c r="K201" i="49" s="1"/>
  <c r="E201" i="49"/>
  <c r="J200" i="49"/>
  <c r="K200" i="49" s="1"/>
  <c r="E200" i="49"/>
  <c r="K199" i="49"/>
  <c r="J199" i="49"/>
  <c r="E199" i="49"/>
  <c r="K198" i="49"/>
  <c r="J198" i="49"/>
  <c r="E198" i="49"/>
  <c r="K197" i="49"/>
  <c r="J197" i="49"/>
  <c r="E197" i="49"/>
  <c r="J196" i="49"/>
  <c r="K196" i="49" s="1"/>
  <c r="E196" i="49"/>
  <c r="J195" i="49"/>
  <c r="K195" i="49" s="1"/>
  <c r="E195" i="49"/>
  <c r="J194" i="49"/>
  <c r="K194" i="49" s="1"/>
  <c r="E194" i="49"/>
  <c r="J193" i="49"/>
  <c r="K193" i="49" s="1"/>
  <c r="E193" i="49"/>
  <c r="J192" i="49"/>
  <c r="K192" i="49" s="1"/>
  <c r="E192" i="49"/>
  <c r="K191" i="49"/>
  <c r="J191" i="49"/>
  <c r="E191" i="49"/>
  <c r="K190" i="49"/>
  <c r="J190" i="49"/>
  <c r="E190" i="49"/>
  <c r="K189" i="49"/>
  <c r="J189" i="49"/>
  <c r="E189" i="49"/>
  <c r="J188" i="49"/>
  <c r="K188" i="49" s="1"/>
  <c r="E188" i="49"/>
  <c r="J187" i="49"/>
  <c r="K187" i="49" s="1"/>
  <c r="E187" i="49"/>
  <c r="J186" i="49"/>
  <c r="K186" i="49" s="1"/>
  <c r="E186" i="49"/>
  <c r="J185" i="49"/>
  <c r="K185" i="49" s="1"/>
  <c r="E185" i="49"/>
  <c r="J184" i="49"/>
  <c r="K184" i="49" s="1"/>
  <c r="E184" i="49"/>
  <c r="K183" i="49"/>
  <c r="J183" i="49"/>
  <c r="E183" i="49"/>
  <c r="K182" i="49"/>
  <c r="J182" i="49"/>
  <c r="E182" i="49"/>
  <c r="K181" i="49"/>
  <c r="J181" i="49"/>
  <c r="E181" i="49"/>
  <c r="J180" i="49"/>
  <c r="K180" i="49" s="1"/>
  <c r="E180" i="49"/>
  <c r="J179" i="49"/>
  <c r="K179" i="49" s="1"/>
  <c r="E179" i="49"/>
  <c r="J178" i="49"/>
  <c r="K178" i="49" s="1"/>
  <c r="E178" i="49"/>
  <c r="J177" i="49"/>
  <c r="K177" i="49" s="1"/>
  <c r="E177" i="49"/>
  <c r="J176" i="49"/>
  <c r="K176" i="49" s="1"/>
  <c r="E176" i="49"/>
  <c r="K175" i="49"/>
  <c r="J175" i="49"/>
  <c r="E175" i="49"/>
  <c r="K174" i="49"/>
  <c r="J174" i="49"/>
  <c r="E174" i="49"/>
  <c r="K173" i="49"/>
  <c r="J173" i="49"/>
  <c r="E173" i="49"/>
  <c r="J172" i="49"/>
  <c r="K172" i="49" s="1"/>
  <c r="E172" i="49"/>
  <c r="J171" i="49"/>
  <c r="K171" i="49" s="1"/>
  <c r="E171" i="49"/>
  <c r="J170" i="49"/>
  <c r="K170" i="49" s="1"/>
  <c r="E170" i="49"/>
  <c r="J169" i="49"/>
  <c r="K169" i="49" s="1"/>
  <c r="E169" i="49"/>
  <c r="J168" i="49"/>
  <c r="K168" i="49" s="1"/>
  <c r="E168" i="49"/>
  <c r="K167" i="49"/>
  <c r="J167" i="49"/>
  <c r="E167" i="49"/>
  <c r="K166" i="49"/>
  <c r="J166" i="49"/>
  <c r="E166" i="49"/>
  <c r="K165" i="49"/>
  <c r="J165" i="49"/>
  <c r="E165" i="49"/>
  <c r="J164" i="49"/>
  <c r="K164" i="49" s="1"/>
  <c r="E164" i="49"/>
  <c r="J163" i="49"/>
  <c r="K163" i="49" s="1"/>
  <c r="E163" i="49"/>
  <c r="J162" i="49"/>
  <c r="K162" i="49" s="1"/>
  <c r="E162" i="49"/>
  <c r="J161" i="49"/>
  <c r="K161" i="49" s="1"/>
  <c r="E161" i="49"/>
  <c r="J160" i="49"/>
  <c r="K160" i="49" s="1"/>
  <c r="E160" i="49"/>
  <c r="K159" i="49"/>
  <c r="J159" i="49"/>
  <c r="E159" i="49"/>
  <c r="K158" i="49"/>
  <c r="J158" i="49"/>
  <c r="E158" i="49"/>
  <c r="K157" i="49"/>
  <c r="J157" i="49"/>
  <c r="E157" i="49"/>
  <c r="J156" i="49"/>
  <c r="K156" i="49" s="1"/>
  <c r="E156" i="49"/>
  <c r="J155" i="49"/>
  <c r="K155" i="49" s="1"/>
  <c r="E155" i="49"/>
  <c r="J154" i="49"/>
  <c r="K154" i="49" s="1"/>
  <c r="E154" i="49"/>
  <c r="J153" i="49"/>
  <c r="K153" i="49" s="1"/>
  <c r="E153" i="49"/>
  <c r="J152" i="49"/>
  <c r="K152" i="49" s="1"/>
  <c r="E152" i="49"/>
  <c r="K151" i="49"/>
  <c r="J151" i="49"/>
  <c r="E151" i="49"/>
  <c r="K150" i="49"/>
  <c r="J150" i="49"/>
  <c r="E150" i="49"/>
  <c r="K149" i="49"/>
  <c r="J149" i="49"/>
  <c r="E149" i="49"/>
  <c r="J148" i="49"/>
  <c r="K148" i="49" s="1"/>
  <c r="E148" i="49"/>
  <c r="J147" i="49"/>
  <c r="K147" i="49" s="1"/>
  <c r="E147" i="49"/>
  <c r="J146" i="49"/>
  <c r="K146" i="49" s="1"/>
  <c r="E146" i="49"/>
  <c r="J145" i="49"/>
  <c r="K145" i="49" s="1"/>
  <c r="E145" i="49"/>
  <c r="J144" i="49"/>
  <c r="K144" i="49" s="1"/>
  <c r="E144" i="49"/>
  <c r="K143" i="49"/>
  <c r="J143" i="49"/>
  <c r="E143" i="49"/>
  <c r="K142" i="49"/>
  <c r="J142" i="49"/>
  <c r="E142" i="49"/>
  <c r="K141" i="49"/>
  <c r="J141" i="49"/>
  <c r="E141" i="49"/>
  <c r="J140" i="49"/>
  <c r="K140" i="49" s="1"/>
  <c r="E140" i="49"/>
  <c r="J139" i="49"/>
  <c r="K139" i="49" s="1"/>
  <c r="E139" i="49"/>
  <c r="J138" i="49"/>
  <c r="K138" i="49" s="1"/>
  <c r="E138" i="49"/>
  <c r="J137" i="49"/>
  <c r="K137" i="49" s="1"/>
  <c r="E137" i="49"/>
  <c r="J136" i="49"/>
  <c r="K136" i="49" s="1"/>
  <c r="E136" i="49"/>
  <c r="K135" i="49"/>
  <c r="J135" i="49"/>
  <c r="E135" i="49"/>
  <c r="K134" i="49"/>
  <c r="J134" i="49"/>
  <c r="E134" i="49"/>
  <c r="K133" i="49"/>
  <c r="J133" i="49"/>
  <c r="E133" i="49"/>
  <c r="J132" i="49"/>
  <c r="K132" i="49" s="1"/>
  <c r="E132" i="49"/>
  <c r="J131" i="49"/>
  <c r="K131" i="49" s="1"/>
  <c r="E131" i="49"/>
  <c r="J130" i="49"/>
  <c r="K130" i="49" s="1"/>
  <c r="E130" i="49"/>
  <c r="J129" i="49"/>
  <c r="K129" i="49" s="1"/>
  <c r="E129" i="49"/>
  <c r="J128" i="49"/>
  <c r="K128" i="49" s="1"/>
  <c r="E128" i="49"/>
  <c r="K127" i="49"/>
  <c r="J127" i="49"/>
  <c r="E127" i="49"/>
  <c r="K126" i="49"/>
  <c r="J126" i="49"/>
  <c r="E126" i="49"/>
  <c r="K125" i="49"/>
  <c r="J125" i="49"/>
  <c r="E125" i="49"/>
  <c r="J124" i="49"/>
  <c r="K124" i="49" s="1"/>
  <c r="E124" i="49"/>
  <c r="J123" i="49"/>
  <c r="K123" i="49" s="1"/>
  <c r="E123" i="49"/>
  <c r="J122" i="49"/>
  <c r="K122" i="49" s="1"/>
  <c r="E122" i="49"/>
  <c r="J121" i="49"/>
  <c r="K121" i="49" s="1"/>
  <c r="E121" i="49"/>
  <c r="J120" i="49"/>
  <c r="K120" i="49" s="1"/>
  <c r="E120" i="49"/>
  <c r="K119" i="49"/>
  <c r="J119" i="49"/>
  <c r="E119" i="49"/>
  <c r="K118" i="49"/>
  <c r="J118" i="49"/>
  <c r="E118" i="49"/>
  <c r="K117" i="49"/>
  <c r="J117" i="49"/>
  <c r="E117" i="49"/>
  <c r="J116" i="49"/>
  <c r="K116" i="49" s="1"/>
  <c r="E116" i="49"/>
  <c r="J115" i="49"/>
  <c r="K115" i="49" s="1"/>
  <c r="E115" i="49"/>
  <c r="J114" i="49"/>
  <c r="K114" i="49" s="1"/>
  <c r="E114" i="49"/>
  <c r="J113" i="49"/>
  <c r="K113" i="49" s="1"/>
  <c r="E113" i="49"/>
  <c r="J112" i="49"/>
  <c r="K112" i="49" s="1"/>
  <c r="E112" i="49"/>
  <c r="K111" i="49"/>
  <c r="J111" i="49"/>
  <c r="E111" i="49"/>
  <c r="K110" i="49"/>
  <c r="J110" i="49"/>
  <c r="E110" i="49"/>
  <c r="K109" i="49"/>
  <c r="J109" i="49"/>
  <c r="E109" i="49"/>
  <c r="J108" i="49"/>
  <c r="K108" i="49" s="1"/>
  <c r="E108" i="49"/>
  <c r="J107" i="49"/>
  <c r="K107" i="49" s="1"/>
  <c r="E107" i="49"/>
  <c r="J106" i="49"/>
  <c r="K106" i="49" s="1"/>
  <c r="E106" i="49"/>
  <c r="J105" i="49"/>
  <c r="K105" i="49" s="1"/>
  <c r="E105" i="49"/>
  <c r="J104" i="49"/>
  <c r="K104" i="49" s="1"/>
  <c r="E104" i="49"/>
  <c r="K103" i="49"/>
  <c r="J103" i="49"/>
  <c r="E103" i="49"/>
  <c r="K102" i="49"/>
  <c r="J102" i="49"/>
  <c r="E102" i="49"/>
  <c r="K101" i="49"/>
  <c r="J101" i="49"/>
  <c r="E101" i="49"/>
  <c r="J100" i="49"/>
  <c r="K100" i="49" s="1"/>
  <c r="E100" i="49"/>
  <c r="J99" i="49"/>
  <c r="K99" i="49" s="1"/>
  <c r="E99" i="49"/>
  <c r="J98" i="49"/>
  <c r="K98" i="49" s="1"/>
  <c r="E98" i="49"/>
  <c r="J97" i="49"/>
  <c r="K97" i="49" s="1"/>
  <c r="E97" i="49"/>
  <c r="J96" i="49"/>
  <c r="K96" i="49" s="1"/>
  <c r="E96" i="49"/>
  <c r="K95" i="49"/>
  <c r="J95" i="49"/>
  <c r="E95" i="49"/>
  <c r="K94" i="49"/>
  <c r="J94" i="49"/>
  <c r="E94" i="49"/>
  <c r="K93" i="49"/>
  <c r="J93" i="49"/>
  <c r="E93" i="49"/>
  <c r="J92" i="49"/>
  <c r="K92" i="49" s="1"/>
  <c r="E92" i="49"/>
  <c r="J91" i="49"/>
  <c r="K91" i="49" s="1"/>
  <c r="E91" i="49"/>
  <c r="J90" i="49"/>
  <c r="K90" i="49" s="1"/>
  <c r="E90" i="49"/>
  <c r="J89" i="49"/>
  <c r="K89" i="49" s="1"/>
  <c r="E89" i="49"/>
  <c r="J88" i="49"/>
  <c r="K88" i="49" s="1"/>
  <c r="E88" i="49"/>
  <c r="K87" i="49"/>
  <c r="J87" i="49"/>
  <c r="E87" i="49"/>
  <c r="K86" i="49"/>
  <c r="J86" i="49"/>
  <c r="E86" i="49"/>
  <c r="K85" i="49"/>
  <c r="J85" i="49"/>
  <c r="E85" i="49"/>
  <c r="J84" i="49"/>
  <c r="K84" i="49" s="1"/>
  <c r="E84" i="49"/>
  <c r="J83" i="49"/>
  <c r="K83" i="49" s="1"/>
  <c r="E83" i="49"/>
  <c r="J82" i="49"/>
  <c r="K82" i="49" s="1"/>
  <c r="E82" i="49"/>
  <c r="J81" i="49"/>
  <c r="K81" i="49" s="1"/>
  <c r="E81" i="49"/>
  <c r="J80" i="49"/>
  <c r="K80" i="49" s="1"/>
  <c r="E80" i="49"/>
  <c r="K79" i="49"/>
  <c r="J79" i="49"/>
  <c r="E79" i="49"/>
  <c r="K78" i="49"/>
  <c r="J78" i="49"/>
  <c r="E78" i="49"/>
  <c r="K77" i="49"/>
  <c r="J77" i="49"/>
  <c r="E77" i="49"/>
  <c r="J76" i="49"/>
  <c r="K76" i="49" s="1"/>
  <c r="E76" i="49"/>
  <c r="J75" i="49"/>
  <c r="K75" i="49" s="1"/>
  <c r="E75" i="49"/>
  <c r="J74" i="49"/>
  <c r="K74" i="49" s="1"/>
  <c r="E74" i="49"/>
  <c r="J73" i="49"/>
  <c r="K73" i="49" s="1"/>
  <c r="E73" i="49"/>
  <c r="J72" i="49"/>
  <c r="K72" i="49" s="1"/>
  <c r="E72" i="49"/>
  <c r="K71" i="49"/>
  <c r="J71" i="49"/>
  <c r="E71" i="49"/>
  <c r="K70" i="49"/>
  <c r="J70" i="49"/>
  <c r="E70" i="49"/>
  <c r="K69" i="49"/>
  <c r="J69" i="49"/>
  <c r="E69" i="49"/>
  <c r="J68" i="49"/>
  <c r="K68" i="49" s="1"/>
  <c r="E68" i="49"/>
  <c r="J67" i="49"/>
  <c r="K67" i="49" s="1"/>
  <c r="E67" i="49"/>
  <c r="J66" i="49"/>
  <c r="K66" i="49" s="1"/>
  <c r="E66" i="49"/>
  <c r="J65" i="49"/>
  <c r="K65" i="49" s="1"/>
  <c r="E65" i="49"/>
  <c r="J64" i="49"/>
  <c r="K64" i="49" s="1"/>
  <c r="E64" i="49"/>
  <c r="K63" i="49"/>
  <c r="J63" i="49"/>
  <c r="E63" i="49"/>
  <c r="K62" i="49"/>
  <c r="J62" i="49"/>
  <c r="E62" i="49"/>
  <c r="K61" i="49"/>
  <c r="J61" i="49"/>
  <c r="E61" i="49"/>
  <c r="J60" i="49"/>
  <c r="K60" i="49" s="1"/>
  <c r="E60" i="49"/>
  <c r="J59" i="49"/>
  <c r="K59" i="49" s="1"/>
  <c r="E59" i="49"/>
  <c r="J58" i="49"/>
  <c r="K58" i="49" s="1"/>
  <c r="E58" i="49"/>
  <c r="J57" i="49"/>
  <c r="K57" i="49" s="1"/>
  <c r="E57" i="49"/>
  <c r="J56" i="49"/>
  <c r="K56" i="49" s="1"/>
  <c r="E56" i="49"/>
  <c r="K55" i="49"/>
  <c r="J55" i="49"/>
  <c r="E55" i="49"/>
  <c r="K54" i="49"/>
  <c r="J54" i="49"/>
  <c r="E54" i="49"/>
  <c r="K53" i="49"/>
  <c r="J53" i="49"/>
  <c r="E53" i="49"/>
  <c r="J52" i="49"/>
  <c r="K52" i="49" s="1"/>
  <c r="E52" i="49"/>
  <c r="J51" i="49"/>
  <c r="K51" i="49" s="1"/>
  <c r="E51" i="49"/>
  <c r="J50" i="49"/>
  <c r="K50" i="49" s="1"/>
  <c r="E50" i="49"/>
  <c r="J49" i="49"/>
  <c r="K49" i="49" s="1"/>
  <c r="E49" i="49"/>
  <c r="J48" i="49"/>
  <c r="K48" i="49" s="1"/>
  <c r="E48" i="49"/>
  <c r="K47" i="49"/>
  <c r="J47" i="49"/>
  <c r="E47" i="49"/>
  <c r="K46" i="49"/>
  <c r="J46" i="49"/>
  <c r="E46" i="49"/>
  <c r="K45" i="49"/>
  <c r="J45" i="49"/>
  <c r="E45" i="49"/>
  <c r="J44" i="49"/>
  <c r="K44" i="49" s="1"/>
  <c r="E44" i="49"/>
  <c r="J43" i="49"/>
  <c r="K43" i="49" s="1"/>
  <c r="E43" i="49"/>
  <c r="J42" i="49"/>
  <c r="K42" i="49" s="1"/>
  <c r="E42" i="49"/>
  <c r="J41" i="49"/>
  <c r="K41" i="49" s="1"/>
  <c r="E41" i="49"/>
  <c r="J40" i="49"/>
  <c r="K40" i="49" s="1"/>
  <c r="E40" i="49"/>
  <c r="K39" i="49"/>
  <c r="J39" i="49"/>
  <c r="E39" i="49"/>
  <c r="K38" i="49"/>
  <c r="J38" i="49"/>
  <c r="E38" i="49"/>
  <c r="K37" i="49"/>
  <c r="J37" i="49"/>
  <c r="E37" i="49"/>
  <c r="J36" i="49"/>
  <c r="K36" i="49" s="1"/>
  <c r="E36" i="49"/>
  <c r="J35" i="49"/>
  <c r="K35" i="49" s="1"/>
  <c r="E35" i="49"/>
  <c r="J34" i="49"/>
  <c r="K34" i="49" s="1"/>
  <c r="E34" i="49"/>
  <c r="J33" i="49"/>
  <c r="K33" i="49" s="1"/>
  <c r="E33" i="49"/>
  <c r="J32" i="49"/>
  <c r="K32" i="49" s="1"/>
  <c r="E32" i="49"/>
  <c r="K31" i="49"/>
  <c r="J31" i="49"/>
  <c r="E31" i="49"/>
  <c r="K30" i="49"/>
  <c r="J30" i="49"/>
  <c r="E30" i="49"/>
  <c r="K29" i="49"/>
  <c r="J29" i="49"/>
  <c r="E29" i="49"/>
  <c r="J28" i="49"/>
  <c r="K28" i="49" s="1"/>
  <c r="E28" i="49"/>
  <c r="J27" i="49"/>
  <c r="K27" i="49" s="1"/>
  <c r="E27" i="49"/>
  <c r="J26" i="49"/>
  <c r="K26" i="49" s="1"/>
  <c r="E26" i="49"/>
  <c r="J25" i="49"/>
  <c r="K25" i="49" s="1"/>
  <c r="E25" i="49"/>
  <c r="J24" i="49"/>
  <c r="K24" i="49" s="1"/>
  <c r="E24" i="49"/>
  <c r="K23" i="49"/>
  <c r="J23" i="49"/>
  <c r="E23" i="49"/>
  <c r="K22" i="49"/>
  <c r="J22" i="49"/>
  <c r="E22" i="49"/>
  <c r="K21" i="49"/>
  <c r="J21" i="49"/>
  <c r="E21" i="49"/>
  <c r="J20" i="49"/>
  <c r="K20" i="49" s="1"/>
  <c r="E20" i="49"/>
  <c r="J19" i="49"/>
  <c r="K19" i="49" s="1"/>
  <c r="E19" i="49"/>
  <c r="J18" i="49"/>
  <c r="K18" i="49" s="1"/>
  <c r="E18" i="49"/>
  <c r="J17" i="49"/>
  <c r="K17" i="49" s="1"/>
  <c r="E17" i="49"/>
  <c r="J16" i="49"/>
  <c r="K16" i="49" s="1"/>
  <c r="E16" i="49"/>
  <c r="K15" i="49"/>
  <c r="J15" i="49"/>
  <c r="E15" i="49"/>
  <c r="K14" i="49"/>
  <c r="J14" i="49"/>
  <c r="E14" i="49"/>
  <c r="K13" i="49"/>
  <c r="J13" i="49"/>
  <c r="E13" i="49"/>
  <c r="J12" i="49"/>
  <c r="K12" i="49" s="1"/>
  <c r="E12" i="49"/>
  <c r="J11" i="49"/>
  <c r="K11" i="49" s="1"/>
  <c r="E11" i="49"/>
  <c r="J10" i="49"/>
  <c r="K10" i="49" s="1"/>
  <c r="E10" i="49"/>
  <c r="J9" i="49"/>
  <c r="K9" i="49" s="1"/>
  <c r="E9" i="49"/>
  <c r="J8" i="49"/>
  <c r="K8" i="49" s="1"/>
  <c r="E8" i="49"/>
  <c r="K7" i="49"/>
  <c r="J7" i="49"/>
  <c r="E7" i="49"/>
  <c r="J5" i="49"/>
  <c r="E5" i="49"/>
  <c r="J275" i="48"/>
  <c r="K275" i="48" s="1"/>
  <c r="E275" i="48"/>
  <c r="J274" i="48"/>
  <c r="K274" i="48" s="1"/>
  <c r="E274" i="48"/>
  <c r="J273" i="48"/>
  <c r="K273" i="48" s="1"/>
  <c r="E273" i="48"/>
  <c r="K272" i="48"/>
  <c r="J272" i="48"/>
  <c r="E272" i="48"/>
  <c r="K271" i="48"/>
  <c r="J271" i="48"/>
  <c r="E271" i="48"/>
  <c r="K270" i="48"/>
  <c r="J270" i="48"/>
  <c r="E270" i="48"/>
  <c r="J269" i="48"/>
  <c r="K269" i="48" s="1"/>
  <c r="E269" i="48"/>
  <c r="K268" i="48"/>
  <c r="J268" i="48"/>
  <c r="E268" i="48"/>
  <c r="J267" i="48"/>
  <c r="K267" i="48" s="1"/>
  <c r="E267" i="48"/>
  <c r="J266" i="48"/>
  <c r="K266" i="48" s="1"/>
  <c r="E266" i="48"/>
  <c r="J265" i="48"/>
  <c r="K265" i="48" s="1"/>
  <c r="E265" i="48"/>
  <c r="K264" i="48"/>
  <c r="J264" i="48"/>
  <c r="E264" i="48"/>
  <c r="K263" i="48"/>
  <c r="J263" i="48"/>
  <c r="E263" i="48"/>
  <c r="K262" i="48"/>
  <c r="J262" i="48"/>
  <c r="E262" i="48"/>
  <c r="J261" i="48"/>
  <c r="K261" i="48" s="1"/>
  <c r="E261" i="48"/>
  <c r="K260" i="48"/>
  <c r="J260" i="48"/>
  <c r="E260" i="48"/>
  <c r="J259" i="48"/>
  <c r="K259" i="48" s="1"/>
  <c r="E259" i="48"/>
  <c r="J258" i="48"/>
  <c r="K258" i="48" s="1"/>
  <c r="E258" i="48"/>
  <c r="J257" i="48"/>
  <c r="K257" i="48" s="1"/>
  <c r="E257" i="48"/>
  <c r="K256" i="48"/>
  <c r="J256" i="48"/>
  <c r="E256" i="48"/>
  <c r="K255" i="48"/>
  <c r="J255" i="48"/>
  <c r="E255" i="48"/>
  <c r="K254" i="48"/>
  <c r="J254" i="48"/>
  <c r="E254" i="48"/>
  <c r="J253" i="48"/>
  <c r="K253" i="48" s="1"/>
  <c r="E253" i="48"/>
  <c r="K252" i="48"/>
  <c r="J252" i="48"/>
  <c r="E252" i="48"/>
  <c r="J251" i="48"/>
  <c r="K251" i="48" s="1"/>
  <c r="E251" i="48"/>
  <c r="J250" i="48"/>
  <c r="K250" i="48" s="1"/>
  <c r="E250" i="48"/>
  <c r="J249" i="48"/>
  <c r="K249" i="48" s="1"/>
  <c r="E249" i="48"/>
  <c r="K248" i="48"/>
  <c r="J248" i="48"/>
  <c r="E248" i="48"/>
  <c r="K247" i="48"/>
  <c r="J247" i="48"/>
  <c r="E247" i="48"/>
  <c r="K246" i="48"/>
  <c r="J246" i="48"/>
  <c r="E246" i="48"/>
  <c r="J245" i="48"/>
  <c r="K245" i="48" s="1"/>
  <c r="E245" i="48"/>
  <c r="K244" i="48"/>
  <c r="J244" i="48"/>
  <c r="E244" i="48"/>
  <c r="J243" i="48"/>
  <c r="K243" i="48" s="1"/>
  <c r="E243" i="48"/>
  <c r="J242" i="48"/>
  <c r="K242" i="48" s="1"/>
  <c r="E242" i="48"/>
  <c r="J241" i="48"/>
  <c r="K241" i="48" s="1"/>
  <c r="E241" i="48"/>
  <c r="K240" i="48"/>
  <c r="J240" i="48"/>
  <c r="E240" i="48"/>
  <c r="K239" i="48"/>
  <c r="J239" i="48"/>
  <c r="E239" i="48"/>
  <c r="K238" i="48"/>
  <c r="J238" i="48"/>
  <c r="E238" i="48"/>
  <c r="J237" i="48"/>
  <c r="K237" i="48" s="1"/>
  <c r="E237" i="48"/>
  <c r="K236" i="48"/>
  <c r="J236" i="48"/>
  <c r="E236" i="48"/>
  <c r="J235" i="48"/>
  <c r="K235" i="48" s="1"/>
  <c r="E235" i="48"/>
  <c r="J234" i="48"/>
  <c r="K234" i="48" s="1"/>
  <c r="E234" i="48"/>
  <c r="J233" i="48"/>
  <c r="K233" i="48" s="1"/>
  <c r="E233" i="48"/>
  <c r="K232" i="48"/>
  <c r="J232" i="48"/>
  <c r="E232" i="48"/>
  <c r="K231" i="48"/>
  <c r="J231" i="48"/>
  <c r="E231" i="48"/>
  <c r="K230" i="48"/>
  <c r="J230" i="48"/>
  <c r="E230" i="48"/>
  <c r="J229" i="48"/>
  <c r="K229" i="48" s="1"/>
  <c r="E229" i="48"/>
  <c r="K228" i="48"/>
  <c r="J228" i="48"/>
  <c r="E228" i="48"/>
  <c r="J227" i="48"/>
  <c r="K227" i="48" s="1"/>
  <c r="E227" i="48"/>
  <c r="J226" i="48"/>
  <c r="K226" i="48" s="1"/>
  <c r="E226" i="48"/>
  <c r="J225" i="48"/>
  <c r="K225" i="48" s="1"/>
  <c r="E225" i="48"/>
  <c r="K224" i="48"/>
  <c r="J224" i="48"/>
  <c r="E224" i="48"/>
  <c r="K223" i="48"/>
  <c r="J223" i="48"/>
  <c r="E223" i="48"/>
  <c r="K222" i="48"/>
  <c r="J222" i="48"/>
  <c r="E222" i="48"/>
  <c r="J221" i="48"/>
  <c r="K221" i="48" s="1"/>
  <c r="E221" i="48"/>
  <c r="K220" i="48"/>
  <c r="J220" i="48"/>
  <c r="E220" i="48"/>
  <c r="J219" i="48"/>
  <c r="K219" i="48" s="1"/>
  <c r="E219" i="48"/>
  <c r="J218" i="48"/>
  <c r="K218" i="48" s="1"/>
  <c r="E218" i="48"/>
  <c r="J217" i="48"/>
  <c r="K217" i="48" s="1"/>
  <c r="E217" i="48"/>
  <c r="K216" i="48"/>
  <c r="J216" i="48"/>
  <c r="E216" i="48"/>
  <c r="K215" i="48"/>
  <c r="J215" i="48"/>
  <c r="E215" i="48"/>
  <c r="K214" i="48"/>
  <c r="J214" i="48"/>
  <c r="E214" i="48"/>
  <c r="J213" i="48"/>
  <c r="K213" i="48" s="1"/>
  <c r="E213" i="48"/>
  <c r="K212" i="48"/>
  <c r="J212" i="48"/>
  <c r="E212" i="48"/>
  <c r="J211" i="48"/>
  <c r="K211" i="48" s="1"/>
  <c r="E211" i="48"/>
  <c r="J210" i="48"/>
  <c r="K210" i="48" s="1"/>
  <c r="E210" i="48"/>
  <c r="J209" i="48"/>
  <c r="K209" i="48" s="1"/>
  <c r="E209" i="48"/>
  <c r="K208" i="48"/>
  <c r="J208" i="48"/>
  <c r="E208" i="48"/>
  <c r="K207" i="48"/>
  <c r="J207" i="48"/>
  <c r="E207" i="48"/>
  <c r="K206" i="48"/>
  <c r="J206" i="48"/>
  <c r="E206" i="48"/>
  <c r="J205" i="48"/>
  <c r="K205" i="48" s="1"/>
  <c r="E205" i="48"/>
  <c r="K204" i="48"/>
  <c r="J204" i="48"/>
  <c r="E204" i="48"/>
  <c r="J203" i="48"/>
  <c r="K203" i="48" s="1"/>
  <c r="E203" i="48"/>
  <c r="J202" i="48"/>
  <c r="K202" i="48" s="1"/>
  <c r="E202" i="48"/>
  <c r="J201" i="48"/>
  <c r="K201" i="48" s="1"/>
  <c r="E201" i="48"/>
  <c r="K200" i="48"/>
  <c r="J200" i="48"/>
  <c r="E200" i="48"/>
  <c r="K199" i="48"/>
  <c r="J199" i="48"/>
  <c r="E199" i="48"/>
  <c r="K198" i="48"/>
  <c r="J198" i="48"/>
  <c r="E198" i="48"/>
  <c r="J197" i="48"/>
  <c r="K197" i="48" s="1"/>
  <c r="E197" i="48"/>
  <c r="K196" i="48"/>
  <c r="J196" i="48"/>
  <c r="E196" i="48"/>
  <c r="J195" i="48"/>
  <c r="K195" i="48" s="1"/>
  <c r="E195" i="48"/>
  <c r="J194" i="48"/>
  <c r="K194" i="48" s="1"/>
  <c r="E194" i="48"/>
  <c r="J193" i="48"/>
  <c r="K193" i="48" s="1"/>
  <c r="E193" i="48"/>
  <c r="K192" i="48"/>
  <c r="J192" i="48"/>
  <c r="E192" i="48"/>
  <c r="K191" i="48"/>
  <c r="J191" i="48"/>
  <c r="E191" i="48"/>
  <c r="K190" i="48"/>
  <c r="J190" i="48"/>
  <c r="E190" i="48"/>
  <c r="J189" i="48"/>
  <c r="K189" i="48" s="1"/>
  <c r="E189" i="48"/>
  <c r="K188" i="48"/>
  <c r="J188" i="48"/>
  <c r="E188" i="48"/>
  <c r="J187" i="48"/>
  <c r="K187" i="48" s="1"/>
  <c r="E187" i="48"/>
  <c r="J186" i="48"/>
  <c r="K186" i="48" s="1"/>
  <c r="E186" i="48"/>
  <c r="J185" i="48"/>
  <c r="K185" i="48" s="1"/>
  <c r="E185" i="48"/>
  <c r="K184" i="48"/>
  <c r="J184" i="48"/>
  <c r="E184" i="48"/>
  <c r="K183" i="48"/>
  <c r="J183" i="48"/>
  <c r="E183" i="48"/>
  <c r="K182" i="48"/>
  <c r="J182" i="48"/>
  <c r="E182" i="48"/>
  <c r="J181" i="48"/>
  <c r="K181" i="48" s="1"/>
  <c r="E181" i="48"/>
  <c r="K180" i="48"/>
  <c r="J180" i="48"/>
  <c r="E180" i="48"/>
  <c r="J179" i="48"/>
  <c r="K179" i="48" s="1"/>
  <c r="E179" i="48"/>
  <c r="J178" i="48"/>
  <c r="K178" i="48" s="1"/>
  <c r="E178" i="48"/>
  <c r="J177" i="48"/>
  <c r="K177" i="48" s="1"/>
  <c r="E177" i="48"/>
  <c r="K176" i="48"/>
  <c r="J176" i="48"/>
  <c r="E176" i="48"/>
  <c r="K175" i="48"/>
  <c r="J175" i="48"/>
  <c r="E175" i="48"/>
  <c r="K174" i="48"/>
  <c r="J174" i="48"/>
  <c r="E174" i="48"/>
  <c r="J173" i="48"/>
  <c r="K173" i="48" s="1"/>
  <c r="E173" i="48"/>
  <c r="K172" i="48"/>
  <c r="J172" i="48"/>
  <c r="E172" i="48"/>
  <c r="J171" i="48"/>
  <c r="K171" i="48" s="1"/>
  <c r="E171" i="48"/>
  <c r="J170" i="48"/>
  <c r="K170" i="48" s="1"/>
  <c r="E170" i="48"/>
  <c r="J169" i="48"/>
  <c r="K169" i="48" s="1"/>
  <c r="E169" i="48"/>
  <c r="K168" i="48"/>
  <c r="J168" i="48"/>
  <c r="E168" i="48"/>
  <c r="K167" i="48"/>
  <c r="J167" i="48"/>
  <c r="E167" i="48"/>
  <c r="K166" i="48"/>
  <c r="J166" i="48"/>
  <c r="E166" i="48"/>
  <c r="J165" i="48"/>
  <c r="K165" i="48" s="1"/>
  <c r="E165" i="48"/>
  <c r="K164" i="48"/>
  <c r="J164" i="48"/>
  <c r="E164" i="48"/>
  <c r="J163" i="48"/>
  <c r="K163" i="48" s="1"/>
  <c r="E163" i="48"/>
  <c r="J162" i="48"/>
  <c r="K162" i="48" s="1"/>
  <c r="E162" i="48"/>
  <c r="J161" i="48"/>
  <c r="K161" i="48" s="1"/>
  <c r="E161" i="48"/>
  <c r="K160" i="48"/>
  <c r="J160" i="48"/>
  <c r="E160" i="48"/>
  <c r="K159" i="48"/>
  <c r="J159" i="48"/>
  <c r="E159" i="48"/>
  <c r="K158" i="48"/>
  <c r="J158" i="48"/>
  <c r="E158" i="48"/>
  <c r="J157" i="48"/>
  <c r="K157" i="48" s="1"/>
  <c r="E157" i="48"/>
  <c r="K156" i="48"/>
  <c r="J156" i="48"/>
  <c r="E156" i="48"/>
  <c r="J155" i="48"/>
  <c r="K155" i="48" s="1"/>
  <c r="E155" i="48"/>
  <c r="J154" i="48"/>
  <c r="K154" i="48" s="1"/>
  <c r="E154" i="48"/>
  <c r="J153" i="48"/>
  <c r="K153" i="48" s="1"/>
  <c r="E153" i="48"/>
  <c r="K152" i="48"/>
  <c r="J152" i="48"/>
  <c r="E152" i="48"/>
  <c r="K151" i="48"/>
  <c r="J151" i="48"/>
  <c r="E151" i="48"/>
  <c r="K150" i="48"/>
  <c r="J150" i="48"/>
  <c r="E150" i="48"/>
  <c r="J149" i="48"/>
  <c r="K149" i="48" s="1"/>
  <c r="E149" i="48"/>
  <c r="K148" i="48"/>
  <c r="J148" i="48"/>
  <c r="E148" i="48"/>
  <c r="J147" i="48"/>
  <c r="K147" i="48" s="1"/>
  <c r="E147" i="48"/>
  <c r="J146" i="48"/>
  <c r="K146" i="48" s="1"/>
  <c r="E146" i="48"/>
  <c r="J145" i="48"/>
  <c r="K145" i="48" s="1"/>
  <c r="E145" i="48"/>
  <c r="K144" i="48"/>
  <c r="J144" i="48"/>
  <c r="E144" i="48"/>
  <c r="K143" i="48"/>
  <c r="J143" i="48"/>
  <c r="E143" i="48"/>
  <c r="K142" i="48"/>
  <c r="J142" i="48"/>
  <c r="E142" i="48"/>
  <c r="J141" i="48"/>
  <c r="K141" i="48" s="1"/>
  <c r="E141" i="48"/>
  <c r="K140" i="48"/>
  <c r="J140" i="48"/>
  <c r="E140" i="48"/>
  <c r="J139" i="48"/>
  <c r="K139" i="48" s="1"/>
  <c r="E139" i="48"/>
  <c r="J138" i="48"/>
  <c r="K138" i="48" s="1"/>
  <c r="E138" i="48"/>
  <c r="J137" i="48"/>
  <c r="K137" i="48" s="1"/>
  <c r="E137" i="48"/>
  <c r="K136" i="48"/>
  <c r="J136" i="48"/>
  <c r="E136" i="48"/>
  <c r="K135" i="48"/>
  <c r="J135" i="48"/>
  <c r="E135" i="48"/>
  <c r="K134" i="48"/>
  <c r="J134" i="48"/>
  <c r="E134" i="48"/>
  <c r="J133" i="48"/>
  <c r="K133" i="48" s="1"/>
  <c r="E133" i="48"/>
  <c r="K132" i="48"/>
  <c r="J132" i="48"/>
  <c r="E132" i="48"/>
  <c r="J131" i="48"/>
  <c r="K131" i="48" s="1"/>
  <c r="E131" i="48"/>
  <c r="J130" i="48"/>
  <c r="K130" i="48" s="1"/>
  <c r="E130" i="48"/>
  <c r="J129" i="48"/>
  <c r="K129" i="48" s="1"/>
  <c r="E129" i="48"/>
  <c r="K128" i="48"/>
  <c r="J128" i="48"/>
  <c r="E128" i="48"/>
  <c r="K127" i="48"/>
  <c r="J127" i="48"/>
  <c r="E127" i="48"/>
  <c r="K126" i="48"/>
  <c r="J126" i="48"/>
  <c r="E126" i="48"/>
  <c r="J125" i="48"/>
  <c r="K125" i="48" s="1"/>
  <c r="E125" i="48"/>
  <c r="K124" i="48"/>
  <c r="J124" i="48"/>
  <c r="E124" i="48"/>
  <c r="J123" i="48"/>
  <c r="K123" i="48" s="1"/>
  <c r="E123" i="48"/>
  <c r="J122" i="48"/>
  <c r="K122" i="48" s="1"/>
  <c r="E122" i="48"/>
  <c r="J121" i="48"/>
  <c r="K121" i="48" s="1"/>
  <c r="E121" i="48"/>
  <c r="K120" i="48"/>
  <c r="J120" i="48"/>
  <c r="E120" i="48"/>
  <c r="K119" i="48"/>
  <c r="J119" i="48"/>
  <c r="E119" i="48"/>
  <c r="K118" i="48"/>
  <c r="J118" i="48"/>
  <c r="E118" i="48"/>
  <c r="J117" i="48"/>
  <c r="K117" i="48" s="1"/>
  <c r="E117" i="48"/>
  <c r="K116" i="48"/>
  <c r="J116" i="48"/>
  <c r="E116" i="48"/>
  <c r="J115" i="48"/>
  <c r="K115" i="48" s="1"/>
  <c r="E115" i="48"/>
  <c r="J114" i="48"/>
  <c r="K114" i="48" s="1"/>
  <c r="E114" i="48"/>
  <c r="J113" i="48"/>
  <c r="K113" i="48" s="1"/>
  <c r="E113" i="48"/>
  <c r="K112" i="48"/>
  <c r="J112" i="48"/>
  <c r="E112" i="48"/>
  <c r="K111" i="48"/>
  <c r="J111" i="48"/>
  <c r="E111" i="48"/>
  <c r="K110" i="48"/>
  <c r="J110" i="48"/>
  <c r="E110" i="48"/>
  <c r="J109" i="48"/>
  <c r="K109" i="48" s="1"/>
  <c r="E109" i="48"/>
  <c r="K108" i="48"/>
  <c r="J108" i="48"/>
  <c r="E108" i="48"/>
  <c r="J107" i="48"/>
  <c r="K107" i="48" s="1"/>
  <c r="E107" i="48"/>
  <c r="J106" i="48"/>
  <c r="K106" i="48" s="1"/>
  <c r="E106" i="48"/>
  <c r="J105" i="48"/>
  <c r="K105" i="48" s="1"/>
  <c r="E105" i="48"/>
  <c r="K104" i="48"/>
  <c r="J104" i="48"/>
  <c r="E104" i="48"/>
  <c r="K103" i="48"/>
  <c r="J103" i="48"/>
  <c r="E103" i="48"/>
  <c r="K102" i="48"/>
  <c r="J102" i="48"/>
  <c r="E102" i="48"/>
  <c r="J101" i="48"/>
  <c r="K101" i="48" s="1"/>
  <c r="E101" i="48"/>
  <c r="K100" i="48"/>
  <c r="J100" i="48"/>
  <c r="E100" i="48"/>
  <c r="J99" i="48"/>
  <c r="K99" i="48" s="1"/>
  <c r="E99" i="48"/>
  <c r="J98" i="48"/>
  <c r="K98" i="48" s="1"/>
  <c r="E98" i="48"/>
  <c r="J97" i="48"/>
  <c r="K97" i="48" s="1"/>
  <c r="E97" i="48"/>
  <c r="K96" i="48"/>
  <c r="J96" i="48"/>
  <c r="E96" i="48"/>
  <c r="K95" i="48"/>
  <c r="J95" i="48"/>
  <c r="E95" i="48"/>
  <c r="K94" i="48"/>
  <c r="J94" i="48"/>
  <c r="E94" i="48"/>
  <c r="J93" i="48"/>
  <c r="K93" i="48" s="1"/>
  <c r="E93" i="48"/>
  <c r="K92" i="48"/>
  <c r="J92" i="48"/>
  <c r="E92" i="48"/>
  <c r="J91" i="48"/>
  <c r="K91" i="48" s="1"/>
  <c r="E91" i="48"/>
  <c r="J90" i="48"/>
  <c r="K90" i="48" s="1"/>
  <c r="E90" i="48"/>
  <c r="J89" i="48"/>
  <c r="K89" i="48" s="1"/>
  <c r="E89" i="48"/>
  <c r="K88" i="48"/>
  <c r="J88" i="48"/>
  <c r="E88" i="48"/>
  <c r="K87" i="48"/>
  <c r="J87" i="48"/>
  <c r="E87" i="48"/>
  <c r="K86" i="48"/>
  <c r="J86" i="48"/>
  <c r="E86" i="48"/>
  <c r="J85" i="48"/>
  <c r="K85" i="48" s="1"/>
  <c r="E85" i="48"/>
  <c r="K84" i="48"/>
  <c r="J84" i="48"/>
  <c r="E84" i="48"/>
  <c r="J83" i="48"/>
  <c r="K83" i="48" s="1"/>
  <c r="E83" i="48"/>
  <c r="J82" i="48"/>
  <c r="K82" i="48" s="1"/>
  <c r="E82" i="48"/>
  <c r="J81" i="48"/>
  <c r="K81" i="48" s="1"/>
  <c r="E81" i="48"/>
  <c r="K80" i="48"/>
  <c r="J80" i="48"/>
  <c r="E80" i="48"/>
  <c r="K79" i="48"/>
  <c r="J79" i="48"/>
  <c r="E79" i="48"/>
  <c r="K78" i="48"/>
  <c r="J78" i="48"/>
  <c r="E78" i="48"/>
  <c r="J77" i="48"/>
  <c r="K77" i="48" s="1"/>
  <c r="E77" i="48"/>
  <c r="K76" i="48"/>
  <c r="J76" i="48"/>
  <c r="E76" i="48"/>
  <c r="J75" i="48"/>
  <c r="K75" i="48" s="1"/>
  <c r="E75" i="48"/>
  <c r="J74" i="48"/>
  <c r="K74" i="48" s="1"/>
  <c r="E74" i="48"/>
  <c r="J73" i="48"/>
  <c r="K73" i="48" s="1"/>
  <c r="E73" i="48"/>
  <c r="K72" i="48"/>
  <c r="J72" i="48"/>
  <c r="E72" i="48"/>
  <c r="K71" i="48"/>
  <c r="J71" i="48"/>
  <c r="E71" i="48"/>
  <c r="K70" i="48"/>
  <c r="J70" i="48"/>
  <c r="E70" i="48"/>
  <c r="J69" i="48"/>
  <c r="K69" i="48" s="1"/>
  <c r="E69" i="48"/>
  <c r="K68" i="48"/>
  <c r="J68" i="48"/>
  <c r="E68" i="48"/>
  <c r="J67" i="48"/>
  <c r="K67" i="48" s="1"/>
  <c r="E67" i="48"/>
  <c r="J66" i="48"/>
  <c r="K66" i="48" s="1"/>
  <c r="E66" i="48"/>
  <c r="J65" i="48"/>
  <c r="K65" i="48" s="1"/>
  <c r="E65" i="48"/>
  <c r="K64" i="48"/>
  <c r="J64" i="48"/>
  <c r="E64" i="48"/>
  <c r="K63" i="48"/>
  <c r="J63" i="48"/>
  <c r="E63" i="48"/>
  <c r="K62" i="48"/>
  <c r="J62" i="48"/>
  <c r="E62" i="48"/>
  <c r="J61" i="48"/>
  <c r="K61" i="48" s="1"/>
  <c r="E61" i="48"/>
  <c r="K60" i="48"/>
  <c r="J60" i="48"/>
  <c r="E60" i="48"/>
  <c r="J59" i="48"/>
  <c r="K59" i="48" s="1"/>
  <c r="E59" i="48"/>
  <c r="J58" i="48"/>
  <c r="K58" i="48" s="1"/>
  <c r="E58" i="48"/>
  <c r="J57" i="48"/>
  <c r="K57" i="48" s="1"/>
  <c r="E57" i="48"/>
  <c r="K56" i="48"/>
  <c r="J56" i="48"/>
  <c r="E56" i="48"/>
  <c r="K55" i="48"/>
  <c r="J55" i="48"/>
  <c r="E55" i="48"/>
  <c r="K54" i="48"/>
  <c r="J54" i="48"/>
  <c r="E54" i="48"/>
  <c r="J53" i="48"/>
  <c r="K53" i="48" s="1"/>
  <c r="E53" i="48"/>
  <c r="K52" i="48"/>
  <c r="J52" i="48"/>
  <c r="E52" i="48"/>
  <c r="J51" i="48"/>
  <c r="K51" i="48" s="1"/>
  <c r="E51" i="48"/>
  <c r="J50" i="48"/>
  <c r="K50" i="48" s="1"/>
  <c r="E50" i="48"/>
  <c r="J49" i="48"/>
  <c r="K49" i="48" s="1"/>
  <c r="E49" i="48"/>
  <c r="K48" i="48"/>
  <c r="J48" i="48"/>
  <c r="E48" i="48"/>
  <c r="K47" i="48"/>
  <c r="J47" i="48"/>
  <c r="E47" i="48"/>
  <c r="K46" i="48"/>
  <c r="J46" i="48"/>
  <c r="E46" i="48"/>
  <c r="J45" i="48"/>
  <c r="K45" i="48" s="1"/>
  <c r="E45" i="48"/>
  <c r="K44" i="48"/>
  <c r="J44" i="48"/>
  <c r="E44" i="48"/>
  <c r="J43" i="48"/>
  <c r="K43" i="48" s="1"/>
  <c r="E43" i="48"/>
  <c r="J42" i="48"/>
  <c r="K42" i="48" s="1"/>
  <c r="E42" i="48"/>
  <c r="J41" i="48"/>
  <c r="K41" i="48" s="1"/>
  <c r="E41" i="48"/>
  <c r="K40" i="48"/>
  <c r="J40" i="48"/>
  <c r="E40" i="48"/>
  <c r="K39" i="48"/>
  <c r="J39" i="48"/>
  <c r="E39" i="48"/>
  <c r="K38" i="48"/>
  <c r="J38" i="48"/>
  <c r="E38" i="48"/>
  <c r="J37" i="48"/>
  <c r="K37" i="48" s="1"/>
  <c r="E37" i="48"/>
  <c r="K36" i="48"/>
  <c r="J36" i="48"/>
  <c r="E36" i="48"/>
  <c r="J35" i="48"/>
  <c r="K35" i="48" s="1"/>
  <c r="E35" i="48"/>
  <c r="J34" i="48"/>
  <c r="K34" i="48" s="1"/>
  <c r="E34" i="48"/>
  <c r="J33" i="48"/>
  <c r="K33" i="48" s="1"/>
  <c r="E33" i="48"/>
  <c r="K32" i="48"/>
  <c r="J32" i="48"/>
  <c r="E32" i="48"/>
  <c r="K31" i="48"/>
  <c r="J31" i="48"/>
  <c r="E31" i="48"/>
  <c r="K30" i="48"/>
  <c r="J30" i="48"/>
  <c r="E30" i="48"/>
  <c r="J29" i="48"/>
  <c r="K29" i="48" s="1"/>
  <c r="E29" i="48"/>
  <c r="K28" i="48"/>
  <c r="J28" i="48"/>
  <c r="E28" i="48"/>
  <c r="J27" i="48"/>
  <c r="K27" i="48" s="1"/>
  <c r="E27" i="48"/>
  <c r="J26" i="48"/>
  <c r="K26" i="48" s="1"/>
  <c r="E26" i="48"/>
  <c r="J25" i="48"/>
  <c r="K25" i="48" s="1"/>
  <c r="E25" i="48"/>
  <c r="K24" i="48"/>
  <c r="J24" i="48"/>
  <c r="E24" i="48"/>
  <c r="K23" i="48"/>
  <c r="J23" i="48"/>
  <c r="E23" i="48"/>
  <c r="K22" i="48"/>
  <c r="J22" i="48"/>
  <c r="E22" i="48"/>
  <c r="J21" i="48"/>
  <c r="K21" i="48" s="1"/>
  <c r="E21" i="48"/>
  <c r="K20" i="48"/>
  <c r="J20" i="48"/>
  <c r="E20" i="48"/>
  <c r="J19" i="48"/>
  <c r="K19" i="48" s="1"/>
  <c r="E19" i="48"/>
  <c r="J18" i="48"/>
  <c r="K18" i="48" s="1"/>
  <c r="E18" i="48"/>
  <c r="J17" i="48"/>
  <c r="K17" i="48" s="1"/>
  <c r="E17" i="48"/>
  <c r="K16" i="48"/>
  <c r="J16" i="48"/>
  <c r="E16" i="48"/>
  <c r="K15" i="48"/>
  <c r="J15" i="48"/>
  <c r="E15" i="48"/>
  <c r="K14" i="48"/>
  <c r="J14" i="48"/>
  <c r="E14" i="48"/>
  <c r="J13" i="48"/>
  <c r="K13" i="48" s="1"/>
  <c r="E13" i="48"/>
  <c r="K12" i="48"/>
  <c r="J12" i="48"/>
  <c r="E12" i="48"/>
  <c r="J11" i="48"/>
  <c r="K11" i="48" s="1"/>
  <c r="E11" i="48"/>
  <c r="J10" i="48"/>
  <c r="K10" i="48" s="1"/>
  <c r="E10" i="48"/>
  <c r="J9" i="48"/>
  <c r="K9" i="48" s="1"/>
  <c r="E9" i="48"/>
  <c r="K8" i="48"/>
  <c r="J8" i="48"/>
  <c r="E8" i="48"/>
  <c r="K7" i="48"/>
  <c r="J7" i="48"/>
  <c r="E7" i="48"/>
  <c r="J5" i="48"/>
  <c r="E5" i="48"/>
  <c r="J275" i="24"/>
  <c r="K275" i="24" s="1"/>
  <c r="E275" i="24"/>
  <c r="J274" i="24"/>
  <c r="K274" i="24" s="1"/>
  <c r="E274" i="24"/>
  <c r="J273" i="24"/>
  <c r="K273" i="24" s="1"/>
  <c r="E273" i="24"/>
  <c r="J272" i="24"/>
  <c r="K272" i="24" s="1"/>
  <c r="E272" i="24"/>
  <c r="K271" i="24"/>
  <c r="J271" i="24"/>
  <c r="E271" i="24"/>
  <c r="J270" i="24"/>
  <c r="K270" i="24" s="1"/>
  <c r="E270" i="24"/>
  <c r="K269" i="24"/>
  <c r="J269" i="24"/>
  <c r="E269" i="24"/>
  <c r="J268" i="24"/>
  <c r="K268" i="24" s="1"/>
  <c r="E268" i="24"/>
  <c r="J267" i="24"/>
  <c r="K267" i="24" s="1"/>
  <c r="E267" i="24"/>
  <c r="J266" i="24"/>
  <c r="K266" i="24" s="1"/>
  <c r="E266" i="24"/>
  <c r="J265" i="24"/>
  <c r="K265" i="24" s="1"/>
  <c r="E265" i="24"/>
  <c r="J264" i="24"/>
  <c r="K264" i="24" s="1"/>
  <c r="E264" i="24"/>
  <c r="K263" i="24"/>
  <c r="J263" i="24"/>
  <c r="E263" i="24"/>
  <c r="J262" i="24"/>
  <c r="K262" i="24" s="1"/>
  <c r="E262" i="24"/>
  <c r="K261" i="24"/>
  <c r="J261" i="24"/>
  <c r="E261" i="24"/>
  <c r="J260" i="24"/>
  <c r="K260" i="24" s="1"/>
  <c r="E260" i="24"/>
  <c r="J259" i="24"/>
  <c r="K259" i="24" s="1"/>
  <c r="E259" i="24"/>
  <c r="J258" i="24"/>
  <c r="K258" i="24" s="1"/>
  <c r="E258" i="24"/>
  <c r="K257" i="24"/>
  <c r="J257" i="24"/>
  <c r="E257" i="24"/>
  <c r="J256" i="24"/>
  <c r="K256" i="24" s="1"/>
  <c r="E256" i="24"/>
  <c r="K255" i="24"/>
  <c r="J255" i="24"/>
  <c r="E255" i="24"/>
  <c r="J254" i="24"/>
  <c r="K254" i="24" s="1"/>
  <c r="E254" i="24"/>
  <c r="K253" i="24"/>
  <c r="J253" i="24"/>
  <c r="E253" i="24"/>
  <c r="J252" i="24"/>
  <c r="K252" i="24" s="1"/>
  <c r="E252" i="24"/>
  <c r="J251" i="24"/>
  <c r="K251" i="24" s="1"/>
  <c r="E251" i="24"/>
  <c r="J250" i="24"/>
  <c r="K250" i="24" s="1"/>
  <c r="E250" i="24"/>
  <c r="K249" i="24"/>
  <c r="J249" i="24"/>
  <c r="E249" i="24"/>
  <c r="J248" i="24"/>
  <c r="K248" i="24" s="1"/>
  <c r="E248" i="24"/>
  <c r="K247" i="24"/>
  <c r="J247" i="24"/>
  <c r="E247" i="24"/>
  <c r="J246" i="24"/>
  <c r="K246" i="24" s="1"/>
  <c r="E246" i="24"/>
  <c r="K245" i="24"/>
  <c r="J245" i="24"/>
  <c r="E245" i="24"/>
  <c r="J244" i="24"/>
  <c r="K244" i="24" s="1"/>
  <c r="E244" i="24"/>
  <c r="J243" i="24"/>
  <c r="K243" i="24" s="1"/>
  <c r="E243" i="24"/>
  <c r="J242" i="24"/>
  <c r="K242" i="24" s="1"/>
  <c r="E242" i="24"/>
  <c r="K241" i="24"/>
  <c r="J241" i="24"/>
  <c r="E241" i="24"/>
  <c r="J240" i="24"/>
  <c r="K240" i="24" s="1"/>
  <c r="E240" i="24"/>
  <c r="K239" i="24"/>
  <c r="J239" i="24"/>
  <c r="E239" i="24"/>
  <c r="J238" i="24"/>
  <c r="K238" i="24" s="1"/>
  <c r="E238" i="24"/>
  <c r="K237" i="24"/>
  <c r="J237" i="24"/>
  <c r="E237" i="24"/>
  <c r="J236" i="24"/>
  <c r="K236" i="24" s="1"/>
  <c r="E236" i="24"/>
  <c r="J235" i="24"/>
  <c r="K235" i="24" s="1"/>
  <c r="E235" i="24"/>
  <c r="J234" i="24"/>
  <c r="K234" i="24" s="1"/>
  <c r="E234" i="24"/>
  <c r="K233" i="24"/>
  <c r="J233" i="24"/>
  <c r="E233" i="24"/>
  <c r="J232" i="24"/>
  <c r="K232" i="24" s="1"/>
  <c r="E232" i="24"/>
  <c r="K231" i="24"/>
  <c r="J231" i="24"/>
  <c r="E231" i="24"/>
  <c r="J230" i="24"/>
  <c r="K230" i="24" s="1"/>
  <c r="E230" i="24"/>
  <c r="K229" i="24"/>
  <c r="J229" i="24"/>
  <c r="E229" i="24"/>
  <c r="J228" i="24"/>
  <c r="K228" i="24" s="1"/>
  <c r="E228" i="24"/>
  <c r="J227" i="24"/>
  <c r="K227" i="24" s="1"/>
  <c r="E227" i="24"/>
  <c r="J226" i="24"/>
  <c r="K226" i="24" s="1"/>
  <c r="E226" i="24"/>
  <c r="J225" i="24"/>
  <c r="K225" i="24" s="1"/>
  <c r="E225" i="24"/>
  <c r="J224" i="24"/>
  <c r="K224" i="24" s="1"/>
  <c r="E224" i="24"/>
  <c r="K223" i="24"/>
  <c r="J223" i="24"/>
  <c r="E223" i="24"/>
  <c r="J222" i="24"/>
  <c r="K222" i="24" s="1"/>
  <c r="E222" i="24"/>
  <c r="K221" i="24"/>
  <c r="J221" i="24"/>
  <c r="E221" i="24"/>
  <c r="J220" i="24"/>
  <c r="K220" i="24" s="1"/>
  <c r="E220" i="24"/>
  <c r="J219" i="24"/>
  <c r="K219" i="24" s="1"/>
  <c r="E219" i="24"/>
  <c r="J218" i="24"/>
  <c r="K218" i="24" s="1"/>
  <c r="E218" i="24"/>
  <c r="J217" i="24"/>
  <c r="K217" i="24" s="1"/>
  <c r="E217" i="24"/>
  <c r="J216" i="24"/>
  <c r="K216" i="24" s="1"/>
  <c r="E216" i="24"/>
  <c r="K215" i="24"/>
  <c r="J215" i="24"/>
  <c r="E215" i="24"/>
  <c r="J214" i="24"/>
  <c r="K214" i="24" s="1"/>
  <c r="E214" i="24"/>
  <c r="K213" i="24"/>
  <c r="J213" i="24"/>
  <c r="E213" i="24"/>
  <c r="J212" i="24"/>
  <c r="K212" i="24" s="1"/>
  <c r="E212" i="24"/>
  <c r="J211" i="24"/>
  <c r="K211" i="24" s="1"/>
  <c r="E211" i="24"/>
  <c r="J210" i="24"/>
  <c r="K210" i="24" s="1"/>
  <c r="E210" i="24"/>
  <c r="J209" i="24"/>
  <c r="K209" i="24" s="1"/>
  <c r="E209" i="24"/>
  <c r="J208" i="24"/>
  <c r="K208" i="24" s="1"/>
  <c r="E208" i="24"/>
  <c r="K207" i="24"/>
  <c r="J207" i="24"/>
  <c r="E207" i="24"/>
  <c r="J206" i="24"/>
  <c r="K206" i="24" s="1"/>
  <c r="E206" i="24"/>
  <c r="K205" i="24"/>
  <c r="J205" i="24"/>
  <c r="E205" i="24"/>
  <c r="J204" i="24"/>
  <c r="K204" i="24" s="1"/>
  <c r="E204" i="24"/>
  <c r="J203" i="24"/>
  <c r="K203" i="24" s="1"/>
  <c r="E203" i="24"/>
  <c r="J202" i="24"/>
  <c r="K202" i="24" s="1"/>
  <c r="E202" i="24"/>
  <c r="J201" i="24"/>
  <c r="K201" i="24" s="1"/>
  <c r="E201" i="24"/>
  <c r="J200" i="24"/>
  <c r="K200" i="24" s="1"/>
  <c r="E200" i="24"/>
  <c r="K199" i="24"/>
  <c r="J199" i="24"/>
  <c r="E199" i="24"/>
  <c r="J198" i="24"/>
  <c r="K198" i="24" s="1"/>
  <c r="E198" i="24"/>
  <c r="K197" i="24"/>
  <c r="J197" i="24"/>
  <c r="E197" i="24"/>
  <c r="K196" i="24"/>
  <c r="J196" i="24"/>
  <c r="E196" i="24"/>
  <c r="J195" i="24"/>
  <c r="K195" i="24" s="1"/>
  <c r="E195" i="24"/>
  <c r="J194" i="24"/>
  <c r="K194" i="24" s="1"/>
  <c r="E194" i="24"/>
  <c r="J193" i="24"/>
  <c r="K193" i="24" s="1"/>
  <c r="E193" i="24"/>
  <c r="J192" i="24"/>
  <c r="K192" i="24" s="1"/>
  <c r="E192" i="24"/>
  <c r="K191" i="24"/>
  <c r="J191" i="24"/>
  <c r="E191" i="24"/>
  <c r="J190" i="24"/>
  <c r="K190" i="24" s="1"/>
  <c r="E190" i="24"/>
  <c r="K189" i="24"/>
  <c r="J189" i="24"/>
  <c r="E189" i="24"/>
  <c r="J188" i="24"/>
  <c r="K188" i="24" s="1"/>
  <c r="E188" i="24"/>
  <c r="J187" i="24"/>
  <c r="K187" i="24" s="1"/>
  <c r="E187" i="24"/>
  <c r="J186" i="24"/>
  <c r="K186" i="24" s="1"/>
  <c r="E186" i="24"/>
  <c r="J185" i="24"/>
  <c r="K185" i="24" s="1"/>
  <c r="E185" i="24"/>
  <c r="J184" i="24"/>
  <c r="K184" i="24" s="1"/>
  <c r="E184" i="24"/>
  <c r="K183" i="24"/>
  <c r="J183" i="24"/>
  <c r="E183" i="24"/>
  <c r="J182" i="24"/>
  <c r="K182" i="24" s="1"/>
  <c r="E182" i="24"/>
  <c r="K181" i="24"/>
  <c r="J181" i="24"/>
  <c r="E181" i="24"/>
  <c r="J180" i="24"/>
  <c r="K180" i="24" s="1"/>
  <c r="E180" i="24"/>
  <c r="J179" i="24"/>
  <c r="K179" i="24" s="1"/>
  <c r="E179" i="24"/>
  <c r="J178" i="24"/>
  <c r="K178" i="24" s="1"/>
  <c r="E178" i="24"/>
  <c r="J177" i="24"/>
  <c r="K177" i="24" s="1"/>
  <c r="E177" i="24"/>
  <c r="J176" i="24"/>
  <c r="K176" i="24" s="1"/>
  <c r="E176" i="24"/>
  <c r="K175" i="24"/>
  <c r="J175" i="24"/>
  <c r="E175" i="24"/>
  <c r="J174" i="24"/>
  <c r="K174" i="24" s="1"/>
  <c r="E174" i="24"/>
  <c r="K173" i="24"/>
  <c r="J173" i="24"/>
  <c r="E173" i="24"/>
  <c r="J172" i="24"/>
  <c r="K172" i="24" s="1"/>
  <c r="E172" i="24"/>
  <c r="J171" i="24"/>
  <c r="K171" i="24" s="1"/>
  <c r="E171" i="24"/>
  <c r="J170" i="24"/>
  <c r="K170" i="24" s="1"/>
  <c r="E170" i="24"/>
  <c r="J169" i="24"/>
  <c r="K169" i="24" s="1"/>
  <c r="E169" i="24"/>
  <c r="J168" i="24"/>
  <c r="K168" i="24" s="1"/>
  <c r="E168" i="24"/>
  <c r="K167" i="24"/>
  <c r="J167" i="24"/>
  <c r="E167" i="24"/>
  <c r="J166" i="24"/>
  <c r="K166" i="24" s="1"/>
  <c r="E166" i="24"/>
  <c r="K165" i="24"/>
  <c r="J165" i="24"/>
  <c r="E165" i="24"/>
  <c r="J164" i="24"/>
  <c r="K164" i="24" s="1"/>
  <c r="E164" i="24"/>
  <c r="J163" i="24"/>
  <c r="K163" i="24" s="1"/>
  <c r="E163" i="24"/>
  <c r="J162" i="24"/>
  <c r="K162" i="24" s="1"/>
  <c r="E162" i="24"/>
  <c r="J161" i="24"/>
  <c r="K161" i="24" s="1"/>
  <c r="E161" i="24"/>
  <c r="J160" i="24"/>
  <c r="K160" i="24" s="1"/>
  <c r="E160" i="24"/>
  <c r="K159" i="24"/>
  <c r="J159" i="24"/>
  <c r="E159" i="24"/>
  <c r="J158" i="24"/>
  <c r="K158" i="24" s="1"/>
  <c r="E158" i="24"/>
  <c r="K157" i="24"/>
  <c r="J157" i="24"/>
  <c r="E157" i="24"/>
  <c r="J156" i="24"/>
  <c r="K156" i="24" s="1"/>
  <c r="E156" i="24"/>
  <c r="J155" i="24"/>
  <c r="K155" i="24" s="1"/>
  <c r="E155" i="24"/>
  <c r="J154" i="24"/>
  <c r="K154" i="24" s="1"/>
  <c r="E154" i="24"/>
  <c r="J153" i="24"/>
  <c r="K153" i="24" s="1"/>
  <c r="E153" i="24"/>
  <c r="J152" i="24"/>
  <c r="K152" i="24" s="1"/>
  <c r="E152" i="24"/>
  <c r="K151" i="24"/>
  <c r="J151" i="24"/>
  <c r="E151" i="24"/>
  <c r="J150" i="24"/>
  <c r="K150" i="24" s="1"/>
  <c r="E150" i="24"/>
  <c r="K149" i="24"/>
  <c r="J149" i="24"/>
  <c r="E149" i="24"/>
  <c r="J148" i="24"/>
  <c r="K148" i="24" s="1"/>
  <c r="E148" i="24"/>
  <c r="J147" i="24"/>
  <c r="K147" i="24" s="1"/>
  <c r="E147" i="24"/>
  <c r="J146" i="24"/>
  <c r="K146" i="24" s="1"/>
  <c r="E146" i="24"/>
  <c r="J145" i="24"/>
  <c r="K145" i="24" s="1"/>
  <c r="E145" i="24"/>
  <c r="J144" i="24"/>
  <c r="K144" i="24" s="1"/>
  <c r="E144" i="24"/>
  <c r="K143" i="24"/>
  <c r="J143" i="24"/>
  <c r="E143" i="24"/>
  <c r="J142" i="24"/>
  <c r="K142" i="24" s="1"/>
  <c r="E142" i="24"/>
  <c r="K141" i="24"/>
  <c r="J141" i="24"/>
  <c r="E141" i="24"/>
  <c r="J140" i="24"/>
  <c r="K140" i="24" s="1"/>
  <c r="E140" i="24"/>
  <c r="J139" i="24"/>
  <c r="K139" i="24" s="1"/>
  <c r="E139" i="24"/>
  <c r="J138" i="24"/>
  <c r="K138" i="24" s="1"/>
  <c r="E138" i="24"/>
  <c r="J137" i="24"/>
  <c r="K137" i="24" s="1"/>
  <c r="E137" i="24"/>
  <c r="J136" i="24"/>
  <c r="K136" i="24" s="1"/>
  <c r="E136" i="24"/>
  <c r="K135" i="24"/>
  <c r="J135" i="24"/>
  <c r="E135" i="24"/>
  <c r="J134" i="24"/>
  <c r="K134" i="24" s="1"/>
  <c r="E134" i="24"/>
  <c r="K133" i="24"/>
  <c r="J133" i="24"/>
  <c r="E133" i="24"/>
  <c r="J132" i="24"/>
  <c r="K132" i="24" s="1"/>
  <c r="E132" i="24"/>
  <c r="J131" i="24"/>
  <c r="K131" i="24" s="1"/>
  <c r="E131" i="24"/>
  <c r="J130" i="24"/>
  <c r="K130" i="24" s="1"/>
  <c r="E130" i="24"/>
  <c r="J129" i="24"/>
  <c r="K129" i="24" s="1"/>
  <c r="E129" i="24"/>
  <c r="J128" i="24"/>
  <c r="K128" i="24" s="1"/>
  <c r="E128" i="24"/>
  <c r="K127" i="24"/>
  <c r="J127" i="24"/>
  <c r="E127" i="24"/>
  <c r="J126" i="24"/>
  <c r="K126" i="24" s="1"/>
  <c r="E126" i="24"/>
  <c r="K125" i="24"/>
  <c r="J125" i="24"/>
  <c r="E125" i="24"/>
  <c r="J124" i="24"/>
  <c r="K124" i="24" s="1"/>
  <c r="E124" i="24"/>
  <c r="J123" i="24"/>
  <c r="K123" i="24" s="1"/>
  <c r="E123" i="24"/>
  <c r="J122" i="24"/>
  <c r="K122" i="24" s="1"/>
  <c r="E122" i="24"/>
  <c r="J121" i="24"/>
  <c r="K121" i="24" s="1"/>
  <c r="E121" i="24"/>
  <c r="J120" i="24"/>
  <c r="K120" i="24" s="1"/>
  <c r="E120" i="24"/>
  <c r="K119" i="24"/>
  <c r="J119" i="24"/>
  <c r="E119" i="24"/>
  <c r="J118" i="24"/>
  <c r="K118" i="24" s="1"/>
  <c r="E118" i="24"/>
  <c r="K117" i="24"/>
  <c r="J117" i="24"/>
  <c r="E117" i="24"/>
  <c r="J116" i="24"/>
  <c r="K116" i="24" s="1"/>
  <c r="E116" i="24"/>
  <c r="J115" i="24"/>
  <c r="K115" i="24" s="1"/>
  <c r="E115" i="24"/>
  <c r="J114" i="24"/>
  <c r="K114" i="24" s="1"/>
  <c r="E114" i="24"/>
  <c r="J113" i="24"/>
  <c r="K113" i="24" s="1"/>
  <c r="E113" i="24"/>
  <c r="J112" i="24"/>
  <c r="K112" i="24" s="1"/>
  <c r="E112" i="24"/>
  <c r="K111" i="24"/>
  <c r="J111" i="24"/>
  <c r="E111" i="24"/>
  <c r="J110" i="24"/>
  <c r="K110" i="24" s="1"/>
  <c r="E110" i="24"/>
  <c r="K109" i="24"/>
  <c r="J109" i="24"/>
  <c r="E109" i="24"/>
  <c r="J108" i="24"/>
  <c r="K108" i="24" s="1"/>
  <c r="E108" i="24"/>
  <c r="J107" i="24"/>
  <c r="K107" i="24" s="1"/>
  <c r="E107" i="24"/>
  <c r="J106" i="24"/>
  <c r="K106" i="24" s="1"/>
  <c r="E106" i="24"/>
  <c r="J105" i="24"/>
  <c r="K105" i="24" s="1"/>
  <c r="E105" i="24"/>
  <c r="J104" i="24"/>
  <c r="K104" i="24" s="1"/>
  <c r="E104" i="24"/>
  <c r="K103" i="24"/>
  <c r="J103" i="24"/>
  <c r="E103" i="24"/>
  <c r="J102" i="24"/>
  <c r="K102" i="24" s="1"/>
  <c r="E102" i="24"/>
  <c r="K101" i="24"/>
  <c r="J101" i="24"/>
  <c r="E101" i="24"/>
  <c r="J100" i="24"/>
  <c r="K100" i="24" s="1"/>
  <c r="E100" i="24"/>
  <c r="J99" i="24"/>
  <c r="K99" i="24" s="1"/>
  <c r="E99" i="24"/>
  <c r="J98" i="24"/>
  <c r="K98" i="24" s="1"/>
  <c r="E98" i="24"/>
  <c r="J97" i="24"/>
  <c r="K97" i="24" s="1"/>
  <c r="E97" i="24"/>
  <c r="J96" i="24"/>
  <c r="K96" i="24" s="1"/>
  <c r="E96" i="24"/>
  <c r="K95" i="24"/>
  <c r="J95" i="24"/>
  <c r="E95" i="24"/>
  <c r="J94" i="24"/>
  <c r="K94" i="24" s="1"/>
  <c r="E94" i="24"/>
  <c r="K93" i="24"/>
  <c r="J93" i="24"/>
  <c r="E93" i="24"/>
  <c r="J92" i="24"/>
  <c r="K92" i="24" s="1"/>
  <c r="E92" i="24"/>
  <c r="J91" i="24"/>
  <c r="K91" i="24" s="1"/>
  <c r="E91" i="24"/>
  <c r="J90" i="24"/>
  <c r="K90" i="24" s="1"/>
  <c r="E90" i="24"/>
  <c r="J89" i="24"/>
  <c r="K89" i="24" s="1"/>
  <c r="E89" i="24"/>
  <c r="J88" i="24"/>
  <c r="K88" i="24" s="1"/>
  <c r="E88" i="24"/>
  <c r="K87" i="24"/>
  <c r="J87" i="24"/>
  <c r="E87" i="24"/>
  <c r="J86" i="24"/>
  <c r="K86" i="24" s="1"/>
  <c r="E86" i="24"/>
  <c r="K85" i="24"/>
  <c r="J85" i="24"/>
  <c r="E85" i="24"/>
  <c r="J84" i="24"/>
  <c r="K84" i="24" s="1"/>
  <c r="E84" i="24"/>
  <c r="J83" i="24"/>
  <c r="K83" i="24" s="1"/>
  <c r="E83" i="24"/>
  <c r="J82" i="24"/>
  <c r="K82" i="24" s="1"/>
  <c r="E82" i="24"/>
  <c r="J81" i="24"/>
  <c r="K81" i="24" s="1"/>
  <c r="E81" i="24"/>
  <c r="J80" i="24"/>
  <c r="K80" i="24" s="1"/>
  <c r="E80" i="24"/>
  <c r="K79" i="24"/>
  <c r="J79" i="24"/>
  <c r="E79" i="24"/>
  <c r="J78" i="24"/>
  <c r="K78" i="24" s="1"/>
  <c r="E78" i="24"/>
  <c r="K77" i="24"/>
  <c r="J77" i="24"/>
  <c r="E77" i="24"/>
  <c r="J76" i="24"/>
  <c r="K76" i="24" s="1"/>
  <c r="E76" i="24"/>
  <c r="J75" i="24"/>
  <c r="K75" i="24" s="1"/>
  <c r="E75" i="24"/>
  <c r="J74" i="24"/>
  <c r="K74" i="24" s="1"/>
  <c r="E74" i="24"/>
  <c r="J73" i="24"/>
  <c r="K73" i="24" s="1"/>
  <c r="E73" i="24"/>
  <c r="J72" i="24"/>
  <c r="K72" i="24" s="1"/>
  <c r="E72" i="24"/>
  <c r="K71" i="24"/>
  <c r="J71" i="24"/>
  <c r="E71" i="24"/>
  <c r="J70" i="24"/>
  <c r="K70" i="24" s="1"/>
  <c r="E70" i="24"/>
  <c r="K69" i="24"/>
  <c r="J69" i="24"/>
  <c r="E69" i="24"/>
  <c r="J68" i="24"/>
  <c r="K68" i="24" s="1"/>
  <c r="E68" i="24"/>
  <c r="J67" i="24"/>
  <c r="K67" i="24" s="1"/>
  <c r="E67" i="24"/>
  <c r="J66" i="24"/>
  <c r="K66" i="24" s="1"/>
  <c r="E66" i="24"/>
  <c r="J65" i="24"/>
  <c r="K65" i="24" s="1"/>
  <c r="E65" i="24"/>
  <c r="J64" i="24"/>
  <c r="K64" i="24" s="1"/>
  <c r="E64" i="24"/>
  <c r="K63" i="24"/>
  <c r="J63" i="24"/>
  <c r="E63" i="24"/>
  <c r="J62" i="24"/>
  <c r="K62" i="24" s="1"/>
  <c r="E62" i="24"/>
  <c r="K61" i="24"/>
  <c r="J61" i="24"/>
  <c r="E61" i="24"/>
  <c r="J60" i="24"/>
  <c r="K60" i="24" s="1"/>
  <c r="E60" i="24"/>
  <c r="J59" i="24"/>
  <c r="K59" i="24" s="1"/>
  <c r="E59" i="24"/>
  <c r="J58" i="24"/>
  <c r="K58" i="24" s="1"/>
  <c r="E58" i="24"/>
  <c r="J57" i="24"/>
  <c r="K57" i="24" s="1"/>
  <c r="E57" i="24"/>
  <c r="J56" i="24"/>
  <c r="K56" i="24" s="1"/>
  <c r="E56" i="24"/>
  <c r="K55" i="24"/>
  <c r="J55" i="24"/>
  <c r="E55" i="24"/>
  <c r="J54" i="24"/>
  <c r="K54" i="24" s="1"/>
  <c r="E54" i="24"/>
  <c r="K53" i="24"/>
  <c r="J53" i="24"/>
  <c r="E53" i="24"/>
  <c r="J52" i="24"/>
  <c r="K52" i="24" s="1"/>
  <c r="E52" i="24"/>
  <c r="J51" i="24"/>
  <c r="K51" i="24" s="1"/>
  <c r="E51" i="24"/>
  <c r="J50" i="24"/>
  <c r="K50" i="24" s="1"/>
  <c r="E50" i="24"/>
  <c r="J49" i="24"/>
  <c r="K49" i="24" s="1"/>
  <c r="E49" i="24"/>
  <c r="J48" i="24"/>
  <c r="K48" i="24" s="1"/>
  <c r="E48" i="24"/>
  <c r="K47" i="24"/>
  <c r="J47" i="24"/>
  <c r="E47" i="24"/>
  <c r="J46" i="24"/>
  <c r="K46" i="24" s="1"/>
  <c r="E46" i="24"/>
  <c r="K45" i="24"/>
  <c r="J45" i="24"/>
  <c r="E45" i="24"/>
  <c r="J44" i="24"/>
  <c r="K44" i="24" s="1"/>
  <c r="E44" i="24"/>
  <c r="J43" i="24"/>
  <c r="K43" i="24" s="1"/>
  <c r="E43" i="24"/>
  <c r="J42" i="24"/>
  <c r="K42" i="24" s="1"/>
  <c r="E42" i="24"/>
  <c r="J41" i="24"/>
  <c r="K41" i="24" s="1"/>
  <c r="E41" i="24"/>
  <c r="J40" i="24"/>
  <c r="K40" i="24" s="1"/>
  <c r="E40" i="24"/>
  <c r="K39" i="24"/>
  <c r="J39" i="24"/>
  <c r="E39" i="24"/>
  <c r="J38" i="24"/>
  <c r="K38" i="24" s="1"/>
  <c r="E38" i="24"/>
  <c r="K37" i="24"/>
  <c r="J37" i="24"/>
  <c r="E37" i="24"/>
  <c r="J36" i="24"/>
  <c r="K36" i="24" s="1"/>
  <c r="E36" i="24"/>
  <c r="J35" i="24"/>
  <c r="K35" i="24" s="1"/>
  <c r="E35" i="24"/>
  <c r="J34" i="24"/>
  <c r="K34" i="24" s="1"/>
  <c r="E34" i="24"/>
  <c r="J33" i="24"/>
  <c r="K33" i="24" s="1"/>
  <c r="E33" i="24"/>
  <c r="J32" i="24"/>
  <c r="K32" i="24" s="1"/>
  <c r="E32" i="24"/>
  <c r="K31" i="24"/>
  <c r="J31" i="24"/>
  <c r="E31" i="24"/>
  <c r="J30" i="24"/>
  <c r="K30" i="24" s="1"/>
  <c r="E30" i="24"/>
  <c r="K29" i="24"/>
  <c r="J29" i="24"/>
  <c r="E29" i="24"/>
  <c r="J28" i="24"/>
  <c r="K28" i="24" s="1"/>
  <c r="E28" i="24"/>
  <c r="J27" i="24"/>
  <c r="K27" i="24" s="1"/>
  <c r="E27" i="24"/>
  <c r="J26" i="24"/>
  <c r="K26" i="24" s="1"/>
  <c r="E26" i="24"/>
  <c r="J25" i="24"/>
  <c r="K25" i="24" s="1"/>
  <c r="E25" i="24"/>
  <c r="J24" i="24"/>
  <c r="K24" i="24" s="1"/>
  <c r="E24" i="24"/>
  <c r="K23" i="24"/>
  <c r="J23" i="24"/>
  <c r="E23" i="24"/>
  <c r="J22" i="24"/>
  <c r="K22" i="24" s="1"/>
  <c r="E22" i="24"/>
  <c r="K21" i="24"/>
  <c r="J21" i="24"/>
  <c r="E21" i="24"/>
  <c r="J20" i="24"/>
  <c r="K20" i="24" s="1"/>
  <c r="E20" i="24"/>
  <c r="J19" i="24"/>
  <c r="K19" i="24" s="1"/>
  <c r="E19" i="24"/>
  <c r="J18" i="24"/>
  <c r="K18" i="24" s="1"/>
  <c r="E18" i="24"/>
  <c r="J17" i="24"/>
  <c r="K17" i="24" s="1"/>
  <c r="E17" i="24"/>
  <c r="J16" i="24"/>
  <c r="K16" i="24" s="1"/>
  <c r="E16" i="24"/>
  <c r="K15" i="24"/>
  <c r="J15" i="24"/>
  <c r="E15" i="24"/>
  <c r="J14" i="24"/>
  <c r="K14" i="24" s="1"/>
  <c r="E14" i="24"/>
  <c r="K13" i="24"/>
  <c r="J13" i="24"/>
  <c r="E13" i="24"/>
  <c r="J12" i="24"/>
  <c r="K12" i="24" s="1"/>
  <c r="E12" i="24"/>
  <c r="J11" i="24"/>
  <c r="K11" i="24" s="1"/>
  <c r="E11" i="24"/>
  <c r="J10" i="24"/>
  <c r="K10" i="24" s="1"/>
  <c r="E10" i="24"/>
  <c r="J9" i="24"/>
  <c r="K9" i="24" s="1"/>
  <c r="E9" i="24"/>
  <c r="J8" i="24"/>
  <c r="K8" i="24" s="1"/>
  <c r="E8" i="24"/>
  <c r="K7" i="24"/>
  <c r="K5" i="24" s="1"/>
  <c r="J7" i="24"/>
  <c r="E7" i="24"/>
  <c r="J5" i="24"/>
  <c r="E5" i="24"/>
  <c r="J139" i="44"/>
  <c r="K139" i="44" s="1"/>
  <c r="E139" i="44"/>
  <c r="J138" i="44"/>
  <c r="K138" i="44" s="1"/>
  <c r="E138" i="44"/>
  <c r="J137" i="44"/>
  <c r="K137" i="44" s="1"/>
  <c r="E137" i="44"/>
  <c r="J136" i="44"/>
  <c r="K136" i="44" s="1"/>
  <c r="E136" i="44"/>
  <c r="K135" i="44"/>
  <c r="J135" i="44"/>
  <c r="E135" i="44"/>
  <c r="K134" i="44"/>
  <c r="J134" i="44"/>
  <c r="E134" i="44"/>
  <c r="K133" i="44"/>
  <c r="J133" i="44"/>
  <c r="E133" i="44"/>
  <c r="K132" i="44"/>
  <c r="J132" i="44"/>
  <c r="E132" i="44"/>
  <c r="J131" i="44"/>
  <c r="K131" i="44" s="1"/>
  <c r="E131" i="44"/>
  <c r="J130" i="44"/>
  <c r="K130" i="44" s="1"/>
  <c r="E130" i="44"/>
  <c r="J129" i="44"/>
  <c r="K129" i="44" s="1"/>
  <c r="E129" i="44"/>
  <c r="J128" i="44"/>
  <c r="K128" i="44" s="1"/>
  <c r="E128" i="44"/>
  <c r="K127" i="44"/>
  <c r="J127" i="44"/>
  <c r="E127" i="44"/>
  <c r="K126" i="44"/>
  <c r="J126" i="44"/>
  <c r="E126" i="44"/>
  <c r="K125" i="44"/>
  <c r="J125" i="44"/>
  <c r="E125" i="44"/>
  <c r="K124" i="44"/>
  <c r="J124" i="44"/>
  <c r="E124" i="44"/>
  <c r="J123" i="44"/>
  <c r="K123" i="44" s="1"/>
  <c r="E123" i="44"/>
  <c r="J122" i="44"/>
  <c r="K122" i="44" s="1"/>
  <c r="E122" i="44"/>
  <c r="J121" i="44"/>
  <c r="K121" i="44" s="1"/>
  <c r="E121" i="44"/>
  <c r="J120" i="44"/>
  <c r="K120" i="44" s="1"/>
  <c r="E120" i="44"/>
  <c r="K119" i="44"/>
  <c r="J119" i="44"/>
  <c r="E119" i="44"/>
  <c r="K118" i="44"/>
  <c r="J118" i="44"/>
  <c r="E118" i="44"/>
  <c r="K117" i="44"/>
  <c r="J117" i="44"/>
  <c r="E117" i="44"/>
  <c r="K116" i="44"/>
  <c r="J116" i="44"/>
  <c r="E116" i="44"/>
  <c r="J115" i="44"/>
  <c r="K115" i="44" s="1"/>
  <c r="E115" i="44"/>
  <c r="J114" i="44"/>
  <c r="K114" i="44" s="1"/>
  <c r="E114" i="44"/>
  <c r="J113" i="44"/>
  <c r="K113" i="44" s="1"/>
  <c r="E113" i="44"/>
  <c r="J112" i="44"/>
  <c r="K112" i="44" s="1"/>
  <c r="E112" i="44"/>
  <c r="K111" i="44"/>
  <c r="J111" i="44"/>
  <c r="E111" i="44"/>
  <c r="K110" i="44"/>
  <c r="J110" i="44"/>
  <c r="E110" i="44"/>
  <c r="K109" i="44"/>
  <c r="J109" i="44"/>
  <c r="E109" i="44"/>
  <c r="K108" i="44"/>
  <c r="J108" i="44"/>
  <c r="E108" i="44"/>
  <c r="J107" i="44"/>
  <c r="K107" i="44" s="1"/>
  <c r="E107" i="44"/>
  <c r="J106" i="44"/>
  <c r="K106" i="44" s="1"/>
  <c r="E106" i="44"/>
  <c r="J105" i="44"/>
  <c r="K105" i="44" s="1"/>
  <c r="E105" i="44"/>
  <c r="J104" i="44"/>
  <c r="K104" i="44" s="1"/>
  <c r="E104" i="44"/>
  <c r="K103" i="44"/>
  <c r="J103" i="44"/>
  <c r="E103" i="44"/>
  <c r="K102" i="44"/>
  <c r="J102" i="44"/>
  <c r="E102" i="44"/>
  <c r="K101" i="44"/>
  <c r="J101" i="44"/>
  <c r="E101" i="44"/>
  <c r="K100" i="44"/>
  <c r="J100" i="44"/>
  <c r="E100" i="44"/>
  <c r="J99" i="44"/>
  <c r="K99" i="44" s="1"/>
  <c r="E99" i="44"/>
  <c r="J98" i="44"/>
  <c r="K98" i="44" s="1"/>
  <c r="E98" i="44"/>
  <c r="J97" i="44"/>
  <c r="K97" i="44" s="1"/>
  <c r="E97" i="44"/>
  <c r="J96" i="44"/>
  <c r="K96" i="44" s="1"/>
  <c r="E96" i="44"/>
  <c r="K95" i="44"/>
  <c r="J95" i="44"/>
  <c r="E95" i="44"/>
  <c r="K94" i="44"/>
  <c r="J94" i="44"/>
  <c r="E94" i="44"/>
  <c r="K93" i="44"/>
  <c r="J93" i="44"/>
  <c r="E93" i="44"/>
  <c r="K92" i="44"/>
  <c r="J92" i="44"/>
  <c r="E92" i="44"/>
  <c r="J91" i="44"/>
  <c r="K91" i="44" s="1"/>
  <c r="E91" i="44"/>
  <c r="J90" i="44"/>
  <c r="K90" i="44" s="1"/>
  <c r="E90" i="44"/>
  <c r="J89" i="44"/>
  <c r="K89" i="44" s="1"/>
  <c r="E89" i="44"/>
  <c r="J88" i="44"/>
  <c r="K88" i="44" s="1"/>
  <c r="E88" i="44"/>
  <c r="K87" i="44"/>
  <c r="J87" i="44"/>
  <c r="E87" i="44"/>
  <c r="K86" i="44"/>
  <c r="J86" i="44"/>
  <c r="E86" i="44"/>
  <c r="K85" i="44"/>
  <c r="J85" i="44"/>
  <c r="E85" i="44"/>
  <c r="K84" i="44"/>
  <c r="J84" i="44"/>
  <c r="E84" i="44"/>
  <c r="J83" i="44"/>
  <c r="K83" i="44" s="1"/>
  <c r="E83" i="44"/>
  <c r="J82" i="44"/>
  <c r="K82" i="44" s="1"/>
  <c r="E82" i="44"/>
  <c r="J81" i="44"/>
  <c r="K81" i="44" s="1"/>
  <c r="E81" i="44"/>
  <c r="J80" i="44"/>
  <c r="K80" i="44" s="1"/>
  <c r="E80" i="44"/>
  <c r="K79" i="44"/>
  <c r="J79" i="44"/>
  <c r="E79" i="44"/>
  <c r="K78" i="44"/>
  <c r="J78" i="44"/>
  <c r="E78" i="44"/>
  <c r="K77" i="44"/>
  <c r="J77" i="44"/>
  <c r="E77" i="44"/>
  <c r="K76" i="44"/>
  <c r="J76" i="44"/>
  <c r="E76" i="44"/>
  <c r="J75" i="44"/>
  <c r="K75" i="44" s="1"/>
  <c r="E75" i="44"/>
  <c r="J74" i="44"/>
  <c r="K74" i="44" s="1"/>
  <c r="E74" i="44"/>
  <c r="J73" i="44"/>
  <c r="K73" i="44" s="1"/>
  <c r="E73" i="44"/>
  <c r="J72" i="44"/>
  <c r="K72" i="44" s="1"/>
  <c r="E72" i="44"/>
  <c r="K71" i="44"/>
  <c r="J71" i="44"/>
  <c r="E71" i="44"/>
  <c r="K70" i="44"/>
  <c r="J70" i="44"/>
  <c r="E70" i="44"/>
  <c r="K69" i="44"/>
  <c r="J69" i="44"/>
  <c r="E69" i="44"/>
  <c r="K68" i="44"/>
  <c r="J68" i="44"/>
  <c r="E68" i="44"/>
  <c r="J67" i="44"/>
  <c r="K67" i="44" s="1"/>
  <c r="E67" i="44"/>
  <c r="J66" i="44"/>
  <c r="K66" i="44" s="1"/>
  <c r="E66" i="44"/>
  <c r="J65" i="44"/>
  <c r="K65" i="44" s="1"/>
  <c r="E65" i="44"/>
  <c r="J64" i="44"/>
  <c r="K64" i="44" s="1"/>
  <c r="E64" i="44"/>
  <c r="K63" i="44"/>
  <c r="J63" i="44"/>
  <c r="E63" i="44"/>
  <c r="K62" i="44"/>
  <c r="J62" i="44"/>
  <c r="E62" i="44"/>
  <c r="K61" i="44"/>
  <c r="J61" i="44"/>
  <c r="E61" i="44"/>
  <c r="K60" i="44"/>
  <c r="J60" i="44"/>
  <c r="E60" i="44"/>
  <c r="J59" i="44"/>
  <c r="K59" i="44" s="1"/>
  <c r="E59" i="44"/>
  <c r="J58" i="44"/>
  <c r="K58" i="44" s="1"/>
  <c r="E58" i="44"/>
  <c r="J57" i="44"/>
  <c r="K57" i="44" s="1"/>
  <c r="E57" i="44"/>
  <c r="J56" i="44"/>
  <c r="K56" i="44" s="1"/>
  <c r="E56" i="44"/>
  <c r="K55" i="44"/>
  <c r="J55" i="44"/>
  <c r="E55" i="44"/>
  <c r="K54" i="44"/>
  <c r="J54" i="44"/>
  <c r="E54" i="44"/>
  <c r="K53" i="44"/>
  <c r="J53" i="44"/>
  <c r="E53" i="44"/>
  <c r="K52" i="44"/>
  <c r="J52" i="44"/>
  <c r="E52" i="44"/>
  <c r="J51" i="44"/>
  <c r="K51" i="44" s="1"/>
  <c r="E51" i="44"/>
  <c r="J50" i="44"/>
  <c r="K50" i="44" s="1"/>
  <c r="E50" i="44"/>
  <c r="J49" i="44"/>
  <c r="K49" i="44" s="1"/>
  <c r="E49" i="44"/>
  <c r="J48" i="44"/>
  <c r="K48" i="44" s="1"/>
  <c r="E48" i="44"/>
  <c r="K47" i="44"/>
  <c r="J47" i="44"/>
  <c r="E47" i="44"/>
  <c r="K46" i="44"/>
  <c r="J46" i="44"/>
  <c r="E46" i="44"/>
  <c r="K45" i="44"/>
  <c r="J45" i="44"/>
  <c r="E45" i="44"/>
  <c r="K44" i="44"/>
  <c r="J44" i="44"/>
  <c r="E44" i="44"/>
  <c r="J43" i="44"/>
  <c r="K43" i="44" s="1"/>
  <c r="E43" i="44"/>
  <c r="J42" i="44"/>
  <c r="K42" i="44" s="1"/>
  <c r="E42" i="44"/>
  <c r="J41" i="44"/>
  <c r="K41" i="44" s="1"/>
  <c r="E41" i="44"/>
  <c r="J40" i="44"/>
  <c r="K40" i="44" s="1"/>
  <c r="E40" i="44"/>
  <c r="K39" i="44"/>
  <c r="J39" i="44"/>
  <c r="E39" i="44"/>
  <c r="K38" i="44"/>
  <c r="J38" i="44"/>
  <c r="E38" i="44"/>
  <c r="K37" i="44"/>
  <c r="J37" i="44"/>
  <c r="E37" i="44"/>
  <c r="K36" i="44"/>
  <c r="J36" i="44"/>
  <c r="E36" i="44"/>
  <c r="J35" i="44"/>
  <c r="K35" i="44" s="1"/>
  <c r="E35" i="44"/>
  <c r="J34" i="44"/>
  <c r="K34" i="44" s="1"/>
  <c r="E34" i="44"/>
  <c r="J33" i="44"/>
  <c r="K33" i="44" s="1"/>
  <c r="E33" i="44"/>
  <c r="J32" i="44"/>
  <c r="K32" i="44" s="1"/>
  <c r="E32" i="44"/>
  <c r="K31" i="44"/>
  <c r="J31" i="44"/>
  <c r="E31" i="44"/>
  <c r="K30" i="44"/>
  <c r="J30" i="44"/>
  <c r="E30" i="44"/>
  <c r="K29" i="44"/>
  <c r="J29" i="44"/>
  <c r="E29" i="44"/>
  <c r="K28" i="44"/>
  <c r="J28" i="44"/>
  <c r="E28" i="44"/>
  <c r="J27" i="44"/>
  <c r="K27" i="44" s="1"/>
  <c r="E27" i="44"/>
  <c r="J26" i="44"/>
  <c r="K26" i="44" s="1"/>
  <c r="E26" i="44"/>
  <c r="J25" i="44"/>
  <c r="K25" i="44" s="1"/>
  <c r="E25" i="44"/>
  <c r="J24" i="44"/>
  <c r="K24" i="44" s="1"/>
  <c r="E24" i="44"/>
  <c r="K23" i="44"/>
  <c r="J23" i="44"/>
  <c r="E23" i="44"/>
  <c r="K22" i="44"/>
  <c r="J22" i="44"/>
  <c r="E22" i="44"/>
  <c r="K21" i="44"/>
  <c r="J21" i="44"/>
  <c r="E21" i="44"/>
  <c r="K20" i="44"/>
  <c r="J20" i="44"/>
  <c r="E20" i="44"/>
  <c r="J19" i="44"/>
  <c r="K19" i="44" s="1"/>
  <c r="E19" i="44"/>
  <c r="J18" i="44"/>
  <c r="K18" i="44" s="1"/>
  <c r="E18" i="44"/>
  <c r="J17" i="44"/>
  <c r="K17" i="44" s="1"/>
  <c r="E17" i="44"/>
  <c r="J16" i="44"/>
  <c r="K16" i="44" s="1"/>
  <c r="E16" i="44"/>
  <c r="K15" i="44"/>
  <c r="J15" i="44"/>
  <c r="E15" i="44"/>
  <c r="K14" i="44"/>
  <c r="J14" i="44"/>
  <c r="E14" i="44"/>
  <c r="K13" i="44"/>
  <c r="J13" i="44"/>
  <c r="E13" i="44"/>
  <c r="K12" i="44"/>
  <c r="J12" i="44"/>
  <c r="E12" i="44"/>
  <c r="J11" i="44"/>
  <c r="K11" i="44" s="1"/>
  <c r="E11" i="44"/>
  <c r="J10" i="44"/>
  <c r="K10" i="44" s="1"/>
  <c r="E10" i="44"/>
  <c r="J9" i="44"/>
  <c r="K9" i="44" s="1"/>
  <c r="E9" i="44"/>
  <c r="J8" i="44"/>
  <c r="K8" i="44" s="1"/>
  <c r="E8" i="44"/>
  <c r="K7" i="44"/>
  <c r="J7" i="44"/>
  <c r="E7" i="44"/>
  <c r="J5" i="44"/>
  <c r="E5" i="44"/>
  <c r="J139" i="43"/>
  <c r="K139" i="43" s="1"/>
  <c r="E139" i="43"/>
  <c r="J138" i="43"/>
  <c r="K138" i="43" s="1"/>
  <c r="E138" i="43"/>
  <c r="J137" i="43"/>
  <c r="K137" i="43" s="1"/>
  <c r="E137" i="43"/>
  <c r="K136" i="43"/>
  <c r="J136" i="43"/>
  <c r="E136" i="43"/>
  <c r="J135" i="43"/>
  <c r="K135" i="43" s="1"/>
  <c r="E135" i="43"/>
  <c r="K134" i="43"/>
  <c r="J134" i="43"/>
  <c r="E134" i="43"/>
  <c r="J133" i="43"/>
  <c r="K133" i="43" s="1"/>
  <c r="E133" i="43"/>
  <c r="K132" i="43"/>
  <c r="J132" i="43"/>
  <c r="E132" i="43"/>
  <c r="J131" i="43"/>
  <c r="K131" i="43" s="1"/>
  <c r="E131" i="43"/>
  <c r="J130" i="43"/>
  <c r="K130" i="43" s="1"/>
  <c r="E130" i="43"/>
  <c r="J129" i="43"/>
  <c r="K129" i="43" s="1"/>
  <c r="E129" i="43"/>
  <c r="K128" i="43"/>
  <c r="J128" i="43"/>
  <c r="E128" i="43"/>
  <c r="J127" i="43"/>
  <c r="K127" i="43" s="1"/>
  <c r="E127" i="43"/>
  <c r="K126" i="43"/>
  <c r="J126" i="43"/>
  <c r="E126" i="43"/>
  <c r="J125" i="43"/>
  <c r="K125" i="43" s="1"/>
  <c r="E125" i="43"/>
  <c r="K124" i="43"/>
  <c r="J124" i="43"/>
  <c r="E124" i="43"/>
  <c r="J123" i="43"/>
  <c r="K123" i="43" s="1"/>
  <c r="E123" i="43"/>
  <c r="J122" i="43"/>
  <c r="K122" i="43" s="1"/>
  <c r="E122" i="43"/>
  <c r="J121" i="43"/>
  <c r="K121" i="43" s="1"/>
  <c r="E121" i="43"/>
  <c r="K120" i="43"/>
  <c r="J120" i="43"/>
  <c r="E120" i="43"/>
  <c r="J119" i="43"/>
  <c r="K119" i="43" s="1"/>
  <c r="E119" i="43"/>
  <c r="K118" i="43"/>
  <c r="J118" i="43"/>
  <c r="E118" i="43"/>
  <c r="J117" i="43"/>
  <c r="K117" i="43" s="1"/>
  <c r="E117" i="43"/>
  <c r="K116" i="43"/>
  <c r="J116" i="43"/>
  <c r="E116" i="43"/>
  <c r="J115" i="43"/>
  <c r="K115" i="43" s="1"/>
  <c r="E115" i="43"/>
  <c r="J114" i="43"/>
  <c r="K114" i="43" s="1"/>
  <c r="E114" i="43"/>
  <c r="J113" i="43"/>
  <c r="K113" i="43" s="1"/>
  <c r="E113" i="43"/>
  <c r="K112" i="43"/>
  <c r="J112" i="43"/>
  <c r="E112" i="43"/>
  <c r="J111" i="43"/>
  <c r="K111" i="43" s="1"/>
  <c r="E111" i="43"/>
  <c r="K110" i="43"/>
  <c r="J110" i="43"/>
  <c r="E110" i="43"/>
  <c r="J109" i="43"/>
  <c r="K109" i="43" s="1"/>
  <c r="E109" i="43"/>
  <c r="K108" i="43"/>
  <c r="J108" i="43"/>
  <c r="E108" i="43"/>
  <c r="J107" i="43"/>
  <c r="K107" i="43" s="1"/>
  <c r="E107" i="43"/>
  <c r="J106" i="43"/>
  <c r="K106" i="43" s="1"/>
  <c r="E106" i="43"/>
  <c r="J105" i="43"/>
  <c r="K105" i="43" s="1"/>
  <c r="E105" i="43"/>
  <c r="K104" i="43"/>
  <c r="J104" i="43"/>
  <c r="E104" i="43"/>
  <c r="J103" i="43"/>
  <c r="K103" i="43" s="1"/>
  <c r="E103" i="43"/>
  <c r="K102" i="43"/>
  <c r="J102" i="43"/>
  <c r="E102" i="43"/>
  <c r="J101" i="43"/>
  <c r="K101" i="43" s="1"/>
  <c r="E101" i="43"/>
  <c r="K100" i="43"/>
  <c r="J100" i="43"/>
  <c r="E100" i="43"/>
  <c r="J99" i="43"/>
  <c r="K99" i="43" s="1"/>
  <c r="E99" i="43"/>
  <c r="J98" i="43"/>
  <c r="K98" i="43" s="1"/>
  <c r="E98" i="43"/>
  <c r="J97" i="43"/>
  <c r="K97" i="43" s="1"/>
  <c r="E97" i="43"/>
  <c r="K96" i="43"/>
  <c r="J96" i="43"/>
  <c r="E96" i="43"/>
  <c r="J95" i="43"/>
  <c r="K95" i="43" s="1"/>
  <c r="E95" i="43"/>
  <c r="K94" i="43"/>
  <c r="J94" i="43"/>
  <c r="E94" i="43"/>
  <c r="J93" i="43"/>
  <c r="K93" i="43" s="1"/>
  <c r="E93" i="43"/>
  <c r="K92" i="43"/>
  <c r="J92" i="43"/>
  <c r="E92" i="43"/>
  <c r="J91" i="43"/>
  <c r="K91" i="43" s="1"/>
  <c r="E91" i="43"/>
  <c r="J90" i="43"/>
  <c r="K90" i="43" s="1"/>
  <c r="E90" i="43"/>
  <c r="J89" i="43"/>
  <c r="K89" i="43" s="1"/>
  <c r="E89" i="43"/>
  <c r="K88" i="43"/>
  <c r="J88" i="43"/>
  <c r="E88" i="43"/>
  <c r="J87" i="43"/>
  <c r="K87" i="43" s="1"/>
  <c r="E87" i="43"/>
  <c r="K86" i="43"/>
  <c r="J86" i="43"/>
  <c r="E86" i="43"/>
  <c r="J85" i="43"/>
  <c r="K85" i="43" s="1"/>
  <c r="E85" i="43"/>
  <c r="K84" i="43"/>
  <c r="J84" i="43"/>
  <c r="E84" i="43"/>
  <c r="J83" i="43"/>
  <c r="K83" i="43" s="1"/>
  <c r="E83" i="43"/>
  <c r="J82" i="43"/>
  <c r="K82" i="43" s="1"/>
  <c r="E82" i="43"/>
  <c r="J81" i="43"/>
  <c r="K81" i="43" s="1"/>
  <c r="E81" i="43"/>
  <c r="K80" i="43"/>
  <c r="J80" i="43"/>
  <c r="E80" i="43"/>
  <c r="J79" i="43"/>
  <c r="K79" i="43" s="1"/>
  <c r="E79" i="43"/>
  <c r="K78" i="43"/>
  <c r="J78" i="43"/>
  <c r="E78" i="43"/>
  <c r="J77" i="43"/>
  <c r="K77" i="43" s="1"/>
  <c r="E77" i="43"/>
  <c r="K76" i="43"/>
  <c r="J76" i="43"/>
  <c r="E76" i="43"/>
  <c r="J75" i="43"/>
  <c r="K75" i="43" s="1"/>
  <c r="E75" i="43"/>
  <c r="J74" i="43"/>
  <c r="K74" i="43" s="1"/>
  <c r="E74" i="43"/>
  <c r="J73" i="43"/>
  <c r="K73" i="43" s="1"/>
  <c r="E73" i="43"/>
  <c r="K72" i="43"/>
  <c r="J72" i="43"/>
  <c r="E72" i="43"/>
  <c r="J71" i="43"/>
  <c r="K71" i="43" s="1"/>
  <c r="E71" i="43"/>
  <c r="K70" i="43"/>
  <c r="J70" i="43"/>
  <c r="E70" i="43"/>
  <c r="J69" i="43"/>
  <c r="K69" i="43" s="1"/>
  <c r="E69" i="43"/>
  <c r="K68" i="43"/>
  <c r="J68" i="43"/>
  <c r="E68" i="43"/>
  <c r="J67" i="43"/>
  <c r="K67" i="43" s="1"/>
  <c r="E67" i="43"/>
  <c r="J66" i="43"/>
  <c r="K66" i="43" s="1"/>
  <c r="E66" i="43"/>
  <c r="J65" i="43"/>
  <c r="K65" i="43" s="1"/>
  <c r="E65" i="43"/>
  <c r="K64" i="43"/>
  <c r="J64" i="43"/>
  <c r="E64" i="43"/>
  <c r="J63" i="43"/>
  <c r="K63" i="43" s="1"/>
  <c r="E63" i="43"/>
  <c r="K62" i="43"/>
  <c r="J62" i="43"/>
  <c r="E62" i="43"/>
  <c r="J61" i="43"/>
  <c r="K61" i="43" s="1"/>
  <c r="E61" i="43"/>
  <c r="K60" i="43"/>
  <c r="J60" i="43"/>
  <c r="E60" i="43"/>
  <c r="J59" i="43"/>
  <c r="K59" i="43" s="1"/>
  <c r="E59" i="43"/>
  <c r="J58" i="43"/>
  <c r="K58" i="43" s="1"/>
  <c r="E58" i="43"/>
  <c r="J57" i="43"/>
  <c r="K57" i="43" s="1"/>
  <c r="E57" i="43"/>
  <c r="K56" i="43"/>
  <c r="J56" i="43"/>
  <c r="E56" i="43"/>
  <c r="J55" i="43"/>
  <c r="K55" i="43" s="1"/>
  <c r="E55" i="43"/>
  <c r="K54" i="43"/>
  <c r="J54" i="43"/>
  <c r="E54" i="43"/>
  <c r="J53" i="43"/>
  <c r="K53" i="43" s="1"/>
  <c r="E53" i="43"/>
  <c r="K52" i="43"/>
  <c r="J52" i="43"/>
  <c r="E52" i="43"/>
  <c r="J51" i="43"/>
  <c r="K51" i="43" s="1"/>
  <c r="E51" i="43"/>
  <c r="J50" i="43"/>
  <c r="K50" i="43" s="1"/>
  <c r="E50" i="43"/>
  <c r="J49" i="43"/>
  <c r="K49" i="43" s="1"/>
  <c r="E49" i="43"/>
  <c r="K48" i="43"/>
  <c r="J48" i="43"/>
  <c r="E48" i="43"/>
  <c r="J47" i="43"/>
  <c r="K47" i="43" s="1"/>
  <c r="E47" i="43"/>
  <c r="K46" i="43"/>
  <c r="J46" i="43"/>
  <c r="E46" i="43"/>
  <c r="J45" i="43"/>
  <c r="K45" i="43" s="1"/>
  <c r="E45" i="43"/>
  <c r="K44" i="43"/>
  <c r="J44" i="43"/>
  <c r="E44" i="43"/>
  <c r="J43" i="43"/>
  <c r="K43" i="43" s="1"/>
  <c r="E43" i="43"/>
  <c r="J42" i="43"/>
  <c r="K42" i="43" s="1"/>
  <c r="E42" i="43"/>
  <c r="J41" i="43"/>
  <c r="K41" i="43" s="1"/>
  <c r="E41" i="43"/>
  <c r="K40" i="43"/>
  <c r="J40" i="43"/>
  <c r="E40" i="43"/>
  <c r="J39" i="43"/>
  <c r="K39" i="43" s="1"/>
  <c r="E39" i="43"/>
  <c r="K38" i="43"/>
  <c r="J38" i="43"/>
  <c r="E38" i="43"/>
  <c r="J37" i="43"/>
  <c r="K37" i="43" s="1"/>
  <c r="E37" i="43"/>
  <c r="K36" i="43"/>
  <c r="J36" i="43"/>
  <c r="E36" i="43"/>
  <c r="J35" i="43"/>
  <c r="K35" i="43" s="1"/>
  <c r="E35" i="43"/>
  <c r="J34" i="43"/>
  <c r="K34" i="43" s="1"/>
  <c r="E34" i="43"/>
  <c r="J33" i="43"/>
  <c r="K33" i="43" s="1"/>
  <c r="E33" i="43"/>
  <c r="K32" i="43"/>
  <c r="J32" i="43"/>
  <c r="E32" i="43"/>
  <c r="J31" i="43"/>
  <c r="K31" i="43" s="1"/>
  <c r="E31" i="43"/>
  <c r="K30" i="43"/>
  <c r="J30" i="43"/>
  <c r="E30" i="43"/>
  <c r="J29" i="43"/>
  <c r="K29" i="43" s="1"/>
  <c r="E29" i="43"/>
  <c r="K28" i="43"/>
  <c r="J28" i="43"/>
  <c r="E28" i="43"/>
  <c r="J27" i="43"/>
  <c r="K27" i="43" s="1"/>
  <c r="E27" i="43"/>
  <c r="J26" i="43"/>
  <c r="K26" i="43" s="1"/>
  <c r="E26" i="43"/>
  <c r="J25" i="43"/>
  <c r="K25" i="43" s="1"/>
  <c r="E25" i="43"/>
  <c r="K24" i="43"/>
  <c r="J24" i="43"/>
  <c r="E24" i="43"/>
  <c r="J23" i="43"/>
  <c r="K23" i="43" s="1"/>
  <c r="E23" i="43"/>
  <c r="K22" i="43"/>
  <c r="J22" i="43"/>
  <c r="E22" i="43"/>
  <c r="J21" i="43"/>
  <c r="K21" i="43" s="1"/>
  <c r="E21" i="43"/>
  <c r="K20" i="43"/>
  <c r="J20" i="43"/>
  <c r="E20" i="43"/>
  <c r="J19" i="43"/>
  <c r="K19" i="43" s="1"/>
  <c r="E19" i="43"/>
  <c r="J18" i="43"/>
  <c r="K18" i="43" s="1"/>
  <c r="E18" i="43"/>
  <c r="J17" i="43"/>
  <c r="K17" i="43" s="1"/>
  <c r="E17" i="43"/>
  <c r="K16" i="43"/>
  <c r="J16" i="43"/>
  <c r="E16" i="43"/>
  <c r="J15" i="43"/>
  <c r="K15" i="43" s="1"/>
  <c r="E15" i="43"/>
  <c r="K14" i="43"/>
  <c r="J14" i="43"/>
  <c r="E14" i="43"/>
  <c r="J13" i="43"/>
  <c r="K13" i="43" s="1"/>
  <c r="E13" i="43"/>
  <c r="K12" i="43"/>
  <c r="J12" i="43"/>
  <c r="E12" i="43"/>
  <c r="J11" i="43"/>
  <c r="K11" i="43" s="1"/>
  <c r="E11" i="43"/>
  <c r="J10" i="43"/>
  <c r="K10" i="43" s="1"/>
  <c r="E10" i="43"/>
  <c r="J9" i="43"/>
  <c r="K9" i="43" s="1"/>
  <c r="E9" i="43"/>
  <c r="K8" i="43"/>
  <c r="J8" i="43"/>
  <c r="E8" i="43"/>
  <c r="J7" i="43"/>
  <c r="K7" i="43" s="1"/>
  <c r="K5" i="43" s="1"/>
  <c r="E7" i="43"/>
  <c r="J5" i="43"/>
  <c r="E5" i="43"/>
  <c r="J139" i="30"/>
  <c r="K139" i="30" s="1"/>
  <c r="E139" i="30"/>
  <c r="K138" i="30"/>
  <c r="J138" i="30"/>
  <c r="E138" i="30"/>
  <c r="J137" i="30"/>
  <c r="K137" i="30" s="1"/>
  <c r="E137" i="30"/>
  <c r="J136" i="30"/>
  <c r="K136" i="30" s="1"/>
  <c r="E136" i="30"/>
  <c r="J135" i="30"/>
  <c r="K135" i="30" s="1"/>
  <c r="E135" i="30"/>
  <c r="K134" i="30"/>
  <c r="J134" i="30"/>
  <c r="E134" i="30"/>
  <c r="J133" i="30"/>
  <c r="K133" i="30" s="1"/>
  <c r="E133" i="30"/>
  <c r="K132" i="30"/>
  <c r="J132" i="30"/>
  <c r="E132" i="30"/>
  <c r="J131" i="30"/>
  <c r="K131" i="30" s="1"/>
  <c r="E131" i="30"/>
  <c r="K130" i="30"/>
  <c r="J130" i="30"/>
  <c r="E130" i="30"/>
  <c r="J129" i="30"/>
  <c r="K129" i="30" s="1"/>
  <c r="E129" i="30"/>
  <c r="J128" i="30"/>
  <c r="K128" i="30" s="1"/>
  <c r="E128" i="30"/>
  <c r="J127" i="30"/>
  <c r="K127" i="30" s="1"/>
  <c r="E127" i="30"/>
  <c r="K126" i="30"/>
  <c r="J126" i="30"/>
  <c r="E126" i="30"/>
  <c r="J125" i="30"/>
  <c r="K125" i="30" s="1"/>
  <c r="E125" i="30"/>
  <c r="K124" i="30"/>
  <c r="J124" i="30"/>
  <c r="E124" i="30"/>
  <c r="J123" i="30"/>
  <c r="K123" i="30" s="1"/>
  <c r="E123" i="30"/>
  <c r="K122" i="30"/>
  <c r="J122" i="30"/>
  <c r="E122" i="30"/>
  <c r="J121" i="30"/>
  <c r="K121" i="30" s="1"/>
  <c r="E121" i="30"/>
  <c r="J120" i="30"/>
  <c r="K120" i="30" s="1"/>
  <c r="E120" i="30"/>
  <c r="J119" i="30"/>
  <c r="K119" i="30" s="1"/>
  <c r="E119" i="30"/>
  <c r="K118" i="30"/>
  <c r="J118" i="30"/>
  <c r="E118" i="30"/>
  <c r="J117" i="30"/>
  <c r="K117" i="30" s="1"/>
  <c r="E117" i="30"/>
  <c r="K116" i="30"/>
  <c r="J116" i="30"/>
  <c r="E116" i="30"/>
  <c r="J115" i="30"/>
  <c r="K115" i="30" s="1"/>
  <c r="E115" i="30"/>
  <c r="K114" i="30"/>
  <c r="J114" i="30"/>
  <c r="E114" i="30"/>
  <c r="J113" i="30"/>
  <c r="K113" i="30" s="1"/>
  <c r="E113" i="30"/>
  <c r="J112" i="30"/>
  <c r="K112" i="30" s="1"/>
  <c r="E112" i="30"/>
  <c r="J111" i="30"/>
  <c r="K111" i="30" s="1"/>
  <c r="E111" i="30"/>
  <c r="K110" i="30"/>
  <c r="J110" i="30"/>
  <c r="E110" i="30"/>
  <c r="J109" i="30"/>
  <c r="K109" i="30" s="1"/>
  <c r="E109" i="30"/>
  <c r="K108" i="30"/>
  <c r="J108" i="30"/>
  <c r="E108" i="30"/>
  <c r="J107" i="30"/>
  <c r="K107" i="30" s="1"/>
  <c r="E107" i="30"/>
  <c r="K106" i="30"/>
  <c r="J106" i="30"/>
  <c r="E106" i="30"/>
  <c r="J105" i="30"/>
  <c r="K105" i="30" s="1"/>
  <c r="E105" i="30"/>
  <c r="J104" i="30"/>
  <c r="K104" i="30" s="1"/>
  <c r="E104" i="30"/>
  <c r="J103" i="30"/>
  <c r="K103" i="30" s="1"/>
  <c r="E103" i="30"/>
  <c r="K102" i="30"/>
  <c r="J102" i="30"/>
  <c r="E102" i="30"/>
  <c r="J101" i="30"/>
  <c r="K101" i="30" s="1"/>
  <c r="E101" i="30"/>
  <c r="K100" i="30"/>
  <c r="J100" i="30"/>
  <c r="E100" i="30"/>
  <c r="J99" i="30"/>
  <c r="K99" i="30" s="1"/>
  <c r="E99" i="30"/>
  <c r="K98" i="30"/>
  <c r="J98" i="30"/>
  <c r="E98" i="30"/>
  <c r="J97" i="30"/>
  <c r="K97" i="30" s="1"/>
  <c r="E97" i="30"/>
  <c r="J96" i="30"/>
  <c r="K96" i="30" s="1"/>
  <c r="E96" i="30"/>
  <c r="J95" i="30"/>
  <c r="K95" i="30" s="1"/>
  <c r="E95" i="30"/>
  <c r="K94" i="30"/>
  <c r="J94" i="30"/>
  <c r="E94" i="30"/>
  <c r="J93" i="30"/>
  <c r="K93" i="30" s="1"/>
  <c r="E93" i="30"/>
  <c r="K92" i="30"/>
  <c r="J92" i="30"/>
  <c r="E92" i="30"/>
  <c r="J91" i="30"/>
  <c r="K91" i="30" s="1"/>
  <c r="E91" i="30"/>
  <c r="K90" i="30"/>
  <c r="J90" i="30"/>
  <c r="E90" i="30"/>
  <c r="J89" i="30"/>
  <c r="K89" i="30" s="1"/>
  <c r="E89" i="30"/>
  <c r="J88" i="30"/>
  <c r="K88" i="30" s="1"/>
  <c r="E88" i="30"/>
  <c r="J87" i="30"/>
  <c r="K87" i="30" s="1"/>
  <c r="E87" i="30"/>
  <c r="K86" i="30"/>
  <c r="J86" i="30"/>
  <c r="E86" i="30"/>
  <c r="J85" i="30"/>
  <c r="K85" i="30" s="1"/>
  <c r="E85" i="30"/>
  <c r="K84" i="30"/>
  <c r="J84" i="30"/>
  <c r="E84" i="30"/>
  <c r="J83" i="30"/>
  <c r="K83" i="30" s="1"/>
  <c r="E83" i="30"/>
  <c r="K82" i="30"/>
  <c r="J82" i="30"/>
  <c r="E82" i="30"/>
  <c r="J81" i="30"/>
  <c r="K81" i="30" s="1"/>
  <c r="E81" i="30"/>
  <c r="J80" i="30"/>
  <c r="K80" i="30" s="1"/>
  <c r="E80" i="30"/>
  <c r="J79" i="30"/>
  <c r="K79" i="30" s="1"/>
  <c r="E79" i="30"/>
  <c r="K78" i="30"/>
  <c r="J78" i="30"/>
  <c r="E78" i="30"/>
  <c r="J77" i="30"/>
  <c r="K77" i="30" s="1"/>
  <c r="E77" i="30"/>
  <c r="K76" i="30"/>
  <c r="J76" i="30"/>
  <c r="E76" i="30"/>
  <c r="J75" i="30"/>
  <c r="K75" i="30" s="1"/>
  <c r="E75" i="30"/>
  <c r="K74" i="30"/>
  <c r="J74" i="30"/>
  <c r="E74" i="30"/>
  <c r="J73" i="30"/>
  <c r="K73" i="30" s="1"/>
  <c r="E73" i="30"/>
  <c r="J72" i="30"/>
  <c r="K72" i="30" s="1"/>
  <c r="E72" i="30"/>
  <c r="J71" i="30"/>
  <c r="K71" i="30" s="1"/>
  <c r="E71" i="30"/>
  <c r="K70" i="30"/>
  <c r="J70" i="30"/>
  <c r="E70" i="30"/>
  <c r="J69" i="30"/>
  <c r="K69" i="30" s="1"/>
  <c r="E69" i="30"/>
  <c r="K68" i="30"/>
  <c r="J68" i="30"/>
  <c r="E68" i="30"/>
  <c r="J67" i="30"/>
  <c r="K67" i="30" s="1"/>
  <c r="E67" i="30"/>
  <c r="K66" i="30"/>
  <c r="J66" i="30"/>
  <c r="E66" i="30"/>
  <c r="J65" i="30"/>
  <c r="K65" i="30" s="1"/>
  <c r="E65" i="30"/>
  <c r="J64" i="30"/>
  <c r="K64" i="30" s="1"/>
  <c r="E64" i="30"/>
  <c r="J63" i="30"/>
  <c r="K63" i="30" s="1"/>
  <c r="E63" i="30"/>
  <c r="K62" i="30"/>
  <c r="J62" i="30"/>
  <c r="E62" i="30"/>
  <c r="J61" i="30"/>
  <c r="K61" i="30" s="1"/>
  <c r="E61" i="30"/>
  <c r="K60" i="30"/>
  <c r="J60" i="30"/>
  <c r="E60" i="30"/>
  <c r="J59" i="30"/>
  <c r="K59" i="30" s="1"/>
  <c r="E59" i="30"/>
  <c r="K58" i="30"/>
  <c r="J58" i="30"/>
  <c r="E58" i="30"/>
  <c r="J57" i="30"/>
  <c r="K57" i="30" s="1"/>
  <c r="E57" i="30"/>
  <c r="J56" i="30"/>
  <c r="K56" i="30" s="1"/>
  <c r="E56" i="30"/>
  <c r="J55" i="30"/>
  <c r="K55" i="30" s="1"/>
  <c r="E55" i="30"/>
  <c r="K54" i="30"/>
  <c r="J54" i="30"/>
  <c r="E54" i="30"/>
  <c r="K53" i="30"/>
  <c r="J53" i="30"/>
  <c r="E53" i="30"/>
  <c r="K52" i="30"/>
  <c r="J52" i="30"/>
  <c r="E52" i="30"/>
  <c r="J51" i="30"/>
  <c r="K51" i="30" s="1"/>
  <c r="E51" i="30"/>
  <c r="K50" i="30"/>
  <c r="J50" i="30"/>
  <c r="E50" i="30"/>
  <c r="J49" i="30"/>
  <c r="K49" i="30" s="1"/>
  <c r="E49" i="30"/>
  <c r="J48" i="30"/>
  <c r="K48" i="30" s="1"/>
  <c r="E48" i="30"/>
  <c r="J47" i="30"/>
  <c r="K47" i="30" s="1"/>
  <c r="E47" i="30"/>
  <c r="K46" i="30"/>
  <c r="J46" i="30"/>
  <c r="E46" i="30"/>
  <c r="K45" i="30"/>
  <c r="J45" i="30"/>
  <c r="E45" i="30"/>
  <c r="K44" i="30"/>
  <c r="J44" i="30"/>
  <c r="E44" i="30"/>
  <c r="J43" i="30"/>
  <c r="K43" i="30" s="1"/>
  <c r="E43" i="30"/>
  <c r="K42" i="30"/>
  <c r="J42" i="30"/>
  <c r="E42" i="30"/>
  <c r="J41" i="30"/>
  <c r="K41" i="30" s="1"/>
  <c r="E41" i="30"/>
  <c r="J40" i="30"/>
  <c r="K40" i="30" s="1"/>
  <c r="E40" i="30"/>
  <c r="J39" i="30"/>
  <c r="K39" i="30" s="1"/>
  <c r="E39" i="30"/>
  <c r="K38" i="30"/>
  <c r="J38" i="30"/>
  <c r="E38" i="30"/>
  <c r="K37" i="30"/>
  <c r="J37" i="30"/>
  <c r="E37" i="30"/>
  <c r="K36" i="30"/>
  <c r="J36" i="30"/>
  <c r="E36" i="30"/>
  <c r="J35" i="30"/>
  <c r="K35" i="30" s="1"/>
  <c r="E35" i="30"/>
  <c r="K34" i="30"/>
  <c r="J34" i="30"/>
  <c r="E34" i="30"/>
  <c r="J33" i="30"/>
  <c r="K33" i="30" s="1"/>
  <c r="E33" i="30"/>
  <c r="J32" i="30"/>
  <c r="K32" i="30" s="1"/>
  <c r="E32" i="30"/>
  <c r="J31" i="30"/>
  <c r="K31" i="30" s="1"/>
  <c r="E31" i="30"/>
  <c r="K30" i="30"/>
  <c r="J30" i="30"/>
  <c r="E30" i="30"/>
  <c r="K29" i="30"/>
  <c r="J29" i="30"/>
  <c r="E29" i="30"/>
  <c r="K28" i="30"/>
  <c r="J28" i="30"/>
  <c r="E28" i="30"/>
  <c r="J27" i="30"/>
  <c r="K27" i="30" s="1"/>
  <c r="E27" i="30"/>
  <c r="K26" i="30"/>
  <c r="J26" i="30"/>
  <c r="E26" i="30"/>
  <c r="J25" i="30"/>
  <c r="K25" i="30" s="1"/>
  <c r="E25" i="30"/>
  <c r="J24" i="30"/>
  <c r="K24" i="30" s="1"/>
  <c r="E24" i="30"/>
  <c r="J23" i="30"/>
  <c r="K23" i="30" s="1"/>
  <c r="E23" i="30"/>
  <c r="K22" i="30"/>
  <c r="J22" i="30"/>
  <c r="E22" i="30"/>
  <c r="K21" i="30"/>
  <c r="J21" i="30"/>
  <c r="E21" i="30"/>
  <c r="K20" i="30"/>
  <c r="J20" i="30"/>
  <c r="E20" i="30"/>
  <c r="J19" i="30"/>
  <c r="K19" i="30" s="1"/>
  <c r="E19" i="30"/>
  <c r="K18" i="30"/>
  <c r="J18" i="30"/>
  <c r="E18" i="30"/>
  <c r="J17" i="30"/>
  <c r="K17" i="30" s="1"/>
  <c r="E17" i="30"/>
  <c r="J16" i="30"/>
  <c r="K16" i="30" s="1"/>
  <c r="E16" i="30"/>
  <c r="J15" i="30"/>
  <c r="K15" i="30" s="1"/>
  <c r="E15" i="30"/>
  <c r="K14" i="30"/>
  <c r="J14" i="30"/>
  <c r="E14" i="30"/>
  <c r="K13" i="30"/>
  <c r="J13" i="30"/>
  <c r="E13" i="30"/>
  <c r="K12" i="30"/>
  <c r="J12" i="30"/>
  <c r="E12" i="30"/>
  <c r="J11" i="30"/>
  <c r="K11" i="30" s="1"/>
  <c r="E11" i="30"/>
  <c r="K10" i="30"/>
  <c r="J10" i="30"/>
  <c r="E10" i="30"/>
  <c r="J9" i="30"/>
  <c r="K9" i="30" s="1"/>
  <c r="E9" i="30"/>
  <c r="J8" i="30"/>
  <c r="K8" i="30" s="1"/>
  <c r="E8" i="30"/>
  <c r="J7" i="30"/>
  <c r="K7" i="30" s="1"/>
  <c r="K5" i="30" s="1"/>
  <c r="E7" i="30"/>
  <c r="J5" i="30"/>
  <c r="E5" i="30"/>
  <c r="K5" i="49" l="1"/>
  <c r="K5" i="48"/>
  <c r="K5" i="44"/>
</calcChain>
</file>

<file path=xl/sharedStrings.xml><?xml version="1.0" encoding="utf-8"?>
<sst xmlns="http://schemas.openxmlformats.org/spreadsheetml/2006/main" count="2499" uniqueCount="295">
  <si>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</si>
  <si>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</si>
  <si>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</si>
  <si>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</si>
  <si>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</si>
  <si>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</si>
  <si>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</si>
  <si>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</si>
  <si>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</si>
  <si>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</si>
  <si>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</si>
  <si>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</si>
  <si>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</si>
  <si>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</si>
  <si>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</si>
  <si>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</si>
  <si>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</si>
  <si>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</si>
  <si>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</si>
  <si>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</si>
  <si>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</si>
  <si>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</si>
  <si>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</si>
  <si>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</si>
  <si>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</si>
  <si>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</si>
  <si>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</si>
  <si>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</si>
  <si>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</si>
  <si>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</si>
  <si>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</si>
  <si>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</si>
  <si>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</si>
  <si>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</si>
  <si>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</si>
  <si>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</si>
  <si>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</si>
  <si>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</si>
  <si>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</si>
  <si>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</si>
  <si>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</si>
  <si>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</si>
  <si>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</si>
  <si>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</si>
  <si>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</si>
  <si>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</si>
  <si>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</si>
  <si>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</si>
  <si>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</si>
  <si>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</si>
  <si>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</si>
  <si>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</si>
  <si>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</si>
  <si>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</si>
  <si>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</si>
  <si>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</si>
  <si>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</si>
  <si>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</si>
  <si>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</si>
  <si>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</si>
  <si>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</si>
  <si>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</si>
  <si>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</si>
  <si>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</si>
  <si>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</si>
  <si>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</si>
  <si>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</si>
  <si>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</si>
  <si>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</si>
  <si>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</si>
  <si>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</si>
  <si>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</si>
  <si>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</si>
  <si>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</si>
  <si>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</si>
  <si>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</si>
  <si>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</si>
  <si>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</si>
  <si>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</si>
  <si>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</si>
  <si>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</si>
  <si>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</si>
  <si>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</si>
  <si>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</si>
  <si>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</si>
  <si>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</si>
  <si>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</si>
  <si>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</si>
  <si>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</si>
  <si>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</si>
  <si>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</si>
  <si>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</si>
  <si>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</si>
  <si>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</si>
  <si>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</si>
  <si>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</si>
  <si>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</si>
  <si>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</si>
  <si>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</si>
  <si>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</si>
  <si>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</si>
  <si>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</si>
  <si>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</si>
  <si>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</si>
  <si>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</si>
  <si>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</si>
  <si>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</si>
  <si>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</si>
  <si>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</si>
  <si>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</si>
  <si>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</si>
  <si>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</si>
  <si>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</si>
  <si>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</si>
  <si>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</si>
  <si>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</si>
  <si>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</si>
  <si>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</si>
  <si>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</si>
  <si>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</si>
  <si>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</si>
  <si>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</si>
  <si>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</si>
  <si>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</si>
  <si>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</si>
  <si>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</si>
  <si>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</si>
  <si>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</si>
  <si>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</si>
  <si>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</si>
  <si>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</si>
  <si>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</si>
  <si>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</si>
  <si>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</si>
  <si>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</si>
  <si>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</si>
  <si>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</si>
  <si>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</si>
  <si>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</si>
  <si>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</si>
  <si>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</si>
  <si>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</si>
  <si>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</si>
  <si>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</si>
  <si>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</si>
  <si>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</si>
  <si>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</si>
  <si>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</si>
  <si>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</si>
  <si>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</si>
  <si>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</si>
  <si>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</si>
  <si>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</si>
  <si>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</si>
  <si>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</si>
  <si>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</si>
  <si>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</si>
  <si>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</si>
  <si>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</si>
  <si>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</si>
  <si>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</si>
  <si>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</si>
  <si>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</si>
  <si>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</si>
  <si>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</si>
  <si>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</si>
  <si>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</si>
  <si>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</si>
  <si>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</si>
  <si>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</si>
  <si>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</si>
  <si>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</si>
  <si>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</si>
  <si>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</si>
  <si>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</si>
  <si>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</si>
  <si>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</si>
  <si>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</si>
  <si>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</si>
  <si>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</si>
  <si>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</si>
  <si>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</si>
  <si>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</si>
  <si>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</si>
  <si>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</si>
  <si>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</si>
  <si>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</si>
  <si>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</si>
  <si>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</si>
  <si>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</si>
  <si>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</si>
  <si>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</si>
  <si>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</si>
  <si>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</si>
  <si>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</si>
  <si>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</si>
  <si>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</si>
  <si>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</si>
  <si>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</si>
  <si>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</si>
  <si>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</si>
  <si>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</si>
  <si>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</si>
  <si>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</si>
  <si>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</si>
  <si>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</si>
  <si>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</si>
  <si>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</si>
  <si>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</si>
  <si>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</si>
  <si>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</si>
  <si>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</si>
  <si>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</si>
  <si>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</si>
  <si>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</si>
  <si>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</si>
  <si>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</si>
  <si>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</si>
  <si>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</si>
  <si>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</si>
  <si>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</si>
  <si>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</si>
  <si>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</si>
  <si>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</si>
  <si>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</si>
  <si>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</si>
  <si>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</si>
  <si>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</si>
  <si>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</si>
  <si>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</si>
  <si>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</si>
  <si>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</si>
  <si>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</si>
  <si>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</si>
  <si>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</si>
  <si>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</si>
  <si>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</si>
  <si>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</si>
  <si>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</si>
  <si>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</si>
  <si>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</si>
  <si>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</si>
  <si>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</si>
  <si>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</si>
  <si>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</si>
  <si>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</si>
  <si>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</si>
  <si>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</si>
  <si>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</si>
  <si>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</si>
  <si>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</si>
  <si>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</si>
  <si>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</si>
  <si>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</si>
  <si>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</si>
  <si>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</si>
  <si>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</si>
  <si>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</si>
  <si>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</si>
  <si>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</si>
  <si>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</si>
  <si>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</si>
  <si>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</si>
  <si>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</si>
  <si>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</si>
  <si>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</si>
  <si>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</si>
  <si>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</si>
  <si>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</si>
  <si>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</si>
  <si>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</si>
  <si>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</si>
  <si>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</si>
  <si>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</si>
  <si>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</si>
  <si>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</si>
  <si>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</si>
  <si>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</si>
  <si>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</si>
  <si>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</si>
  <si>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</si>
  <si>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</si>
  <si>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</si>
  <si>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</si>
  <si>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</si>
  <si>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</si>
  <si>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</si>
  <si>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</si>
  <si>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</si>
  <si>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</si>
  <si>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Feb  2022 Mar  2022</t>
  </si>
  <si>
    <t>Feb  2022  Mar 2022</t>
  </si>
  <si>
    <t>Feb  2022 Mar 2022</t>
  </si>
  <si>
    <t>Feb  2021 -Mar 2022</t>
  </si>
  <si>
    <t>Feb  2021 -Mar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</si>
</sst>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201">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0" xfId="0" applyNumberFormat="1" applyFont="1" applyBorder="1" applyAlignment="1">
      <alignment horizontal="left" wrapText="1"/>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abSelected="1" zoomScale="115" zoomScaleNormal="115" zoomScaleSheetLayoutView="100" workbookViewId="0">
      <selection activeCell="B18" sqref="B18"/>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60" t="s">
        <v>82</v>
      </c>
      <c r="B3" s="162" t="s">
        <v>84</v>
      </c>
      <c r="C3" s="162"/>
      <c r="D3" s="162"/>
      <c r="E3" s="156" t="s">
        <v>85</v>
      </c>
      <c r="F3" s="6"/>
      <c r="G3" s="159" t="s">
        <v>86</v>
      </c>
      <c r="H3" s="159"/>
      <c r="I3" s="6"/>
      <c r="J3" s="112" t="s">
        <v>87</v>
      </c>
      <c r="K3" s="156" t="s">
        <v>286</v>
      </c>
      <c r="N3" s="113"/>
    </row>
    <row r="4" spans="1:14" ht="30" x14ac:dyDescent="0.25">
      <c r="A4" s="161"/>
      <c r="B4" s="114">
        <v>44593</v>
      </c>
      <c r="C4" s="114">
        <v>44621</v>
      </c>
      <c r="D4" s="115"/>
      <c r="E4" s="116" t="s">
        <v>290</v>
      </c>
      <c r="F4" s="115"/>
      <c r="G4" s="117">
        <v>44593</v>
      </c>
      <c r="H4" s="114">
        <v>44621</v>
      </c>
      <c r="I4" s="14"/>
      <c r="J4" s="116" t="s">
        <v>291</v>
      </c>
      <c r="K4" s="86" t="s">
        <v>292</v>
      </c>
    </row>
    <row r="5" spans="1:14" ht="15.75" x14ac:dyDescent="0.25">
      <c r="A5" s="118" t="s">
        <v>83</v>
      </c>
      <c r="B5" s="103">
        <v>99.810756115237481</v>
      </c>
      <c r="C5" s="103">
        <v>100.09806614298641</v>
      </c>
      <c r="D5" s="9"/>
      <c r="E5" s="104">
        <f>((C5/B5-1)*100)</f>
        <v>0.28785477530819392</v>
      </c>
      <c r="F5" s="9"/>
      <c r="G5" s="9">
        <v>99.810756115237481</v>
      </c>
      <c r="H5" s="9">
        <v>100.09806614298641</v>
      </c>
      <c r="I5" s="9"/>
      <c r="J5" s="10">
        <f>H5-G5</f>
        <v>0.28731002774893</v>
      </c>
      <c r="K5" s="90">
        <f>SUM(K7+K25+K30+K38+K50+K67+K77+K88+K99+K112+K121+K126+K130)</f>
        <v>2.8785477530820698E-3</v>
      </c>
    </row>
    <row r="6" spans="1:14" ht="13.5" customHeight="1" x14ac:dyDescent="0.25">
      <c r="A6" s="119"/>
      <c r="B6" s="8"/>
      <c r="C6" s="8"/>
      <c r="D6" s="8"/>
      <c r="E6" s="8"/>
      <c r="F6" s="8"/>
      <c r="G6" s="8"/>
      <c r="H6" s="8"/>
      <c r="I6" s="8"/>
      <c r="J6" s="8"/>
      <c r="K6" s="8"/>
    </row>
    <row r="7" spans="1:14" ht="15.75" customHeight="1" x14ac:dyDescent="0.25">
      <c r="A7" s="20" t="s">
        <v>0</v>
      </c>
      <c r="B7" s="16">
        <v>105.6313535387424</v>
      </c>
      <c r="C7" s="16">
        <v>106.33721461530413</v>
      </c>
      <c r="D7" s="16"/>
      <c r="E7" s="16">
        <f>((C7/B7-1)*100)</f>
        <v>0.66823064640826324</v>
      </c>
      <c r="F7" s="16"/>
      <c r="G7" s="16">
        <v>23.202170878728744</v>
      </c>
      <c r="H7" s="16">
        <v>23.357214895172429</v>
      </c>
      <c r="I7" s="16"/>
      <c r="J7" s="16">
        <f>H7-G7</f>
        <v>0.15504401644368571</v>
      </c>
      <c r="K7" s="91">
        <f>J7/$G$5</f>
        <v>1.553379840792691E-3</v>
      </c>
    </row>
    <row r="8" spans="1:14" x14ac:dyDescent="0.25">
      <c r="A8" s="21" t="s">
        <v>1</v>
      </c>
      <c r="B8" s="35">
        <v>105.93142000255952</v>
      </c>
      <c r="C8" s="35">
        <v>106.70538019284963</v>
      </c>
      <c r="D8" s="35"/>
      <c r="E8" s="35">
        <f>((C8/B8-1)*100)</f>
        <v>0.73062382272550686</v>
      </c>
      <c r="F8" s="35"/>
      <c r="G8" s="35">
        <v>20.675378973879422</v>
      </c>
      <c r="H8" s="35">
        <v>20.826438218101369</v>
      </c>
      <c r="I8" s="35"/>
      <c r="J8" s="35">
        <f t="shared" ref="J8:J94" si="0">H8-G8</f>
        <v>0.15105924422194761</v>
      </c>
      <c r="K8" s="92">
        <f>J8/$G$5</f>
        <v>1.5134565662195834E-3</v>
      </c>
    </row>
    <row r="9" spans="1:14" ht="15.75" customHeight="1" x14ac:dyDescent="0.25">
      <c r="A9" s="22" t="s">
        <v>3</v>
      </c>
      <c r="B9" s="18">
        <v>103.07676907090391</v>
      </c>
      <c r="C9" s="18">
        <v>103.07414898957953</v>
      </c>
      <c r="D9" s="18"/>
      <c r="E9" s="18">
        <f>((C9/B9-1)*100)</f>
        <v>-2.5418737393478885E-3</v>
      </c>
      <c r="F9" s="18"/>
      <c r="G9" s="18">
        <v>4.0520552525107352</v>
      </c>
      <c r="H9" s="18">
        <v>4.0519522543823676</v>
      </c>
      <c r="I9" s="18"/>
      <c r="J9" s="18">
        <f t="shared" si="0"/>
        <v>-1.0299812836755962E-4</v>
      </c>
      <c r="K9" s="93">
        <f>J9/$G$5</f>
        <v>-1.0319341559605272E-6</v>
      </c>
    </row>
    <row r="10" spans="1:14" x14ac:dyDescent="0.25">
      <c r="A10" s="23" t="s">
        <v>4</v>
      </c>
      <c r="B10" s="35">
        <v>109.21323134164284</v>
      </c>
      <c r="C10" s="35">
        <v>109.66485501129162</v>
      </c>
      <c r="D10" s="35"/>
      <c r="E10" s="35">
        <f t="shared" ref="E10:E73" si="1">((C10/B10-1)*100)</f>
        <v>0.41352468386912644</v>
      </c>
      <c r="F10" s="35"/>
      <c r="G10" s="35">
        <v>1.1770996467284423</v>
      </c>
      <c r="H10" s="35">
        <v>1.1819672443214007</v>
      </c>
      <c r="I10" s="35"/>
      <c r="J10" s="35">
        <f t="shared" si="0"/>
        <v>4.8675975929584059E-3</v>
      </c>
      <c r="K10" s="92">
        <f t="shared" ref="K10:K73" si="2">J10/$G$5</f>
        <v>4.8768266892382555E-5</v>
      </c>
    </row>
    <row r="11" spans="1:14" ht="15.75" customHeight="1" x14ac:dyDescent="0.25">
      <c r="A11" s="22" t="s">
        <v>5</v>
      </c>
      <c r="B11" s="18">
        <v>100.15563270375712</v>
      </c>
      <c r="C11" s="18">
        <v>101.27872432971755</v>
      </c>
      <c r="D11" s="18"/>
      <c r="E11" s="18">
        <f t="shared" si="1"/>
        <v>1.1213464441708787</v>
      </c>
      <c r="F11" s="18"/>
      <c r="G11" s="18">
        <v>4.1100927622418295</v>
      </c>
      <c r="H11" s="18">
        <v>4.1561811412833531</v>
      </c>
      <c r="I11" s="18"/>
      <c r="J11" s="18">
        <f t="shared" si="0"/>
        <v>4.6088379041523631E-2</v>
      </c>
      <c r="K11" s="93">
        <f t="shared" si="2"/>
        <v>4.6175763850853752E-4</v>
      </c>
    </row>
    <row r="12" spans="1:14" ht="15.75" customHeight="1" x14ac:dyDescent="0.25">
      <c r="A12" s="23" t="s">
        <v>108</v>
      </c>
      <c r="B12" s="35">
        <v>107.50665760894175</v>
      </c>
      <c r="C12" s="35">
        <v>107.62852201742584</v>
      </c>
      <c r="D12" s="35"/>
      <c r="E12" s="35">
        <f t="shared" si="1"/>
        <v>0.11335522022029032</v>
      </c>
      <c r="F12" s="35"/>
      <c r="G12" s="35">
        <v>3.9955881832187328</v>
      </c>
      <c r="H12" s="35">
        <v>4.0001173910029175</v>
      </c>
      <c r="I12" s="35"/>
      <c r="J12" s="35">
        <f t="shared" si="0"/>
        <v>4.5292077841847522E-3</v>
      </c>
      <c r="K12" s="92">
        <f t="shared" si="2"/>
        <v>4.5377952842632625E-5</v>
      </c>
    </row>
    <row r="13" spans="1:14" x14ac:dyDescent="0.25">
      <c r="A13" s="22" t="s">
        <v>6</v>
      </c>
      <c r="B13" s="18">
        <v>114.93937603517639</v>
      </c>
      <c r="C13" s="18">
        <v>114.72980409479456</v>
      </c>
      <c r="D13" s="18"/>
      <c r="E13" s="18">
        <f t="shared" si="1"/>
        <v>-0.18233258924051921</v>
      </c>
      <c r="F13" s="18"/>
      <c r="G13" s="18">
        <v>0.74094835064374553</v>
      </c>
      <c r="H13" s="18">
        <v>0.73959736033108192</v>
      </c>
      <c r="I13" s="18"/>
      <c r="J13" s="18">
        <f t="shared" si="0"/>
        <v>-1.3509903126636136E-3</v>
      </c>
      <c r="K13" s="93">
        <f t="shared" si="2"/>
        <v>-1.3535518267227779E-5</v>
      </c>
    </row>
    <row r="14" spans="1:14" x14ac:dyDescent="0.25">
      <c r="A14" s="23" t="s">
        <v>7</v>
      </c>
      <c r="B14" s="35">
        <v>109.70070987621112</v>
      </c>
      <c r="C14" s="35">
        <v>114.2063902710056</v>
      </c>
      <c r="D14" s="35"/>
      <c r="E14" s="35">
        <f t="shared" si="1"/>
        <v>4.1072481662869809</v>
      </c>
      <c r="F14" s="35"/>
      <c r="G14" s="35">
        <v>2.1290594116725408</v>
      </c>
      <c r="H14" s="35">
        <v>2.2165051653176215</v>
      </c>
      <c r="I14" s="35"/>
      <c r="J14" s="35">
        <f t="shared" si="0"/>
        <v>8.7445753645080782E-2</v>
      </c>
      <c r="K14" s="92">
        <f t="shared" si="2"/>
        <v>8.7611553151765965E-4</v>
      </c>
    </row>
    <row r="15" spans="1:14" ht="15.75" customHeight="1" x14ac:dyDescent="0.25">
      <c r="A15" s="22" t="s">
        <v>8</v>
      </c>
      <c r="B15" s="18">
        <v>113.50754861821738</v>
      </c>
      <c r="C15" s="18">
        <v>113.95303741240976</v>
      </c>
      <c r="D15" s="18"/>
      <c r="E15" s="18">
        <f t="shared" si="1"/>
        <v>0.39247503766535186</v>
      </c>
      <c r="F15" s="18"/>
      <c r="G15" s="18">
        <v>2.364040757400006</v>
      </c>
      <c r="H15" s="18">
        <v>2.3733190272530362</v>
      </c>
      <c r="I15" s="18"/>
      <c r="J15" s="18">
        <f t="shared" si="0"/>
        <v>9.2782698530302632E-3</v>
      </c>
      <c r="K15" s="93">
        <f t="shared" si="2"/>
        <v>9.295861702838867E-5</v>
      </c>
    </row>
    <row r="16" spans="1:14" x14ac:dyDescent="0.25">
      <c r="A16" s="23" t="s">
        <v>9</v>
      </c>
      <c r="B16" s="35">
        <v>101.17186528005159</v>
      </c>
      <c r="C16" s="35">
        <v>101.16685496689701</v>
      </c>
      <c r="D16" s="35"/>
      <c r="E16" s="35">
        <f t="shared" si="1"/>
        <v>-4.9522791150669043E-3</v>
      </c>
      <c r="F16" s="35"/>
      <c r="G16" s="35">
        <v>1.1851149797762452</v>
      </c>
      <c r="H16" s="35">
        <v>1.1850562895746126</v>
      </c>
      <c r="I16" s="35"/>
      <c r="J16" s="35">
        <f t="shared" si="0"/>
        <v>-5.8690201632627392E-5</v>
      </c>
      <c r="K16" s="92">
        <f t="shared" si="2"/>
        <v>-5.8801479837369476E-7</v>
      </c>
    </row>
    <row r="17" spans="1:13" ht="15.75" customHeight="1" x14ac:dyDescent="0.25">
      <c r="A17" s="22" t="s">
        <v>10</v>
      </c>
      <c r="B17" s="18">
        <v>108.53042627493332</v>
      </c>
      <c r="C17" s="18">
        <v>108.57315090942292</v>
      </c>
      <c r="D17" s="18"/>
      <c r="E17" s="18">
        <f t="shared" si="1"/>
        <v>3.936650389759766E-2</v>
      </c>
      <c r="F17" s="18"/>
      <c r="G17" s="18">
        <v>0.92137962968714593</v>
      </c>
      <c r="H17" s="18">
        <v>0.92174234463497862</v>
      </c>
      <c r="I17" s="18"/>
      <c r="J17" s="18">
        <f t="shared" si="0"/>
        <v>3.6271494783268743E-4</v>
      </c>
      <c r="K17" s="93">
        <f t="shared" si="2"/>
        <v>3.6340266515355455E-6</v>
      </c>
    </row>
    <row r="18" spans="1:13" x14ac:dyDescent="0.25">
      <c r="A18" s="21" t="s">
        <v>11</v>
      </c>
      <c r="B18" s="35">
        <v>103.23848795470839</v>
      </c>
      <c r="C18" s="35">
        <v>103.40129592406525</v>
      </c>
      <c r="D18" s="35"/>
      <c r="E18" s="35">
        <f t="shared" si="1"/>
        <v>0.15770084644042281</v>
      </c>
      <c r="F18" s="35"/>
      <c r="G18" s="35">
        <v>2.5267919048493197</v>
      </c>
      <c r="H18" s="35">
        <v>2.5307766770710556</v>
      </c>
      <c r="I18" s="35"/>
      <c r="J18" s="35">
        <f t="shared" si="0"/>
        <v>3.9847722217358772E-3</v>
      </c>
      <c r="K18" s="92">
        <f t="shared" si="2"/>
        <v>3.9923274573085287E-5</v>
      </c>
    </row>
    <row r="19" spans="1:13" ht="15.75" customHeight="1" x14ac:dyDescent="0.25">
      <c r="A19" s="22" t="s">
        <v>141</v>
      </c>
      <c r="B19" s="18">
        <v>101.34013217021884</v>
      </c>
      <c r="C19" s="18">
        <v>101.5656932640365</v>
      </c>
      <c r="D19" s="18"/>
      <c r="E19" s="18">
        <f t="shared" si="1"/>
        <v>0.22257825107114826</v>
      </c>
      <c r="F19" s="18"/>
      <c r="G19" s="18">
        <v>0.42862253637464126</v>
      </c>
      <c r="H19" s="18">
        <v>0.42957655691980084</v>
      </c>
      <c r="I19" s="18"/>
      <c r="J19" s="18">
        <f t="shared" si="0"/>
        <v>9.5402054515958401E-4</v>
      </c>
      <c r="K19" s="93">
        <f t="shared" si="2"/>
        <v>9.5582939383618172E-6</v>
      </c>
    </row>
    <row r="20" spans="1:13" x14ac:dyDescent="0.25">
      <c r="A20" s="23" t="s">
        <v>142</v>
      </c>
      <c r="B20" s="35">
        <v>105.58422738429688</v>
      </c>
      <c r="C20" s="35">
        <v>106.13667777837919</v>
      </c>
      <c r="D20" s="35"/>
      <c r="E20" s="35">
        <f t="shared" si="1"/>
        <v>0.52323193318595251</v>
      </c>
      <c r="F20" s="35"/>
      <c r="G20" s="35">
        <v>0.44128431527790812</v>
      </c>
      <c r="H20" s="35">
        <v>0.44359325573158309</v>
      </c>
      <c r="I20" s="35"/>
      <c r="J20" s="35">
        <f t="shared" si="0"/>
        <v>2.308940453674968E-3</v>
      </c>
      <c r="K20" s="92">
        <f t="shared" si="2"/>
        <v>2.3133182670304173E-5</v>
      </c>
    </row>
    <row r="21" spans="1:13" ht="15.75" customHeight="1" x14ac:dyDescent="0.25">
      <c r="A21" s="22" t="s">
        <v>143</v>
      </c>
      <c r="B21" s="18">
        <v>102.47208479089572</v>
      </c>
      <c r="C21" s="18">
        <v>102.47208479089572</v>
      </c>
      <c r="D21" s="18"/>
      <c r="E21" s="18">
        <f t="shared" si="1"/>
        <v>0</v>
      </c>
      <c r="F21" s="18"/>
      <c r="G21" s="18">
        <v>0.11753074967656096</v>
      </c>
      <c r="H21" s="18">
        <v>0.11753074967656098</v>
      </c>
      <c r="I21" s="18"/>
      <c r="J21" s="18">
        <f t="shared" si="0"/>
        <v>0</v>
      </c>
      <c r="K21" s="93">
        <f t="shared" si="2"/>
        <v>0</v>
      </c>
    </row>
    <row r="22" spans="1:13" x14ac:dyDescent="0.25">
      <c r="A22" s="23" t="s">
        <v>144</v>
      </c>
      <c r="B22" s="35">
        <v>100.10985236010573</v>
      </c>
      <c r="C22" s="35">
        <v>100.10985236010573</v>
      </c>
      <c r="D22" s="35"/>
      <c r="E22" s="35">
        <f t="shared" si="1"/>
        <v>0</v>
      </c>
      <c r="F22" s="35"/>
      <c r="G22" s="35">
        <v>1.1546408460090358</v>
      </c>
      <c r="H22" s="35">
        <v>1.154640846009036</v>
      </c>
      <c r="I22" s="35"/>
      <c r="J22" s="35">
        <f t="shared" si="0"/>
        <v>0</v>
      </c>
      <c r="K22" s="92">
        <f t="shared" si="2"/>
        <v>0</v>
      </c>
    </row>
    <row r="23" spans="1:13" ht="15.75" customHeight="1" x14ac:dyDescent="0.25">
      <c r="A23" s="22" t="s">
        <v>145</v>
      </c>
      <c r="B23" s="18">
        <v>104.7640163630967</v>
      </c>
      <c r="C23" s="18">
        <v>104.7640163630967</v>
      </c>
      <c r="D23" s="18"/>
      <c r="E23" s="18">
        <f t="shared" si="1"/>
        <v>0</v>
      </c>
      <c r="F23" s="18"/>
      <c r="G23" s="18">
        <v>0.18643293834971866</v>
      </c>
      <c r="H23" s="18">
        <v>0.18643293834971869</v>
      </c>
      <c r="I23" s="18"/>
      <c r="J23" s="18">
        <f t="shared" si="0"/>
        <v>0</v>
      </c>
      <c r="K23" s="93">
        <f t="shared" si="2"/>
        <v>0</v>
      </c>
    </row>
    <row r="24" spans="1:13" x14ac:dyDescent="0.25">
      <c r="A24" s="23" t="s">
        <v>146</v>
      </c>
      <c r="B24" s="35">
        <v>123.45854415480446</v>
      </c>
      <c r="C24" s="35">
        <v>123.90797692364553</v>
      </c>
      <c r="D24" s="35"/>
      <c r="E24" s="35">
        <f t="shared" si="1"/>
        <v>0.36403537067271063</v>
      </c>
      <c r="F24" s="35"/>
      <c r="G24" s="35">
        <v>0.19828051916145517</v>
      </c>
      <c r="H24" s="35">
        <v>0.19900233038435636</v>
      </c>
      <c r="I24" s="35"/>
      <c r="J24" s="35">
        <f t="shared" si="0"/>
        <v>7.2181122290118638E-4</v>
      </c>
      <c r="K24" s="92">
        <f t="shared" si="2"/>
        <v>7.2317979644179046E-6</v>
      </c>
    </row>
    <row r="25" spans="1:13" ht="15.75" customHeight="1" x14ac:dyDescent="0.25">
      <c r="A25" s="24" t="s">
        <v>147</v>
      </c>
      <c r="B25" s="18">
        <v>143.12222631272746</v>
      </c>
      <c r="C25" s="18">
        <v>143.0665192734192</v>
      </c>
      <c r="D25" s="18"/>
      <c r="E25" s="18">
        <f t="shared" si="1"/>
        <v>-3.892270316319113E-2</v>
      </c>
      <c r="F25" s="18"/>
      <c r="G25" s="18">
        <v>2.5107825586110883</v>
      </c>
      <c r="H25" s="18">
        <v>2.5098052941687272</v>
      </c>
      <c r="I25" s="18"/>
      <c r="J25" s="18">
        <f t="shared" si="0"/>
        <v>-9.7726444236112542E-4</v>
      </c>
      <c r="K25" s="93">
        <f t="shared" si="2"/>
        <v>-9.7911736209353556E-6</v>
      </c>
      <c r="M25" s="113"/>
    </row>
    <row r="26" spans="1:13" x14ac:dyDescent="0.25">
      <c r="A26" s="21" t="s">
        <v>12</v>
      </c>
      <c r="B26" s="35">
        <v>143.00822419092611</v>
      </c>
      <c r="C26" s="35">
        <v>143.00822419092611</v>
      </c>
      <c r="D26" s="35"/>
      <c r="E26" s="35">
        <f t="shared" si="1"/>
        <v>0</v>
      </c>
      <c r="F26" s="35"/>
      <c r="G26" s="35">
        <v>1.9278501613387289</v>
      </c>
      <c r="H26" s="35">
        <v>1.9278501613387289</v>
      </c>
      <c r="I26" s="35"/>
      <c r="J26" s="35">
        <f t="shared" si="0"/>
        <v>0</v>
      </c>
      <c r="K26" s="92">
        <f t="shared" si="2"/>
        <v>0</v>
      </c>
    </row>
    <row r="27" spans="1:13" ht="15.75" customHeight="1" x14ac:dyDescent="0.25">
      <c r="A27" s="22" t="s">
        <v>13</v>
      </c>
      <c r="B27" s="18">
        <v>143.00822419092611</v>
      </c>
      <c r="C27" s="18">
        <v>143.00822419092611</v>
      </c>
      <c r="D27" s="18"/>
      <c r="E27" s="18">
        <f t="shared" si="1"/>
        <v>0</v>
      </c>
      <c r="F27" s="18"/>
      <c r="G27" s="18">
        <v>1.9278501613387289</v>
      </c>
      <c r="H27" s="18">
        <v>1.9278501613387289</v>
      </c>
      <c r="I27" s="18"/>
      <c r="J27" s="18">
        <f t="shared" si="0"/>
        <v>0</v>
      </c>
      <c r="K27" s="93">
        <f t="shared" si="2"/>
        <v>0</v>
      </c>
    </row>
    <row r="28" spans="1:13" x14ac:dyDescent="0.25">
      <c r="A28" s="21" t="s">
        <v>14</v>
      </c>
      <c r="B28" s="35">
        <v>143.50054741124887</v>
      </c>
      <c r="C28" s="35">
        <v>143.25997409073935</v>
      </c>
      <c r="D28" s="35"/>
      <c r="E28" s="35">
        <f t="shared" si="1"/>
        <v>-0.16764627372471974</v>
      </c>
      <c r="F28" s="35"/>
      <c r="G28" s="35">
        <v>0.58293239727235979</v>
      </c>
      <c r="H28" s="35">
        <v>0.58195513282999867</v>
      </c>
      <c r="I28" s="35"/>
      <c r="J28" s="35">
        <f t="shared" si="0"/>
        <v>-9.7726444236112542E-4</v>
      </c>
      <c r="K28" s="92">
        <f t="shared" si="2"/>
        <v>-9.7911736209353556E-6</v>
      </c>
    </row>
    <row r="29" spans="1:13" ht="15.75" customHeight="1" x14ac:dyDescent="0.25">
      <c r="A29" s="22" t="s">
        <v>15</v>
      </c>
      <c r="B29" s="18">
        <v>143.50054741124887</v>
      </c>
      <c r="C29" s="18">
        <v>143.25997409073935</v>
      </c>
      <c r="D29" s="18"/>
      <c r="E29" s="18">
        <f t="shared" si="1"/>
        <v>-0.16764627372471974</v>
      </c>
      <c r="F29" s="18"/>
      <c r="G29" s="18">
        <v>0.58293239727235979</v>
      </c>
      <c r="H29" s="18">
        <v>0.58195513282999867</v>
      </c>
      <c r="I29" s="18"/>
      <c r="J29" s="18">
        <f t="shared" si="0"/>
        <v>-9.7726444236112542E-4</v>
      </c>
      <c r="K29" s="93">
        <f t="shared" si="2"/>
        <v>-9.7911736209353556E-6</v>
      </c>
    </row>
    <row r="30" spans="1:13" x14ac:dyDescent="0.25">
      <c r="A30" s="21" t="s">
        <v>16</v>
      </c>
      <c r="B30" s="35">
        <v>99.403117788328984</v>
      </c>
      <c r="C30" s="35">
        <v>98.871965663645724</v>
      </c>
      <c r="D30" s="35"/>
      <c r="E30" s="35">
        <f t="shared" si="1"/>
        <v>-0.53434151413067621</v>
      </c>
      <c r="F30" s="35"/>
      <c r="G30" s="35">
        <v>4.3167497053575214</v>
      </c>
      <c r="H30" s="35">
        <v>4.2936835196206831</v>
      </c>
      <c r="I30" s="35"/>
      <c r="J30" s="35">
        <f t="shared" si="0"/>
        <v>-2.3066185736838385E-2</v>
      </c>
      <c r="K30" s="92">
        <f t="shared" si="2"/>
        <v>-2.3109919846922206E-4</v>
      </c>
    </row>
    <row r="31" spans="1:13" ht="15.75" customHeight="1" x14ac:dyDescent="0.25">
      <c r="A31" s="24" t="s">
        <v>17</v>
      </c>
      <c r="B31" s="18">
        <v>100.38536156214809</v>
      </c>
      <c r="C31" s="18">
        <v>99.691494599508189</v>
      </c>
      <c r="D31" s="18"/>
      <c r="E31" s="18">
        <f t="shared" si="1"/>
        <v>-0.69120333068715123</v>
      </c>
      <c r="F31" s="18"/>
      <c r="G31" s="18">
        <v>3.351834028902152</v>
      </c>
      <c r="H31" s="18">
        <v>3.3286660404552757</v>
      </c>
      <c r="I31" s="18"/>
      <c r="J31" s="18">
        <f t="shared" si="0"/>
        <v>-2.3167988446876286E-2</v>
      </c>
      <c r="K31" s="93">
        <f t="shared" si="2"/>
        <v>-2.3211915577643215E-4</v>
      </c>
    </row>
    <row r="32" spans="1:13" x14ac:dyDescent="0.25">
      <c r="A32" s="23" t="s">
        <v>18</v>
      </c>
      <c r="B32" s="35">
        <v>99.52135305109266</v>
      </c>
      <c r="C32" s="35">
        <v>99.584516570346054</v>
      </c>
      <c r="D32" s="35"/>
      <c r="E32" s="35">
        <f t="shared" si="1"/>
        <v>6.346730356545649E-2</v>
      </c>
      <c r="F32" s="35"/>
      <c r="G32" s="35">
        <v>0.50098237278627944</v>
      </c>
      <c r="H32" s="35">
        <v>0.50130033278962516</v>
      </c>
      <c r="I32" s="35"/>
      <c r="J32" s="35">
        <f t="shared" si="0"/>
        <v>3.1796000334571861E-4</v>
      </c>
      <c r="K32" s="92">
        <f t="shared" si="2"/>
        <v>3.1856286408512403E-6</v>
      </c>
    </row>
    <row r="33" spans="1:11" x14ac:dyDescent="0.25">
      <c r="A33" s="22" t="s">
        <v>19</v>
      </c>
      <c r="B33" s="18">
        <v>99.537291449999387</v>
      </c>
      <c r="C33" s="18">
        <v>98.60308962104753</v>
      </c>
      <c r="D33" s="18"/>
      <c r="E33" s="18">
        <f t="shared" si="1"/>
        <v>-0.93854455485272714</v>
      </c>
      <c r="F33" s="18"/>
      <c r="G33" s="18">
        <v>2.4467686992872957</v>
      </c>
      <c r="H33" s="18">
        <v>2.4238046848902939</v>
      </c>
      <c r="I33" s="18"/>
      <c r="J33" s="18">
        <f t="shared" si="0"/>
        <v>-2.2964014397001797E-2</v>
      </c>
      <c r="K33" s="93">
        <f t="shared" si="2"/>
        <v>-2.3007554787470472E-4</v>
      </c>
    </row>
    <row r="34" spans="1:11" x14ac:dyDescent="0.25">
      <c r="A34" s="23" t="s">
        <v>20</v>
      </c>
      <c r="B34" s="35">
        <v>115.01699169905862</v>
      </c>
      <c r="C34" s="35">
        <v>114.69565089925165</v>
      </c>
      <c r="D34" s="35"/>
      <c r="E34" s="35">
        <f t="shared" si="1"/>
        <v>-0.2793855021419489</v>
      </c>
      <c r="F34" s="35"/>
      <c r="G34" s="35">
        <v>0.18681500980492929</v>
      </c>
      <c r="H34" s="35">
        <v>0.18629307575170928</v>
      </c>
      <c r="I34" s="35"/>
      <c r="J34" s="35">
        <f t="shared" si="0"/>
        <v>-5.2193405322001341E-4</v>
      </c>
      <c r="K34" s="92">
        <f t="shared" si="2"/>
        <v>-5.2292365425767274E-6</v>
      </c>
    </row>
    <row r="35" spans="1:11" x14ac:dyDescent="0.25">
      <c r="A35" s="22" t="s">
        <v>155</v>
      </c>
      <c r="B35" s="18">
        <v>101.05085486745627</v>
      </c>
      <c r="C35" s="18">
        <v>101.05085486745627</v>
      </c>
      <c r="D35" s="18"/>
      <c r="E35" s="18">
        <f t="shared" si="1"/>
        <v>0</v>
      </c>
      <c r="F35" s="18"/>
      <c r="G35" s="18">
        <v>0.21726794702364757</v>
      </c>
      <c r="H35" s="18">
        <v>0.2172679470236476</v>
      </c>
      <c r="I35" s="18"/>
      <c r="J35" s="18">
        <f t="shared" si="0"/>
        <v>0</v>
      </c>
      <c r="K35" s="93">
        <f>J35/$G$5</f>
        <v>0</v>
      </c>
    </row>
    <row r="36" spans="1:11" x14ac:dyDescent="0.25">
      <c r="A36" s="21" t="s">
        <v>21</v>
      </c>
      <c r="B36" s="35">
        <v>96.135539450757349</v>
      </c>
      <c r="C36" s="35">
        <v>96.14568215927153</v>
      </c>
      <c r="D36" s="35"/>
      <c r="E36" s="35">
        <f t="shared" si="1"/>
        <v>1.0550425547228848E-2</v>
      </c>
      <c r="F36" s="35"/>
      <c r="G36" s="35">
        <v>0.9649156764553698</v>
      </c>
      <c r="H36" s="35">
        <v>0.96501747916540792</v>
      </c>
      <c r="I36" s="35"/>
      <c r="J36" s="35">
        <f t="shared" si="0"/>
        <v>1.0180271003812358E-4</v>
      </c>
      <c r="K36" s="92">
        <f t="shared" si="2"/>
        <v>1.0199573072123236E-6</v>
      </c>
    </row>
    <row r="37" spans="1:11" x14ac:dyDescent="0.25">
      <c r="A37" s="22" t="s">
        <v>22</v>
      </c>
      <c r="B37" s="18">
        <v>96.135539450757349</v>
      </c>
      <c r="C37" s="18">
        <v>96.14568215927153</v>
      </c>
      <c r="D37" s="18"/>
      <c r="E37" s="18">
        <f t="shared" si="1"/>
        <v>1.0550425547228848E-2</v>
      </c>
      <c r="F37" s="18"/>
      <c r="G37" s="18">
        <v>0.9649156764553698</v>
      </c>
      <c r="H37" s="18">
        <v>0.96501747916540792</v>
      </c>
      <c r="I37" s="18"/>
      <c r="J37" s="18">
        <f t="shared" si="0"/>
        <v>1.0180271003812358E-4</v>
      </c>
      <c r="K37" s="93">
        <f t="shared" si="2"/>
        <v>1.0199573072123236E-6</v>
      </c>
    </row>
    <row r="38" spans="1:11" x14ac:dyDescent="0.25">
      <c r="A38" s="21" t="s">
        <v>23</v>
      </c>
      <c r="B38" s="35">
        <v>97.237518898420632</v>
      </c>
      <c r="C38" s="35">
        <v>97.183704963775767</v>
      </c>
      <c r="D38" s="35"/>
      <c r="E38" s="35">
        <f t="shared" si="1"/>
        <v>-5.5342768156274591E-2</v>
      </c>
      <c r="F38" s="35"/>
      <c r="G38" s="35">
        <v>22.77008282658667</v>
      </c>
      <c r="H38" s="35">
        <v>22.757481232438966</v>
      </c>
      <c r="I38" s="35"/>
      <c r="J38" s="35">
        <f t="shared" si="0"/>
        <v>-1.2601594147703565E-2</v>
      </c>
      <c r="K38" s="92">
        <f t="shared" si="2"/>
        <v>-1.2625487109980683E-4</v>
      </c>
    </row>
    <row r="39" spans="1:11" x14ac:dyDescent="0.25">
      <c r="A39" s="24" t="s">
        <v>24</v>
      </c>
      <c r="B39" s="18">
        <v>94.520733978109675</v>
      </c>
      <c r="C39" s="18">
        <v>94.467771143822588</v>
      </c>
      <c r="D39" s="18"/>
      <c r="E39" s="18">
        <f t="shared" si="1"/>
        <v>-5.6033033238345187E-2</v>
      </c>
      <c r="F39" s="18"/>
      <c r="G39" s="18">
        <v>13.167665314708648</v>
      </c>
      <c r="H39" s="18">
        <v>13.160287072426145</v>
      </c>
      <c r="I39" s="18"/>
      <c r="J39" s="18">
        <f t="shared" si="0"/>
        <v>-7.3782422825026117E-3</v>
      </c>
      <c r="K39" s="93">
        <f t="shared" si="2"/>
        <v>-7.3922316288076108E-5</v>
      </c>
    </row>
    <row r="40" spans="1:11" x14ac:dyDescent="0.25">
      <c r="A40" s="23" t="s">
        <v>160</v>
      </c>
      <c r="B40" s="35">
        <v>94.520733978109675</v>
      </c>
      <c r="C40" s="35">
        <v>94.467771143822588</v>
      </c>
      <c r="D40" s="35"/>
      <c r="E40" s="35">
        <f t="shared" si="1"/>
        <v>-5.6033033238345187E-2</v>
      </c>
      <c r="F40" s="35"/>
      <c r="G40" s="35">
        <v>13.167665314708648</v>
      </c>
      <c r="H40" s="35">
        <v>13.160287072426145</v>
      </c>
      <c r="I40" s="35"/>
      <c r="J40" s="35">
        <f t="shared" si="0"/>
        <v>-7.3782422825026117E-3</v>
      </c>
      <c r="K40" s="92">
        <f t="shared" si="2"/>
        <v>-7.3922316288076108E-5</v>
      </c>
    </row>
    <row r="41" spans="1:11" x14ac:dyDescent="0.25">
      <c r="A41" s="24" t="s">
        <v>161</v>
      </c>
      <c r="B41" s="18">
        <v>106.86928098919829</v>
      </c>
      <c r="C41" s="18">
        <v>106.56469493350342</v>
      </c>
      <c r="D41" s="18"/>
      <c r="E41" s="18">
        <f t="shared" si="1"/>
        <v>-0.28500805177650301</v>
      </c>
      <c r="F41" s="18"/>
      <c r="G41" s="18">
        <v>1.8479866843562722</v>
      </c>
      <c r="H41" s="18">
        <v>1.8427197735100997</v>
      </c>
      <c r="I41" s="18"/>
      <c r="J41" s="18">
        <f t="shared" si="0"/>
        <v>-5.266910846172479E-3</v>
      </c>
      <c r="K41" s="93">
        <f t="shared" si="2"/>
        <v>-5.2768970511469882E-5</v>
      </c>
    </row>
    <row r="42" spans="1:11" x14ac:dyDescent="0.25">
      <c r="A42" s="23" t="s">
        <v>162</v>
      </c>
      <c r="B42" s="35">
        <v>106.22663296812871</v>
      </c>
      <c r="C42" s="35">
        <v>106.05926756210428</v>
      </c>
      <c r="D42" s="35"/>
      <c r="E42" s="35">
        <f t="shared" si="1"/>
        <v>-0.15755503243206626</v>
      </c>
      <c r="F42" s="35"/>
      <c r="G42" s="35">
        <v>1.3864084726798458</v>
      </c>
      <c r="H42" s="35">
        <v>1.3842241163610742</v>
      </c>
      <c r="I42" s="35"/>
      <c r="J42" s="35">
        <f t="shared" si="0"/>
        <v>-2.1843563187715631E-3</v>
      </c>
      <c r="K42" s="92">
        <f t="shared" si="2"/>
        <v>-2.1884979172481103E-5</v>
      </c>
    </row>
    <row r="43" spans="1:11" x14ac:dyDescent="0.25">
      <c r="A43" s="22" t="s">
        <v>163</v>
      </c>
      <c r="B43" s="18">
        <v>108.84717411243095</v>
      </c>
      <c r="C43" s="18">
        <v>108.12026079445501</v>
      </c>
      <c r="D43" s="18"/>
      <c r="E43" s="18">
        <f t="shared" si="1"/>
        <v>-0.66782929727242646</v>
      </c>
      <c r="F43" s="18"/>
      <c r="G43" s="18">
        <v>0.46157821167642671</v>
      </c>
      <c r="H43" s="18">
        <v>0.45849565714902552</v>
      </c>
      <c r="I43" s="18"/>
      <c r="J43" s="18">
        <f t="shared" si="0"/>
        <v>-3.0825545274011934E-3</v>
      </c>
      <c r="K43" s="93">
        <f t="shared" si="2"/>
        <v>-3.0883991338991564E-5</v>
      </c>
    </row>
    <row r="44" spans="1:11" x14ac:dyDescent="0.25">
      <c r="A44" s="21" t="s">
        <v>26</v>
      </c>
      <c r="B44" s="35">
        <v>100</v>
      </c>
      <c r="C44" s="35">
        <v>100.00205222554067</v>
      </c>
      <c r="D44" s="35"/>
      <c r="E44" s="35">
        <f t="shared" si="1"/>
        <v>2.052225540660757E-3</v>
      </c>
      <c r="F44" s="35"/>
      <c r="G44" s="35">
        <v>2.1225240649050177</v>
      </c>
      <c r="H44" s="35">
        <v>2.1225676238859847</v>
      </c>
      <c r="I44" s="35"/>
      <c r="J44" s="35">
        <f t="shared" si="0"/>
        <v>4.3558980967084437E-5</v>
      </c>
      <c r="K44" s="92">
        <f t="shared" si="2"/>
        <v>4.3641569969466009E-7</v>
      </c>
    </row>
    <row r="45" spans="1:11" x14ac:dyDescent="0.25">
      <c r="A45" s="22" t="s">
        <v>164</v>
      </c>
      <c r="B45" s="18">
        <v>99.999999999999986</v>
      </c>
      <c r="C45" s="18">
        <v>99.999999999999986</v>
      </c>
      <c r="D45" s="18"/>
      <c r="E45" s="18">
        <f t="shared" si="1"/>
        <v>0</v>
      </c>
      <c r="F45" s="18"/>
      <c r="G45" s="18">
        <v>1.8739020288674342</v>
      </c>
      <c r="H45" s="18">
        <v>1.8739020288674344</v>
      </c>
      <c r="I45" s="18"/>
      <c r="J45" s="18">
        <f t="shared" si="0"/>
        <v>0</v>
      </c>
      <c r="K45" s="93">
        <f t="shared" si="2"/>
        <v>0</v>
      </c>
    </row>
    <row r="46" spans="1:11" x14ac:dyDescent="0.25">
      <c r="A46" s="23" t="s">
        <v>166</v>
      </c>
      <c r="B46" s="35">
        <v>100</v>
      </c>
      <c r="C46" s="35">
        <v>100.01752016098852</v>
      </c>
      <c r="D46" s="35"/>
      <c r="E46" s="35">
        <f t="shared" si="1"/>
        <v>1.7520160988526712E-2</v>
      </c>
      <c r="F46" s="35"/>
      <c r="G46" s="35">
        <v>0.2486220360375837</v>
      </c>
      <c r="H46" s="35">
        <v>0.24866559501855043</v>
      </c>
      <c r="I46" s="35"/>
      <c r="J46" s="35">
        <f t="shared" si="0"/>
        <v>4.3558980966723615E-5</v>
      </c>
      <c r="K46" s="92">
        <f t="shared" si="2"/>
        <v>4.36415699691045E-7</v>
      </c>
    </row>
    <row r="47" spans="1:11" x14ac:dyDescent="0.25">
      <c r="A47" s="24" t="s">
        <v>27</v>
      </c>
      <c r="B47" s="18">
        <v>99.958153549242198</v>
      </c>
      <c r="C47" s="18">
        <v>99.958153549242198</v>
      </c>
      <c r="D47" s="18"/>
      <c r="E47" s="18">
        <f t="shared" si="1"/>
        <v>0</v>
      </c>
      <c r="F47" s="18"/>
      <c r="G47" s="18">
        <v>5.631906762616735</v>
      </c>
      <c r="H47" s="18">
        <v>5.6319067626167358</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4.7096652838385342</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0.92224147877820106</v>
      </c>
      <c r="H49" s="18">
        <v>0.92224147877820106</v>
      </c>
      <c r="I49" s="18"/>
      <c r="J49" s="18">
        <f t="shared" si="0"/>
        <v>0</v>
      </c>
      <c r="K49" s="93">
        <f t="shared" si="2"/>
        <v>0</v>
      </c>
    </row>
    <row r="50" spans="1:103" s="4" customFormat="1" x14ac:dyDescent="0.25">
      <c r="A50" s="21" t="s">
        <v>29</v>
      </c>
      <c r="B50" s="35">
        <v>101.19030787036179</v>
      </c>
      <c r="C50" s="35">
        <v>100.89122940198956</v>
      </c>
      <c r="D50" s="35"/>
      <c r="E50" s="35">
        <f t="shared" si="1"/>
        <v>-0.29556038979087207</v>
      </c>
      <c r="F50" s="35"/>
      <c r="G50" s="35">
        <v>6.8198402289092019</v>
      </c>
      <c r="H50" s="35">
        <v>6.7996834825455252</v>
      </c>
      <c r="I50" s="35"/>
      <c r="J50" s="35">
        <f t="shared" si="0"/>
        <v>-2.0156746363676703E-2</v>
      </c>
      <c r="K50" s="92">
        <f t="shared" si="2"/>
        <v>-2.019496409826265E-4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106.53805959277597</v>
      </c>
      <c r="C51" s="18">
        <v>106.05552810588178</v>
      </c>
      <c r="D51" s="18"/>
      <c r="E51" s="18">
        <f t="shared" si="1"/>
        <v>-0.45291934989108995</v>
      </c>
      <c r="F51" s="18"/>
      <c r="G51" s="18">
        <v>1.4100997404474225</v>
      </c>
      <c r="H51" s="18">
        <v>1.4037131258701723</v>
      </c>
      <c r="I51" s="18"/>
      <c r="J51" s="18">
        <f t="shared" si="0"/>
        <v>-6.3866145772502048E-3</v>
      </c>
      <c r="K51" s="93">
        <f t="shared" si="2"/>
        <v>-6.3987237706890801E-5</v>
      </c>
    </row>
    <row r="52" spans="1:103" s="4" customFormat="1" x14ac:dyDescent="0.25">
      <c r="A52" s="23" t="s">
        <v>170</v>
      </c>
      <c r="B52" s="35">
        <v>106.53805959277597</v>
      </c>
      <c r="C52" s="35">
        <v>106.05552810588178</v>
      </c>
      <c r="D52" s="35"/>
      <c r="E52" s="35">
        <f t="shared" si="1"/>
        <v>-0.45291934989108995</v>
      </c>
      <c r="F52" s="35"/>
      <c r="G52" s="35">
        <v>1.4100997404474225</v>
      </c>
      <c r="H52" s="35">
        <v>1.4037131258701723</v>
      </c>
      <c r="I52" s="35"/>
      <c r="J52" s="35">
        <f t="shared" si="0"/>
        <v>-6.3866145772502048E-3</v>
      </c>
      <c r="K52" s="92">
        <f t="shared" si="2"/>
        <v>-6.3987237706890801E-5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100.31949841834455</v>
      </c>
      <c r="C53" s="18">
        <v>100.31949841834455</v>
      </c>
      <c r="D53" s="18"/>
      <c r="E53" s="18">
        <f t="shared" si="1"/>
        <v>0</v>
      </c>
      <c r="F53" s="18"/>
      <c r="G53" s="18">
        <v>0.4383611141230554</v>
      </c>
      <c r="H53" s="18">
        <v>0.43836111412305551</v>
      </c>
      <c r="I53" s="18"/>
      <c r="J53" s="18">
        <f t="shared" si="0"/>
        <v>0</v>
      </c>
      <c r="K53" s="93">
        <f t="shared" si="2"/>
        <v>0</v>
      </c>
    </row>
    <row r="54" spans="1:103" s="4" customFormat="1" x14ac:dyDescent="0.25">
      <c r="A54" s="23" t="s">
        <v>31</v>
      </c>
      <c r="B54" s="35">
        <v>100.31949841834455</v>
      </c>
      <c r="C54" s="35">
        <v>100.31949841834455</v>
      </c>
      <c r="D54" s="35"/>
      <c r="E54" s="35">
        <f t="shared" si="1"/>
        <v>0</v>
      </c>
      <c r="F54" s="35"/>
      <c r="G54" s="35">
        <v>0.4383611141230554</v>
      </c>
      <c r="H54" s="35">
        <v>0.43836111412305551</v>
      </c>
      <c r="I54" s="35"/>
      <c r="J54" s="35">
        <f t="shared" si="0"/>
        <v>0</v>
      </c>
      <c r="K54" s="92">
        <f t="shared" si="2"/>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95.802192056375489</v>
      </c>
      <c r="C55" s="18">
        <v>94.96600346390403</v>
      </c>
      <c r="D55" s="18"/>
      <c r="E55" s="18">
        <f t="shared" si="1"/>
        <v>-0.87282824591257135</v>
      </c>
      <c r="F55" s="18"/>
      <c r="G55" s="18">
        <v>2.1147195007589743</v>
      </c>
      <c r="H55" s="18">
        <v>2.0962616316345293</v>
      </c>
      <c r="I55" s="18"/>
      <c r="J55" s="18">
        <f t="shared" si="0"/>
        <v>-1.8457869124445025E-2</v>
      </c>
      <c r="K55" s="93">
        <f t="shared" si="2"/>
        <v>-1.8492865741979065E-4</v>
      </c>
    </row>
    <row r="56" spans="1:103" s="4" customFormat="1" x14ac:dyDescent="0.25">
      <c r="A56" s="23" t="s">
        <v>175</v>
      </c>
      <c r="B56" s="35">
        <v>95.973761065302156</v>
      </c>
      <c r="C56" s="35">
        <v>95.318122900550605</v>
      </c>
      <c r="D56" s="35"/>
      <c r="E56" s="35">
        <f t="shared" si="1"/>
        <v>-0.68314313982698049</v>
      </c>
      <c r="F56" s="35"/>
      <c r="G56" s="35">
        <v>1.3371313970281236</v>
      </c>
      <c r="H56" s="35">
        <v>1.3279968756188534</v>
      </c>
      <c r="I56" s="35"/>
      <c r="J56" s="35">
        <f t="shared" si="0"/>
        <v>-9.1345214092701799E-3</v>
      </c>
      <c r="K56" s="92">
        <f t="shared" si="2"/>
        <v>-9.1518407081535676E-5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96.78735152211253</v>
      </c>
      <c r="C57" s="18">
        <v>95.38038811757518</v>
      </c>
      <c r="D57" s="18"/>
      <c r="E57" s="18">
        <f t="shared" si="1"/>
        <v>-1.4536645361309497</v>
      </c>
      <c r="F57" s="18"/>
      <c r="G57" s="18">
        <v>0.42247293909037881</v>
      </c>
      <c r="H57" s="18">
        <v>0.41633159980007195</v>
      </c>
      <c r="I57" s="18"/>
      <c r="J57" s="18">
        <f t="shared" si="0"/>
        <v>-6.1413392903068575E-3</v>
      </c>
      <c r="K57" s="93">
        <f t="shared" si="2"/>
        <v>-6.1529834351884023E-5</v>
      </c>
    </row>
    <row r="58" spans="1:103" s="4" customFormat="1" x14ac:dyDescent="0.25">
      <c r="A58" s="23" t="s">
        <v>182</v>
      </c>
      <c r="B58" s="35">
        <v>94.030613923616471</v>
      </c>
      <c r="C58" s="35">
        <v>93.188052874432842</v>
      </c>
      <c r="D58" s="35"/>
      <c r="E58" s="35">
        <f t="shared" si="1"/>
        <v>-0.89604971617867069</v>
      </c>
      <c r="F58" s="35"/>
      <c r="G58" s="35">
        <v>0.35511516464047216</v>
      </c>
      <c r="H58" s="35">
        <v>0.35193315621560378</v>
      </c>
      <c r="I58" s="35"/>
      <c r="J58" s="35">
        <f t="shared" si="0"/>
        <v>-3.1820084248683767E-3</v>
      </c>
      <c r="K58" s="92">
        <f t="shared" si="2"/>
        <v>-3.1880415986374836E-5</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96.598748591119914</v>
      </c>
      <c r="C59" s="18">
        <v>96.598748591119914</v>
      </c>
      <c r="D59" s="18"/>
      <c r="E59" s="18">
        <f t="shared" si="1"/>
        <v>0</v>
      </c>
      <c r="F59" s="18"/>
      <c r="G59" s="18">
        <v>0.32220146493649249</v>
      </c>
      <c r="H59" s="18">
        <v>0.32220146493649249</v>
      </c>
      <c r="I59" s="18"/>
      <c r="J59" s="18">
        <f t="shared" si="0"/>
        <v>0</v>
      </c>
      <c r="K59" s="93">
        <f t="shared" si="2"/>
        <v>0</v>
      </c>
    </row>
    <row r="60" spans="1:103" s="4" customFormat="1" x14ac:dyDescent="0.25">
      <c r="A60" s="23" t="s">
        <v>34</v>
      </c>
      <c r="B60" s="35">
        <v>96.598748591119914</v>
      </c>
      <c r="C60" s="35">
        <v>96.598748591119914</v>
      </c>
      <c r="D60" s="35"/>
      <c r="E60" s="35">
        <f t="shared" si="1"/>
        <v>0</v>
      </c>
      <c r="F60" s="35"/>
      <c r="G60" s="35">
        <v>0.32220146493649249</v>
      </c>
      <c r="H60" s="35">
        <v>0.32220146493649249</v>
      </c>
      <c r="I60" s="35"/>
      <c r="J60" s="35">
        <f t="shared" si="0"/>
        <v>0</v>
      </c>
      <c r="K60" s="92">
        <f t="shared" si="2"/>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102.80142785211639</v>
      </c>
      <c r="C61" s="18">
        <v>102.72232569036696</v>
      </c>
      <c r="D61" s="18"/>
      <c r="E61" s="18">
        <f t="shared" si="1"/>
        <v>-7.6946559403068271E-2</v>
      </c>
      <c r="F61" s="18"/>
      <c r="G61" s="18">
        <v>0.34786880939424714</v>
      </c>
      <c r="H61" s="18">
        <v>0.34760113631418188</v>
      </c>
      <c r="I61" s="18"/>
      <c r="J61" s="18">
        <f t="shared" si="0"/>
        <v>-2.6767308006525603E-4</v>
      </c>
      <c r="K61" s="93">
        <f t="shared" si="2"/>
        <v>-2.6818059544225018E-6</v>
      </c>
    </row>
    <row r="62" spans="1:103" s="4" customFormat="1" x14ac:dyDescent="0.25">
      <c r="A62" s="23" t="s">
        <v>186</v>
      </c>
      <c r="B62" s="35">
        <v>104.96024699087431</v>
      </c>
      <c r="C62" s="35">
        <v>104.74111213739091</v>
      </c>
      <c r="D62" s="35"/>
      <c r="E62" s="35">
        <f t="shared" si="1"/>
        <v>-0.20877890417164702</v>
      </c>
      <c r="F62" s="35"/>
      <c r="G62" s="35">
        <v>0.12820887298328726</v>
      </c>
      <c r="H62" s="35">
        <v>0.12794119990322197</v>
      </c>
      <c r="I62" s="35"/>
      <c r="J62" s="35">
        <f t="shared" si="0"/>
        <v>-2.6767308006528379E-4</v>
      </c>
      <c r="K62" s="92">
        <f t="shared" si="2"/>
        <v>-2.6818059544227801E-6</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101.58194646825321</v>
      </c>
      <c r="C63" s="18">
        <v>101.58194646825321</v>
      </c>
      <c r="D63" s="18"/>
      <c r="E63" s="18">
        <f t="shared" si="1"/>
        <v>0</v>
      </c>
      <c r="F63" s="18"/>
      <c r="G63" s="18">
        <v>0.21965993641095985</v>
      </c>
      <c r="H63" s="18">
        <v>0.21965993641095985</v>
      </c>
      <c r="I63" s="18"/>
      <c r="J63" s="18">
        <f t="shared" si="0"/>
        <v>0</v>
      </c>
      <c r="K63" s="93">
        <f t="shared" si="2"/>
        <v>0</v>
      </c>
    </row>
    <row r="64" spans="1:103" s="4" customFormat="1" x14ac:dyDescent="0.25">
      <c r="A64" s="21" t="s">
        <v>36</v>
      </c>
      <c r="B64" s="35">
        <v>104.13460658776117</v>
      </c>
      <c r="C64" s="35">
        <v>104.37060410395951</v>
      </c>
      <c r="D64" s="35"/>
      <c r="E64" s="35">
        <f t="shared" si="1"/>
        <v>0.22662736618632717</v>
      </c>
      <c r="F64" s="35"/>
      <c r="G64" s="35">
        <v>2.1865895992490119</v>
      </c>
      <c r="H64" s="35">
        <v>2.1915450096670948</v>
      </c>
      <c r="I64" s="35"/>
      <c r="J64" s="35">
        <f t="shared" si="0"/>
        <v>4.9554104180828951E-3</v>
      </c>
      <c r="K64" s="92">
        <f t="shared" si="2"/>
        <v>4.9648060098468522E-5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101.99764482501615</v>
      </c>
      <c r="C65" s="18">
        <v>102.06618053801751</v>
      </c>
      <c r="D65" s="18"/>
      <c r="E65" s="18">
        <f t="shared" si="1"/>
        <v>6.7193426984446525E-2</v>
      </c>
      <c r="F65" s="18"/>
      <c r="G65" s="18">
        <v>1.2315825213424476</v>
      </c>
      <c r="H65" s="18">
        <v>1.2324100638446791</v>
      </c>
      <c r="I65" s="18"/>
      <c r="J65" s="18">
        <f t="shared" si="0"/>
        <v>8.2754250223149306E-4</v>
      </c>
      <c r="K65" s="93">
        <f t="shared" si="2"/>
        <v>8.2911154512850871E-6</v>
      </c>
    </row>
    <row r="66" spans="1:103" s="4" customFormat="1" x14ac:dyDescent="0.25">
      <c r="A66" s="23" t="s">
        <v>191</v>
      </c>
      <c r="B66" s="35">
        <v>107.0263123181537</v>
      </c>
      <c r="C66" s="35">
        <v>107.4889167228649</v>
      </c>
      <c r="D66" s="35"/>
      <c r="E66" s="35">
        <f t="shared" si="1"/>
        <v>0.43223427462961705</v>
      </c>
      <c r="F66" s="35"/>
      <c r="G66" s="35">
        <v>0.95500707790656414</v>
      </c>
      <c r="H66" s="35">
        <v>0.95913494582241532</v>
      </c>
      <c r="I66" s="35"/>
      <c r="J66" s="35">
        <f t="shared" si="0"/>
        <v>4.12786791585118E-3</v>
      </c>
      <c r="K66" s="92">
        <f t="shared" si="2"/>
        <v>4.1356944647181213E-5</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104.16726428069616</v>
      </c>
      <c r="C67" s="18">
        <v>104.6242382667515</v>
      </c>
      <c r="D67" s="18"/>
      <c r="E67" s="18">
        <f t="shared" si="1"/>
        <v>0.43869250979267083</v>
      </c>
      <c r="F67" s="18"/>
      <c r="G67" s="18">
        <v>6.9043048188740519</v>
      </c>
      <c r="H67" s="18">
        <v>6.9345934869677075</v>
      </c>
      <c r="I67" s="18"/>
      <c r="J67" s="18">
        <f t="shared" si="0"/>
        <v>3.0288668093655602E-2</v>
      </c>
      <c r="K67" s="93">
        <f t="shared" si="2"/>
        <v>3.0346096225025612E-4</v>
      </c>
    </row>
    <row r="68" spans="1:103" s="4" customFormat="1" x14ac:dyDescent="0.25">
      <c r="A68" s="21" t="s">
        <v>193</v>
      </c>
      <c r="B68" s="35">
        <v>108.46415747346292</v>
      </c>
      <c r="C68" s="35">
        <v>109.42750133567296</v>
      </c>
      <c r="D68" s="35"/>
      <c r="E68" s="35">
        <f t="shared" si="1"/>
        <v>0.88816792998713812</v>
      </c>
      <c r="F68" s="35"/>
      <c r="G68" s="35">
        <v>3.4102411347022286</v>
      </c>
      <c r="H68" s="35">
        <v>3.4405298027958837</v>
      </c>
      <c r="I68" s="35"/>
      <c r="J68" s="35">
        <f t="shared" si="0"/>
        <v>3.0288668093655158E-2</v>
      </c>
      <c r="K68" s="92">
        <f t="shared" si="2"/>
        <v>3.0346096225025167E-4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107.89243497898627</v>
      </c>
      <c r="C69" s="18">
        <v>109.49706905170781</v>
      </c>
      <c r="D69" s="18"/>
      <c r="E69" s="18">
        <f t="shared" si="1"/>
        <v>1.4872535530726205</v>
      </c>
      <c r="F69" s="18"/>
      <c r="G69" s="18">
        <v>2.7336486968492157</v>
      </c>
      <c r="H69" s="18">
        <v>2.7743049842216294</v>
      </c>
      <c r="I69" s="18"/>
      <c r="J69" s="18">
        <f t="shared" si="0"/>
        <v>4.0656287372413669E-2</v>
      </c>
      <c r="K69" s="93">
        <f t="shared" si="2"/>
        <v>4.0733372789475273E-4</v>
      </c>
    </row>
    <row r="70" spans="1:103" s="4" customFormat="1" x14ac:dyDescent="0.25">
      <c r="A70" s="23" t="s">
        <v>196</v>
      </c>
      <c r="B70" s="35">
        <v>110.83714345478964</v>
      </c>
      <c r="C70" s="35">
        <v>109.13875423109261</v>
      </c>
      <c r="D70" s="35"/>
      <c r="E70" s="35">
        <f t="shared" si="1"/>
        <v>-1.5323285775492801</v>
      </c>
      <c r="F70" s="35"/>
      <c r="G70" s="35">
        <v>0.67659243785301282</v>
      </c>
      <c r="H70" s="35">
        <v>0.66622481857425375</v>
      </c>
      <c r="I70" s="35"/>
      <c r="J70" s="35">
        <f t="shared" si="0"/>
        <v>-1.0367619278759066E-2</v>
      </c>
      <c r="K70" s="92">
        <f t="shared" si="2"/>
        <v>-1.0387276564450659E-4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100.65808357169551</v>
      </c>
      <c r="C71" s="18">
        <v>100.65808357169551</v>
      </c>
      <c r="D71" s="18"/>
      <c r="E71" s="18">
        <f t="shared" si="1"/>
        <v>0</v>
      </c>
      <c r="F71" s="18"/>
      <c r="G71" s="18">
        <v>0.87428095450925269</v>
      </c>
      <c r="H71" s="18">
        <v>0.87428095450925292</v>
      </c>
      <c r="I71" s="18"/>
      <c r="J71" s="18">
        <f t="shared" si="0"/>
        <v>0</v>
      </c>
      <c r="K71" s="93">
        <f t="shared" si="2"/>
        <v>0</v>
      </c>
    </row>
    <row r="72" spans="1:103" s="4" customFormat="1" x14ac:dyDescent="0.25">
      <c r="A72" s="23" t="s">
        <v>199</v>
      </c>
      <c r="B72" s="35">
        <v>100.65808357169551</v>
      </c>
      <c r="C72" s="35">
        <v>100.65808357169551</v>
      </c>
      <c r="D72" s="35"/>
      <c r="E72" s="35">
        <f t="shared" si="1"/>
        <v>0</v>
      </c>
      <c r="F72" s="35"/>
      <c r="G72" s="35">
        <v>0.87428095450925269</v>
      </c>
      <c r="H72" s="35">
        <v>0.87428095450925292</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0.23901909262945886</v>
      </c>
      <c r="H73" s="18">
        <v>0.23901909262945889</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0.23901909262945886</v>
      </c>
      <c r="H74" s="35">
        <v>0.23901909262945889</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100.18394408401655</v>
      </c>
      <c r="C75" s="18">
        <v>100.18394408401655</v>
      </c>
      <c r="D75" s="18"/>
      <c r="E75" s="18">
        <f t="shared" si="3"/>
        <v>0</v>
      </c>
      <c r="F75" s="18"/>
      <c r="G75" s="18">
        <v>2.3807636370331129</v>
      </c>
      <c r="H75" s="18">
        <v>2.3807636370331133</v>
      </c>
      <c r="I75" s="18"/>
      <c r="J75" s="18">
        <f t="shared" si="0"/>
        <v>0</v>
      </c>
      <c r="K75" s="93">
        <f t="shared" si="4"/>
        <v>0</v>
      </c>
    </row>
    <row r="76" spans="1:103" s="4" customFormat="1" x14ac:dyDescent="0.25">
      <c r="A76" s="23" t="s">
        <v>204</v>
      </c>
      <c r="B76" s="35">
        <v>100.18394408401655</v>
      </c>
      <c r="C76" s="35">
        <v>100.18394408401655</v>
      </c>
      <c r="D76" s="35"/>
      <c r="E76" s="35">
        <f t="shared" si="3"/>
        <v>0</v>
      </c>
      <c r="F76" s="35"/>
      <c r="G76" s="35">
        <v>2.3807636370331129</v>
      </c>
      <c r="H76" s="35">
        <v>2.3807636370331133</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100.70817214481633</v>
      </c>
      <c r="C77" s="18">
        <v>102.57727578370393</v>
      </c>
      <c r="D77" s="18"/>
      <c r="E77" s="18">
        <f t="shared" si="3"/>
        <v>1.855960245410726</v>
      </c>
      <c r="F77" s="18"/>
      <c r="G77" s="18">
        <v>8.151787925756647</v>
      </c>
      <c r="H77" s="18">
        <v>8.3030818689488832</v>
      </c>
      <c r="I77" s="18"/>
      <c r="J77" s="18">
        <f t="shared" si="0"/>
        <v>0.15129394319223621</v>
      </c>
      <c r="K77" s="93">
        <f t="shared" si="4"/>
        <v>1.5158080058782274E-3</v>
      </c>
    </row>
    <row r="78" spans="1:103" s="4" customFormat="1" x14ac:dyDescent="0.25">
      <c r="A78" s="21" t="s">
        <v>205</v>
      </c>
      <c r="B78" s="35">
        <v>98.098305132812172</v>
      </c>
      <c r="C78" s="35">
        <v>98.098305132812172</v>
      </c>
      <c r="D78" s="35"/>
      <c r="E78" s="35">
        <f t="shared" si="3"/>
        <v>0</v>
      </c>
      <c r="F78" s="35"/>
      <c r="G78" s="35">
        <v>3.0191548117029181</v>
      </c>
      <c r="H78" s="35">
        <v>3.0191548117029186</v>
      </c>
      <c r="I78" s="35"/>
      <c r="J78" s="35">
        <f t="shared" si="0"/>
        <v>0</v>
      </c>
      <c r="K78" s="92">
        <f t="shared" si="4"/>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98.058306478370724</v>
      </c>
      <c r="C79" s="18">
        <v>98.058306478370724</v>
      </c>
      <c r="D79" s="18"/>
      <c r="E79" s="18">
        <f t="shared" si="3"/>
        <v>0</v>
      </c>
      <c r="F79" s="18"/>
      <c r="G79" s="18">
        <v>2.929127019282487</v>
      </c>
      <c r="H79" s="18">
        <v>2.929127019282487</v>
      </c>
      <c r="I79" s="18"/>
      <c r="J79" s="18">
        <f t="shared" si="0"/>
        <v>0</v>
      </c>
      <c r="K79" s="93">
        <f t="shared" si="4"/>
        <v>0</v>
      </c>
    </row>
    <row r="80" spans="1:103" s="4" customFormat="1" x14ac:dyDescent="0.25">
      <c r="A80" s="23" t="s">
        <v>207</v>
      </c>
      <c r="B80" s="35">
        <v>99.417735465619231</v>
      </c>
      <c r="C80" s="35">
        <v>99.417735465619231</v>
      </c>
      <c r="D80" s="35"/>
      <c r="E80" s="35">
        <f t="shared" si="3"/>
        <v>0</v>
      </c>
      <c r="F80" s="35"/>
      <c r="G80" s="35">
        <v>9.0027792420431657E-2</v>
      </c>
      <c r="H80" s="35">
        <v>9.0027792420431671E-2</v>
      </c>
      <c r="I80" s="35"/>
      <c r="J80" s="35">
        <f t="shared" si="0"/>
        <v>0</v>
      </c>
      <c r="K80" s="92">
        <f t="shared" si="4"/>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116.8828776473416</v>
      </c>
      <c r="C81" s="18">
        <v>132.93504896453265</v>
      </c>
      <c r="D81" s="18"/>
      <c r="E81" s="18">
        <f t="shared" si="3"/>
        <v>13.733552458918385</v>
      </c>
      <c r="F81" s="18"/>
      <c r="G81" s="18">
        <v>0.8820940136953227</v>
      </c>
      <c r="H81" s="18">
        <v>1.0032368578031488</v>
      </c>
      <c r="I81" s="18"/>
      <c r="J81" s="18">
        <f t="shared" si="0"/>
        <v>0.12114284410782605</v>
      </c>
      <c r="K81" s="93">
        <f t="shared" si="4"/>
        <v>1.2137253420659332E-3</v>
      </c>
    </row>
    <row r="82" spans="1:103" s="4" customFormat="1" x14ac:dyDescent="0.25">
      <c r="A82" s="23" t="s">
        <v>209</v>
      </c>
      <c r="B82" s="35">
        <v>119.00888044915835</v>
      </c>
      <c r="C82" s="35">
        <v>137.19454225768536</v>
      </c>
      <c r="D82" s="35"/>
      <c r="E82" s="35">
        <f t="shared" si="3"/>
        <v>15.280928397856886</v>
      </c>
      <c r="F82" s="35"/>
      <c r="G82" s="35">
        <v>0.79572081618178137</v>
      </c>
      <c r="H82" s="35">
        <v>0.91731434434936188</v>
      </c>
      <c r="I82" s="35"/>
      <c r="J82" s="35">
        <f t="shared" si="0"/>
        <v>0.12159352816758051</v>
      </c>
      <c r="K82" s="92">
        <f t="shared" si="4"/>
        <v>1.2182407277547675E-3</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100.36518847343422</v>
      </c>
      <c r="C83" s="18">
        <v>99.841496032939347</v>
      </c>
      <c r="D83" s="18"/>
      <c r="E83" s="18">
        <f t="shared" si="3"/>
        <v>-0.52178693475326554</v>
      </c>
      <c r="F83" s="18"/>
      <c r="G83" s="18">
        <v>8.6373197513541236E-2</v>
      </c>
      <c r="H83" s="18">
        <v>8.5922513453786958E-2</v>
      </c>
      <c r="I83" s="18"/>
      <c r="J83" s="18">
        <f t="shared" si="0"/>
        <v>-4.5068405975427772E-4</v>
      </c>
      <c r="K83" s="93">
        <f t="shared" si="4"/>
        <v>-4.5153856888323341E-6</v>
      </c>
    </row>
    <row r="84" spans="1:103" s="4" customFormat="1" x14ac:dyDescent="0.25">
      <c r="A84" s="21" t="s">
        <v>213</v>
      </c>
      <c r="B84" s="35">
        <v>99.72874526543437</v>
      </c>
      <c r="C84" s="35">
        <v>100.43616877315087</v>
      </c>
      <c r="D84" s="35"/>
      <c r="E84" s="35">
        <f t="shared" si="3"/>
        <v>0.70934764679295714</v>
      </c>
      <c r="F84" s="35"/>
      <c r="G84" s="35">
        <v>4.2505391003584068</v>
      </c>
      <c r="H84" s="35">
        <v>4.2806901994428141</v>
      </c>
      <c r="I84" s="35"/>
      <c r="J84" s="35">
        <f t="shared" si="0"/>
        <v>3.0151099084407385E-2</v>
      </c>
      <c r="K84" s="92">
        <f t="shared" si="4"/>
        <v>3.0208266381226629E-4</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101.99784585764625</v>
      </c>
      <c r="D85" s="18"/>
      <c r="E85" s="18">
        <f t="shared" si="3"/>
        <v>1.997845857646241</v>
      </c>
      <c r="F85" s="18"/>
      <c r="G85" s="18">
        <v>0.55800891565767152</v>
      </c>
      <c r="H85" s="18">
        <v>0.56915707366443502</v>
      </c>
      <c r="I85" s="18"/>
      <c r="J85" s="18">
        <f t="shared" si="0"/>
        <v>1.1148158006763498E-2</v>
      </c>
      <c r="K85" s="93">
        <f t="shared" si="4"/>
        <v>1.1169295214928823E-4</v>
      </c>
    </row>
    <row r="86" spans="1:103" s="4" customFormat="1" x14ac:dyDescent="0.25">
      <c r="A86" s="23" t="s">
        <v>41</v>
      </c>
      <c r="B86" s="35">
        <v>102.01711717202937</v>
      </c>
      <c r="C86" s="35">
        <v>102.46367385076917</v>
      </c>
      <c r="D86" s="35"/>
      <c r="E86" s="35">
        <f t="shared" si="3"/>
        <v>0.4377272080593908</v>
      </c>
      <c r="F86" s="35"/>
      <c r="G86" s="35">
        <v>2.6024638303974141</v>
      </c>
      <c r="H86" s="35">
        <v>2.6138555226629685</v>
      </c>
      <c r="I86" s="35"/>
      <c r="J86" s="35">
        <f t="shared" si="0"/>
        <v>1.1391692265554365E-2</v>
      </c>
      <c r="K86" s="92">
        <f t="shared" si="4"/>
        <v>1.1413291221240701E-4</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94.534835886805283</v>
      </c>
      <c r="C87" s="18">
        <v>95.194913279804325</v>
      </c>
      <c r="D87" s="18"/>
      <c r="E87" s="18">
        <f t="shared" si="3"/>
        <v>0.69823720198700645</v>
      </c>
      <c r="F87" s="18"/>
      <c r="G87" s="18">
        <v>1.0900663543033218</v>
      </c>
      <c r="H87" s="18">
        <v>1.0976776031154112</v>
      </c>
      <c r="I87" s="18"/>
      <c r="J87" s="18">
        <f t="shared" si="0"/>
        <v>7.6112488120894106E-3</v>
      </c>
      <c r="K87" s="93">
        <f t="shared" si="4"/>
        <v>7.6256799450569922E-5</v>
      </c>
    </row>
    <row r="88" spans="1:103" s="4" customFormat="1" x14ac:dyDescent="0.25">
      <c r="A88" s="21" t="s">
        <v>218</v>
      </c>
      <c r="B88" s="35">
        <v>77.329645964062792</v>
      </c>
      <c r="C88" s="35">
        <v>77.442242501908609</v>
      </c>
      <c r="D88" s="35"/>
      <c r="E88" s="35">
        <f t="shared" si="3"/>
        <v>0.14560591406063139</v>
      </c>
      <c r="F88" s="35"/>
      <c r="G88" s="35">
        <v>7.8171859985376342</v>
      </c>
      <c r="H88" s="35">
        <v>7.8285682836646258</v>
      </c>
      <c r="I88" s="35"/>
      <c r="J88" s="35">
        <f>H88-G88</f>
        <v>1.1382285126991576E-2</v>
      </c>
      <c r="K88" s="92">
        <f t="shared" si="4"/>
        <v>1.1403866246489554E-4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98.684078206869472</v>
      </c>
      <c r="C89" s="18">
        <v>97.711599002437779</v>
      </c>
      <c r="D89" s="18"/>
      <c r="E89" s="18">
        <f t="shared" si="3"/>
        <v>-0.98544691514785843</v>
      </c>
      <c r="F89" s="18"/>
      <c r="G89" s="18">
        <v>2.2021990803212428</v>
      </c>
      <c r="H89" s="18">
        <v>2.1804975774188029</v>
      </c>
      <c r="I89" s="18"/>
      <c r="J89" s="18">
        <f t="shared" si="0"/>
        <v>-2.1701502902439884E-2</v>
      </c>
      <c r="K89" s="93">
        <f t="shared" si="4"/>
        <v>-2.1742649537074144E-4</v>
      </c>
    </row>
    <row r="90" spans="1:103" s="4" customFormat="1" x14ac:dyDescent="0.25">
      <c r="A90" s="23" t="s">
        <v>220</v>
      </c>
      <c r="B90" s="35">
        <v>95.684349988001955</v>
      </c>
      <c r="C90" s="35">
        <v>95.292710262847592</v>
      </c>
      <c r="D90" s="35"/>
      <c r="E90" s="35">
        <f t="shared" si="3"/>
        <v>-0.40930384666193476</v>
      </c>
      <c r="F90" s="35"/>
      <c r="G90" s="35">
        <v>0.87329893051719509</v>
      </c>
      <c r="H90" s="35">
        <v>0.86972448440173089</v>
      </c>
      <c r="I90" s="35"/>
      <c r="J90" s="35">
        <f t="shared" si="0"/>
        <v>-3.5744461154642027E-3</v>
      </c>
      <c r="K90" s="92">
        <f t="shared" si="4"/>
        <v>-3.581223361675861E-5</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106.40727091408566</v>
      </c>
      <c r="C91" s="18">
        <v>105.71762117560391</v>
      </c>
      <c r="D91" s="18"/>
      <c r="E91" s="18">
        <f t="shared" si="3"/>
        <v>-0.64812275754969617</v>
      </c>
      <c r="F91" s="18"/>
      <c r="G91" s="18">
        <v>0.56480938468735609</v>
      </c>
      <c r="H91" s="18">
        <v>0.56114872652842096</v>
      </c>
      <c r="I91" s="18"/>
      <c r="J91" s="18">
        <f t="shared" si="0"/>
        <v>-3.6606581589351261E-3</v>
      </c>
      <c r="K91" s="93">
        <f t="shared" si="4"/>
        <v>-3.6675988655057151E-5</v>
      </c>
    </row>
    <row r="92" spans="1:103" s="4" customFormat="1" x14ac:dyDescent="0.25">
      <c r="A92" s="23" t="s">
        <v>222</v>
      </c>
      <c r="B92" s="35">
        <v>96.940365328139009</v>
      </c>
      <c r="C92" s="35">
        <v>95.172272827678654</v>
      </c>
      <c r="D92" s="35"/>
      <c r="E92" s="35">
        <f t="shared" si="3"/>
        <v>-1.8238970881484073</v>
      </c>
      <c r="F92" s="35"/>
      <c r="G92" s="35">
        <v>0.57748430057748901</v>
      </c>
      <c r="H92" s="35">
        <v>0.56695158123474199</v>
      </c>
      <c r="I92" s="35"/>
      <c r="J92" s="35">
        <f t="shared" si="0"/>
        <v>-1.0532719342747021E-2</v>
      </c>
      <c r="K92" s="92">
        <f t="shared" si="4"/>
        <v>-1.055268966261148E-4</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97.005488723716084</v>
      </c>
      <c r="C93" s="18">
        <v>94.960605217163831</v>
      </c>
      <c r="D93" s="18"/>
      <c r="E93" s="18">
        <f t="shared" si="3"/>
        <v>-2.1080080451698402</v>
      </c>
      <c r="F93" s="18"/>
      <c r="G93" s="18">
        <v>0.1866064645392024</v>
      </c>
      <c r="H93" s="18">
        <v>0.18267278525390904</v>
      </c>
      <c r="I93" s="18"/>
      <c r="J93" s="18">
        <f t="shared" si="0"/>
        <v>-3.9336792852933677E-3</v>
      </c>
      <c r="K93" s="93">
        <f t="shared" si="4"/>
        <v>-3.9411376472809205E-5</v>
      </c>
    </row>
    <row r="94" spans="1:103" s="4" customFormat="1" x14ac:dyDescent="0.25">
      <c r="A94" s="21" t="s">
        <v>224</v>
      </c>
      <c r="B94" s="35">
        <v>71.280173340456926</v>
      </c>
      <c r="C94" s="35">
        <v>71.700159741110184</v>
      </c>
      <c r="D94" s="35"/>
      <c r="E94" s="35">
        <f t="shared" si="3"/>
        <v>0.58920507761290875</v>
      </c>
      <c r="F94" s="35"/>
      <c r="G94" s="35">
        <v>5.614986918216391</v>
      </c>
      <c r="H94" s="35">
        <v>5.6480707062458233</v>
      </c>
      <c r="I94" s="35"/>
      <c r="J94" s="35">
        <f t="shared" si="0"/>
        <v>3.3083788029432348E-2</v>
      </c>
      <c r="K94" s="92">
        <f t="shared" si="4"/>
        <v>3.3146515783564589E-4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94.117453064028368</v>
      </c>
      <c r="C95" s="18">
        <v>86.375740444062274</v>
      </c>
      <c r="D95" s="18"/>
      <c r="E95" s="18">
        <f t="shared" si="3"/>
        <v>-8.2255866132494919</v>
      </c>
      <c r="F95" s="18"/>
      <c r="G95" s="18">
        <v>5.8765450282985264E-2</v>
      </c>
      <c r="H95" s="18">
        <v>5.3931647271292238E-2</v>
      </c>
      <c r="I95" s="18"/>
      <c r="J95" s="18">
        <f t="shared" ref="J95:J139" si="5">H95-G95</f>
        <v>-4.8338030116930261E-3</v>
      </c>
      <c r="K95" s="93">
        <f t="shared" si="4"/>
        <v>-4.8429680325356035E-5</v>
      </c>
    </row>
    <row r="96" spans="1:103" s="4" customFormat="1" x14ac:dyDescent="0.25">
      <c r="A96" s="23" t="s">
        <v>226</v>
      </c>
      <c r="B96" s="35">
        <v>59.4458241013727</v>
      </c>
      <c r="C96" s="35">
        <v>60.132098971565327</v>
      </c>
      <c r="D96" s="35"/>
      <c r="E96" s="35">
        <f t="shared" si="3"/>
        <v>1.1544542961038351</v>
      </c>
      <c r="F96" s="35"/>
      <c r="G96" s="35">
        <v>3.2442168012838164</v>
      </c>
      <c r="H96" s="35">
        <v>3.2816698015211605</v>
      </c>
      <c r="I96" s="35"/>
      <c r="J96" s="35">
        <f t="shared" si="5"/>
        <v>3.7453000237344103E-2</v>
      </c>
      <c r="K96" s="92">
        <f t="shared" si="4"/>
        <v>3.7524012135628325E-4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96.651416922904929</v>
      </c>
      <c r="C97" s="18">
        <v>96.738504192688907</v>
      </c>
      <c r="D97" s="18"/>
      <c r="E97" s="18">
        <f t="shared" si="3"/>
        <v>9.0104493608667013E-2</v>
      </c>
      <c r="F97" s="18"/>
      <c r="G97" s="18">
        <v>1.0937202915930411</v>
      </c>
      <c r="H97" s="18">
        <v>1.0947057827232765</v>
      </c>
      <c r="I97" s="18"/>
      <c r="J97" s="18">
        <f t="shared" si="5"/>
        <v>9.8549113023538304E-4</v>
      </c>
      <c r="K97" s="93">
        <f t="shared" si="4"/>
        <v>9.8735964798981652E-6</v>
      </c>
    </row>
    <row r="98" spans="1:103" s="4" customFormat="1" x14ac:dyDescent="0.25">
      <c r="A98" s="23" t="s">
        <v>228</v>
      </c>
      <c r="B98" s="35">
        <v>99.381900577356845</v>
      </c>
      <c r="C98" s="35">
        <v>99.339407982430515</v>
      </c>
      <c r="D98" s="35"/>
      <c r="E98" s="35">
        <f t="shared" si="3"/>
        <v>-4.2756874923366439E-2</v>
      </c>
      <c r="F98" s="35"/>
      <c r="G98" s="35">
        <v>1.218284375056548</v>
      </c>
      <c r="H98" s="35">
        <v>1.2177634747300941</v>
      </c>
      <c r="I98" s="35"/>
      <c r="J98" s="35">
        <f t="shared" si="5"/>
        <v>-5.2090032645391027E-4</v>
      </c>
      <c r="K98" s="92">
        <f t="shared" si="4"/>
        <v>-5.21887967517749E-6</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104.96999020379667</v>
      </c>
      <c r="C99" s="18">
        <v>105.21049296252627</v>
      </c>
      <c r="D99" s="18"/>
      <c r="E99" s="18">
        <f t="shared" si="3"/>
        <v>0.22911572942196923</v>
      </c>
      <c r="F99" s="18"/>
      <c r="G99" s="18">
        <v>2.6584539947942147</v>
      </c>
      <c r="H99" s="18">
        <v>2.6645449310557354</v>
      </c>
      <c r="I99" s="18"/>
      <c r="J99" s="18">
        <f t="shared" si="5"/>
        <v>6.0909362615206852E-3</v>
      </c>
      <c r="K99" s="93">
        <f t="shared" si="4"/>
        <v>6.1024848409006491E-5</v>
      </c>
    </row>
    <row r="100" spans="1:103" s="4" customFormat="1" x14ac:dyDescent="0.25">
      <c r="A100" s="21" t="s">
        <v>231</v>
      </c>
      <c r="B100" s="35">
        <v>95.795143380843854</v>
      </c>
      <c r="C100" s="35">
        <v>95.173400449538676</v>
      </c>
      <c r="D100" s="35"/>
      <c r="E100" s="35">
        <f t="shared" si="3"/>
        <v>-0.64903387516564992</v>
      </c>
      <c r="F100" s="35"/>
      <c r="G100" s="35">
        <v>0.39826721229394801</v>
      </c>
      <c r="H100" s="35">
        <v>0.39568232317248253</v>
      </c>
      <c r="I100" s="35"/>
      <c r="J100" s="35">
        <f t="shared" si="5"/>
        <v>-2.5848891214654834E-3</v>
      </c>
      <c r="K100" s="92">
        <f t="shared" si="4"/>
        <v>-2.5897901409353863E-5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95.795143380843854</v>
      </c>
      <c r="C101" s="18">
        <v>95.173400449538676</v>
      </c>
      <c r="D101" s="18"/>
      <c r="E101" s="18">
        <f t="shared" si="3"/>
        <v>-0.64903387516564992</v>
      </c>
      <c r="F101" s="18"/>
      <c r="G101" s="18">
        <v>0.39826721229394801</v>
      </c>
      <c r="H101" s="18">
        <v>0.39568232317248253</v>
      </c>
      <c r="I101" s="18"/>
      <c r="J101" s="18">
        <f t="shared" si="5"/>
        <v>-2.5848891214654834E-3</v>
      </c>
      <c r="K101" s="93">
        <f t="shared" si="4"/>
        <v>-2.5897901409353863E-5</v>
      </c>
    </row>
    <row r="102" spans="1:103" s="4" customFormat="1" x14ac:dyDescent="0.25">
      <c r="A102" s="21" t="s">
        <v>234</v>
      </c>
      <c r="B102" s="35">
        <v>127.98373995679161</v>
      </c>
      <c r="C102" s="35">
        <v>139.32096160162178</v>
      </c>
      <c r="D102" s="35"/>
      <c r="E102" s="35">
        <f t="shared" si="3"/>
        <v>8.8583296977082568</v>
      </c>
      <c r="F102" s="35"/>
      <c r="G102" s="35">
        <v>9.7939743484944108E-2</v>
      </c>
      <c r="H102" s="35">
        <v>0.10661556886793022</v>
      </c>
      <c r="I102" s="35"/>
      <c r="J102" s="35">
        <f t="shared" si="5"/>
        <v>8.6758253829861132E-3</v>
      </c>
      <c r="K102" s="92">
        <f t="shared" si="4"/>
        <v>8.6922749818359806E-5</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127.98373995679161</v>
      </c>
      <c r="C103" s="18">
        <v>139.32096160162178</v>
      </c>
      <c r="D103" s="18"/>
      <c r="E103" s="18">
        <f t="shared" si="3"/>
        <v>8.8583296977082568</v>
      </c>
      <c r="F103" s="18"/>
      <c r="G103" s="18">
        <v>9.7939743484944108E-2</v>
      </c>
      <c r="H103" s="18">
        <v>0.10661556886793022</v>
      </c>
      <c r="I103" s="18"/>
      <c r="J103" s="18">
        <f t="shared" si="5"/>
        <v>8.6758253829861132E-3</v>
      </c>
      <c r="K103" s="93">
        <f t="shared" si="4"/>
        <v>8.6922749818359806E-5</v>
      </c>
    </row>
    <row r="104" spans="1:103" s="4" customFormat="1" x14ac:dyDescent="0.25">
      <c r="A104" s="21" t="s">
        <v>237</v>
      </c>
      <c r="B104" s="35">
        <v>99.770713471912828</v>
      </c>
      <c r="C104" s="35">
        <v>99.770713471912828</v>
      </c>
      <c r="D104" s="35"/>
      <c r="E104" s="35">
        <f t="shared" si="3"/>
        <v>0</v>
      </c>
      <c r="F104" s="35"/>
      <c r="G104" s="35">
        <v>0.19508084980302856</v>
      </c>
      <c r="H104" s="35">
        <v>0.19508084980302859</v>
      </c>
      <c r="I104" s="35"/>
      <c r="J104" s="35">
        <f t="shared" si="5"/>
        <v>0</v>
      </c>
      <c r="K104" s="92">
        <f t="shared" si="4"/>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99.770713471912828</v>
      </c>
      <c r="C105" s="18">
        <v>99.770713471912828</v>
      </c>
      <c r="D105" s="18"/>
      <c r="E105" s="18">
        <f t="shared" si="3"/>
        <v>0</v>
      </c>
      <c r="F105" s="18"/>
      <c r="G105" s="18">
        <v>0.19508084980302856</v>
      </c>
      <c r="H105" s="18">
        <v>0.19508084980302859</v>
      </c>
      <c r="I105" s="18"/>
      <c r="J105" s="18">
        <f t="shared" si="5"/>
        <v>0</v>
      </c>
      <c r="K105" s="93">
        <f t="shared" si="4"/>
        <v>0</v>
      </c>
    </row>
    <row r="106" spans="1:103" s="4" customFormat="1" x14ac:dyDescent="0.25">
      <c r="A106" s="21" t="s">
        <v>239</v>
      </c>
      <c r="B106" s="35">
        <v>111.92967664669068</v>
      </c>
      <c r="C106" s="35">
        <v>111.92967664669068</v>
      </c>
      <c r="D106" s="35"/>
      <c r="E106" s="35">
        <f t="shared" si="3"/>
        <v>0</v>
      </c>
      <c r="F106" s="35"/>
      <c r="G106" s="35">
        <v>1.1003762479669137</v>
      </c>
      <c r="H106" s="35">
        <v>1.1003762479669137</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3"/>
        <v>0</v>
      </c>
      <c r="F107" s="18"/>
      <c r="G107" s="18">
        <v>0.41196211880571421</v>
      </c>
      <c r="H107" s="18">
        <v>0.41196211880571426</v>
      </c>
      <c r="I107" s="18"/>
      <c r="J107" s="18">
        <f t="shared" si="5"/>
        <v>0</v>
      </c>
      <c r="K107" s="93">
        <f t="shared" si="4"/>
        <v>0</v>
      </c>
    </row>
    <row r="108" spans="1:103" s="4" customFormat="1" x14ac:dyDescent="0.25">
      <c r="A108" s="23" t="s">
        <v>241</v>
      </c>
      <c r="B108" s="35">
        <v>117.21764183994233</v>
      </c>
      <c r="C108" s="35">
        <v>117.21764183994233</v>
      </c>
      <c r="D108" s="35"/>
      <c r="E108" s="35">
        <f t="shared" si="3"/>
        <v>0</v>
      </c>
      <c r="F108" s="35"/>
      <c r="G108" s="35">
        <v>0.68841412916119948</v>
      </c>
      <c r="H108" s="35">
        <v>0.68841412916119948</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100.59237400732167</v>
      </c>
      <c r="C109" s="18">
        <v>100.59237400732167</v>
      </c>
      <c r="D109" s="18"/>
      <c r="E109" s="18">
        <f t="shared" si="3"/>
        <v>0</v>
      </c>
      <c r="F109" s="18"/>
      <c r="G109" s="18">
        <v>0.86678994124537989</v>
      </c>
      <c r="H109" s="18">
        <v>0.86678994124538</v>
      </c>
      <c r="I109" s="18"/>
      <c r="J109" s="18">
        <f t="shared" si="5"/>
        <v>0</v>
      </c>
      <c r="K109" s="93">
        <f t="shared" si="4"/>
        <v>0</v>
      </c>
    </row>
    <row r="110" spans="1:103" s="4" customFormat="1" x14ac:dyDescent="0.25">
      <c r="A110" s="23" t="s">
        <v>47</v>
      </c>
      <c r="B110" s="35">
        <v>99.624932706949068</v>
      </c>
      <c r="C110" s="35">
        <v>99.624932706949068</v>
      </c>
      <c r="D110" s="35"/>
      <c r="E110" s="35">
        <f t="shared" si="3"/>
        <v>0</v>
      </c>
      <c r="F110" s="35"/>
      <c r="G110" s="35">
        <v>0.39354302647378842</v>
      </c>
      <c r="H110" s="35">
        <v>0.39354302647378847</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101.41130514517204</v>
      </c>
      <c r="C111" s="18">
        <v>101.41130514517204</v>
      </c>
      <c r="D111" s="18"/>
      <c r="E111" s="18">
        <f t="shared" si="3"/>
        <v>0</v>
      </c>
      <c r="F111" s="18"/>
      <c r="G111" s="18">
        <v>0.47324691477159159</v>
      </c>
      <c r="H111" s="18">
        <v>0.47324691477159159</v>
      </c>
      <c r="I111" s="18"/>
      <c r="J111" s="18">
        <f t="shared" si="5"/>
        <v>0</v>
      </c>
      <c r="K111" s="93">
        <f t="shared" si="4"/>
        <v>0</v>
      </c>
    </row>
    <row r="112" spans="1:103" s="4" customFormat="1" x14ac:dyDescent="0.25">
      <c r="A112" s="21" t="s">
        <v>245</v>
      </c>
      <c r="B112" s="35">
        <v>99.830362036550767</v>
      </c>
      <c r="C112" s="35">
        <v>99.830362036550767</v>
      </c>
      <c r="D112" s="35"/>
      <c r="E112" s="35">
        <f t="shared" si="3"/>
        <v>0</v>
      </c>
      <c r="F112" s="35"/>
      <c r="G112" s="35">
        <v>3.9228396763192017</v>
      </c>
      <c r="H112" s="35">
        <v>3.9228396763192022</v>
      </c>
      <c r="I112" s="35"/>
      <c r="J112" s="35">
        <f t="shared" si="5"/>
        <v>0</v>
      </c>
      <c r="K112" s="92">
        <f t="shared" si="4"/>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0.37974648472381556</v>
      </c>
      <c r="H113" s="18">
        <v>0.37974648472381561</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0.37974648472381556</v>
      </c>
      <c r="H114" s="35">
        <v>0.37974648472381561</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0.15372367833391065</v>
      </c>
      <c r="H115" s="18">
        <v>0.15372367833391068</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0.15372367833391065</v>
      </c>
      <c r="H116" s="35">
        <v>0.15372367833391068</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1.1078122207555936</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1.1078122318979242</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99.685790793701798</v>
      </c>
      <c r="C119" s="18">
        <v>99.685790793701798</v>
      </c>
      <c r="D119" s="18"/>
      <c r="E119" s="18">
        <f t="shared" si="3"/>
        <v>0</v>
      </c>
      <c r="F119" s="18"/>
      <c r="G119" s="18">
        <v>2.2815572925058825</v>
      </c>
      <c r="H119" s="18">
        <v>2.2815572925058825</v>
      </c>
      <c r="I119" s="18"/>
      <c r="J119" s="18">
        <f t="shared" si="5"/>
        <v>0</v>
      </c>
      <c r="K119" s="93">
        <f t="shared" si="4"/>
        <v>0</v>
      </c>
    </row>
    <row r="120" spans="1:103" s="4" customFormat="1" x14ac:dyDescent="0.25">
      <c r="A120" s="23" t="s">
        <v>253</v>
      </c>
      <c r="B120" s="35">
        <v>99.685790793701798</v>
      </c>
      <c r="C120" s="35">
        <v>99.685790793701798</v>
      </c>
      <c r="D120" s="35"/>
      <c r="E120" s="35">
        <f t="shared" si="3"/>
        <v>0</v>
      </c>
      <c r="F120" s="35"/>
      <c r="G120" s="35">
        <v>2.2815572925058825</v>
      </c>
      <c r="H120" s="35">
        <v>2.2815572925058825</v>
      </c>
      <c r="I120" s="35"/>
      <c r="J120" s="35">
        <f t="shared" si="5"/>
        <v>0</v>
      </c>
      <c r="K120" s="92">
        <f t="shared" si="4"/>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103.43548980563116</v>
      </c>
      <c r="C121" s="18">
        <v>103.41673503589563</v>
      </c>
      <c r="D121" s="18"/>
      <c r="E121" s="18">
        <f t="shared" si="3"/>
        <v>-1.8131851814862099E-2</v>
      </c>
      <c r="F121" s="18"/>
      <c r="G121" s="18">
        <v>5.0844807173328261</v>
      </c>
      <c r="H121" s="18">
        <v>5.0835588068236044</v>
      </c>
      <c r="I121" s="18"/>
      <c r="J121" s="18">
        <f t="shared" si="5"/>
        <v>-9.2191050922174611E-4</v>
      </c>
      <c r="K121" s="93">
        <f t="shared" si="4"/>
        <v>-9.2365847640443219E-6</v>
      </c>
    </row>
    <row r="122" spans="1:103" s="4" customFormat="1" x14ac:dyDescent="0.25">
      <c r="A122" s="21" t="s">
        <v>257</v>
      </c>
      <c r="B122" s="35">
        <v>103.63354695218263</v>
      </c>
      <c r="C122" s="35">
        <v>103.63354695218263</v>
      </c>
      <c r="D122" s="35"/>
      <c r="E122" s="35">
        <f t="shared" si="3"/>
        <v>0</v>
      </c>
      <c r="F122" s="35"/>
      <c r="G122" s="35">
        <v>4.8846827436066826</v>
      </c>
      <c r="H122" s="35">
        <v>4.8846827436066835</v>
      </c>
      <c r="I122" s="35"/>
      <c r="J122" s="35">
        <f t="shared" si="5"/>
        <v>0</v>
      </c>
      <c r="K122" s="92">
        <f t="shared" si="4"/>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103.63354695218263</v>
      </c>
      <c r="C123" s="18">
        <v>103.63354695218263</v>
      </c>
      <c r="D123" s="18"/>
      <c r="E123" s="18">
        <f t="shared" si="3"/>
        <v>0</v>
      </c>
      <c r="F123" s="18"/>
      <c r="G123" s="18">
        <v>4.8846827436066826</v>
      </c>
      <c r="H123" s="18">
        <v>4.8846827436066835</v>
      </c>
      <c r="I123" s="18"/>
      <c r="J123" s="18">
        <f t="shared" si="5"/>
        <v>0</v>
      </c>
      <c r="K123" s="93">
        <f t="shared" si="4"/>
        <v>0</v>
      </c>
    </row>
    <row r="124" spans="1:103" s="4" customFormat="1" x14ac:dyDescent="0.25">
      <c r="A124" s="21" t="s">
        <v>260</v>
      </c>
      <c r="B124" s="35">
        <v>98.818349891513463</v>
      </c>
      <c r="C124" s="35">
        <v>98.362380926613938</v>
      </c>
      <c r="D124" s="35"/>
      <c r="E124" s="35">
        <f t="shared" si="3"/>
        <v>-0.4614213507917353</v>
      </c>
      <c r="F124" s="35"/>
      <c r="G124" s="35">
        <v>0.19979797372614361</v>
      </c>
      <c r="H124" s="35">
        <v>0.19887606321692197</v>
      </c>
      <c r="I124" s="35"/>
      <c r="J124" s="35">
        <f t="shared" si="5"/>
        <v>-9.2191050922163509E-4</v>
      </c>
      <c r="K124" s="92">
        <f t="shared" si="4"/>
        <v>-9.2365847640432088E-6</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98.818349891513463</v>
      </c>
      <c r="C125" s="18">
        <v>98.362380926613938</v>
      </c>
      <c r="D125" s="18"/>
      <c r="E125" s="18">
        <f t="shared" si="3"/>
        <v>-0.4614213507917353</v>
      </c>
      <c r="F125" s="18"/>
      <c r="G125" s="18">
        <v>0.19979797372614361</v>
      </c>
      <c r="H125" s="18">
        <v>0.19887606321692197</v>
      </c>
      <c r="I125" s="18"/>
      <c r="J125" s="18">
        <f t="shared" si="5"/>
        <v>-9.2191050922163509E-4</v>
      </c>
      <c r="K125" s="93">
        <f t="shared" si="4"/>
        <v>-9.2365847640432088E-6</v>
      </c>
    </row>
    <row r="126" spans="1:103" s="4" customFormat="1" x14ac:dyDescent="0.25">
      <c r="A126" s="21" t="s">
        <v>263</v>
      </c>
      <c r="B126" s="35">
        <v>100</v>
      </c>
      <c r="C126" s="35">
        <v>100</v>
      </c>
      <c r="D126" s="35"/>
      <c r="E126" s="35">
        <f t="shared" si="3"/>
        <v>0</v>
      </c>
      <c r="F126" s="35"/>
      <c r="G126" s="35">
        <v>0.1104971985580785</v>
      </c>
      <c r="H126" s="35">
        <v>0.11049719855807852</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0.1104971985580785</v>
      </c>
      <c r="H127" s="18">
        <v>0.11049719855807852</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7.0190985176796297E-2</v>
      </c>
      <c r="H128" s="35">
        <v>7.0190985176796297E-2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4.0306213381282215E-2</v>
      </c>
      <c r="H129" s="18">
        <v>4.0306213381282215E-2</v>
      </c>
      <c r="I129" s="18"/>
      <c r="J129" s="18">
        <f t="shared" si="5"/>
        <v>0</v>
      </c>
      <c r="K129" s="93">
        <f t="shared" si="4"/>
        <v>0</v>
      </c>
    </row>
    <row r="130" spans="1:103" s="4" customFormat="1" x14ac:dyDescent="0.25">
      <c r="A130" s="21" t="s">
        <v>268</v>
      </c>
      <c r="B130" s="35">
        <v>101.46531557759526</v>
      </c>
      <c r="C130" s="35">
        <v>101.29931656420442</v>
      </c>
      <c r="D130" s="35"/>
      <c r="E130" s="35">
        <f t="shared" si="3"/>
        <v>-0.16360173173057824</v>
      </c>
      <c r="F130" s="35"/>
      <c r="G130" s="35">
        <v>5.5415795868715989</v>
      </c>
      <c r="H130" s="35">
        <v>5.53251346670225</v>
      </c>
      <c r="I130" s="35"/>
      <c r="J130" s="35">
        <f t="shared" si="5"/>
        <v>-9.0661201693489346E-3</v>
      </c>
      <c r="K130" s="92">
        <f t="shared" si="4"/>
        <v>-9.0833097776371488E-5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101.50193940231844</v>
      </c>
      <c r="C131" s="18">
        <v>101.33264643200728</v>
      </c>
      <c r="D131" s="18"/>
      <c r="E131" s="18">
        <f t="shared" si="3"/>
        <v>-0.16678791686939309</v>
      </c>
      <c r="F131" s="18"/>
      <c r="G131" s="18">
        <v>5.0642026424405815</v>
      </c>
      <c r="H131" s="18">
        <v>5.0557561643472102</v>
      </c>
      <c r="I131" s="18"/>
      <c r="J131" s="18">
        <f t="shared" si="5"/>
        <v>-8.4464780933712902E-3</v>
      </c>
      <c r="K131" s="93">
        <f t="shared" si="4"/>
        <v>-8.4624928435762239E-5</v>
      </c>
    </row>
    <row r="132" spans="1:103" s="4" customFormat="1" x14ac:dyDescent="0.25">
      <c r="A132" s="23" t="s">
        <v>269</v>
      </c>
      <c r="B132" s="35">
        <v>106.1956310607541</v>
      </c>
      <c r="C132" s="35">
        <v>106.1956310607541</v>
      </c>
      <c r="D132" s="35"/>
      <c r="E132" s="35">
        <f t="shared" si="3"/>
        <v>0</v>
      </c>
      <c r="F132" s="35"/>
      <c r="G132" s="35">
        <v>3.2292114487585927E-2</v>
      </c>
      <c r="H132" s="35">
        <v>3.2292114487585934E-2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101.53943359895317</v>
      </c>
      <c r="C133" s="18">
        <v>101.36239738347034</v>
      </c>
      <c r="D133" s="18"/>
      <c r="E133" s="18">
        <f t="shared" si="3"/>
        <v>-0.17435217945184212</v>
      </c>
      <c r="F133" s="18"/>
      <c r="G133" s="18">
        <v>4.8444924060748145</v>
      </c>
      <c r="H133" s="18">
        <v>4.8360459279814449</v>
      </c>
      <c r="I133" s="18"/>
      <c r="J133" s="18">
        <f t="shared" si="5"/>
        <v>-8.4464780933695138E-3</v>
      </c>
      <c r="K133" s="93">
        <f t="shared" si="4"/>
        <v>-8.4624928435744445E-5</v>
      </c>
    </row>
    <row r="134" spans="1:103" s="4" customFormat="1" x14ac:dyDescent="0.25">
      <c r="A134" s="23" t="s">
        <v>51</v>
      </c>
      <c r="B134" s="35">
        <v>99.789532703458192</v>
      </c>
      <c r="C134" s="35">
        <v>99.789532703458192</v>
      </c>
      <c r="D134" s="35"/>
      <c r="E134" s="35">
        <f t="shared" si="3"/>
        <v>0</v>
      </c>
      <c r="F134" s="35"/>
      <c r="G134" s="35">
        <v>0.18741812187818005</v>
      </c>
      <c r="H134" s="35">
        <v>0.18741812187818011</v>
      </c>
      <c r="I134" s="35"/>
      <c r="J134" s="35">
        <f t="shared" si="5"/>
        <v>0</v>
      </c>
      <c r="K134" s="92">
        <f t="shared" si="4"/>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101.14545291797711</v>
      </c>
      <c r="C135" s="18">
        <v>100.95302500837505</v>
      </c>
      <c r="D135" s="18"/>
      <c r="E135" s="18">
        <f t="shared" si="3"/>
        <v>-0.19024870031291163</v>
      </c>
      <c r="F135" s="18"/>
      <c r="G135" s="18">
        <v>0.32570108229874556</v>
      </c>
      <c r="H135" s="18">
        <v>0.32508144022276714</v>
      </c>
      <c r="I135" s="18"/>
      <c r="J135" s="18">
        <f t="shared" si="5"/>
        <v>-6.1964207597842158E-4</v>
      </c>
      <c r="K135" s="93">
        <f t="shared" si="4"/>
        <v>-6.208169340617035E-6</v>
      </c>
    </row>
    <row r="136" spans="1:103" s="4" customFormat="1" x14ac:dyDescent="0.25">
      <c r="A136" s="23" t="s">
        <v>273</v>
      </c>
      <c r="B136" s="35">
        <v>100.47367253408012</v>
      </c>
      <c r="C136" s="35">
        <v>100.47367253408012</v>
      </c>
      <c r="D136" s="35"/>
      <c r="E136" s="35">
        <f t="shared" si="3"/>
        <v>0</v>
      </c>
      <c r="F136" s="35"/>
      <c r="G136" s="35">
        <v>0.10257988785305025</v>
      </c>
      <c r="H136" s="35">
        <v>0.10257988785305026</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101.45732740807782</v>
      </c>
      <c r="C137" s="18">
        <v>101.17556471343758</v>
      </c>
      <c r="D137" s="18"/>
      <c r="E137" s="18">
        <f t="shared" si="3"/>
        <v>-0.27771547096538951</v>
      </c>
      <c r="F137" s="18"/>
      <c r="G137" s="18">
        <v>0.22312119444569528</v>
      </c>
      <c r="H137" s="18">
        <v>0.22250155236971686</v>
      </c>
      <c r="I137" s="18"/>
      <c r="J137" s="18">
        <f t="shared" si="5"/>
        <v>-6.1964207597842158E-4</v>
      </c>
      <c r="K137" s="93">
        <f t="shared" si="4"/>
        <v>-6.208169340617035E-6</v>
      </c>
    </row>
    <row r="138" spans="1:103" s="4" customFormat="1" x14ac:dyDescent="0.25">
      <c r="A138" s="21" t="s">
        <v>276</v>
      </c>
      <c r="B138" s="35">
        <v>100.93476649476835</v>
      </c>
      <c r="C138" s="35">
        <v>100.93476649476835</v>
      </c>
      <c r="D138" s="35"/>
      <c r="E138" s="35">
        <f t="shared" ref="E138:E139" si="6">((C138/B138-1)*100)</f>
        <v>0</v>
      </c>
      <c r="F138" s="35"/>
      <c r="G138" s="35">
        <v>0.15167586213227227</v>
      </c>
      <c r="H138" s="35">
        <v>0.1516758621322723</v>
      </c>
      <c r="I138" s="35"/>
      <c r="J138" s="35">
        <f t="shared" si="5"/>
        <v>0</v>
      </c>
      <c r="K138" s="92">
        <f t="shared" ref="K138:K141"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0.15167586213227227</v>
      </c>
      <c r="H139" s="106">
        <v>0.1516758621322723</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60" t="s">
        <v>82</v>
      </c>
      <c r="B3" s="162" t="s">
        <v>84</v>
      </c>
      <c r="C3" s="162"/>
      <c r="D3" s="162"/>
      <c r="E3" s="156" t="s">
        <v>85</v>
      </c>
      <c r="F3" s="6"/>
      <c r="G3" s="159" t="s">
        <v>86</v>
      </c>
      <c r="H3" s="159"/>
      <c r="I3" s="6"/>
      <c r="J3" s="112" t="s">
        <v>87</v>
      </c>
      <c r="K3" s="156" t="s">
        <v>286</v>
      </c>
    </row>
    <row r="4" spans="1:11" ht="29.45" customHeight="1" x14ac:dyDescent="0.25">
      <c r="A4" s="161"/>
      <c r="B4" s="114">
        <v>44593</v>
      </c>
      <c r="C4" s="114">
        <v>44621</v>
      </c>
      <c r="D4" s="115"/>
      <c r="E4" s="116" t="s">
        <v>290</v>
      </c>
      <c r="F4" s="115"/>
      <c r="G4" s="117">
        <v>44593</v>
      </c>
      <c r="H4" s="114">
        <v>44621</v>
      </c>
      <c r="I4" s="14"/>
      <c r="J4" s="116" t="s">
        <v>291</v>
      </c>
      <c r="K4" s="86" t="s">
        <v>292</v>
      </c>
    </row>
    <row r="5" spans="1:11" ht="15.75" x14ac:dyDescent="0.25">
      <c r="A5" s="118" t="s">
        <v>83</v>
      </c>
      <c r="B5" s="11">
        <v>99.527672453604254</v>
      </c>
      <c r="C5" s="11">
        <v>99.717481995780005</v>
      </c>
      <c r="D5" s="9"/>
      <c r="E5" s="9">
        <f>((C5/B5-1)*100)</f>
        <v>0.19071031954880358</v>
      </c>
      <c r="F5" s="9"/>
      <c r="G5" s="9">
        <v>99.527672453604254</v>
      </c>
      <c r="H5" s="11">
        <v>99.717481995780005</v>
      </c>
      <c r="I5" s="9"/>
      <c r="J5" s="10">
        <f t="shared" ref="J5" si="0">H5-G5</f>
        <v>0.18980954217575174</v>
      </c>
      <c r="K5" s="90">
        <f>SUM(K7+K25+K30+K38+K50+K67+K77+K88+K99+K112+K121+K126+K130)</f>
        <v>1.9071031954880277E-3</v>
      </c>
    </row>
    <row r="6" spans="1:11" ht="13.5" customHeight="1" x14ac:dyDescent="0.25">
      <c r="A6" s="119"/>
      <c r="B6" s="8"/>
      <c r="C6" s="8"/>
      <c r="D6" s="8"/>
      <c r="E6" s="8"/>
      <c r="F6" s="8"/>
      <c r="G6" s="8"/>
      <c r="H6" s="8"/>
      <c r="I6" s="8"/>
      <c r="J6" s="8"/>
      <c r="K6" s="8"/>
    </row>
    <row r="7" spans="1:11" ht="15.75" customHeight="1" x14ac:dyDescent="0.25">
      <c r="A7" s="20" t="s">
        <v>0</v>
      </c>
      <c r="B7" s="16">
        <v>106.62306397919451</v>
      </c>
      <c r="C7" s="16">
        <v>107.27496805674048</v>
      </c>
      <c r="D7" s="16"/>
      <c r="E7" s="16">
        <f>((C7/B7-1)*100)</f>
        <v>0.61141000194213646</v>
      </c>
      <c r="F7" s="16"/>
      <c r="G7" s="16">
        <v>19.639304210708225</v>
      </c>
      <c r="H7" s="16">
        <v>19.759380880964336</v>
      </c>
      <c r="I7" s="16"/>
      <c r="J7" s="16">
        <f>H7-G7</f>
        <v>0.12007667025611113</v>
      </c>
      <c r="K7" s="91">
        <f>J7/$G$5</f>
        <v>1.2064651698962014E-3</v>
      </c>
    </row>
    <row r="8" spans="1:11" x14ac:dyDescent="0.25">
      <c r="A8" s="21" t="s">
        <v>1</v>
      </c>
      <c r="B8" s="35">
        <v>107.15547808518141</v>
      </c>
      <c r="C8" s="35">
        <v>107.90447551928312</v>
      </c>
      <c r="D8" s="35"/>
      <c r="E8" s="35">
        <f>((C8/B8-1)*100)</f>
        <v>0.69898193492852201</v>
      </c>
      <c r="F8" s="35"/>
      <c r="G8" s="35">
        <v>16.99797316266833</v>
      </c>
      <c r="H8" s="35">
        <v>17.116785924379379</v>
      </c>
      <c r="I8" s="35"/>
      <c r="J8" s="35">
        <f t="shared" ref="J8:J94" si="1">H8-G8</f>
        <v>0.11881276171104815</v>
      </c>
      <c r="K8" s="92">
        <f>J8/$G$5</f>
        <v>1.1937661032556932E-3</v>
      </c>
    </row>
    <row r="9" spans="1:11" ht="15.75" customHeight="1" x14ac:dyDescent="0.25">
      <c r="A9" s="22" t="s">
        <v>3</v>
      </c>
      <c r="B9" s="18">
        <v>102.31135499319275</v>
      </c>
      <c r="C9" s="18">
        <v>102.29674620550701</v>
      </c>
      <c r="D9" s="18"/>
      <c r="E9" s="18">
        <f>((C9/B9-1)*100)</f>
        <v>-1.4278754969787588E-2</v>
      </c>
      <c r="F9" s="18"/>
      <c r="G9" s="18">
        <v>3.0024364785087836</v>
      </c>
      <c r="H9" s="18">
        <v>3.0020077679608939</v>
      </c>
      <c r="I9" s="18"/>
      <c r="J9" s="18">
        <f t="shared" si="1"/>
        <v>-4.287105478897324E-4</v>
      </c>
      <c r="K9" s="93">
        <f>J9/$G$5</f>
        <v>-4.3074507553623319E-6</v>
      </c>
    </row>
    <row r="10" spans="1:11" x14ac:dyDescent="0.25">
      <c r="A10" s="23" t="s">
        <v>4</v>
      </c>
      <c r="B10" s="35">
        <v>110.77743964988629</v>
      </c>
      <c r="C10" s="35">
        <v>110.89637199113926</v>
      </c>
      <c r="D10" s="35"/>
      <c r="E10" s="35">
        <f t="shared" ref="E10:E73" si="2">((C10/B10-1)*100)</f>
        <v>0.10736151840018415</v>
      </c>
      <c r="F10" s="35"/>
      <c r="G10" s="35">
        <v>1.1681477201041583</v>
      </c>
      <c r="H10" s="35">
        <v>1.1694018612336192</v>
      </c>
      <c r="I10" s="35"/>
      <c r="J10" s="35">
        <f t="shared" si="1"/>
        <v>1.2541411294608729E-3</v>
      </c>
      <c r="K10" s="92">
        <f t="shared" ref="K10:K73" si="3">J10/$G$5</f>
        <v>1.2600928953156243E-5</v>
      </c>
    </row>
    <row r="11" spans="1:11" ht="15.75" customHeight="1" x14ac:dyDescent="0.25">
      <c r="A11" s="22" t="s">
        <v>5</v>
      </c>
      <c r="B11" s="18">
        <v>99.101815471341425</v>
      </c>
      <c r="C11" s="18">
        <v>99.497712356523934</v>
      </c>
      <c r="D11" s="18"/>
      <c r="E11" s="18">
        <f t="shared" si="2"/>
        <v>0.39948499762549883</v>
      </c>
      <c r="F11" s="18"/>
      <c r="G11" s="18">
        <v>3.2254261414968193</v>
      </c>
      <c r="H11" s="18">
        <v>3.2383112350415897</v>
      </c>
      <c r="I11" s="18"/>
      <c r="J11" s="18">
        <f>H11-G11</f>
        <v>1.288509354477041E-2</v>
      </c>
      <c r="K11" s="93">
        <f t="shared" si="3"/>
        <v>1.2946242212965358E-4</v>
      </c>
    </row>
    <row r="12" spans="1:11" ht="15.75" customHeight="1" x14ac:dyDescent="0.25">
      <c r="A12" s="23" t="s">
        <v>108</v>
      </c>
      <c r="B12" s="35">
        <v>110.29486651834033</v>
      </c>
      <c r="C12" s="35">
        <v>110.26226643903692</v>
      </c>
      <c r="D12" s="35"/>
      <c r="E12" s="35">
        <f t="shared" si="2"/>
        <v>-2.9557204548580351E-2</v>
      </c>
      <c r="F12" s="35"/>
      <c r="G12" s="35">
        <v>3.2705841495637809</v>
      </c>
      <c r="H12" s="35">
        <v>3.2696174563167597</v>
      </c>
      <c r="I12" s="35"/>
      <c r="J12" s="35">
        <f t="shared" si="1"/>
        <v>-9.6669324702114423E-4</v>
      </c>
      <c r="K12" s="92">
        <f t="shared" si="3"/>
        <v>-9.7128087414259312E-6</v>
      </c>
    </row>
    <row r="13" spans="1:11" x14ac:dyDescent="0.25">
      <c r="A13" s="22" t="s">
        <v>6</v>
      </c>
      <c r="B13" s="18">
        <v>117.65017415558079</v>
      </c>
      <c r="C13" s="18">
        <v>116.91359762818573</v>
      </c>
      <c r="D13" s="18"/>
      <c r="E13" s="18">
        <f t="shared" si="2"/>
        <v>-0.62607346965845023</v>
      </c>
      <c r="F13" s="18"/>
      <c r="G13" s="18">
        <v>0.43241335362072053</v>
      </c>
      <c r="H13" s="18">
        <v>0.42970612833444077</v>
      </c>
      <c r="I13" s="18"/>
      <c r="J13" s="18">
        <f t="shared" si="1"/>
        <v>-2.7072252862797574E-3</v>
      </c>
      <c r="K13" s="93">
        <f t="shared" si="3"/>
        <v>-2.7200729400577068E-5</v>
      </c>
    </row>
    <row r="14" spans="1:11" x14ac:dyDescent="0.25">
      <c r="A14" s="23" t="s">
        <v>7</v>
      </c>
      <c r="B14" s="35">
        <v>114.47711618702026</v>
      </c>
      <c r="C14" s="35">
        <v>119.10779539554353</v>
      </c>
      <c r="D14" s="35"/>
      <c r="E14" s="35">
        <f t="shared" si="2"/>
        <v>4.045069759582498</v>
      </c>
      <c r="F14" s="35"/>
      <c r="G14" s="35">
        <v>2.1491406982653434</v>
      </c>
      <c r="H14" s="35">
        <v>2.2360749387417544</v>
      </c>
      <c r="I14" s="35"/>
      <c r="J14" s="35">
        <f t="shared" si="1"/>
        <v>8.6934240476411073E-2</v>
      </c>
      <c r="K14" s="92">
        <f t="shared" si="3"/>
        <v>8.7346803490191412E-4</v>
      </c>
    </row>
    <row r="15" spans="1:11" ht="15.75" customHeight="1" x14ac:dyDescent="0.25">
      <c r="A15" s="22" t="s">
        <v>8</v>
      </c>
      <c r="B15" s="18">
        <v>115.10051389089044</v>
      </c>
      <c r="C15" s="18">
        <v>116.51494095066116</v>
      </c>
      <c r="D15" s="18"/>
      <c r="E15" s="18">
        <f t="shared" si="2"/>
        <v>1.2288625063060277</v>
      </c>
      <c r="F15" s="18"/>
      <c r="G15" s="18">
        <v>1.9690877966578055</v>
      </c>
      <c r="H15" s="18">
        <v>1.9932851783071808</v>
      </c>
      <c r="I15" s="18"/>
      <c r="J15" s="18">
        <f t="shared" si="1"/>
        <v>2.4197381649375238E-2</v>
      </c>
      <c r="K15" s="93">
        <f t="shared" si="3"/>
        <v>2.4312214937664771E-4</v>
      </c>
    </row>
    <row r="16" spans="1:11" x14ac:dyDescent="0.25">
      <c r="A16" s="23" t="s">
        <v>9</v>
      </c>
      <c r="B16" s="35">
        <v>101.03203649891793</v>
      </c>
      <c r="C16" s="35">
        <v>101.03203649891793</v>
      </c>
      <c r="D16" s="35"/>
      <c r="E16" s="35">
        <f t="shared" si="2"/>
        <v>0</v>
      </c>
      <c r="F16" s="35"/>
      <c r="G16" s="35">
        <v>1.0687021528972371</v>
      </c>
      <c r="H16" s="35">
        <v>1.0687021528972371</v>
      </c>
      <c r="I16" s="35"/>
      <c r="J16" s="35">
        <f t="shared" si="1"/>
        <v>0</v>
      </c>
      <c r="K16" s="92">
        <f t="shared" si="3"/>
        <v>0</v>
      </c>
    </row>
    <row r="17" spans="1:11" ht="15.75" customHeight="1" x14ac:dyDescent="0.25">
      <c r="A17" s="22" t="s">
        <v>10</v>
      </c>
      <c r="B17" s="18">
        <v>111.18680645471561</v>
      </c>
      <c r="C17" s="18">
        <v>110.8189918614369</v>
      </c>
      <c r="D17" s="18"/>
      <c r="E17" s="18">
        <f t="shared" si="2"/>
        <v>-0.33080776848152249</v>
      </c>
      <c r="F17" s="18"/>
      <c r="G17" s="18">
        <v>0.71203467155368316</v>
      </c>
      <c r="H17" s="18">
        <v>0.70967920554590169</v>
      </c>
      <c r="I17" s="18"/>
      <c r="J17" s="18">
        <f t="shared" si="1"/>
        <v>-2.3554660077814704E-3</v>
      </c>
      <c r="K17" s="93">
        <f t="shared" si="3"/>
        <v>-2.3666443208339797E-5</v>
      </c>
    </row>
    <row r="18" spans="1:11" x14ac:dyDescent="0.25">
      <c r="A18" s="21" t="s">
        <v>11</v>
      </c>
      <c r="B18" s="35">
        <v>103.3194332796874</v>
      </c>
      <c r="C18" s="35">
        <v>103.36887286609982</v>
      </c>
      <c r="D18" s="35"/>
      <c r="E18" s="35">
        <f t="shared" si="2"/>
        <v>4.7851197827020187E-2</v>
      </c>
      <c r="F18" s="35"/>
      <c r="G18" s="35">
        <v>2.6413310480398935</v>
      </c>
      <c r="H18" s="35">
        <v>2.6425949565849578</v>
      </c>
      <c r="I18" s="35"/>
      <c r="J18" s="35">
        <f t="shared" si="1"/>
        <v>1.2639085450643073E-3</v>
      </c>
      <c r="K18" s="92">
        <f t="shared" si="3"/>
        <v>1.2699066640521407E-5</v>
      </c>
    </row>
    <row r="19" spans="1:11" ht="15.75" customHeight="1" x14ac:dyDescent="0.25">
      <c r="A19" s="22" t="s">
        <v>141</v>
      </c>
      <c r="B19" s="18">
        <v>101.20934907631165</v>
      </c>
      <c r="C19" s="18">
        <v>101.20934907631165</v>
      </c>
      <c r="D19" s="18"/>
      <c r="E19" s="18">
        <f t="shared" si="2"/>
        <v>0</v>
      </c>
      <c r="F19" s="18"/>
      <c r="G19" s="18">
        <v>0.32877116524420608</v>
      </c>
      <c r="H19" s="18">
        <v>0.32877116524420608</v>
      </c>
      <c r="I19" s="18"/>
      <c r="J19" s="18">
        <f t="shared" si="1"/>
        <v>0</v>
      </c>
      <c r="K19" s="93">
        <f t="shared" si="3"/>
        <v>0</v>
      </c>
    </row>
    <row r="20" spans="1:11" x14ac:dyDescent="0.25">
      <c r="A20" s="23" t="s">
        <v>142</v>
      </c>
      <c r="B20" s="35">
        <v>108.13742838703109</v>
      </c>
      <c r="C20" s="35">
        <v>108.13742838703109</v>
      </c>
      <c r="D20" s="35"/>
      <c r="E20" s="35">
        <f t="shared" si="2"/>
        <v>0</v>
      </c>
      <c r="F20" s="35"/>
      <c r="G20" s="35">
        <v>0.34152876010953415</v>
      </c>
      <c r="H20" s="35">
        <v>0.34152876010953415</v>
      </c>
      <c r="I20" s="35"/>
      <c r="J20" s="35">
        <f t="shared" si="1"/>
        <v>0</v>
      </c>
      <c r="K20" s="92">
        <f t="shared" si="3"/>
        <v>0</v>
      </c>
    </row>
    <row r="21" spans="1:11" ht="15.75" customHeight="1" x14ac:dyDescent="0.25">
      <c r="A21" s="22" t="s">
        <v>143</v>
      </c>
      <c r="B21" s="18">
        <v>103.16753853287686</v>
      </c>
      <c r="C21" s="18">
        <v>103.16753853287686</v>
      </c>
      <c r="D21" s="18"/>
      <c r="E21" s="18">
        <f t="shared" si="2"/>
        <v>0</v>
      </c>
      <c r="F21" s="18"/>
      <c r="G21" s="18">
        <v>8.8272987730986935E-2</v>
      </c>
      <c r="H21" s="18">
        <v>8.8272987730986935E-2</v>
      </c>
      <c r="I21" s="18"/>
      <c r="J21" s="18">
        <f t="shared" si="1"/>
        <v>0</v>
      </c>
      <c r="K21" s="93">
        <f t="shared" si="3"/>
        <v>0</v>
      </c>
    </row>
    <row r="22" spans="1:11" x14ac:dyDescent="0.25">
      <c r="A22" s="23" t="s">
        <v>144</v>
      </c>
      <c r="B22" s="35">
        <v>100.39628941718792</v>
      </c>
      <c r="C22" s="35">
        <v>100.39628941718792</v>
      </c>
      <c r="D22" s="35"/>
      <c r="E22" s="35">
        <f t="shared" si="2"/>
        <v>0</v>
      </c>
      <c r="F22" s="35"/>
      <c r="G22" s="35">
        <v>1.5717560895420561</v>
      </c>
      <c r="H22" s="35">
        <v>1.5717560895420561</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0.13638007277888525</v>
      </c>
      <c r="I23" s="18"/>
      <c r="J23" s="18">
        <f t="shared" si="1"/>
        <v>0</v>
      </c>
      <c r="K23" s="93">
        <f t="shared" si="3"/>
        <v>0</v>
      </c>
    </row>
    <row r="24" spans="1:11" x14ac:dyDescent="0.25">
      <c r="A24" s="23" t="s">
        <v>146</v>
      </c>
      <c r="B24" s="35">
        <v>127.77617683688885</v>
      </c>
      <c r="C24" s="35">
        <v>128.7010169318869</v>
      </c>
      <c r="D24" s="35"/>
      <c r="E24" s="35">
        <f t="shared" si="2"/>
        <v>0.72379696895974455</v>
      </c>
      <c r="F24" s="35"/>
      <c r="G24" s="35">
        <v>0.17462197263422519</v>
      </c>
      <c r="H24" s="35">
        <v>0.17588588117928941</v>
      </c>
      <c r="I24" s="35"/>
      <c r="J24" s="35">
        <f t="shared" si="1"/>
        <v>1.263908545064224E-3</v>
      </c>
      <c r="K24" s="92">
        <f t="shared" si="3"/>
        <v>1.2699066640520572E-5</v>
      </c>
    </row>
    <row r="25" spans="1:11" ht="15.75" customHeight="1" x14ac:dyDescent="0.25">
      <c r="A25" s="24" t="s">
        <v>147</v>
      </c>
      <c r="B25" s="18">
        <v>137.71970007824905</v>
      </c>
      <c r="C25" s="18">
        <v>137.71970007824905</v>
      </c>
      <c r="D25" s="18"/>
      <c r="E25" s="18">
        <f t="shared" si="2"/>
        <v>0</v>
      </c>
      <c r="F25" s="18"/>
      <c r="G25" s="18">
        <v>1.7525961110151658</v>
      </c>
      <c r="H25" s="18">
        <v>1.7525961110151655</v>
      </c>
      <c r="I25" s="18"/>
      <c r="J25" s="18">
        <f t="shared" si="1"/>
        <v>0</v>
      </c>
      <c r="K25" s="93">
        <f t="shared" si="3"/>
        <v>0</v>
      </c>
    </row>
    <row r="26" spans="1:11" x14ac:dyDescent="0.25">
      <c r="A26" s="21" t="s">
        <v>12</v>
      </c>
      <c r="B26" s="35">
        <v>139.17809979258382</v>
      </c>
      <c r="C26" s="35">
        <v>139.17809979258382</v>
      </c>
      <c r="D26" s="35"/>
      <c r="E26" s="35">
        <f t="shared" si="2"/>
        <v>0</v>
      </c>
      <c r="F26" s="35"/>
      <c r="G26" s="35">
        <v>1.411916606684978</v>
      </c>
      <c r="H26" s="35">
        <v>1.4119166066849778</v>
      </c>
      <c r="I26" s="35"/>
      <c r="J26" s="35">
        <f t="shared" si="1"/>
        <v>0</v>
      </c>
      <c r="K26" s="92">
        <f t="shared" si="3"/>
        <v>0</v>
      </c>
    </row>
    <row r="27" spans="1:11" ht="15.75" customHeight="1" x14ac:dyDescent="0.25">
      <c r="A27" s="22" t="s">
        <v>13</v>
      </c>
      <c r="B27" s="18">
        <v>139.17809979258382</v>
      </c>
      <c r="C27" s="18">
        <v>139.17809979258382</v>
      </c>
      <c r="D27" s="18"/>
      <c r="E27" s="18">
        <f t="shared" si="2"/>
        <v>0</v>
      </c>
      <c r="F27" s="18"/>
      <c r="G27" s="18">
        <v>1.411916606684978</v>
      </c>
      <c r="H27" s="18">
        <v>1.4119166066849778</v>
      </c>
      <c r="I27" s="18"/>
      <c r="J27" s="18">
        <f t="shared" si="1"/>
        <v>0</v>
      </c>
      <c r="K27" s="93">
        <f t="shared" si="3"/>
        <v>0</v>
      </c>
    </row>
    <row r="28" spans="1:11" x14ac:dyDescent="0.25">
      <c r="A28" s="21" t="s">
        <v>14</v>
      </c>
      <c r="B28" s="35">
        <v>131.98775083912778</v>
      </c>
      <c r="C28" s="35">
        <v>131.98775083912778</v>
      </c>
      <c r="D28" s="35"/>
      <c r="E28" s="35">
        <f t="shared" si="2"/>
        <v>0</v>
      </c>
      <c r="F28" s="35"/>
      <c r="G28" s="35">
        <v>0.34067950433018801</v>
      </c>
      <c r="H28" s="35">
        <v>0.34067950433018795</v>
      </c>
      <c r="I28" s="35"/>
      <c r="J28" s="35">
        <f t="shared" si="1"/>
        <v>0</v>
      </c>
      <c r="K28" s="92">
        <f t="shared" si="3"/>
        <v>0</v>
      </c>
    </row>
    <row r="29" spans="1:11" ht="15.75" customHeight="1" x14ac:dyDescent="0.25">
      <c r="A29" s="22" t="s">
        <v>15</v>
      </c>
      <c r="B29" s="18">
        <v>131.98775083912778</v>
      </c>
      <c r="C29" s="18">
        <v>131.98775083912778</v>
      </c>
      <c r="D29" s="18"/>
      <c r="E29" s="18">
        <f t="shared" si="2"/>
        <v>0</v>
      </c>
      <c r="F29" s="18"/>
      <c r="G29" s="18">
        <v>0.34067950433018801</v>
      </c>
      <c r="H29" s="18">
        <v>0.34067950433018795</v>
      </c>
      <c r="I29" s="18"/>
      <c r="J29" s="18">
        <f t="shared" si="1"/>
        <v>0</v>
      </c>
      <c r="K29" s="93">
        <f t="shared" si="3"/>
        <v>0</v>
      </c>
    </row>
    <row r="30" spans="1:11" x14ac:dyDescent="0.25">
      <c r="A30" s="21" t="s">
        <v>16</v>
      </c>
      <c r="B30" s="35">
        <v>100.14317443123986</v>
      </c>
      <c r="C30" s="35">
        <v>99.306779182547871</v>
      </c>
      <c r="D30" s="35"/>
      <c r="E30" s="35">
        <f t="shared" si="2"/>
        <v>-0.8351994566202503</v>
      </c>
      <c r="F30" s="35"/>
      <c r="G30" s="35">
        <v>3.7987279316574112</v>
      </c>
      <c r="H30" s="35">
        <v>3.7670009766137262</v>
      </c>
      <c r="I30" s="35"/>
      <c r="J30" s="35">
        <f t="shared" si="1"/>
        <v>-3.1726955043684946E-2</v>
      </c>
      <c r="K30" s="92">
        <f t="shared" si="3"/>
        <v>-3.1877521358167761E-4</v>
      </c>
    </row>
    <row r="31" spans="1:11" ht="15.75" customHeight="1" x14ac:dyDescent="0.25">
      <c r="A31" s="24" t="s">
        <v>17</v>
      </c>
      <c r="B31" s="18">
        <v>100.79734847976979</v>
      </c>
      <c r="C31" s="18">
        <v>99.699966388851806</v>
      </c>
      <c r="D31" s="18"/>
      <c r="E31" s="18">
        <f t="shared" si="2"/>
        <v>-1.0887013472762441</v>
      </c>
      <c r="F31" s="18"/>
      <c r="G31" s="18">
        <v>2.9142018720799325</v>
      </c>
      <c r="H31" s="18">
        <v>2.882474917036248</v>
      </c>
      <c r="I31" s="18"/>
      <c r="J31" s="18">
        <f t="shared" si="1"/>
        <v>-3.1726955043684502E-2</v>
      </c>
      <c r="K31" s="93">
        <f t="shared" si="3"/>
        <v>-3.1877521358167311E-4</v>
      </c>
    </row>
    <row r="32" spans="1:11" x14ac:dyDescent="0.25">
      <c r="A32" s="23" t="s">
        <v>18</v>
      </c>
      <c r="B32" s="35">
        <v>103.19244401083414</v>
      </c>
      <c r="C32" s="35">
        <v>103.3346943109385</v>
      </c>
      <c r="D32" s="35"/>
      <c r="E32" s="35">
        <f t="shared" si="2"/>
        <v>0.13784953100774988</v>
      </c>
      <c r="F32" s="35"/>
      <c r="G32" s="35">
        <v>0.40388639093821654</v>
      </c>
      <c r="H32" s="35">
        <v>0.40444314643392903</v>
      </c>
      <c r="I32" s="35"/>
      <c r="J32" s="35">
        <f t="shared" si="1"/>
        <v>5.5675549571249094E-4</v>
      </c>
      <c r="K32" s="92">
        <f t="shared" si="3"/>
        <v>5.5939768507299084E-6</v>
      </c>
    </row>
    <row r="33" spans="1:11" x14ac:dyDescent="0.25">
      <c r="A33" s="22" t="s">
        <v>19</v>
      </c>
      <c r="B33" s="18">
        <v>100.60985268652905</v>
      </c>
      <c r="C33" s="18">
        <v>99.108691001110827</v>
      </c>
      <c r="D33" s="18"/>
      <c r="E33" s="18">
        <f t="shared" si="2"/>
        <v>-1.4920623033763958</v>
      </c>
      <c r="F33" s="18"/>
      <c r="G33" s="18">
        <v>2.2220956770702909</v>
      </c>
      <c r="H33" s="18">
        <v>2.1889406251277683</v>
      </c>
      <c r="I33" s="18"/>
      <c r="J33" s="18">
        <f t="shared" si="1"/>
        <v>-3.3155051942522551E-2</v>
      </c>
      <c r="K33" s="93">
        <f t="shared" si="3"/>
        <v>-3.3312395563131535E-4</v>
      </c>
    </row>
    <row r="34" spans="1:11" x14ac:dyDescent="0.25">
      <c r="A34" s="23" t="s">
        <v>20</v>
      </c>
      <c r="B34" s="35">
        <v>97.63984700325031</v>
      </c>
      <c r="C34" s="35">
        <v>98.346114681996099</v>
      </c>
      <c r="D34" s="35"/>
      <c r="E34" s="35">
        <f t="shared" si="2"/>
        <v>0.72333959999166808</v>
      </c>
      <c r="F34" s="35"/>
      <c r="G34" s="35">
        <v>0.12046090150958923</v>
      </c>
      <c r="H34" s="35">
        <v>0.12133224291271505</v>
      </c>
      <c r="I34" s="35"/>
      <c r="J34" s="35">
        <f t="shared" si="1"/>
        <v>8.7134140312582209E-4</v>
      </c>
      <c r="K34" s="92">
        <f t="shared" si="3"/>
        <v>8.7547651989149648E-6</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98.04671599930802</v>
      </c>
      <c r="C36" s="35">
        <v>98.04671599930802</v>
      </c>
      <c r="D36" s="35"/>
      <c r="E36" s="35">
        <f t="shared" si="2"/>
        <v>0</v>
      </c>
      <c r="F36" s="35"/>
      <c r="G36" s="35">
        <v>0.88452605957747854</v>
      </c>
      <c r="H36" s="35">
        <v>0.88452605957747832</v>
      </c>
      <c r="I36" s="35"/>
      <c r="J36" s="35">
        <f t="shared" si="1"/>
        <v>0</v>
      </c>
      <c r="K36" s="92">
        <f t="shared" si="3"/>
        <v>0</v>
      </c>
    </row>
    <row r="37" spans="1:11" x14ac:dyDescent="0.25">
      <c r="A37" s="22" t="s">
        <v>22</v>
      </c>
      <c r="B37" s="18">
        <v>98.04671599930802</v>
      </c>
      <c r="C37" s="18">
        <v>98.04671599930802</v>
      </c>
      <c r="D37" s="18"/>
      <c r="E37" s="18">
        <f t="shared" si="2"/>
        <v>0</v>
      </c>
      <c r="F37" s="18"/>
      <c r="G37" s="18">
        <v>0.88452605957747854</v>
      </c>
      <c r="H37" s="18">
        <v>0.88452605957747832</v>
      </c>
      <c r="I37" s="18"/>
      <c r="J37" s="18">
        <f t="shared" si="1"/>
        <v>0</v>
      </c>
      <c r="K37" s="93">
        <f t="shared" si="3"/>
        <v>0</v>
      </c>
    </row>
    <row r="38" spans="1:11" x14ac:dyDescent="0.25">
      <c r="A38" s="21" t="s">
        <v>23</v>
      </c>
      <c r="B38" s="35">
        <v>96.024449510576218</v>
      </c>
      <c r="C38" s="35">
        <v>95.964535068975849</v>
      </c>
      <c r="D38" s="35"/>
      <c r="E38" s="35">
        <f t="shared" si="2"/>
        <v>-6.2394985762215249E-2</v>
      </c>
      <c r="F38" s="35"/>
      <c r="G38" s="35">
        <v>30.623023339594553</v>
      </c>
      <c r="H38" s="35">
        <v>30.603916108541846</v>
      </c>
      <c r="I38" s="35"/>
      <c r="J38" s="35">
        <f t="shared" si="1"/>
        <v>-1.9107231052707618E-2</v>
      </c>
      <c r="K38" s="92">
        <f t="shared" si="3"/>
        <v>-1.9197908060810556E-4</v>
      </c>
    </row>
    <row r="39" spans="1:11" x14ac:dyDescent="0.25">
      <c r="A39" s="24" t="s">
        <v>24</v>
      </c>
      <c r="B39" s="18">
        <v>94.520734000565824</v>
      </c>
      <c r="C39" s="18">
        <v>94.467771166232225</v>
      </c>
      <c r="D39" s="18"/>
      <c r="E39" s="18">
        <f t="shared" si="2"/>
        <v>-5.6033033274249799E-2</v>
      </c>
      <c r="F39" s="18"/>
      <c r="G39" s="18">
        <v>22.33093008761038</v>
      </c>
      <c r="H39" s="18">
        <v>22.31841739012394</v>
      </c>
      <c r="I39" s="18"/>
      <c r="J39" s="18">
        <f t="shared" si="1"/>
        <v>-1.251269748643935E-2</v>
      </c>
      <c r="K39" s="93">
        <f t="shared" si="3"/>
        <v>-1.2572078878135385E-4</v>
      </c>
    </row>
    <row r="40" spans="1:11" x14ac:dyDescent="0.25">
      <c r="A40" s="23" t="s">
        <v>160</v>
      </c>
      <c r="B40" s="35">
        <v>94.520734000565824</v>
      </c>
      <c r="C40" s="35">
        <v>94.467771166232225</v>
      </c>
      <c r="D40" s="35"/>
      <c r="E40" s="35">
        <f t="shared" si="2"/>
        <v>-5.6033033274249799E-2</v>
      </c>
      <c r="F40" s="35"/>
      <c r="G40" s="35">
        <v>22.33093008761038</v>
      </c>
      <c r="H40" s="35">
        <v>22.31841739012394</v>
      </c>
      <c r="I40" s="35"/>
      <c r="J40" s="35">
        <f t="shared" si="1"/>
        <v>-1.251269748643935E-2</v>
      </c>
      <c r="K40" s="92">
        <f t="shared" si="3"/>
        <v>-1.2572078878135385E-4</v>
      </c>
    </row>
    <row r="41" spans="1:11" x14ac:dyDescent="0.25">
      <c r="A41" s="24" t="s">
        <v>161</v>
      </c>
      <c r="B41" s="18">
        <v>105.38219724483967</v>
      </c>
      <c r="C41" s="18">
        <v>104.05101881747976</v>
      </c>
      <c r="D41" s="18"/>
      <c r="E41" s="18">
        <f t="shared" si="2"/>
        <v>-1.2631909963569332</v>
      </c>
      <c r="F41" s="18"/>
      <c r="G41" s="18">
        <v>0.52205356001423997</v>
      </c>
      <c r="H41" s="18">
        <v>0.51545902644797925</v>
      </c>
      <c r="I41" s="18"/>
      <c r="J41" s="18">
        <f t="shared" si="1"/>
        <v>-6.5945335662607185E-3</v>
      </c>
      <c r="K41" s="93">
        <f t="shared" si="3"/>
        <v>-6.6258291826675863E-5</v>
      </c>
    </row>
    <row r="42" spans="1:11" x14ac:dyDescent="0.25">
      <c r="A42" s="23" t="s">
        <v>162</v>
      </c>
      <c r="B42" s="35">
        <v>107.93049626521272</v>
      </c>
      <c r="C42" s="35">
        <v>107.57449334239456</v>
      </c>
      <c r="D42" s="35"/>
      <c r="E42" s="35">
        <f t="shared" si="2"/>
        <v>-0.32984460846300356</v>
      </c>
      <c r="F42" s="35"/>
      <c r="G42" s="35">
        <v>0.36287013876751223</v>
      </c>
      <c r="H42" s="35">
        <v>0.36167323117906541</v>
      </c>
      <c r="I42" s="35"/>
      <c r="J42" s="35">
        <f t="shared" si="1"/>
        <v>-1.1969075884468161E-3</v>
      </c>
      <c r="K42" s="92">
        <f t="shared" si="3"/>
        <v>-1.2025877416200662E-5</v>
      </c>
    </row>
    <row r="43" spans="1:11" x14ac:dyDescent="0.25">
      <c r="A43" s="22" t="s">
        <v>163</v>
      </c>
      <c r="B43" s="18">
        <v>100</v>
      </c>
      <c r="C43" s="18">
        <v>96.609178307929582</v>
      </c>
      <c r="D43" s="18"/>
      <c r="E43" s="18">
        <f t="shared" si="2"/>
        <v>-3.3908216920704226</v>
      </c>
      <c r="F43" s="18"/>
      <c r="G43" s="18">
        <v>0.15918342124672777</v>
      </c>
      <c r="H43" s="18">
        <v>0.15378579526891387</v>
      </c>
      <c r="I43" s="18"/>
      <c r="J43" s="18">
        <f t="shared" si="1"/>
        <v>-5.3976259778139024E-3</v>
      </c>
      <c r="K43" s="93">
        <f t="shared" si="3"/>
        <v>-5.4232414410475193E-5</v>
      </c>
    </row>
    <row r="44" spans="1:11" x14ac:dyDescent="0.25">
      <c r="A44" s="21" t="s">
        <v>26</v>
      </c>
      <c r="B44" s="35">
        <v>99.999999999999986</v>
      </c>
      <c r="C44" s="35">
        <v>99.999999999999986</v>
      </c>
      <c r="D44" s="35"/>
      <c r="E44" s="35">
        <f t="shared" si="2"/>
        <v>0</v>
      </c>
      <c r="F44" s="35"/>
      <c r="G44" s="35">
        <v>3.4255583713825706</v>
      </c>
      <c r="H44" s="35">
        <v>3.4255583713825697</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3.1492554763880816</v>
      </c>
      <c r="H45" s="18">
        <v>3.1492554763880811</v>
      </c>
      <c r="I45" s="18"/>
      <c r="J45" s="18">
        <f t="shared" si="1"/>
        <v>0</v>
      </c>
      <c r="K45" s="93">
        <f t="shared" si="3"/>
        <v>0</v>
      </c>
    </row>
    <row r="46" spans="1:11" x14ac:dyDescent="0.25">
      <c r="A46" s="23" t="s">
        <v>166</v>
      </c>
      <c r="B46" s="35">
        <v>100</v>
      </c>
      <c r="C46" s="35">
        <v>100</v>
      </c>
      <c r="D46" s="35"/>
      <c r="E46" s="35">
        <f t="shared" si="2"/>
        <v>0</v>
      </c>
      <c r="F46" s="35"/>
      <c r="G46" s="35">
        <v>0.27630289499448862</v>
      </c>
      <c r="H46" s="35">
        <v>0.27630289499448862</v>
      </c>
      <c r="I46" s="35"/>
      <c r="J46" s="35">
        <f t="shared" si="1"/>
        <v>0</v>
      </c>
      <c r="K46" s="92">
        <f t="shared" si="3"/>
        <v>0</v>
      </c>
    </row>
    <row r="47" spans="1:11" x14ac:dyDescent="0.25">
      <c r="A47" s="24" t="s">
        <v>27</v>
      </c>
      <c r="B47" s="18">
        <v>100</v>
      </c>
      <c r="C47" s="18">
        <v>100</v>
      </c>
      <c r="D47" s="18"/>
      <c r="E47" s="18">
        <f t="shared" si="2"/>
        <v>0</v>
      </c>
      <c r="F47" s="18"/>
      <c r="G47" s="18">
        <v>4.344481320587362</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3.7462797033363864</v>
      </c>
      <c r="H48" s="35">
        <v>3.7462797033363859</v>
      </c>
      <c r="I48" s="35"/>
      <c r="J48" s="35">
        <f t="shared" si="1"/>
        <v>0</v>
      </c>
      <c r="K48" s="92">
        <f t="shared" si="3"/>
        <v>0</v>
      </c>
    </row>
    <row r="49" spans="1:103" x14ac:dyDescent="0.25">
      <c r="A49" s="22" t="s">
        <v>28</v>
      </c>
      <c r="B49" s="18">
        <v>100</v>
      </c>
      <c r="C49" s="18">
        <v>100</v>
      </c>
      <c r="D49" s="18"/>
      <c r="E49" s="18">
        <f t="shared" si="2"/>
        <v>0</v>
      </c>
      <c r="F49" s="18"/>
      <c r="G49" s="18">
        <v>0.59820161725097531</v>
      </c>
      <c r="H49" s="18">
        <v>0.59820161725097531</v>
      </c>
      <c r="I49" s="18"/>
      <c r="J49" s="18">
        <f t="shared" si="1"/>
        <v>0</v>
      </c>
      <c r="K49" s="93">
        <f t="shared" si="3"/>
        <v>0</v>
      </c>
    </row>
    <row r="50" spans="1:103" s="4" customFormat="1" x14ac:dyDescent="0.25">
      <c r="A50" s="21" t="s">
        <v>29</v>
      </c>
      <c r="B50" s="35">
        <v>102.8296502171041</v>
      </c>
      <c r="C50" s="35">
        <v>102.08912624518074</v>
      </c>
      <c r="D50" s="35"/>
      <c r="E50" s="35">
        <f t="shared" si="2"/>
        <v>-0.72014634919004283</v>
      </c>
      <c r="F50" s="35"/>
      <c r="G50" s="35">
        <v>5.6134185426902441</v>
      </c>
      <c r="H50" s="35">
        <v>5.5729937139903027</v>
      </c>
      <c r="I50" s="35"/>
      <c r="J50" s="35">
        <f t="shared" si="1"/>
        <v>-4.0424828699941351E-2</v>
      </c>
      <c r="K50" s="92">
        <f t="shared" si="3"/>
        <v>-4.0616672432268279E-4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112.20857867251134</v>
      </c>
      <c r="C51" s="18">
        <v>111.28658029175755</v>
      </c>
      <c r="D51" s="18"/>
      <c r="E51" s="18">
        <f t="shared" si="2"/>
        <v>-0.82168261256094777</v>
      </c>
      <c r="F51" s="18"/>
      <c r="G51" s="18">
        <v>1.361001583838007</v>
      </c>
      <c r="H51" s="18">
        <v>1.3498184704669309</v>
      </c>
      <c r="I51" s="18"/>
      <c r="J51" s="18">
        <f t="shared" si="1"/>
        <v>-1.1183113371076026E-2</v>
      </c>
      <c r="K51" s="93">
        <f t="shared" si="3"/>
        <v>-1.1236184967843127E-4</v>
      </c>
    </row>
    <row r="52" spans="1:103" s="4" customFormat="1" x14ac:dyDescent="0.25">
      <c r="A52" s="23" t="s">
        <v>170</v>
      </c>
      <c r="B52" s="35">
        <v>112.20857867251134</v>
      </c>
      <c r="C52" s="35">
        <v>111.28658029175755</v>
      </c>
      <c r="D52" s="35"/>
      <c r="E52" s="35">
        <f t="shared" si="2"/>
        <v>-0.82168261256094777</v>
      </c>
      <c r="F52" s="35"/>
      <c r="G52" s="35">
        <v>1.361001583838007</v>
      </c>
      <c r="H52" s="35">
        <v>1.3498184704669309</v>
      </c>
      <c r="I52" s="35"/>
      <c r="J52" s="35">
        <f t="shared" si="1"/>
        <v>-1.1183113371076026E-2</v>
      </c>
      <c r="K52" s="92">
        <f t="shared" si="3"/>
        <v>-1.1236184967843127E-4</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98.514568707044717</v>
      </c>
      <c r="C53" s="18">
        <v>98.514568707044717</v>
      </c>
      <c r="D53" s="18"/>
      <c r="E53" s="18">
        <f t="shared" si="2"/>
        <v>0</v>
      </c>
      <c r="F53" s="18"/>
      <c r="G53" s="18">
        <v>0.36678130227021277</v>
      </c>
      <c r="H53" s="18">
        <v>0.36678130227021272</v>
      </c>
      <c r="I53" s="18"/>
      <c r="J53" s="18">
        <f t="shared" si="1"/>
        <v>0</v>
      </c>
      <c r="K53" s="93">
        <f t="shared" si="3"/>
        <v>0</v>
      </c>
    </row>
    <row r="54" spans="1:103" s="4" customFormat="1" x14ac:dyDescent="0.25">
      <c r="A54" s="23" t="s">
        <v>31</v>
      </c>
      <c r="B54" s="35">
        <v>98.514568707044717</v>
      </c>
      <c r="C54" s="35">
        <v>98.514568707044717</v>
      </c>
      <c r="D54" s="35"/>
      <c r="E54" s="35">
        <f t="shared" si="2"/>
        <v>0</v>
      </c>
      <c r="F54" s="35"/>
      <c r="G54" s="35">
        <v>0.36678130227021277</v>
      </c>
      <c r="H54" s="35">
        <v>0.36678130227021272</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93.791883696717463</v>
      </c>
      <c r="C55" s="18">
        <v>92.063176372956491</v>
      </c>
      <c r="D55" s="18"/>
      <c r="E55" s="18">
        <f t="shared" si="2"/>
        <v>-1.8431310425013558</v>
      </c>
      <c r="F55" s="18"/>
      <c r="G55" s="18">
        <v>1.561094288100739</v>
      </c>
      <c r="H55" s="18">
        <v>1.5323212746740387</v>
      </c>
      <c r="I55" s="18"/>
      <c r="J55" s="18">
        <f t="shared" si="1"/>
        <v>-2.8773013426700356E-2</v>
      </c>
      <c r="K55" s="93">
        <f t="shared" si="3"/>
        <v>-2.8909561248016891E-4</v>
      </c>
    </row>
    <row r="56" spans="1:103" s="4" customFormat="1" x14ac:dyDescent="0.25">
      <c r="A56" s="23" t="s">
        <v>175</v>
      </c>
      <c r="B56" s="35">
        <v>94.134464893395148</v>
      </c>
      <c r="C56" s="35">
        <v>92.824821708027088</v>
      </c>
      <c r="D56" s="35"/>
      <c r="E56" s="35">
        <f t="shared" si="2"/>
        <v>-1.3912472831828393</v>
      </c>
      <c r="F56" s="35"/>
      <c r="G56" s="35">
        <v>0.95120865309832303</v>
      </c>
      <c r="H56" s="35">
        <v>0.93797498855469241</v>
      </c>
      <c r="I56" s="35"/>
      <c r="J56" s="35">
        <f t="shared" si="1"/>
        <v>-1.3233664543630619E-2</v>
      </c>
      <c r="K56" s="92">
        <f t="shared" si="3"/>
        <v>-1.3296467421962082E-4</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98.399134333274517</v>
      </c>
      <c r="C57" s="18">
        <v>94.91848838909263</v>
      </c>
      <c r="D57" s="18"/>
      <c r="E57" s="18">
        <f t="shared" si="2"/>
        <v>-3.5372729320900964</v>
      </c>
      <c r="F57" s="18"/>
      <c r="G57" s="18">
        <v>0.28178704236026592</v>
      </c>
      <c r="H57" s="18">
        <v>0.27181946558471898</v>
      </c>
      <c r="I57" s="18"/>
      <c r="J57" s="18">
        <f t="shared" si="1"/>
        <v>-9.967576775546938E-3</v>
      </c>
      <c r="K57" s="93">
        <f t="shared" si="3"/>
        <v>-1.001487981163572E-4</v>
      </c>
    </row>
    <row r="58" spans="1:103" s="4" customFormat="1" x14ac:dyDescent="0.25">
      <c r="A58" s="23" t="s">
        <v>182</v>
      </c>
      <c r="B58" s="35">
        <v>89.260665096262557</v>
      </c>
      <c r="C58" s="35">
        <v>87.744839989921104</v>
      </c>
      <c r="D58" s="35"/>
      <c r="E58" s="35">
        <f t="shared" si="2"/>
        <v>-1.6982005508324627</v>
      </c>
      <c r="F58" s="35"/>
      <c r="G58" s="35">
        <v>0.32809859264214997</v>
      </c>
      <c r="H58" s="35">
        <v>0.32252682053462739</v>
      </c>
      <c r="I58" s="35"/>
      <c r="J58" s="35">
        <f t="shared" si="1"/>
        <v>-5.5717721075225768E-3</v>
      </c>
      <c r="K58" s="92">
        <f t="shared" si="3"/>
        <v>-5.598214014418864E-5</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95.198870607019472</v>
      </c>
      <c r="C59" s="18">
        <v>95.198870607019472</v>
      </c>
      <c r="D59" s="18"/>
      <c r="E59" s="18">
        <f t="shared" si="2"/>
        <v>0</v>
      </c>
      <c r="F59" s="18"/>
      <c r="G59" s="18">
        <v>0.2487521544271363</v>
      </c>
      <c r="H59" s="18">
        <v>0.2487521544271363</v>
      </c>
      <c r="I59" s="18"/>
      <c r="J59" s="18">
        <f t="shared" si="1"/>
        <v>0</v>
      </c>
      <c r="K59" s="93">
        <f t="shared" si="3"/>
        <v>0</v>
      </c>
    </row>
    <row r="60" spans="1:103" s="4" customFormat="1" x14ac:dyDescent="0.25">
      <c r="A60" s="23" t="s">
        <v>34</v>
      </c>
      <c r="B60" s="35">
        <v>95.198870607019472</v>
      </c>
      <c r="C60" s="35">
        <v>95.198870607019472</v>
      </c>
      <c r="D60" s="35"/>
      <c r="E60" s="35">
        <f t="shared" si="2"/>
        <v>0</v>
      </c>
      <c r="F60" s="35"/>
      <c r="G60" s="35">
        <v>0.2487521544271363</v>
      </c>
      <c r="H60" s="35">
        <v>0.2487521544271363</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102.76489121958748</v>
      </c>
      <c r="C61" s="18">
        <v>102.42113963930544</v>
      </c>
      <c r="D61" s="18"/>
      <c r="E61" s="18">
        <f t="shared" si="2"/>
        <v>-0.33450293792217645</v>
      </c>
      <c r="F61" s="18"/>
      <c r="G61" s="18">
        <v>0.14011891945611685</v>
      </c>
      <c r="H61" s="18">
        <v>0.13965021755395132</v>
      </c>
      <c r="I61" s="18"/>
      <c r="J61" s="18">
        <f t="shared" si="1"/>
        <v>-4.6870190216552476E-4</v>
      </c>
      <c r="K61" s="93">
        <f t="shared" si="3"/>
        <v>-4.709262164088229E-6</v>
      </c>
    </row>
    <row r="62" spans="1:103" s="4" customFormat="1" x14ac:dyDescent="0.25">
      <c r="A62" s="23" t="s">
        <v>186</v>
      </c>
      <c r="B62" s="35">
        <v>114.2096827006315</v>
      </c>
      <c r="C62" s="35">
        <v>112.38820615475464</v>
      </c>
      <c r="D62" s="35"/>
      <c r="E62" s="35">
        <f t="shared" si="2"/>
        <v>-1.5948529956530511</v>
      </c>
      <c r="F62" s="35"/>
      <c r="G62" s="35">
        <v>2.9388407799528744E-2</v>
      </c>
      <c r="H62" s="35">
        <v>2.8919705897363222E-2</v>
      </c>
      <c r="I62" s="35"/>
      <c r="J62" s="35">
        <f t="shared" si="1"/>
        <v>-4.6870190216552129E-4</v>
      </c>
      <c r="K62" s="92">
        <f t="shared" si="3"/>
        <v>-4.7092621640881943E-6</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100.102579051082</v>
      </c>
      <c r="C63" s="18">
        <v>100.102579051082</v>
      </c>
      <c r="D63" s="18"/>
      <c r="E63" s="18">
        <f t="shared" si="2"/>
        <v>0</v>
      </c>
      <c r="F63" s="18"/>
      <c r="G63" s="18">
        <v>0.11073051165658809</v>
      </c>
      <c r="H63" s="18">
        <v>0.11073051165658809</v>
      </c>
      <c r="I63" s="18"/>
      <c r="J63" s="18">
        <f t="shared" si="1"/>
        <v>0</v>
      </c>
      <c r="K63" s="93">
        <f t="shared" si="3"/>
        <v>0</v>
      </c>
    </row>
    <row r="64" spans="1:103" s="4" customFormat="1" x14ac:dyDescent="0.25">
      <c r="A64" s="21" t="s">
        <v>36</v>
      </c>
      <c r="B64" s="35">
        <v>106.84591931836788</v>
      </c>
      <c r="C64" s="35">
        <v>106.84591931836788</v>
      </c>
      <c r="D64" s="35"/>
      <c r="E64" s="35">
        <f t="shared" si="2"/>
        <v>0</v>
      </c>
      <c r="F64" s="35"/>
      <c r="G64" s="35">
        <v>1.9356702945980326</v>
      </c>
      <c r="H64" s="35">
        <v>1.9356702945980324</v>
      </c>
      <c r="I64" s="35"/>
      <c r="J64" s="35">
        <f t="shared" si="1"/>
        <v>0</v>
      </c>
      <c r="K64" s="92">
        <f t="shared" si="3"/>
        <v>0</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101.65701081877793</v>
      </c>
      <c r="C65" s="18">
        <v>101.65701081877793</v>
      </c>
      <c r="D65" s="18"/>
      <c r="E65" s="18">
        <f t="shared" si="2"/>
        <v>0</v>
      </c>
      <c r="F65" s="18"/>
      <c r="G65" s="18">
        <v>0.87366492424040298</v>
      </c>
      <c r="H65" s="18">
        <v>0.87366492424040298</v>
      </c>
      <c r="I65" s="18"/>
      <c r="J65" s="18">
        <f t="shared" si="1"/>
        <v>0</v>
      </c>
      <c r="K65" s="93">
        <f t="shared" si="3"/>
        <v>0</v>
      </c>
    </row>
    <row r="66" spans="1:103" s="4" customFormat="1" x14ac:dyDescent="0.25">
      <c r="A66" s="23" t="s">
        <v>191</v>
      </c>
      <c r="B66" s="35">
        <v>111.52914669448093</v>
      </c>
      <c r="C66" s="35">
        <v>111.52914669448093</v>
      </c>
      <c r="D66" s="35"/>
      <c r="E66" s="35">
        <f t="shared" si="2"/>
        <v>0</v>
      </c>
      <c r="F66" s="35"/>
      <c r="G66" s="35">
        <v>1.0620053703576298</v>
      </c>
      <c r="H66" s="35">
        <v>1.0620053703576295</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108.20582199557435</v>
      </c>
      <c r="C67" s="18">
        <v>109.22711115332713</v>
      </c>
      <c r="D67" s="18"/>
      <c r="E67" s="18">
        <f t="shared" si="2"/>
        <v>0.94383937843431909</v>
      </c>
      <c r="F67" s="18"/>
      <c r="G67" s="18">
        <v>5.6191949957745067</v>
      </c>
      <c r="H67" s="18">
        <v>5.6722311708956372</v>
      </c>
      <c r="I67" s="18"/>
      <c r="J67" s="18">
        <f t="shared" si="1"/>
        <v>5.3036175121130569E-2</v>
      </c>
      <c r="K67" s="93">
        <f t="shared" si="3"/>
        <v>5.3287868402482612E-4</v>
      </c>
    </row>
    <row r="68" spans="1:103" s="4" customFormat="1" x14ac:dyDescent="0.25">
      <c r="A68" s="21" t="s">
        <v>193</v>
      </c>
      <c r="B68" s="35">
        <v>116.17719395444676</v>
      </c>
      <c r="C68" s="35">
        <v>118.2390631138525</v>
      </c>
      <c r="D68" s="35"/>
      <c r="E68" s="35">
        <f t="shared" si="2"/>
        <v>1.7747624032081522</v>
      </c>
      <c r="F68" s="35"/>
      <c r="G68" s="35">
        <v>2.9883535410295479</v>
      </c>
      <c r="H68" s="35">
        <v>3.0413897161506798</v>
      </c>
      <c r="I68" s="35"/>
      <c r="J68" s="35">
        <f t="shared" si="1"/>
        <v>5.3036175121131901E-2</v>
      </c>
      <c r="K68" s="92">
        <f t="shared" si="3"/>
        <v>5.3287868402483946E-4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116.97091619527218</v>
      </c>
      <c r="C69" s="18">
        <v>120.44214738990971</v>
      </c>
      <c r="D69" s="18"/>
      <c r="E69" s="18">
        <f t="shared" si="2"/>
        <v>2.9676019540127552</v>
      </c>
      <c r="F69" s="18"/>
      <c r="G69" s="18">
        <v>2.3989107402193008</v>
      </c>
      <c r="H69" s="18">
        <v>2.4701008622210705</v>
      </c>
      <c r="I69" s="18"/>
      <c r="J69" s="18">
        <f t="shared" si="1"/>
        <v>7.1190122001769662E-2</v>
      </c>
      <c r="K69" s="93">
        <f t="shared" si="3"/>
        <v>7.1527968299425065E-4</v>
      </c>
    </row>
    <row r="70" spans="1:103" s="4" customFormat="1" x14ac:dyDescent="0.25">
      <c r="A70" s="23" t="s">
        <v>196</v>
      </c>
      <c r="B70" s="35">
        <v>113.05504914512798</v>
      </c>
      <c r="C70" s="35">
        <v>109.57312459884905</v>
      </c>
      <c r="D70" s="35"/>
      <c r="E70" s="35">
        <f t="shared" si="2"/>
        <v>-3.0798487750946957</v>
      </c>
      <c r="F70" s="35"/>
      <c r="G70" s="35">
        <v>0.58944280081024725</v>
      </c>
      <c r="H70" s="35">
        <v>0.57128885392960893</v>
      </c>
      <c r="I70" s="35"/>
      <c r="J70" s="35">
        <f t="shared" si="1"/>
        <v>-1.8153946880638316E-2</v>
      </c>
      <c r="K70" s="92">
        <f t="shared" si="3"/>
        <v>-1.8240099896941675E-4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101.01196918753585</v>
      </c>
      <c r="C71" s="18">
        <v>101.01196918753585</v>
      </c>
      <c r="D71" s="18"/>
      <c r="E71" s="18">
        <f t="shared" si="2"/>
        <v>0</v>
      </c>
      <c r="F71" s="18"/>
      <c r="G71" s="18">
        <v>0.64496168153239686</v>
      </c>
      <c r="H71" s="18">
        <v>0.64496168153239686</v>
      </c>
      <c r="I71" s="18"/>
      <c r="J71" s="18">
        <f t="shared" si="1"/>
        <v>0</v>
      </c>
      <c r="K71" s="93">
        <f t="shared" si="3"/>
        <v>0</v>
      </c>
    </row>
    <row r="72" spans="1:103" s="4" customFormat="1" x14ac:dyDescent="0.25">
      <c r="A72" s="23" t="s">
        <v>199</v>
      </c>
      <c r="B72" s="35">
        <v>101.01196918753585</v>
      </c>
      <c r="C72" s="35">
        <v>101.01196918753585</v>
      </c>
      <c r="D72" s="35"/>
      <c r="E72" s="35">
        <f t="shared" si="2"/>
        <v>0</v>
      </c>
      <c r="F72" s="35"/>
      <c r="G72" s="35">
        <v>0.64496168153239686</v>
      </c>
      <c r="H72" s="35">
        <v>0.64496168153239686</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100.19718305759277</v>
      </c>
      <c r="C75" s="18">
        <v>100.19718305759277</v>
      </c>
      <c r="D75" s="18"/>
      <c r="E75" s="18">
        <f t="shared" si="4"/>
        <v>0</v>
      </c>
      <c r="F75" s="18"/>
      <c r="G75" s="18">
        <v>1.8070018497343403</v>
      </c>
      <c r="H75" s="18">
        <v>1.8070018497343403</v>
      </c>
      <c r="I75" s="18"/>
      <c r="J75" s="18">
        <f t="shared" si="1"/>
        <v>0</v>
      </c>
      <c r="K75" s="93">
        <f t="shared" si="5"/>
        <v>0</v>
      </c>
    </row>
    <row r="76" spans="1:103" s="4" customFormat="1" x14ac:dyDescent="0.25">
      <c r="A76" s="23" t="s">
        <v>204</v>
      </c>
      <c r="B76" s="35">
        <v>100.19718305759277</v>
      </c>
      <c r="C76" s="35">
        <v>100.19718305759277</v>
      </c>
      <c r="D76" s="35"/>
      <c r="E76" s="35">
        <f t="shared" si="4"/>
        <v>0</v>
      </c>
      <c r="F76" s="35"/>
      <c r="G76" s="35">
        <v>1.8070018497343403</v>
      </c>
      <c r="H76" s="35">
        <v>1.8070018497343403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102.23781694506255</v>
      </c>
      <c r="C77" s="18">
        <v>103.93518476453859</v>
      </c>
      <c r="D77" s="18"/>
      <c r="E77" s="18">
        <f t="shared" si="4"/>
        <v>1.6602152414777471</v>
      </c>
      <c r="F77" s="18"/>
      <c r="G77" s="18">
        <v>6.8056612855255159</v>
      </c>
      <c r="H77" s="18">
        <v>6.918649911471161</v>
      </c>
      <c r="I77" s="18"/>
      <c r="J77" s="18">
        <f t="shared" si="1"/>
        <v>0.11298862594564518</v>
      </c>
      <c r="K77" s="93">
        <f t="shared" si="5"/>
        <v>1.1352483501341386E-3</v>
      </c>
    </row>
    <row r="78" spans="1:103" s="4" customFormat="1" x14ac:dyDescent="0.25">
      <c r="A78" s="21" t="s">
        <v>205</v>
      </c>
      <c r="B78" s="35">
        <v>99.840255462130173</v>
      </c>
      <c r="C78" s="35">
        <v>99.840255462130173</v>
      </c>
      <c r="D78" s="35"/>
      <c r="E78" s="35">
        <f t="shared" si="4"/>
        <v>0</v>
      </c>
      <c r="F78" s="35"/>
      <c r="G78" s="35">
        <v>2.9914981172822128</v>
      </c>
      <c r="H78" s="35">
        <v>2.9914981172822124</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99.793867832254008</v>
      </c>
      <c r="C79" s="18">
        <v>99.793867832254008</v>
      </c>
      <c r="D79" s="18"/>
      <c r="E79" s="18">
        <f t="shared" si="4"/>
        <v>0</v>
      </c>
      <c r="F79" s="18"/>
      <c r="G79" s="18">
        <v>2.9721282206672668</v>
      </c>
      <c r="H79" s="18">
        <v>2.9721282206672663</v>
      </c>
      <c r="I79" s="18"/>
      <c r="J79" s="18">
        <f t="shared" si="1"/>
        <v>0</v>
      </c>
      <c r="K79" s="93">
        <f t="shared" si="5"/>
        <v>0</v>
      </c>
    </row>
    <row r="80" spans="1:103" s="4" customFormat="1" x14ac:dyDescent="0.25">
      <c r="A80" s="23" t="s">
        <v>207</v>
      </c>
      <c r="B80" s="35">
        <v>107.50820757390034</v>
      </c>
      <c r="C80" s="35">
        <v>107.50820757390034</v>
      </c>
      <c r="D80" s="35"/>
      <c r="E80" s="35">
        <f t="shared" si="4"/>
        <v>0</v>
      </c>
      <c r="F80" s="35"/>
      <c r="G80" s="35">
        <v>1.9369896614946019E-2</v>
      </c>
      <c r="H80" s="35">
        <v>1.9369896614946019E-2</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123.12660101179685</v>
      </c>
      <c r="C81" s="18">
        <v>135.80096748547032</v>
      </c>
      <c r="D81" s="18"/>
      <c r="E81" s="18">
        <f t="shared" si="4"/>
        <v>10.293767853186431</v>
      </c>
      <c r="F81" s="18"/>
      <c r="G81" s="18">
        <v>0.83600282781047852</v>
      </c>
      <c r="H81" s="18">
        <v>0.92205901815136293</v>
      </c>
      <c r="I81" s="18"/>
      <c r="J81" s="18">
        <f t="shared" si="1"/>
        <v>8.6056190340884409E-2</v>
      </c>
      <c r="K81" s="93">
        <f t="shared" si="5"/>
        <v>8.6464586400330319E-4</v>
      </c>
    </row>
    <row r="82" spans="1:103" s="4" customFormat="1" x14ac:dyDescent="0.25">
      <c r="A82" s="23" t="s">
        <v>209</v>
      </c>
      <c r="B82" s="35">
        <v>126.22344840279247</v>
      </c>
      <c r="C82" s="35">
        <v>140.59501969815574</v>
      </c>
      <c r="D82" s="35"/>
      <c r="E82" s="35">
        <f t="shared" si="4"/>
        <v>11.385817355822869</v>
      </c>
      <c r="F82" s="35"/>
      <c r="G82" s="35">
        <v>0.75581917091682616</v>
      </c>
      <c r="H82" s="35">
        <v>0.84187536125771056</v>
      </c>
      <c r="I82" s="35"/>
      <c r="J82" s="35">
        <f t="shared" si="1"/>
        <v>8.6056190340884409E-2</v>
      </c>
      <c r="K82" s="92">
        <f t="shared" si="5"/>
        <v>8.6464586400330319E-4</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99.89041709008302</v>
      </c>
      <c r="C84" s="35">
        <v>100.79375738015628</v>
      </c>
      <c r="D84" s="35"/>
      <c r="E84" s="35">
        <f t="shared" si="4"/>
        <v>0.90433128260802853</v>
      </c>
      <c r="F84" s="35"/>
      <c r="G84" s="35">
        <v>2.978160340432825</v>
      </c>
      <c r="H84" s="35">
        <v>3.0050927760375847</v>
      </c>
      <c r="I84" s="35"/>
      <c r="J84" s="35">
        <f t="shared" si="1"/>
        <v>2.6932435604759775E-2</v>
      </c>
      <c r="K84" s="92">
        <f t="shared" si="5"/>
        <v>2.7060248613082537E-4</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0.65814497212231504</v>
      </c>
      <c r="H85" s="18">
        <v>0.65814497212231504</v>
      </c>
      <c r="I85" s="18"/>
      <c r="J85" s="18">
        <f t="shared" si="1"/>
        <v>0</v>
      </c>
      <c r="K85" s="93">
        <f t="shared" si="5"/>
        <v>0</v>
      </c>
    </row>
    <row r="86" spans="1:103" s="4" customFormat="1" x14ac:dyDescent="0.25">
      <c r="A86" s="23" t="s">
        <v>41</v>
      </c>
      <c r="B86" s="35">
        <v>99.703920706926084</v>
      </c>
      <c r="C86" s="35">
        <v>100.47403592912568</v>
      </c>
      <c r="D86" s="35"/>
      <c r="E86" s="35">
        <f t="shared" si="4"/>
        <v>0.77240214501022031</v>
      </c>
      <c r="F86" s="35"/>
      <c r="G86" s="35">
        <v>1.7613828204477935</v>
      </c>
      <c r="H86" s="35">
        <v>1.7749877791347739</v>
      </c>
      <c r="I86" s="35"/>
      <c r="J86" s="35">
        <f t="shared" si="1"/>
        <v>1.3604958686980417E-2</v>
      </c>
      <c r="K86" s="92">
        <f t="shared" si="5"/>
        <v>1.3669523612463153E-4</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100.35271249109005</v>
      </c>
      <c r="C87" s="18">
        <v>102.74685952831257</v>
      </c>
      <c r="D87" s="18"/>
      <c r="E87" s="18">
        <f t="shared" si="4"/>
        <v>2.3857322615321364</v>
      </c>
      <c r="F87" s="18"/>
      <c r="G87" s="18">
        <v>0.55863254786271621</v>
      </c>
      <c r="H87" s="18">
        <v>0.5719600247804959</v>
      </c>
      <c r="I87" s="18"/>
      <c r="J87" s="18">
        <f t="shared" si="1"/>
        <v>1.332747691777969E-2</v>
      </c>
      <c r="K87" s="93">
        <f t="shared" si="5"/>
        <v>1.339072500061972E-4</v>
      </c>
    </row>
    <row r="88" spans="1:103" s="4" customFormat="1" x14ac:dyDescent="0.25">
      <c r="A88" s="21" t="s">
        <v>218</v>
      </c>
      <c r="B88" s="35">
        <v>78.117927066314394</v>
      </c>
      <c r="C88" s="35">
        <v>78.180183651674355</v>
      </c>
      <c r="D88" s="35"/>
      <c r="E88" s="35">
        <f t="shared" si="4"/>
        <v>7.9695644390453957E-2</v>
      </c>
      <c r="F88" s="35"/>
      <c r="G88" s="35">
        <v>7.2863387857919255</v>
      </c>
      <c r="H88" s="35">
        <v>7.2921456804397327</v>
      </c>
      <c r="I88" s="35"/>
      <c r="J88" s="35">
        <f t="shared" si="1"/>
        <v>5.8068946478071481E-3</v>
      </c>
      <c r="K88" s="92">
        <f t="shared" si="5"/>
        <v>5.8344523735487592E-5</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100.27153850348432</v>
      </c>
      <c r="C89" s="18">
        <v>99.125094561606389</v>
      </c>
      <c r="D89" s="18"/>
      <c r="E89" s="18">
        <f t="shared" si="4"/>
        <v>-1.1433393353569632</v>
      </c>
      <c r="F89" s="18"/>
      <c r="G89" s="18">
        <v>1.8997094902082758</v>
      </c>
      <c r="H89" s="18">
        <v>1.8779893643492158</v>
      </c>
      <c r="I89" s="18"/>
      <c r="J89" s="18">
        <f t="shared" si="1"/>
        <v>-2.1720125859060024E-2</v>
      </c>
      <c r="K89" s="93">
        <f t="shared" si="5"/>
        <v>-2.1823202857662588E-4</v>
      </c>
    </row>
    <row r="90" spans="1:103" s="4" customFormat="1" x14ac:dyDescent="0.25">
      <c r="A90" s="23" t="s">
        <v>220</v>
      </c>
      <c r="B90" s="35">
        <v>95.386502702183606</v>
      </c>
      <c r="C90" s="35">
        <v>94.677299535932008</v>
      </c>
      <c r="D90" s="35"/>
      <c r="E90" s="35">
        <f t="shared" si="4"/>
        <v>-0.74350473721200849</v>
      </c>
      <c r="F90" s="35"/>
      <c r="G90" s="35">
        <v>0.84181572545772887</v>
      </c>
      <c r="H90" s="35">
        <v>0.83555678566035496</v>
      </c>
      <c r="I90" s="35"/>
      <c r="J90" s="35">
        <f t="shared" si="1"/>
        <v>-6.258939797373908E-3</v>
      </c>
      <c r="K90" s="92">
        <f t="shared" si="5"/>
        <v>-6.288642789563446E-5</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111.04413275964177</v>
      </c>
      <c r="C91" s="18">
        <v>109.72180403142625</v>
      </c>
      <c r="D91" s="18"/>
      <c r="E91" s="18">
        <f t="shared" si="4"/>
        <v>-1.1908136840311445</v>
      </c>
      <c r="F91" s="18"/>
      <c r="G91" s="18">
        <v>0.47907908884789513</v>
      </c>
      <c r="H91" s="18">
        <v>0.47337414950056272</v>
      </c>
      <c r="I91" s="18"/>
      <c r="J91" s="18">
        <f t="shared" si="1"/>
        <v>-5.704939347332405E-3</v>
      </c>
      <c r="K91" s="93">
        <f t="shared" si="5"/>
        <v>-5.7320132247559746E-5</v>
      </c>
    </row>
    <row r="92" spans="1:103" s="4" customFormat="1" x14ac:dyDescent="0.25">
      <c r="A92" s="23" t="s">
        <v>222</v>
      </c>
      <c r="B92" s="35">
        <v>100</v>
      </c>
      <c r="C92" s="35">
        <v>99.263698567411112</v>
      </c>
      <c r="D92" s="35"/>
      <c r="E92" s="35">
        <f t="shared" si="4"/>
        <v>-0.7363014325888928</v>
      </c>
      <c r="F92" s="35"/>
      <c r="G92" s="35">
        <v>0.38955256670474581</v>
      </c>
      <c r="H92" s="35">
        <v>0.38668428557541196</v>
      </c>
      <c r="I92" s="35"/>
      <c r="J92" s="35">
        <f t="shared" si="1"/>
        <v>-2.8682811293338495E-3</v>
      </c>
      <c r="K92" s="92">
        <f t="shared" si="5"/>
        <v>-2.8818931043232478E-5</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99.064218631454864</v>
      </c>
      <c r="C93" s="18">
        <v>95.458896195114235</v>
      </c>
      <c r="D93" s="18"/>
      <c r="E93" s="18">
        <f t="shared" si="4"/>
        <v>-3.639379067585824</v>
      </c>
      <c r="F93" s="18"/>
      <c r="G93" s="18">
        <v>0.18926210919790584</v>
      </c>
      <c r="H93" s="18">
        <v>0.18237414361288581</v>
      </c>
      <c r="I93" s="18"/>
      <c r="J93" s="18">
        <f t="shared" si="1"/>
        <v>-6.8879655850200283E-3</v>
      </c>
      <c r="K93" s="93">
        <f t="shared" si="5"/>
        <v>-6.9206537390200876E-5</v>
      </c>
    </row>
    <row r="94" spans="1:103" s="4" customFormat="1" x14ac:dyDescent="0.25">
      <c r="A94" s="21" t="s">
        <v>224</v>
      </c>
      <c r="B94" s="35">
        <v>72.471132269385834</v>
      </c>
      <c r="C94" s="35">
        <v>72.841477848163819</v>
      </c>
      <c r="D94" s="35"/>
      <c r="E94" s="35">
        <f t="shared" si="4"/>
        <v>0.5110249656392174</v>
      </c>
      <c r="F94" s="35"/>
      <c r="G94" s="35">
        <v>5.3866292955836483</v>
      </c>
      <c r="H94" s="35">
        <v>5.4141563160905166</v>
      </c>
      <c r="I94" s="35"/>
      <c r="J94" s="35">
        <f t="shared" si="1"/>
        <v>2.7527020506868283E-2</v>
      </c>
      <c r="K94" s="92">
        <f t="shared" si="5"/>
        <v>2.7657655231212464E-4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94.117457823299148</v>
      </c>
      <c r="C95" s="18">
        <v>86.375744811855114</v>
      </c>
      <c r="D95" s="18"/>
      <c r="E95" s="18">
        <f t="shared" si="4"/>
        <v>-8.2255866132494919</v>
      </c>
      <c r="F95" s="18"/>
      <c r="G95" s="18">
        <v>7.6305223977666509E-2</v>
      </c>
      <c r="H95" s="18">
        <v>7.0028671688949523E-2</v>
      </c>
      <c r="I95" s="18"/>
      <c r="J95" s="18">
        <f t="shared" ref="J95:J138" si="6">H95-G95</f>
        <v>-6.2765522887169856E-3</v>
      </c>
      <c r="K95" s="93">
        <f t="shared" si="5"/>
        <v>-6.3063388643423354E-5</v>
      </c>
    </row>
    <row r="96" spans="1:103" s="4" customFormat="1" x14ac:dyDescent="0.25">
      <c r="A96" s="23" t="s">
        <v>226</v>
      </c>
      <c r="B96" s="35">
        <v>59.448985531526169</v>
      </c>
      <c r="C96" s="35">
        <v>60.135296898985018</v>
      </c>
      <c r="D96" s="35"/>
      <c r="E96" s="35">
        <f t="shared" si="4"/>
        <v>1.1544542961038351</v>
      </c>
      <c r="F96" s="35"/>
      <c r="G96" s="35">
        <v>2.9103515577949328</v>
      </c>
      <c r="H96" s="35">
        <v>2.9439502363856209</v>
      </c>
      <c r="I96" s="35"/>
      <c r="J96" s="35">
        <f t="shared" si="6"/>
        <v>3.3598678590688102E-2</v>
      </c>
      <c r="K96" s="92">
        <f t="shared" si="5"/>
        <v>3.3758127526141473E-4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96.652605871489783</v>
      </c>
      <c r="C97" s="18">
        <v>96.739694212569873</v>
      </c>
      <c r="D97" s="18"/>
      <c r="E97" s="18">
        <f t="shared" si="4"/>
        <v>9.0104493608667013E-2</v>
      </c>
      <c r="F97" s="18"/>
      <c r="G97" s="18">
        <v>1.2396751456250661</v>
      </c>
      <c r="H97" s="18">
        <v>1.240792148637424</v>
      </c>
      <c r="I97" s="18"/>
      <c r="J97" s="18">
        <f t="shared" si="6"/>
        <v>1.1170030123579533E-3</v>
      </c>
      <c r="K97" s="93">
        <f t="shared" si="5"/>
        <v>1.122303963130108E-5</v>
      </c>
    </row>
    <row r="98" spans="1:103" s="4" customFormat="1" x14ac:dyDescent="0.25">
      <c r="A98" s="23" t="s">
        <v>228</v>
      </c>
      <c r="B98" s="35">
        <v>98.869463458763533</v>
      </c>
      <c r="C98" s="35">
        <v>98.791742254801321</v>
      </c>
      <c r="D98" s="35"/>
      <c r="E98" s="35">
        <f t="shared" si="4"/>
        <v>-7.860991780807014E-2</v>
      </c>
      <c r="F98" s="35"/>
      <c r="G98" s="35">
        <v>1.1602973681859829</v>
      </c>
      <c r="H98" s="35">
        <v>1.1593852593785228</v>
      </c>
      <c r="I98" s="35"/>
      <c r="J98" s="35">
        <f t="shared" si="6"/>
        <v>-9.1210880746017686E-4</v>
      </c>
      <c r="K98" s="92">
        <f t="shared" si="5"/>
        <v>-9.1643739371616957E-6</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103.93956657839557</v>
      </c>
      <c r="C99" s="18">
        <v>104.37701025355912</v>
      </c>
      <c r="D99" s="18"/>
      <c r="E99" s="18">
        <f t="shared" si="4"/>
        <v>0.42086347823435677</v>
      </c>
      <c r="F99" s="18"/>
      <c r="G99" s="18">
        <v>2.5341646851354418</v>
      </c>
      <c r="H99" s="18">
        <v>2.5448300587734898</v>
      </c>
      <c r="I99" s="18"/>
      <c r="J99" s="18">
        <f t="shared" si="6"/>
        <v>1.0665373638047981E-2</v>
      </c>
      <c r="K99" s="93">
        <f t="shared" si="5"/>
        <v>1.0715988202195468E-4</v>
      </c>
    </row>
    <row r="100" spans="1:103" s="4" customFormat="1" x14ac:dyDescent="0.25">
      <c r="A100" s="21" t="s">
        <v>231</v>
      </c>
      <c r="B100" s="35">
        <v>97.382313148579627</v>
      </c>
      <c r="C100" s="35">
        <v>96.297385020118142</v>
      </c>
      <c r="D100" s="35"/>
      <c r="E100" s="35">
        <f t="shared" si="4"/>
        <v>-1.1140915566527743</v>
      </c>
      <c r="F100" s="35"/>
      <c r="G100" s="35">
        <v>0.40626841119087281</v>
      </c>
      <c r="H100" s="35">
        <v>0.40174220912444791</v>
      </c>
      <c r="I100" s="35"/>
      <c r="J100" s="35">
        <f t="shared" si="6"/>
        <v>-4.5262020664249003E-3</v>
      </c>
      <c r="K100" s="92">
        <f t="shared" si="5"/>
        <v>-4.5476820213341483E-5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97.382313148579627</v>
      </c>
      <c r="C101" s="18">
        <v>96.297385020118142</v>
      </c>
      <c r="D101" s="18"/>
      <c r="E101" s="18">
        <f t="shared" si="4"/>
        <v>-1.1140915566527743</v>
      </c>
      <c r="F101" s="18"/>
      <c r="G101" s="18">
        <v>0.40626841119087281</v>
      </c>
      <c r="H101" s="18">
        <v>0.40174220912444791</v>
      </c>
      <c r="I101" s="18"/>
      <c r="J101" s="18">
        <f t="shared" si="6"/>
        <v>-4.5262020664249003E-3</v>
      </c>
      <c r="K101" s="93">
        <f t="shared" si="5"/>
        <v>-4.5476820213341483E-5</v>
      </c>
    </row>
    <row r="102" spans="1:103" s="4" customFormat="1" x14ac:dyDescent="0.25">
      <c r="A102" s="21" t="s">
        <v>234</v>
      </c>
      <c r="B102" s="35">
        <v>99.999999999999986</v>
      </c>
      <c r="C102" s="35">
        <v>126.71051872498806</v>
      </c>
      <c r="D102" s="35"/>
      <c r="E102" s="35">
        <f t="shared" si="4"/>
        <v>26.710518724988084</v>
      </c>
      <c r="F102" s="35"/>
      <c r="G102" s="35">
        <v>5.6874880869539353E-2</v>
      </c>
      <c r="H102" s="35">
        <v>7.2066456574012325E-2</v>
      </c>
      <c r="I102" s="35"/>
      <c r="J102" s="35">
        <f t="shared" si="6"/>
        <v>1.5191575704472972E-2</v>
      </c>
      <c r="K102" s="92">
        <f t="shared" si="5"/>
        <v>1.5263670223529709E-4</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126.71051872498806</v>
      </c>
      <c r="D103" s="18"/>
      <c r="E103" s="18">
        <f t="shared" si="4"/>
        <v>26.710518724988084</v>
      </c>
      <c r="F103" s="18"/>
      <c r="G103" s="18">
        <v>5.6874880869539353E-2</v>
      </c>
      <c r="H103" s="18">
        <v>7.2066456574012325E-2</v>
      </c>
      <c r="I103" s="18"/>
      <c r="J103" s="18">
        <f t="shared" si="6"/>
        <v>1.5191575704472972E-2</v>
      </c>
      <c r="K103" s="93">
        <f t="shared" si="5"/>
        <v>1.5263670223529709E-4</v>
      </c>
    </row>
    <row r="104" spans="1:103" s="4" customFormat="1" x14ac:dyDescent="0.25">
      <c r="A104" s="21" t="s">
        <v>237</v>
      </c>
      <c r="B104" s="35">
        <v>99.244190760953188</v>
      </c>
      <c r="C104" s="35">
        <v>99.244190760953188</v>
      </c>
      <c r="D104" s="35"/>
      <c r="E104" s="35">
        <f t="shared" si="4"/>
        <v>0</v>
      </c>
      <c r="F104" s="35"/>
      <c r="G104" s="35">
        <v>0.30999254455984487</v>
      </c>
      <c r="H104" s="35">
        <v>0.30999254455984487</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99.244190760953188</v>
      </c>
      <c r="C105" s="18">
        <v>99.244190760953188</v>
      </c>
      <c r="D105" s="18"/>
      <c r="E105" s="18">
        <f t="shared" si="4"/>
        <v>0</v>
      </c>
      <c r="F105" s="18"/>
      <c r="G105" s="18">
        <v>0.30999254455984487</v>
      </c>
      <c r="H105" s="18">
        <v>0.30999254455984487</v>
      </c>
      <c r="I105" s="18"/>
      <c r="J105" s="18">
        <f t="shared" si="6"/>
        <v>0</v>
      </c>
      <c r="K105" s="93">
        <f t="shared" si="5"/>
        <v>0</v>
      </c>
    </row>
    <row r="106" spans="1:103" s="4" customFormat="1" x14ac:dyDescent="0.25">
      <c r="A106" s="21" t="s">
        <v>239</v>
      </c>
      <c r="B106" s="35">
        <v>111.99229942464144</v>
      </c>
      <c r="C106" s="35">
        <v>111.99229942464144</v>
      </c>
      <c r="D106" s="35"/>
      <c r="E106" s="35">
        <f t="shared" si="4"/>
        <v>0</v>
      </c>
      <c r="F106" s="35"/>
      <c r="G106" s="35">
        <v>1.1477633347173359</v>
      </c>
      <c r="H106" s="35">
        <v>1.1477633347173359</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4"/>
        <v>0</v>
      </c>
      <c r="F107" s="18"/>
      <c r="G107" s="18">
        <v>0.59019927876627176</v>
      </c>
      <c r="H107" s="18">
        <v>0.59019927876627165</v>
      </c>
      <c r="I107" s="18"/>
      <c r="J107" s="18">
        <f t="shared" si="6"/>
        <v>0</v>
      </c>
      <c r="K107" s="93">
        <f t="shared" si="5"/>
        <v>0</v>
      </c>
    </row>
    <row r="108" spans="1:103" s="4" customFormat="1" x14ac:dyDescent="0.25">
      <c r="A108" s="23" t="s">
        <v>241</v>
      </c>
      <c r="B108" s="35">
        <v>121.78832856309067</v>
      </c>
      <c r="C108" s="35">
        <v>121.78832856309067</v>
      </c>
      <c r="D108" s="35"/>
      <c r="E108" s="35">
        <f t="shared" si="4"/>
        <v>0</v>
      </c>
      <c r="F108" s="35"/>
      <c r="G108" s="35">
        <v>0.55756405595106417</v>
      </c>
      <c r="H108" s="35">
        <v>0.55756405595106417</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97.834912558906098</v>
      </c>
      <c r="C109" s="18">
        <v>97.834912558906098</v>
      </c>
      <c r="D109" s="18"/>
      <c r="E109" s="18">
        <f t="shared" si="4"/>
        <v>0</v>
      </c>
      <c r="F109" s="18"/>
      <c r="G109" s="18">
        <v>0.61326551379784866</v>
      </c>
      <c r="H109" s="18">
        <v>0.61326551379784855</v>
      </c>
      <c r="I109" s="18"/>
      <c r="J109" s="18">
        <f t="shared" si="6"/>
        <v>0</v>
      </c>
      <c r="K109" s="93">
        <f t="shared" si="5"/>
        <v>0</v>
      </c>
    </row>
    <row r="110" spans="1:103" s="4" customFormat="1" x14ac:dyDescent="0.25">
      <c r="A110" s="23" t="s">
        <v>47</v>
      </c>
      <c r="B110" s="35">
        <v>96.056801921308406</v>
      </c>
      <c r="C110" s="35">
        <v>96.056801921308406</v>
      </c>
      <c r="D110" s="35"/>
      <c r="E110" s="35">
        <f t="shared" si="4"/>
        <v>0</v>
      </c>
      <c r="F110" s="35"/>
      <c r="G110" s="35">
        <v>0.30730100916645736</v>
      </c>
      <c r="H110" s="35">
        <v>0.30730100916645742</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99.688306832031486</v>
      </c>
      <c r="C111" s="18">
        <v>99.688306832031486</v>
      </c>
      <c r="D111" s="18"/>
      <c r="E111" s="18">
        <f t="shared" si="4"/>
        <v>0</v>
      </c>
      <c r="F111" s="18"/>
      <c r="G111" s="18">
        <v>0.3059645046313913</v>
      </c>
      <c r="H111" s="18">
        <v>0.30596450463139124</v>
      </c>
      <c r="I111" s="18"/>
      <c r="J111" s="18">
        <f t="shared" si="6"/>
        <v>0</v>
      </c>
      <c r="K111" s="93">
        <f t="shared" si="5"/>
        <v>0</v>
      </c>
    </row>
    <row r="112" spans="1:103" s="4" customFormat="1" x14ac:dyDescent="0.25">
      <c r="A112" s="21" t="s">
        <v>245</v>
      </c>
      <c r="B112" s="35">
        <v>98.568860056596861</v>
      </c>
      <c r="C112" s="35">
        <v>98.568860056596861</v>
      </c>
      <c r="D112" s="35"/>
      <c r="E112" s="35">
        <f t="shared" si="4"/>
        <v>0</v>
      </c>
      <c r="F112" s="35"/>
      <c r="G112" s="35">
        <v>5.0811093015506792</v>
      </c>
      <c r="H112" s="35">
        <v>5.0811093015506801</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1.5184182981919769</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1.5184183177024615</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97.366490496495061</v>
      </c>
      <c r="C119" s="18">
        <v>97.366490496495061</v>
      </c>
      <c r="D119" s="18"/>
      <c r="E119" s="18">
        <f t="shared" si="4"/>
        <v>0</v>
      </c>
      <c r="F119" s="18"/>
      <c r="G119" s="18">
        <v>2.7280648362061952</v>
      </c>
      <c r="H119" s="18">
        <v>2.7280648362061952</v>
      </c>
      <c r="I119" s="18"/>
      <c r="J119" s="18">
        <f t="shared" si="6"/>
        <v>0</v>
      </c>
      <c r="K119" s="93">
        <f t="shared" si="5"/>
        <v>0</v>
      </c>
    </row>
    <row r="120" spans="1:103" s="4" customFormat="1" x14ac:dyDescent="0.25">
      <c r="A120" s="23" t="s">
        <v>253</v>
      </c>
      <c r="B120" s="35">
        <v>97.366490496495061</v>
      </c>
      <c r="C120" s="35">
        <v>97.366490496495061</v>
      </c>
      <c r="D120" s="35"/>
      <c r="E120" s="35">
        <f t="shared" si="4"/>
        <v>0</v>
      </c>
      <c r="F120" s="35"/>
      <c r="G120" s="35">
        <v>2.7280648362061952</v>
      </c>
      <c r="H120" s="35">
        <v>2.7280648362061952</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104.4819475383447</v>
      </c>
      <c r="C121" s="18">
        <v>104.45242638936004</v>
      </c>
      <c r="D121" s="18"/>
      <c r="E121" s="18">
        <f t="shared" si="4"/>
        <v>-2.8254784372028219E-2</v>
      </c>
      <c r="F121" s="18"/>
      <c r="G121" s="18">
        <v>5.7133231415271855</v>
      </c>
      <c r="H121" s="18">
        <v>5.711708854393069</v>
      </c>
      <c r="I121" s="18"/>
      <c r="J121" s="18">
        <f t="shared" si="6"/>
        <v>-1.6142871341164877E-3</v>
      </c>
      <c r="K121" s="93">
        <f t="shared" si="5"/>
        <v>-1.6219480415047409E-5</v>
      </c>
    </row>
    <row r="122" spans="1:103" s="4" customFormat="1" x14ac:dyDescent="0.25">
      <c r="A122" s="21" t="s">
        <v>257</v>
      </c>
      <c r="B122" s="35">
        <v>104.55331414973099</v>
      </c>
      <c r="C122" s="35">
        <v>104.55331414973099</v>
      </c>
      <c r="D122" s="35"/>
      <c r="E122" s="35">
        <f t="shared" si="4"/>
        <v>0</v>
      </c>
      <c r="F122" s="35"/>
      <c r="G122" s="35">
        <v>5.6763385003369562</v>
      </c>
      <c r="H122" s="35">
        <v>5.6763385003369562</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104.55331414973099</v>
      </c>
      <c r="C123" s="18">
        <v>104.55331414973099</v>
      </c>
      <c r="D123" s="18"/>
      <c r="E123" s="18">
        <f t="shared" si="4"/>
        <v>0</v>
      </c>
      <c r="F123" s="18"/>
      <c r="G123" s="18">
        <v>5.6763385003369562</v>
      </c>
      <c r="H123" s="18">
        <v>5.6763385003369562</v>
      </c>
      <c r="I123" s="18"/>
      <c r="J123" s="18">
        <f t="shared" si="6"/>
        <v>0</v>
      </c>
      <c r="K123" s="93">
        <f t="shared" si="5"/>
        <v>0</v>
      </c>
    </row>
    <row r="124" spans="1:103" s="4" customFormat="1" x14ac:dyDescent="0.25">
      <c r="A124" s="21" t="s">
        <v>260</v>
      </c>
      <c r="B124" s="35">
        <v>94.574160900317594</v>
      </c>
      <c r="C124" s="35">
        <v>90.446235192563904</v>
      </c>
      <c r="D124" s="35"/>
      <c r="E124" s="35">
        <f t="shared" si="4"/>
        <v>-4.3647500209962997</v>
      </c>
      <c r="F124" s="35"/>
      <c r="G124" s="35">
        <v>3.6984641190228672E-2</v>
      </c>
      <c r="H124" s="35">
        <v>3.537035405611276E-2</v>
      </c>
      <c r="I124" s="35"/>
      <c r="J124" s="35">
        <f t="shared" si="6"/>
        <v>-1.6142871341159118E-3</v>
      </c>
      <c r="K124" s="92">
        <f t="shared" si="5"/>
        <v>-1.6219480415041622E-5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94.574160900317594</v>
      </c>
      <c r="C125" s="18">
        <v>90.446235192563904</v>
      </c>
      <c r="D125" s="18"/>
      <c r="E125" s="18">
        <f t="shared" si="4"/>
        <v>-4.3647500209962997</v>
      </c>
      <c r="F125" s="18"/>
      <c r="G125" s="18">
        <v>3.6984641190228672E-2</v>
      </c>
      <c r="H125" s="18">
        <v>3.537035405611276E-2</v>
      </c>
      <c r="I125" s="18"/>
      <c r="J125" s="18">
        <f t="shared" si="6"/>
        <v>-1.6142871341159118E-3</v>
      </c>
      <c r="K125" s="93">
        <f t="shared" si="5"/>
        <v>-1.6219480415041622E-5</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9.8800146309281356E-2</v>
      </c>
      <c r="H128" s="35">
        <v>9.8800146309281342E-2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3.8647749341671228E-2</v>
      </c>
      <c r="H129" s="18">
        <v>3.8647749341671228E-2</v>
      </c>
      <c r="I129" s="18"/>
      <c r="J129" s="18">
        <f t="shared" si="6"/>
        <v>0</v>
      </c>
      <c r="K129" s="93">
        <f t="shared" si="5"/>
        <v>0</v>
      </c>
    </row>
    <row r="130" spans="1:103" s="4" customFormat="1" x14ac:dyDescent="0.25">
      <c r="A130" s="21" t="s">
        <v>268</v>
      </c>
      <c r="B130" s="35">
        <v>102.82438317100812</v>
      </c>
      <c r="C130" s="35">
        <v>102.40896196767714</v>
      </c>
      <c r="D130" s="35"/>
      <c r="E130" s="35">
        <f t="shared" si="4"/>
        <v>-0.40401040154074419</v>
      </c>
      <c r="F130" s="35"/>
      <c r="G130" s="35">
        <v>4.9233622269824462</v>
      </c>
      <c r="H130" s="35">
        <v>4.903471331479909</v>
      </c>
      <c r="I130" s="35"/>
      <c r="J130" s="35">
        <f t="shared" si="6"/>
        <v>-1.9890895502537198E-2</v>
      </c>
      <c r="K130" s="92">
        <f t="shared" si="5"/>
        <v>-1.9985291539706732E-4</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102.7033036392517</v>
      </c>
      <c r="C131" s="18">
        <v>102.26864803868152</v>
      </c>
      <c r="D131" s="18"/>
      <c r="E131" s="18">
        <f t="shared" si="4"/>
        <v>-0.42321481896718804</v>
      </c>
      <c r="F131" s="18"/>
      <c r="G131" s="18">
        <v>4.4435796457159569</v>
      </c>
      <c r="H131" s="18">
        <v>4.4247737581626767</v>
      </c>
      <c r="I131" s="18"/>
      <c r="J131" s="18">
        <f t="shared" si="6"/>
        <v>-1.8805887553280165E-2</v>
      </c>
      <c r="K131" s="93">
        <f t="shared" si="5"/>
        <v>-1.8895134478349933E-4</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102.79627997892247</v>
      </c>
      <c r="C133" s="18">
        <v>102.33323126186882</v>
      </c>
      <c r="D133" s="18"/>
      <c r="E133" s="18">
        <f t="shared" si="4"/>
        <v>-0.45045279571264141</v>
      </c>
      <c r="F133" s="18"/>
      <c r="G133" s="18">
        <v>4.1748853003626012</v>
      </c>
      <c r="H133" s="18">
        <v>4.156079412809321</v>
      </c>
      <c r="I133" s="18"/>
      <c r="J133" s="18">
        <f t="shared" si="6"/>
        <v>-1.8805887553280165E-2</v>
      </c>
      <c r="K133" s="93">
        <f t="shared" si="5"/>
        <v>-1.8895134478349933E-4</v>
      </c>
    </row>
    <row r="134" spans="1:103" s="4" customFormat="1" x14ac:dyDescent="0.25">
      <c r="A134" s="23" t="s">
        <v>51</v>
      </c>
      <c r="B134" s="35">
        <v>100.08134075579257</v>
      </c>
      <c r="C134" s="35">
        <v>100.08134075579257</v>
      </c>
      <c r="D134" s="35"/>
      <c r="E134" s="35">
        <f t="shared" si="4"/>
        <v>0</v>
      </c>
      <c r="F134" s="35"/>
      <c r="G134" s="35">
        <v>0.23979595497111758</v>
      </c>
      <c r="H134" s="35">
        <v>0.23979595497111761</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105.9917805343985</v>
      </c>
      <c r="C135" s="18">
        <v>105.63601111633861</v>
      </c>
      <c r="D135" s="18"/>
      <c r="E135" s="18">
        <f t="shared" si="4"/>
        <v>-0.33565755407272135</v>
      </c>
      <c r="F135" s="18"/>
      <c r="G135" s="18">
        <v>0.32324848229742442</v>
      </c>
      <c r="H135" s="18">
        <v>0.32216347434816767</v>
      </c>
      <c r="I135" s="18"/>
      <c r="J135" s="18">
        <f t="shared" si="6"/>
        <v>-1.0850079492567555E-3</v>
      </c>
      <c r="K135" s="93">
        <f t="shared" si="5"/>
        <v>-1.0901570613565207E-5</v>
      </c>
    </row>
    <row r="136" spans="1:103" s="4" customFormat="1" x14ac:dyDescent="0.25">
      <c r="A136" s="23" t="s">
        <v>273</v>
      </c>
      <c r="B136" s="35">
        <v>100</v>
      </c>
      <c r="C136" s="35">
        <v>100</v>
      </c>
      <c r="D136" s="35"/>
      <c r="E136" s="35">
        <f t="shared" si="4"/>
        <v>0</v>
      </c>
      <c r="F136" s="35"/>
      <c r="G136" s="35">
        <v>0.1080810719130568</v>
      </c>
      <c r="H136" s="35">
        <v>0.1080810719130568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109.28085051823665</v>
      </c>
      <c r="C137" s="18">
        <v>108.72978848099777</v>
      </c>
      <c r="D137" s="18"/>
      <c r="E137" s="18">
        <f t="shared" si="4"/>
        <v>-0.50426221485796452</v>
      </c>
      <c r="F137" s="18"/>
      <c r="G137" s="18">
        <v>0.21516741038436762</v>
      </c>
      <c r="H137" s="18">
        <v>0.21408240243511087</v>
      </c>
      <c r="I137" s="18"/>
      <c r="J137" s="18">
        <f t="shared" si="6"/>
        <v>-1.0850079492567555E-3</v>
      </c>
      <c r="K137" s="93">
        <f t="shared" si="5"/>
        <v>-1.0901570613565207E-5</v>
      </c>
    </row>
    <row r="138" spans="1:103" s="4" customFormat="1" x14ac:dyDescent="0.25">
      <c r="A138" s="21" t="s">
        <v>276</v>
      </c>
      <c r="B138" s="35">
        <v>100</v>
      </c>
      <c r="C138" s="35">
        <v>100</v>
      </c>
      <c r="D138" s="35"/>
      <c r="E138" s="35">
        <f t="shared" ref="E138" si="7">((C138/B138-1)*100)</f>
        <v>0</v>
      </c>
      <c r="F138" s="35"/>
      <c r="G138" s="35">
        <v>0.15653409896906478</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0.15653409896906478</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60" t="s">
        <v>82</v>
      </c>
      <c r="B3" s="162" t="s">
        <v>84</v>
      </c>
      <c r="C3" s="162"/>
      <c r="D3" s="162"/>
      <c r="E3" s="156" t="s">
        <v>85</v>
      </c>
      <c r="F3" s="6"/>
      <c r="G3" s="159" t="s">
        <v>86</v>
      </c>
      <c r="H3" s="159"/>
      <c r="I3" s="6"/>
      <c r="J3" s="112" t="s">
        <v>87</v>
      </c>
      <c r="K3" s="156" t="s">
        <v>286</v>
      </c>
    </row>
    <row r="4" spans="1:14" ht="30" x14ac:dyDescent="0.25">
      <c r="A4" s="161"/>
      <c r="B4" s="114">
        <v>44593</v>
      </c>
      <c r="C4" s="114">
        <v>44621</v>
      </c>
      <c r="D4" s="115"/>
      <c r="E4" s="116" t="s">
        <v>290</v>
      </c>
      <c r="F4" s="115"/>
      <c r="G4" s="117">
        <v>44593</v>
      </c>
      <c r="H4" s="114">
        <v>44621</v>
      </c>
      <c r="I4" s="14"/>
      <c r="J4" s="116" t="s">
        <v>291</v>
      </c>
      <c r="K4" s="86" t="s">
        <v>292</v>
      </c>
    </row>
    <row r="5" spans="1:14" ht="15.75" x14ac:dyDescent="0.25">
      <c r="A5" s="118" t="s">
        <v>83</v>
      </c>
      <c r="B5" s="11">
        <v>100.18768652170296</v>
      </c>
      <c r="C5" s="11">
        <v>100.60481999968439</v>
      </c>
      <c r="D5" s="9"/>
      <c r="E5" s="9">
        <f>((C5/B5-1)*100)</f>
        <v>0.41635204131704739</v>
      </c>
      <c r="F5" s="9"/>
      <c r="G5" s="9">
        <v>100.18768652170296</v>
      </c>
      <c r="H5" s="9">
        <v>100.60481999968439</v>
      </c>
      <c r="I5" s="9"/>
      <c r="J5" s="10">
        <f t="shared" ref="J5" si="0">H5-G5</f>
        <v>0.4171334779814373</v>
      </c>
      <c r="K5" s="90">
        <f>SUM(K7+K25+K30+K38+K50+K67+K77+K88+K99+K112+K121+K126+K130)</f>
        <v>4.1635204131706197E-3</v>
      </c>
      <c r="N5" s="113"/>
    </row>
    <row r="6" spans="1:14" ht="13.5" customHeight="1" x14ac:dyDescent="0.25">
      <c r="A6" s="119"/>
      <c r="B6" s="8"/>
      <c r="C6" s="8"/>
      <c r="D6" s="8"/>
      <c r="E6" s="8"/>
      <c r="F6" s="8"/>
      <c r="G6" s="8"/>
      <c r="H6" s="8"/>
      <c r="I6" s="8"/>
      <c r="J6" s="8"/>
      <c r="K6" s="8"/>
    </row>
    <row r="7" spans="1:14" ht="15.75" customHeight="1" x14ac:dyDescent="0.25">
      <c r="A7" s="20" t="s">
        <v>0</v>
      </c>
      <c r="B7" s="16">
        <v>104.71994503922825</v>
      </c>
      <c r="C7" s="16">
        <v>105.47539404539661</v>
      </c>
      <c r="D7" s="16"/>
      <c r="E7" s="16">
        <f>((C7/B7-1)*100)</f>
        <v>0.72139935318469295</v>
      </c>
      <c r="F7" s="16"/>
      <c r="G7" s="16">
        <v>27.94618462226849</v>
      </c>
      <c r="H7" s="16">
        <v>28.147788217373343</v>
      </c>
      <c r="I7" s="16"/>
      <c r="J7" s="16">
        <f>H7-G7</f>
        <v>0.20160359510485293</v>
      </c>
      <c r="K7" s="91">
        <f>J7/$G$5</f>
        <v>2.0122592117263927E-3</v>
      </c>
    </row>
    <row r="8" spans="1:14" x14ac:dyDescent="0.25">
      <c r="A8" s="21" t="s">
        <v>1</v>
      </c>
      <c r="B8" s="35">
        <v>104.87113149620761</v>
      </c>
      <c r="C8" s="35">
        <v>105.66671461750826</v>
      </c>
      <c r="D8" s="35"/>
      <c r="E8" s="35">
        <f>((C8/B8-1)*100)</f>
        <v>0.75862929096881526</v>
      </c>
      <c r="F8" s="35"/>
      <c r="G8" s="35">
        <v>25.571903411784071</v>
      </c>
      <c r="H8" s="35">
        <v>25.765899361324127</v>
      </c>
      <c r="I8" s="35"/>
      <c r="J8" s="35">
        <f t="shared" ref="J8:J94" si="1">H8-G8</f>
        <v>0.1939959495400565</v>
      </c>
      <c r="K8" s="92">
        <f>J8/$G$5</f>
        <v>1.9363252738452297E-3</v>
      </c>
    </row>
    <row r="9" spans="1:14" ht="15.75" customHeight="1" x14ac:dyDescent="0.25">
      <c r="A9" s="22" t="s">
        <v>3</v>
      </c>
      <c r="B9" s="18">
        <v>103.6455903976691</v>
      </c>
      <c r="C9" s="18">
        <v>103.6518797838568</v>
      </c>
      <c r="D9" s="18"/>
      <c r="E9" s="18">
        <f>((C9/B9-1)*100)</f>
        <v>6.0681657208627726E-3</v>
      </c>
      <c r="F9" s="18"/>
      <c r="G9" s="18">
        <v>5.4496393760022555</v>
      </c>
      <c r="H9" s="18">
        <v>5.4499700691507815</v>
      </c>
      <c r="I9" s="18"/>
      <c r="J9" s="18">
        <f t="shared" si="1"/>
        <v>3.3069314852607334E-4</v>
      </c>
      <c r="K9" s="93">
        <f>J9/$G$5</f>
        <v>3.3007364478312173E-6</v>
      </c>
    </row>
    <row r="10" spans="1:14" x14ac:dyDescent="0.25">
      <c r="A10" s="23" t="s">
        <v>4</v>
      </c>
      <c r="B10" s="35">
        <v>107.23250286611835</v>
      </c>
      <c r="C10" s="35">
        <v>108.10540750214528</v>
      </c>
      <c r="D10" s="35"/>
      <c r="E10" s="35">
        <f t="shared" ref="E10:E73" si="2">((C10/B10-1)*100)</f>
        <v>0.81402990016634647</v>
      </c>
      <c r="F10" s="35"/>
      <c r="G10" s="35">
        <v>1.1890192796796111</v>
      </c>
      <c r="H10" s="35">
        <v>1.1986982521349459</v>
      </c>
      <c r="I10" s="35"/>
      <c r="J10" s="35">
        <f t="shared" si="1"/>
        <v>9.6789724553347778E-3</v>
      </c>
      <c r="K10" s="92">
        <f t="shared" ref="K10:K73" si="3">J10/$G$5</f>
        <v>9.6608403600956388E-5</v>
      </c>
    </row>
    <row r="11" spans="1:14" ht="15.75" customHeight="1" x14ac:dyDescent="0.25">
      <c r="A11" s="22" t="s">
        <v>5</v>
      </c>
      <c r="B11" s="18">
        <v>101.02813123649133</v>
      </c>
      <c r="C11" s="18">
        <v>102.7532972305908</v>
      </c>
      <c r="D11" s="18"/>
      <c r="E11" s="18">
        <f t="shared" si="2"/>
        <v>1.7076095271534975</v>
      </c>
      <c r="F11" s="18"/>
      <c r="G11" s="18">
        <v>5.2880404651225925</v>
      </c>
      <c r="H11" s="18">
        <v>5.3783395479047584</v>
      </c>
      <c r="I11" s="18"/>
      <c r="J11" s="18">
        <f t="shared" si="1"/>
        <v>9.0299082782165918E-2</v>
      </c>
      <c r="K11" s="93">
        <f t="shared" si="3"/>
        <v>9.0129921068299204E-4</v>
      </c>
    </row>
    <row r="12" spans="1:14" ht="15.75" customHeight="1" x14ac:dyDescent="0.25">
      <c r="A12" s="23" t="s">
        <v>108</v>
      </c>
      <c r="B12" s="35">
        <v>105.17276538136278</v>
      </c>
      <c r="C12" s="35">
        <v>105.42392550591356</v>
      </c>
      <c r="D12" s="35"/>
      <c r="E12" s="35">
        <f t="shared" si="2"/>
        <v>0.23880718895243902</v>
      </c>
      <c r="F12" s="35"/>
      <c r="G12" s="35">
        <v>4.9609426071303524</v>
      </c>
      <c r="H12" s="35">
        <v>4.9727896947159849</v>
      </c>
      <c r="I12" s="35"/>
      <c r="J12" s="35">
        <f t="shared" si="1"/>
        <v>1.1847087585632465E-2</v>
      </c>
      <c r="K12" s="92">
        <f t="shared" si="3"/>
        <v>1.1824893853663458E-4</v>
      </c>
    </row>
    <row r="13" spans="1:14" x14ac:dyDescent="0.25">
      <c r="A13" s="22" t="s">
        <v>6</v>
      </c>
      <c r="B13" s="18">
        <v>113.63055480559177</v>
      </c>
      <c r="C13" s="18">
        <v>113.67542999145648</v>
      </c>
      <c r="D13" s="18"/>
      <c r="E13" s="18">
        <f t="shared" si="2"/>
        <v>3.949218231089624E-2</v>
      </c>
      <c r="F13" s="18"/>
      <c r="G13" s="18">
        <v>1.1517676157535004</v>
      </c>
      <c r="H13" s="18">
        <v>1.1522224739201117</v>
      </c>
      <c r="I13" s="18"/>
      <c r="J13" s="18">
        <f t="shared" si="1"/>
        <v>4.5485816661128275E-4</v>
      </c>
      <c r="K13" s="93">
        <f t="shared" si="3"/>
        <v>4.5400605843189123E-6</v>
      </c>
    </row>
    <row r="14" spans="1:14" x14ac:dyDescent="0.25">
      <c r="A14" s="23" t="s">
        <v>7</v>
      </c>
      <c r="B14" s="35">
        <v>103.80529584105544</v>
      </c>
      <c r="C14" s="35">
        <v>108.15669292892797</v>
      </c>
      <c r="D14" s="35"/>
      <c r="E14" s="35">
        <f t="shared" si="2"/>
        <v>4.1918835186745218</v>
      </c>
      <c r="F14" s="35"/>
      <c r="G14" s="35">
        <v>2.1023208585744668</v>
      </c>
      <c r="H14" s="35">
        <v>2.1904477001547069</v>
      </c>
      <c r="I14" s="35"/>
      <c r="J14" s="35">
        <f t="shared" si="1"/>
        <v>8.812684158024009E-2</v>
      </c>
      <c r="K14" s="92">
        <f t="shared" si="3"/>
        <v>8.79617492326762E-4</v>
      </c>
    </row>
    <row r="15" spans="1:14" ht="15.75" customHeight="1" x14ac:dyDescent="0.25">
      <c r="A15" s="22" t="s">
        <v>8</v>
      </c>
      <c r="B15" s="18">
        <v>112.10001330889337</v>
      </c>
      <c r="C15" s="18">
        <v>111.68935360772763</v>
      </c>
      <c r="D15" s="18"/>
      <c r="E15" s="18">
        <f t="shared" si="2"/>
        <v>-0.36633332061626334</v>
      </c>
      <c r="F15" s="18"/>
      <c r="G15" s="18">
        <v>2.8899269182912577</v>
      </c>
      <c r="H15" s="18">
        <v>2.8793401530480986</v>
      </c>
      <c r="I15" s="18"/>
      <c r="J15" s="18">
        <f t="shared" si="1"/>
        <v>-1.0586765243159046E-2</v>
      </c>
      <c r="K15" s="93">
        <f t="shared" si="3"/>
        <v>-1.0566932535033345E-4</v>
      </c>
    </row>
    <row r="16" spans="1:14" x14ac:dyDescent="0.25">
      <c r="A16" s="23" t="s">
        <v>9</v>
      </c>
      <c r="B16" s="35">
        <v>101.32076542628688</v>
      </c>
      <c r="C16" s="35">
        <v>101.31041975688193</v>
      </c>
      <c r="D16" s="35"/>
      <c r="E16" s="35">
        <f t="shared" si="2"/>
        <v>-1.0210808575550345E-2</v>
      </c>
      <c r="F16" s="35"/>
      <c r="G16" s="35">
        <v>1.3401205138298553</v>
      </c>
      <c r="H16" s="35">
        <v>1.3399836766895068</v>
      </c>
      <c r="I16" s="35"/>
      <c r="J16" s="35">
        <f t="shared" si="1"/>
        <v>-1.3683714034851135E-4</v>
      </c>
      <c r="K16" s="92">
        <f t="shared" si="3"/>
        <v>-1.3658079660205478E-6</v>
      </c>
    </row>
    <row r="17" spans="1:11" ht="15.75" customHeight="1" x14ac:dyDescent="0.25">
      <c r="A17" s="22" t="s">
        <v>10</v>
      </c>
      <c r="B17" s="18">
        <v>106.51999669815314</v>
      </c>
      <c r="C17" s="18">
        <v>106.87342994740196</v>
      </c>
      <c r="D17" s="18"/>
      <c r="E17" s="18">
        <f t="shared" si="2"/>
        <v>0.33179990631275746</v>
      </c>
      <c r="F17" s="18"/>
      <c r="G17" s="18">
        <v>1.2001257774001826</v>
      </c>
      <c r="H17" s="18">
        <v>1.2041077936052316</v>
      </c>
      <c r="I17" s="18"/>
      <c r="J17" s="18">
        <f t="shared" si="1"/>
        <v>3.9820162050490104E-3</v>
      </c>
      <c r="K17" s="93">
        <f t="shared" si="3"/>
        <v>3.974556498204412E-5</v>
      </c>
    </row>
    <row r="18" spans="1:11" x14ac:dyDescent="0.25">
      <c r="A18" s="21" t="s">
        <v>11</v>
      </c>
      <c r="B18" s="35">
        <v>103.1188181088887</v>
      </c>
      <c r="C18" s="35">
        <v>103.44923028406333</v>
      </c>
      <c r="D18" s="35"/>
      <c r="E18" s="35">
        <f t="shared" si="2"/>
        <v>0.32041889272405033</v>
      </c>
      <c r="F18" s="35"/>
      <c r="G18" s="35">
        <v>2.3742812104844213</v>
      </c>
      <c r="H18" s="35">
        <v>2.3818888560492111</v>
      </c>
      <c r="I18" s="35"/>
      <c r="J18" s="35">
        <f t="shared" si="1"/>
        <v>7.6076455647897667E-3</v>
      </c>
      <c r="K18" s="92">
        <f t="shared" si="3"/>
        <v>7.5933937881096549E-5</v>
      </c>
    </row>
    <row r="19" spans="1:11" ht="15.75" customHeight="1" x14ac:dyDescent="0.25">
      <c r="A19" s="22" t="s">
        <v>141</v>
      </c>
      <c r="B19" s="18">
        <v>101.44231584202113</v>
      </c>
      <c r="C19" s="18">
        <v>101.84411271749407</v>
      </c>
      <c r="D19" s="18"/>
      <c r="E19" s="18">
        <f t="shared" si="2"/>
        <v>0.39608409186819848</v>
      </c>
      <c r="F19" s="18"/>
      <c r="G19" s="18">
        <v>0.56157622818855712</v>
      </c>
      <c r="H19" s="18">
        <v>0.56380054229212551</v>
      </c>
      <c r="I19" s="18"/>
      <c r="J19" s="18">
        <f t="shared" si="1"/>
        <v>2.2243141035683811E-3</v>
      </c>
      <c r="K19" s="93">
        <f t="shared" si="3"/>
        <v>2.2201471865372832E-5</v>
      </c>
    </row>
    <row r="20" spans="1:11" x14ac:dyDescent="0.25">
      <c r="A20" s="23" t="s">
        <v>142</v>
      </c>
      <c r="B20" s="35">
        <v>103.64584663589271</v>
      </c>
      <c r="C20" s="35">
        <v>104.6177153237915</v>
      </c>
      <c r="D20" s="35"/>
      <c r="E20" s="35">
        <f t="shared" si="2"/>
        <v>0.93768223179551136</v>
      </c>
      <c r="F20" s="35"/>
      <c r="G20" s="35">
        <v>0.57411042661149081</v>
      </c>
      <c r="H20" s="35">
        <v>0.5794937580727122</v>
      </c>
      <c r="I20" s="35"/>
      <c r="J20" s="35">
        <f t="shared" si="1"/>
        <v>5.3833314612213856E-3</v>
      </c>
      <c r="K20" s="92">
        <f t="shared" si="3"/>
        <v>5.3732466015723718E-5</v>
      </c>
    </row>
    <row r="21" spans="1:11" ht="15.75" customHeight="1" x14ac:dyDescent="0.25">
      <c r="A21" s="22" t="s">
        <v>143</v>
      </c>
      <c r="B21" s="18">
        <v>101.95586960950922</v>
      </c>
      <c r="C21" s="18">
        <v>101.95586960950922</v>
      </c>
      <c r="D21" s="18"/>
      <c r="E21" s="18">
        <f t="shared" si="2"/>
        <v>0</v>
      </c>
      <c r="F21" s="18"/>
      <c r="G21" s="18">
        <v>0.1564879259360174</v>
      </c>
      <c r="H21" s="18">
        <v>0.15648792593601743</v>
      </c>
      <c r="I21" s="18"/>
      <c r="J21" s="18">
        <f t="shared" si="1"/>
        <v>0</v>
      </c>
      <c r="K21" s="93">
        <f t="shared" si="3"/>
        <v>0</v>
      </c>
    </row>
    <row r="22" spans="1:11" x14ac:dyDescent="0.25">
      <c r="A22" s="23" t="s">
        <v>144</v>
      </c>
      <c r="B22" s="35">
        <v>99.122188097661208</v>
      </c>
      <c r="C22" s="35">
        <v>99.122188097661208</v>
      </c>
      <c r="D22" s="35"/>
      <c r="E22" s="35">
        <f t="shared" si="2"/>
        <v>0</v>
      </c>
      <c r="F22" s="35"/>
      <c r="G22" s="35">
        <v>0.59924525242091309</v>
      </c>
      <c r="H22" s="35">
        <v>0.5992452524209132</v>
      </c>
      <c r="I22" s="35"/>
      <c r="J22" s="35">
        <f t="shared" si="1"/>
        <v>0</v>
      </c>
      <c r="K22" s="92">
        <f t="shared" si="3"/>
        <v>0</v>
      </c>
    </row>
    <row r="23" spans="1:11" ht="15.75" customHeight="1" x14ac:dyDescent="0.25">
      <c r="A23" s="22" t="s">
        <v>145</v>
      </c>
      <c r="B23" s="18">
        <v>103.53371783915387</v>
      </c>
      <c r="C23" s="18">
        <v>103.53371783915387</v>
      </c>
      <c r="D23" s="18"/>
      <c r="E23" s="18">
        <f t="shared" si="2"/>
        <v>0</v>
      </c>
      <c r="F23" s="18"/>
      <c r="G23" s="18">
        <v>0.25307912646079572</v>
      </c>
      <c r="H23" s="18">
        <v>0.25307912646079578</v>
      </c>
      <c r="I23" s="18"/>
      <c r="J23" s="18">
        <f t="shared" si="1"/>
        <v>0</v>
      </c>
      <c r="K23" s="93">
        <f t="shared" si="3"/>
        <v>0</v>
      </c>
    </row>
    <row r="24" spans="1:11" x14ac:dyDescent="0.25">
      <c r="A24" s="23" t="s">
        <v>146</v>
      </c>
      <c r="B24" s="35">
        <v>119.37681149234399</v>
      </c>
      <c r="C24" s="35">
        <v>119.37681149234399</v>
      </c>
      <c r="D24" s="35"/>
      <c r="E24" s="35">
        <f t="shared" si="2"/>
        <v>0</v>
      </c>
      <c r="F24" s="35"/>
      <c r="G24" s="35">
        <v>0.22978225086664705</v>
      </c>
      <c r="H24" s="35">
        <v>0.22978225086664708</v>
      </c>
      <c r="I24" s="35"/>
      <c r="J24" s="35">
        <f t="shared" si="1"/>
        <v>0</v>
      </c>
      <c r="K24" s="92">
        <f t="shared" si="3"/>
        <v>0</v>
      </c>
    </row>
    <row r="25" spans="1:11" ht="15.75" customHeight="1" x14ac:dyDescent="0.25">
      <c r="A25" s="24" t="s">
        <v>147</v>
      </c>
      <c r="B25" s="18">
        <v>146.94340184290689</v>
      </c>
      <c r="C25" s="18">
        <v>146.84829353718646</v>
      </c>
      <c r="D25" s="18"/>
      <c r="E25" s="18">
        <f t="shared" si="2"/>
        <v>-6.4724448003528057E-2</v>
      </c>
      <c r="F25" s="18"/>
      <c r="G25" s="18">
        <v>3.5203198954542341</v>
      </c>
      <c r="H25" s="18">
        <v>3.5180413878339434</v>
      </c>
      <c r="I25" s="18"/>
      <c r="J25" s="18">
        <f t="shared" si="1"/>
        <v>-2.2785076202906929E-3</v>
      </c>
      <c r="K25" s="93">
        <f t="shared" si="3"/>
        <v>-2.2742391798787726E-5</v>
      </c>
    </row>
    <row r="26" spans="1:11" x14ac:dyDescent="0.25">
      <c r="A26" s="21" t="s">
        <v>12</v>
      </c>
      <c r="B26" s="35">
        <v>145.89487994052573</v>
      </c>
      <c r="C26" s="35">
        <v>145.89487994052573</v>
      </c>
      <c r="D26" s="35"/>
      <c r="E26" s="35">
        <f t="shared" si="2"/>
        <v>0</v>
      </c>
      <c r="F26" s="35"/>
      <c r="G26" s="35">
        <v>2.6148239108758022</v>
      </c>
      <c r="H26" s="35">
        <v>2.6148239108758027</v>
      </c>
      <c r="I26" s="35"/>
      <c r="J26" s="35">
        <f t="shared" si="1"/>
        <v>0</v>
      </c>
      <c r="K26" s="92">
        <f t="shared" si="3"/>
        <v>0</v>
      </c>
    </row>
    <row r="27" spans="1:11" ht="15.75" customHeight="1" x14ac:dyDescent="0.25">
      <c r="A27" s="22" t="s">
        <v>13</v>
      </c>
      <c r="B27" s="18">
        <v>145.89487994052573</v>
      </c>
      <c r="C27" s="18">
        <v>145.89487994052573</v>
      </c>
      <c r="D27" s="18"/>
      <c r="E27" s="18">
        <f t="shared" si="2"/>
        <v>0</v>
      </c>
      <c r="F27" s="18"/>
      <c r="G27" s="18">
        <v>2.6148239108758022</v>
      </c>
      <c r="H27" s="18">
        <v>2.6148239108758027</v>
      </c>
      <c r="I27" s="18"/>
      <c r="J27" s="18">
        <f t="shared" si="1"/>
        <v>0</v>
      </c>
      <c r="K27" s="93">
        <f t="shared" si="3"/>
        <v>0</v>
      </c>
    </row>
    <row r="28" spans="1:11" x14ac:dyDescent="0.25">
      <c r="A28" s="21" t="s">
        <v>14</v>
      </c>
      <c r="B28" s="35">
        <v>150.05763754709861</v>
      </c>
      <c r="C28" s="35">
        <v>149.68004617567678</v>
      </c>
      <c r="D28" s="35"/>
      <c r="E28" s="35">
        <f t="shared" si="2"/>
        <v>-0.25163089169873976</v>
      </c>
      <c r="F28" s="35"/>
      <c r="G28" s="35">
        <v>0.90549598457843183</v>
      </c>
      <c r="H28" s="35">
        <v>0.90321747695814103</v>
      </c>
      <c r="I28" s="35"/>
      <c r="J28" s="35">
        <f t="shared" si="1"/>
        <v>-2.2785076202908039E-3</v>
      </c>
      <c r="K28" s="92">
        <f t="shared" si="3"/>
        <v>-2.2742391798788834E-5</v>
      </c>
    </row>
    <row r="29" spans="1:11" ht="15.75" customHeight="1" x14ac:dyDescent="0.25">
      <c r="A29" s="22" t="s">
        <v>15</v>
      </c>
      <c r="B29" s="18">
        <v>150.05763754709861</v>
      </c>
      <c r="C29" s="18">
        <v>149.68004617567678</v>
      </c>
      <c r="D29" s="18"/>
      <c r="E29" s="18">
        <f t="shared" si="2"/>
        <v>-0.25163089169873976</v>
      </c>
      <c r="F29" s="18"/>
      <c r="G29" s="18">
        <v>0.90549598457843183</v>
      </c>
      <c r="H29" s="18">
        <v>0.90321747695814103</v>
      </c>
      <c r="I29" s="18"/>
      <c r="J29" s="18">
        <f t="shared" si="1"/>
        <v>-2.2785076202908039E-3</v>
      </c>
      <c r="K29" s="93">
        <f t="shared" si="3"/>
        <v>-2.2742391798788834E-5</v>
      </c>
    </row>
    <row r="30" spans="1:11" x14ac:dyDescent="0.25">
      <c r="A30" s="21" t="s">
        <v>16</v>
      </c>
      <c r="B30" s="35">
        <v>98.666464437505923</v>
      </c>
      <c r="C30" s="35">
        <v>98.439151717915053</v>
      </c>
      <c r="D30" s="35"/>
      <c r="E30" s="35">
        <f t="shared" si="2"/>
        <v>-0.23038498530050244</v>
      </c>
      <c r="F30" s="35"/>
      <c r="G30" s="35">
        <v>5.0065039518310552</v>
      </c>
      <c r="H30" s="35">
        <v>4.9949697184375612</v>
      </c>
      <c r="I30" s="35"/>
      <c r="J30" s="35">
        <f t="shared" si="1"/>
        <v>-1.153423339349402E-2</v>
      </c>
      <c r="K30" s="92">
        <f t="shared" si="3"/>
        <v>-1.151262574667341E-4</v>
      </c>
    </row>
    <row r="31" spans="1:11" ht="15.75" customHeight="1" x14ac:dyDescent="0.25">
      <c r="A31" s="24" t="s">
        <v>17</v>
      </c>
      <c r="B31" s="18">
        <v>99.982339573565525</v>
      </c>
      <c r="C31" s="18">
        <v>99.683207158227674</v>
      </c>
      <c r="D31" s="18"/>
      <c r="E31" s="18">
        <f t="shared" si="2"/>
        <v>-0.29918525272931706</v>
      </c>
      <c r="F31" s="18"/>
      <c r="G31" s="18">
        <v>3.9345482194764019</v>
      </c>
      <c r="H31" s="18">
        <v>3.9227766314422059</v>
      </c>
      <c r="I31" s="18"/>
      <c r="J31" s="18">
        <f t="shared" si="1"/>
        <v>-1.1771588034195979E-2</v>
      </c>
      <c r="K31" s="93">
        <f t="shared" si="3"/>
        <v>-1.1749535739250734E-4</v>
      </c>
    </row>
    <row r="32" spans="1:11" x14ac:dyDescent="0.25">
      <c r="A32" s="23" t="s">
        <v>18</v>
      </c>
      <c r="B32" s="35">
        <v>96.589396256020279</v>
      </c>
      <c r="C32" s="35">
        <v>96.589396256020279</v>
      </c>
      <c r="D32" s="35"/>
      <c r="E32" s="35">
        <f t="shared" si="2"/>
        <v>0</v>
      </c>
      <c r="F32" s="35"/>
      <c r="G32" s="35">
        <v>0.6302672198629774</v>
      </c>
      <c r="H32" s="35">
        <v>0.63026721986297751</v>
      </c>
      <c r="I32" s="35"/>
      <c r="J32" s="35">
        <f t="shared" si="1"/>
        <v>0</v>
      </c>
      <c r="K32" s="92">
        <f t="shared" si="3"/>
        <v>0</v>
      </c>
    </row>
    <row r="33" spans="1:11" x14ac:dyDescent="0.25">
      <c r="A33" s="22" t="s">
        <v>19</v>
      </c>
      <c r="B33" s="18">
        <v>98.406903046241453</v>
      </c>
      <c r="C33" s="18">
        <v>98.070228729303253</v>
      </c>
      <c r="D33" s="18"/>
      <c r="E33" s="18">
        <f t="shared" si="2"/>
        <v>-0.34212469503281939</v>
      </c>
      <c r="F33" s="18"/>
      <c r="G33" s="18">
        <v>2.7459244085836674</v>
      </c>
      <c r="H33" s="18">
        <v>2.7365299230749685</v>
      </c>
      <c r="I33" s="18"/>
      <c r="J33" s="18">
        <f t="shared" si="1"/>
        <v>-9.3944855086989243E-3</v>
      </c>
      <c r="K33" s="93">
        <f t="shared" si="3"/>
        <v>-9.3768863568517098E-5</v>
      </c>
    </row>
    <row r="34" spans="1:11" x14ac:dyDescent="0.25">
      <c r="A34" s="23" t="s">
        <v>20</v>
      </c>
      <c r="B34" s="35">
        <v>128.33000471125834</v>
      </c>
      <c r="C34" s="35">
        <v>127.22139043897346</v>
      </c>
      <c r="D34" s="35"/>
      <c r="E34" s="35">
        <f t="shared" si="2"/>
        <v>-0.86387768377259588</v>
      </c>
      <c r="F34" s="35"/>
      <c r="G34" s="35">
        <v>0.27516656236760478</v>
      </c>
      <c r="H34" s="35">
        <v>0.27278945984210684</v>
      </c>
      <c r="I34" s="35"/>
      <c r="J34" s="35">
        <f t="shared" si="1"/>
        <v>-2.3771025254979428E-3</v>
      </c>
      <c r="K34" s="92">
        <f t="shared" si="3"/>
        <v>-2.3726493823999097E-5</v>
      </c>
    </row>
    <row r="35" spans="1:11" x14ac:dyDescent="0.25">
      <c r="A35" s="22" t="s">
        <v>155</v>
      </c>
      <c r="B35" s="18">
        <v>101.89545577492984</v>
      </c>
      <c r="C35" s="18">
        <v>101.89545577492984</v>
      </c>
      <c r="D35" s="18"/>
      <c r="E35" s="18">
        <f t="shared" si="2"/>
        <v>0</v>
      </c>
      <c r="F35" s="18"/>
      <c r="G35" s="18">
        <v>0.28319002866215237</v>
      </c>
      <c r="H35" s="18">
        <v>0.28319002866215243</v>
      </c>
      <c r="I35" s="18"/>
      <c r="J35" s="18">
        <f t="shared" si="1"/>
        <v>0</v>
      </c>
      <c r="K35" s="93">
        <f>J35/$G$5</f>
        <v>0</v>
      </c>
    </row>
    <row r="36" spans="1:11" x14ac:dyDescent="0.25">
      <c r="A36" s="21" t="s">
        <v>21</v>
      </c>
      <c r="B36" s="35">
        <v>94.119824967040344</v>
      </c>
      <c r="C36" s="35">
        <v>94.140665172063507</v>
      </c>
      <c r="D36" s="35"/>
      <c r="E36" s="35">
        <f t="shared" si="2"/>
        <v>2.2142205460395914E-2</v>
      </c>
      <c r="F36" s="35"/>
      <c r="G36" s="35">
        <v>1.0719557323546529</v>
      </c>
      <c r="H36" s="35">
        <v>1.0721930869953555</v>
      </c>
      <c r="I36" s="35"/>
      <c r="J36" s="35">
        <f t="shared" si="1"/>
        <v>2.3735464070262502E-4</v>
      </c>
      <c r="K36" s="92">
        <f t="shared" si="3"/>
        <v>2.3690999257798865E-6</v>
      </c>
    </row>
    <row r="37" spans="1:11" x14ac:dyDescent="0.25">
      <c r="A37" s="22" t="s">
        <v>22</v>
      </c>
      <c r="B37" s="18">
        <v>94.119824967040344</v>
      </c>
      <c r="C37" s="18">
        <v>94.140665172063507</v>
      </c>
      <c r="D37" s="18"/>
      <c r="E37" s="18">
        <f t="shared" si="2"/>
        <v>2.2142205460395914E-2</v>
      </c>
      <c r="F37" s="18"/>
      <c r="G37" s="18">
        <v>1.0719557323546529</v>
      </c>
      <c r="H37" s="18">
        <v>1.0721930869953555</v>
      </c>
      <c r="I37" s="18"/>
      <c r="J37" s="18">
        <f t="shared" si="1"/>
        <v>2.3735464070262502E-4</v>
      </c>
      <c r="K37" s="93">
        <f t="shared" si="3"/>
        <v>2.3690999257798865E-6</v>
      </c>
    </row>
    <row r="38" spans="1:11" x14ac:dyDescent="0.25">
      <c r="A38" s="21" t="s">
        <v>23</v>
      </c>
      <c r="B38" s="35">
        <v>101.48273158881017</v>
      </c>
      <c r="C38" s="35">
        <v>101.45026676230771</v>
      </c>
      <c r="D38" s="35"/>
      <c r="E38" s="35">
        <f t="shared" si="2"/>
        <v>-3.1990493352118676E-2</v>
      </c>
      <c r="F38" s="35"/>
      <c r="G38" s="35">
        <v>12.313767395168119</v>
      </c>
      <c r="H38" s="35">
        <v>12.309828160228173</v>
      </c>
      <c r="I38" s="35"/>
      <c r="J38" s="35">
        <f t="shared" si="1"/>
        <v>-3.939234939945635E-3</v>
      </c>
      <c r="K38" s="92">
        <f t="shared" si="3"/>
        <v>-3.9318553773494968E-5</v>
      </c>
    </row>
    <row r="39" spans="1:11" x14ac:dyDescent="0.25">
      <c r="A39" s="24" t="s">
        <v>24</v>
      </c>
      <c r="B39" s="18">
        <v>94.520733287349685</v>
      </c>
      <c r="C39" s="18">
        <v>94.467770454493774</v>
      </c>
      <c r="D39" s="18"/>
      <c r="E39" s="18">
        <f t="shared" si="2"/>
        <v>-5.6033032133706584E-2</v>
      </c>
      <c r="F39" s="18"/>
      <c r="G39" s="18">
        <v>0.96663225093377969</v>
      </c>
      <c r="H39" s="18">
        <v>0.96609061757399939</v>
      </c>
      <c r="I39" s="18"/>
      <c r="J39" s="18">
        <f t="shared" si="1"/>
        <v>-5.4163335978030247E-4</v>
      </c>
      <c r="K39" s="93">
        <f t="shared" si="3"/>
        <v>-5.4061869136280761E-6</v>
      </c>
    </row>
    <row r="40" spans="1:11" x14ac:dyDescent="0.25">
      <c r="A40" s="23" t="s">
        <v>160</v>
      </c>
      <c r="B40" s="35">
        <v>94.520733287349685</v>
      </c>
      <c r="C40" s="35">
        <v>94.467770454493774</v>
      </c>
      <c r="D40" s="35"/>
      <c r="E40" s="35">
        <f t="shared" si="2"/>
        <v>-5.6033032133706584E-2</v>
      </c>
      <c r="F40" s="35"/>
      <c r="G40" s="35">
        <v>0.96663225093377969</v>
      </c>
      <c r="H40" s="35">
        <v>0.96609061757399939</v>
      </c>
      <c r="I40" s="35"/>
      <c r="J40" s="35">
        <f t="shared" si="1"/>
        <v>-5.4163335978030247E-4</v>
      </c>
      <c r="K40" s="92">
        <f t="shared" si="3"/>
        <v>-5.4061869136280761E-6</v>
      </c>
    </row>
    <row r="41" spans="1:11" x14ac:dyDescent="0.25">
      <c r="A41" s="24" t="s">
        <v>161</v>
      </c>
      <c r="B41" s="18">
        <v>107.16017610974441</v>
      </c>
      <c r="C41" s="18">
        <v>107.05640639195931</v>
      </c>
      <c r="D41" s="18"/>
      <c r="E41" s="18">
        <f t="shared" si="2"/>
        <v>-9.683608365744778E-2</v>
      </c>
      <c r="F41" s="18"/>
      <c r="G41" s="18">
        <v>3.6134877684560602</v>
      </c>
      <c r="H41" s="18">
        <v>3.6099886084176478</v>
      </c>
      <c r="I41" s="18"/>
      <c r="J41" s="18">
        <f t="shared" si="1"/>
        <v>-3.4991600384124411E-3</v>
      </c>
      <c r="K41" s="93">
        <f t="shared" si="3"/>
        <v>-3.4926048897779893E-5</v>
      </c>
    </row>
    <row r="42" spans="1:11" x14ac:dyDescent="0.25">
      <c r="A42" s="23" t="s">
        <v>162</v>
      </c>
      <c r="B42" s="35">
        <v>105.93273162460963</v>
      </c>
      <c r="C42" s="35">
        <v>105.79790452122877</v>
      </c>
      <c r="D42" s="35"/>
      <c r="E42" s="35">
        <f t="shared" si="2"/>
        <v>-0.12727615092438249</v>
      </c>
      <c r="F42" s="35"/>
      <c r="G42" s="35">
        <v>2.7492660745944466</v>
      </c>
      <c r="H42" s="35">
        <v>2.7457669145560333</v>
      </c>
      <c r="I42" s="35"/>
      <c r="J42" s="35">
        <f t="shared" si="1"/>
        <v>-3.4991600384133292E-3</v>
      </c>
      <c r="K42" s="92">
        <f t="shared" si="3"/>
        <v>-3.4926048897788756E-5</v>
      </c>
    </row>
    <row r="43" spans="1:11" x14ac:dyDescent="0.25">
      <c r="A43" s="22" t="s">
        <v>163</v>
      </c>
      <c r="B43" s="18">
        <v>111.26134449130673</v>
      </c>
      <c r="C43" s="18">
        <v>111.26134449130673</v>
      </c>
      <c r="D43" s="18"/>
      <c r="E43" s="18">
        <f t="shared" si="2"/>
        <v>0</v>
      </c>
      <c r="F43" s="18"/>
      <c r="G43" s="18">
        <v>0.86422169386161485</v>
      </c>
      <c r="H43" s="18">
        <v>0.86422169386161496</v>
      </c>
      <c r="I43" s="18"/>
      <c r="J43" s="18">
        <f t="shared" si="1"/>
        <v>0</v>
      </c>
      <c r="K43" s="93">
        <f t="shared" si="3"/>
        <v>0</v>
      </c>
    </row>
    <row r="44" spans="1:11" x14ac:dyDescent="0.25">
      <c r="A44" s="21" t="s">
        <v>26</v>
      </c>
      <c r="B44" s="35">
        <v>100.00000000000007</v>
      </c>
      <c r="C44" s="35">
        <v>100.02620774692824</v>
      </c>
      <c r="D44" s="35"/>
      <c r="E44" s="35">
        <f t="shared" si="2"/>
        <v>2.6207746928164077E-2</v>
      </c>
      <c r="F44" s="35"/>
      <c r="G44" s="35">
        <v>0.38751312168952079</v>
      </c>
      <c r="H44" s="35">
        <v>0.38761468014776673</v>
      </c>
      <c r="I44" s="35"/>
      <c r="J44" s="35">
        <f t="shared" si="1"/>
        <v>1.0155845824594278E-4</v>
      </c>
      <c r="K44" s="92">
        <f t="shared" si="3"/>
        <v>1.0136820379013632E-6</v>
      </c>
    </row>
    <row r="45" spans="1:11" x14ac:dyDescent="0.25">
      <c r="A45" s="22" t="s">
        <v>164</v>
      </c>
      <c r="B45" s="18">
        <v>100.00000000000006</v>
      </c>
      <c r="C45" s="18">
        <v>100.00000000000006</v>
      </c>
      <c r="D45" s="18"/>
      <c r="E45" s="18">
        <f t="shared" si="2"/>
        <v>0</v>
      </c>
      <c r="F45" s="18"/>
      <c r="G45" s="18">
        <v>0.17574859045368224</v>
      </c>
      <c r="H45" s="18">
        <v>0.17574859045368227</v>
      </c>
      <c r="I45" s="18"/>
      <c r="J45" s="18">
        <f t="shared" si="1"/>
        <v>0</v>
      </c>
      <c r="K45" s="93">
        <f t="shared" si="3"/>
        <v>0</v>
      </c>
    </row>
    <row r="46" spans="1:11" x14ac:dyDescent="0.25">
      <c r="A46" s="23" t="s">
        <v>166</v>
      </c>
      <c r="B46" s="35">
        <v>100</v>
      </c>
      <c r="C46" s="35">
        <v>100.04795820039038</v>
      </c>
      <c r="D46" s="35"/>
      <c r="E46" s="35">
        <f t="shared" si="2"/>
        <v>4.7958200390385564E-2</v>
      </c>
      <c r="F46" s="35"/>
      <c r="G46" s="35">
        <v>0.21176453123583852</v>
      </c>
      <c r="H46" s="35">
        <v>0.21186608969408441</v>
      </c>
      <c r="I46" s="35"/>
      <c r="J46" s="35">
        <f t="shared" si="1"/>
        <v>1.0155845824588727E-4</v>
      </c>
      <c r="K46" s="92">
        <f t="shared" si="3"/>
        <v>1.013682037900809E-6</v>
      </c>
    </row>
    <row r="47" spans="1:11" x14ac:dyDescent="0.25">
      <c r="A47" s="24" t="s">
        <v>27</v>
      </c>
      <c r="B47" s="18">
        <v>99.92522601503002</v>
      </c>
      <c r="C47" s="18">
        <v>99.92522601503002</v>
      </c>
      <c r="D47" s="18"/>
      <c r="E47" s="18">
        <f t="shared" si="2"/>
        <v>0</v>
      </c>
      <c r="F47" s="18"/>
      <c r="G47" s="18">
        <v>7.3461342540887564</v>
      </c>
      <c r="H47" s="18">
        <v>7.3461342540887582</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1.3537057180487535</v>
      </c>
      <c r="I49" s="18"/>
      <c r="J49" s="18">
        <f t="shared" si="1"/>
        <v>0</v>
      </c>
      <c r="K49" s="93">
        <f t="shared" si="3"/>
        <v>0</v>
      </c>
    </row>
    <row r="50" spans="1:103" s="4" customFormat="1" x14ac:dyDescent="0.25">
      <c r="A50" s="21" t="s">
        <v>29</v>
      </c>
      <c r="B50" s="35">
        <v>99.77928771700013</v>
      </c>
      <c r="C50" s="35">
        <v>99.860171678903285</v>
      </c>
      <c r="D50" s="35"/>
      <c r="E50" s="35">
        <f t="shared" si="2"/>
        <v>8.1062877631032926E-2</v>
      </c>
      <c r="F50" s="35"/>
      <c r="G50" s="35">
        <v>8.4262099287068466</v>
      </c>
      <c r="H50" s="35">
        <v>8.4330404569502875</v>
      </c>
      <c r="I50" s="35"/>
      <c r="J50" s="35">
        <f t="shared" si="1"/>
        <v>6.8305282434408809E-3</v>
      </c>
      <c r="K50" s="92">
        <f t="shared" si="3"/>
        <v>6.8177322788676547E-5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100.31187045034471</v>
      </c>
      <c r="C51" s="18">
        <v>100.31187045034471</v>
      </c>
      <c r="D51" s="18"/>
      <c r="E51" s="18">
        <f t="shared" si="2"/>
        <v>0</v>
      </c>
      <c r="F51" s="18"/>
      <c r="G51" s="18">
        <v>1.4754747183628711</v>
      </c>
      <c r="H51" s="18">
        <v>1.4754747183628714</v>
      </c>
      <c r="I51" s="18"/>
      <c r="J51" s="18">
        <f t="shared" si="1"/>
        <v>0</v>
      </c>
      <c r="K51" s="93">
        <f t="shared" si="3"/>
        <v>0</v>
      </c>
    </row>
    <row r="52" spans="1:103" s="4" customFormat="1" x14ac:dyDescent="0.25">
      <c r="A52" s="23" t="s">
        <v>170</v>
      </c>
      <c r="B52" s="35">
        <v>100.31187045034471</v>
      </c>
      <c r="C52" s="35">
        <v>100.31187045034471</v>
      </c>
      <c r="D52" s="35"/>
      <c r="E52" s="35">
        <f t="shared" si="2"/>
        <v>0</v>
      </c>
      <c r="F52" s="35"/>
      <c r="G52" s="35">
        <v>1.4754747183628711</v>
      </c>
      <c r="H52" s="35">
        <v>1.4754747183628714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102.03017777075615</v>
      </c>
      <c r="C53" s="18">
        <v>102.03017777075615</v>
      </c>
      <c r="D53" s="18"/>
      <c r="E53" s="18">
        <f t="shared" si="2"/>
        <v>0</v>
      </c>
      <c r="F53" s="18"/>
      <c r="G53" s="18">
        <v>0.53367077424529041</v>
      </c>
      <c r="H53" s="18">
        <v>0.53367077424529041</v>
      </c>
      <c r="I53" s="18"/>
      <c r="J53" s="18">
        <f t="shared" si="1"/>
        <v>0</v>
      </c>
      <c r="K53" s="93">
        <f t="shared" si="3"/>
        <v>0</v>
      </c>
    </row>
    <row r="54" spans="1:103" s="4" customFormat="1" x14ac:dyDescent="0.25">
      <c r="A54" s="23" t="s">
        <v>31</v>
      </c>
      <c r="B54" s="35">
        <v>102.03017777075615</v>
      </c>
      <c r="C54" s="35">
        <v>102.03017777075615</v>
      </c>
      <c r="D54" s="35"/>
      <c r="E54" s="35">
        <f t="shared" si="2"/>
        <v>0</v>
      </c>
      <c r="F54" s="35"/>
      <c r="G54" s="35">
        <v>0.53367077424529041</v>
      </c>
      <c r="H54" s="35">
        <v>0.53367077424529041</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97.322582943118718</v>
      </c>
      <c r="C55" s="18">
        <v>97.161403902679893</v>
      </c>
      <c r="D55" s="18"/>
      <c r="E55" s="18">
        <f t="shared" si="2"/>
        <v>-0.16561319640789884</v>
      </c>
      <c r="F55" s="18"/>
      <c r="G55" s="18">
        <v>2.8518802935539478</v>
      </c>
      <c r="H55" s="18">
        <v>2.8471572034420665</v>
      </c>
      <c r="I55" s="18"/>
      <c r="J55" s="18">
        <f t="shared" si="1"/>
        <v>-4.7230901118813229E-3</v>
      </c>
      <c r="K55" s="93">
        <f t="shared" si="3"/>
        <v>-4.7142421148313397E-5</v>
      </c>
    </row>
    <row r="56" spans="1:103" s="4" customFormat="1" x14ac:dyDescent="0.25">
      <c r="A56" s="23" t="s">
        <v>175</v>
      </c>
      <c r="B56" s="35">
        <v>97.274284791891944</v>
      </c>
      <c r="C56" s="35">
        <v>97.081078431007413</v>
      </c>
      <c r="D56" s="35"/>
      <c r="E56" s="35">
        <f t="shared" si="2"/>
        <v>-0.19862018137463133</v>
      </c>
      <c r="F56" s="35"/>
      <c r="G56" s="35">
        <v>1.8509936803351581</v>
      </c>
      <c r="H56" s="35">
        <v>1.8473172333300436</v>
      </c>
      <c r="I56" s="35"/>
      <c r="J56" s="35">
        <f t="shared" si="1"/>
        <v>-3.6764470051144915E-3</v>
      </c>
      <c r="K56" s="92">
        <f t="shared" si="3"/>
        <v>-3.669559736084023E-5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95.657146620868716</v>
      </c>
      <c r="D57" s="18"/>
      <c r="E57" s="18">
        <f t="shared" si="2"/>
        <v>-0.17163754722013813</v>
      </c>
      <c r="F57" s="18"/>
      <c r="G57" s="18">
        <v>0.60979845244748665</v>
      </c>
      <c r="H57" s="18">
        <v>0.60875180934071949</v>
      </c>
      <c r="I57" s="18"/>
      <c r="J57" s="18">
        <f t="shared" si="1"/>
        <v>-1.0466431067671644E-3</v>
      </c>
      <c r="K57" s="93">
        <f t="shared" si="3"/>
        <v>-1.0446823787476493E-5</v>
      </c>
    </row>
    <row r="58" spans="1:103" s="4" customFormat="1" x14ac:dyDescent="0.25">
      <c r="A58" s="23" t="s">
        <v>182</v>
      </c>
      <c r="B58" s="35">
        <v>100</v>
      </c>
      <c r="C58" s="35">
        <v>100</v>
      </c>
      <c r="D58" s="35"/>
      <c r="E58" s="35">
        <f t="shared" si="2"/>
        <v>0</v>
      </c>
      <c r="F58" s="35"/>
      <c r="G58" s="35">
        <v>0.39108816077130365</v>
      </c>
      <c r="H58" s="35">
        <v>0.39108816077130371</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97.732085616584158</v>
      </c>
      <c r="C59" s="18">
        <v>97.732085616584158</v>
      </c>
      <c r="D59" s="18"/>
      <c r="E59" s="18">
        <f t="shared" si="2"/>
        <v>0</v>
      </c>
      <c r="F59" s="18"/>
      <c r="G59" s="18">
        <v>0.42000039231075087</v>
      </c>
      <c r="H59" s="18">
        <v>0.42000039231075087</v>
      </c>
      <c r="I59" s="18"/>
      <c r="J59" s="18">
        <f t="shared" si="1"/>
        <v>0</v>
      </c>
      <c r="K59" s="93">
        <f t="shared" si="3"/>
        <v>0</v>
      </c>
    </row>
    <row r="60" spans="1:103" s="4" customFormat="1" x14ac:dyDescent="0.25">
      <c r="A60" s="23" t="s">
        <v>34</v>
      </c>
      <c r="B60" s="35">
        <v>97.732085616584158</v>
      </c>
      <c r="C60" s="35">
        <v>97.732085616584158</v>
      </c>
      <c r="D60" s="35"/>
      <c r="E60" s="35">
        <f t="shared" si="2"/>
        <v>0</v>
      </c>
      <c r="F60" s="35"/>
      <c r="G60" s="35">
        <v>0.42000039231075087</v>
      </c>
      <c r="H60" s="35">
        <v>0.42000039231075087</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0.624491098387434</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0.2597898971014887</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0.36470120128594519</v>
      </c>
      <c r="I63" s="18"/>
      <c r="J63" s="18">
        <f t="shared" si="1"/>
        <v>0</v>
      </c>
      <c r="K63" s="93">
        <f t="shared" si="3"/>
        <v>0</v>
      </c>
    </row>
    <row r="64" spans="1:103" s="4" customFormat="1" x14ac:dyDescent="0.25">
      <c r="A64" s="21" t="s">
        <v>36</v>
      </c>
      <c r="B64" s="35">
        <v>101.5010061917805</v>
      </c>
      <c r="C64" s="35">
        <v>101.96623700338385</v>
      </c>
      <c r="D64" s="35"/>
      <c r="E64" s="35">
        <f t="shared" si="2"/>
        <v>0.45835093567871965</v>
      </c>
      <c r="F64" s="35"/>
      <c r="G64" s="35">
        <v>2.5206926518465518</v>
      </c>
      <c r="H64" s="35">
        <v>2.5322462702018753</v>
      </c>
      <c r="I64" s="35"/>
      <c r="J64" s="35">
        <f t="shared" si="1"/>
        <v>1.1553618355323536E-2</v>
      </c>
      <c r="K64" s="92">
        <f t="shared" si="3"/>
        <v>1.1531974393700324E-4</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102.23093522311855</v>
      </c>
      <c r="C65" s="18">
        <v>102.34640906759681</v>
      </c>
      <c r="D65" s="18"/>
      <c r="E65" s="18">
        <f t="shared" si="2"/>
        <v>0.11295391578511893</v>
      </c>
      <c r="F65" s="18"/>
      <c r="G65" s="18">
        <v>1.7081555053801003</v>
      </c>
      <c r="H65" s="18">
        <v>1.7100849339111266</v>
      </c>
      <c r="I65" s="18"/>
      <c r="J65" s="18">
        <f t="shared" si="1"/>
        <v>1.9294285310262893E-3</v>
      </c>
      <c r="K65" s="93">
        <f t="shared" si="3"/>
        <v>1.9258140376445671E-5</v>
      </c>
    </row>
    <row r="66" spans="1:103" s="4" customFormat="1" x14ac:dyDescent="0.25">
      <c r="A66" s="23" t="s">
        <v>191</v>
      </c>
      <c r="B66" s="35">
        <v>100</v>
      </c>
      <c r="C66" s="35">
        <v>101.18446151860883</v>
      </c>
      <c r="D66" s="35"/>
      <c r="E66" s="35">
        <f t="shared" si="2"/>
        <v>1.1844615186088259</v>
      </c>
      <c r="F66" s="35"/>
      <c r="G66" s="35">
        <v>0.81253714646645137</v>
      </c>
      <c r="H66" s="35">
        <v>0.82216133629074883</v>
      </c>
      <c r="I66" s="35"/>
      <c r="J66" s="35">
        <f t="shared" si="1"/>
        <v>9.6241898242974688E-3</v>
      </c>
      <c r="K66" s="92">
        <f t="shared" si="3"/>
        <v>9.6061603560559794E-5</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100.89690064448359</v>
      </c>
      <c r="C67" s="18">
        <v>100.89690064448359</v>
      </c>
      <c r="D67" s="18"/>
      <c r="E67" s="18">
        <f t="shared" si="2"/>
        <v>0</v>
      </c>
      <c r="F67" s="18"/>
      <c r="G67" s="18">
        <v>8.615449026841107</v>
      </c>
      <c r="H67" s="18">
        <v>8.6154490268411088</v>
      </c>
      <c r="I67" s="18"/>
      <c r="J67" s="18">
        <f t="shared" si="1"/>
        <v>0</v>
      </c>
      <c r="K67" s="93">
        <f t="shared" si="3"/>
        <v>0</v>
      </c>
    </row>
    <row r="68" spans="1:103" s="4" customFormat="1" x14ac:dyDescent="0.25">
      <c r="A68" s="21" t="s">
        <v>193</v>
      </c>
      <c r="B68" s="35">
        <v>101.70026557955198</v>
      </c>
      <c r="C68" s="35">
        <v>101.70026557955198</v>
      </c>
      <c r="D68" s="35"/>
      <c r="E68" s="35">
        <f t="shared" si="2"/>
        <v>0</v>
      </c>
      <c r="F68" s="35"/>
      <c r="G68" s="35">
        <v>3.9719911885497603</v>
      </c>
      <c r="H68" s="35">
        <v>3.9719911885497616</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100.08805120641188</v>
      </c>
      <c r="C69" s="18">
        <v>100.08805120641188</v>
      </c>
      <c r="D69" s="18"/>
      <c r="E69" s="18">
        <f t="shared" si="2"/>
        <v>0</v>
      </c>
      <c r="F69" s="18"/>
      <c r="G69" s="18">
        <v>3.179357620225514</v>
      </c>
      <c r="H69" s="18">
        <v>3.179357620225514</v>
      </c>
      <c r="I69" s="18"/>
      <c r="J69" s="18">
        <f t="shared" si="1"/>
        <v>0</v>
      </c>
      <c r="K69" s="93">
        <f t="shared" si="3"/>
        <v>0</v>
      </c>
    </row>
    <row r="70" spans="1:103" s="4" customFormat="1" x14ac:dyDescent="0.25">
      <c r="A70" s="23" t="s">
        <v>196</v>
      </c>
      <c r="B70" s="35">
        <v>108.7251207345477</v>
      </c>
      <c r="C70" s="35">
        <v>108.7251207345477</v>
      </c>
      <c r="D70" s="35"/>
      <c r="E70" s="35">
        <f t="shared" si="2"/>
        <v>0</v>
      </c>
      <c r="F70" s="35"/>
      <c r="G70" s="35">
        <v>0.79263356832424703</v>
      </c>
      <c r="H70" s="35">
        <v>0.79263356832424714</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100.4020072418941</v>
      </c>
      <c r="C71" s="18">
        <v>100.4020072418941</v>
      </c>
      <c r="D71" s="18"/>
      <c r="E71" s="18">
        <f t="shared" si="2"/>
        <v>0</v>
      </c>
      <c r="F71" s="18"/>
      <c r="G71" s="18">
        <v>1.1796232207314039</v>
      </c>
      <c r="H71" s="18">
        <v>1.1796232207314041</v>
      </c>
      <c r="I71" s="18"/>
      <c r="J71" s="18">
        <f t="shared" si="1"/>
        <v>0</v>
      </c>
      <c r="K71" s="93">
        <f t="shared" si="3"/>
        <v>0</v>
      </c>
    </row>
    <row r="72" spans="1:103" s="4" customFormat="1" x14ac:dyDescent="0.25">
      <c r="A72" s="23" t="s">
        <v>199</v>
      </c>
      <c r="B72" s="35">
        <v>100.4020072418941</v>
      </c>
      <c r="C72" s="35">
        <v>100.4020072418941</v>
      </c>
      <c r="D72" s="35"/>
      <c r="E72" s="35">
        <f t="shared" si="2"/>
        <v>0</v>
      </c>
      <c r="F72" s="35"/>
      <c r="G72" s="35">
        <v>1.1796232207314039</v>
      </c>
      <c r="H72" s="35">
        <v>1.1796232207314041</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100.17381724940965</v>
      </c>
      <c r="C75" s="18">
        <v>100.17381724940965</v>
      </c>
      <c r="D75" s="18"/>
      <c r="E75" s="18">
        <f t="shared" si="4"/>
        <v>0</v>
      </c>
      <c r="F75" s="18"/>
      <c r="G75" s="18">
        <v>3.1447365998427435</v>
      </c>
      <c r="H75" s="18">
        <v>3.1447365998427443</v>
      </c>
      <c r="I75" s="18"/>
      <c r="J75" s="18">
        <f t="shared" si="1"/>
        <v>0</v>
      </c>
      <c r="K75" s="93">
        <f t="shared" si="5"/>
        <v>0</v>
      </c>
    </row>
    <row r="76" spans="1:103" s="4" customFormat="1" x14ac:dyDescent="0.25">
      <c r="A76" s="23" t="s">
        <v>204</v>
      </c>
      <c r="B76" s="35">
        <v>100.17381724940965</v>
      </c>
      <c r="C76" s="35">
        <v>100.17381724940965</v>
      </c>
      <c r="D76" s="35"/>
      <c r="E76" s="35">
        <f t="shared" si="4"/>
        <v>0</v>
      </c>
      <c r="F76" s="35"/>
      <c r="G76" s="35">
        <v>3.1447365998427435</v>
      </c>
      <c r="H76" s="35">
        <v>3.1447365998427443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99.366882111724053</v>
      </c>
      <c r="C77" s="18">
        <v>101.38833947511219</v>
      </c>
      <c r="D77" s="18"/>
      <c r="E77" s="18">
        <f t="shared" si="4"/>
        <v>2.0343371155746803</v>
      </c>
      <c r="F77" s="18"/>
      <c r="G77" s="18">
        <v>9.9441769980509189</v>
      </c>
      <c r="H77" s="18">
        <v>10.146475081560711</v>
      </c>
      <c r="I77" s="18"/>
      <c r="J77" s="18">
        <f t="shared" si="1"/>
        <v>0.20229808350979184</v>
      </c>
      <c r="K77" s="93">
        <f t="shared" si="5"/>
        <v>2.0191910855828516E-3</v>
      </c>
    </row>
    <row r="78" spans="1:103" s="4" customFormat="1" x14ac:dyDescent="0.25">
      <c r="A78" s="21" t="s">
        <v>205</v>
      </c>
      <c r="B78" s="35">
        <v>95.957657192339013</v>
      </c>
      <c r="C78" s="35">
        <v>95.957657192339013</v>
      </c>
      <c r="D78" s="35"/>
      <c r="E78" s="35">
        <f t="shared" si="4"/>
        <v>0</v>
      </c>
      <c r="F78" s="35"/>
      <c r="G78" s="35">
        <v>3.055980141039643</v>
      </c>
      <c r="H78" s="35">
        <v>3.055980141039643</v>
      </c>
      <c r="I78" s="35"/>
      <c r="J78" s="35">
        <f t="shared" si="1"/>
        <v>0</v>
      </c>
      <c r="K78" s="92">
        <f t="shared" si="5"/>
        <v>0</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95.763297932806267</v>
      </c>
      <c r="C79" s="18">
        <v>95.763297932806267</v>
      </c>
      <c r="D79" s="18"/>
      <c r="E79" s="18">
        <f t="shared" si="4"/>
        <v>0</v>
      </c>
      <c r="F79" s="18"/>
      <c r="G79" s="18">
        <v>2.8718702344049687</v>
      </c>
      <c r="H79" s="18">
        <v>2.8718702344049687</v>
      </c>
      <c r="I79" s="18"/>
      <c r="J79" s="18">
        <f t="shared" si="1"/>
        <v>0</v>
      </c>
      <c r="K79" s="93">
        <f t="shared" si="5"/>
        <v>0</v>
      </c>
    </row>
    <row r="80" spans="1:103" s="4" customFormat="1" x14ac:dyDescent="0.25">
      <c r="A80" s="23" t="s">
        <v>207</v>
      </c>
      <c r="B80" s="35">
        <v>99.094877380177962</v>
      </c>
      <c r="C80" s="35">
        <v>99.094877380177962</v>
      </c>
      <c r="D80" s="35"/>
      <c r="E80" s="35">
        <f t="shared" si="4"/>
        <v>0</v>
      </c>
      <c r="F80" s="35"/>
      <c r="G80" s="35">
        <v>0.18410990663467439</v>
      </c>
      <c r="H80" s="35">
        <v>0.18410990663467444</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110.28453843070271</v>
      </c>
      <c r="C81" s="18">
        <v>129.90635895625195</v>
      </c>
      <c r="D81" s="18"/>
      <c r="E81" s="18">
        <f t="shared" si="4"/>
        <v>17.791995872457321</v>
      </c>
      <c r="F81" s="18"/>
      <c r="G81" s="18">
        <v>0.94346516217425991</v>
      </c>
      <c r="H81" s="18">
        <v>1.1113264448863771</v>
      </c>
      <c r="I81" s="18"/>
      <c r="J81" s="18">
        <f t="shared" si="1"/>
        <v>0.1678612827121172</v>
      </c>
      <c r="K81" s="93">
        <f t="shared" si="5"/>
        <v>1.6754681991359745E-3</v>
      </c>
    </row>
    <row r="82" spans="1:103" s="4" customFormat="1" x14ac:dyDescent="0.25">
      <c r="A82" s="23" t="s">
        <v>209</v>
      </c>
      <c r="B82" s="35">
        <v>111.45609452541767</v>
      </c>
      <c r="C82" s="35">
        <v>133.63465089462105</v>
      </c>
      <c r="D82" s="35"/>
      <c r="E82" s="35">
        <f t="shared" si="4"/>
        <v>19.898917563584241</v>
      </c>
      <c r="F82" s="35"/>
      <c r="G82" s="35">
        <v>0.84885049269363422</v>
      </c>
      <c r="H82" s="35">
        <v>1.0177625524728191</v>
      </c>
      <c r="I82" s="35"/>
      <c r="J82" s="35">
        <f t="shared" si="1"/>
        <v>0.16891205977918489</v>
      </c>
      <c r="K82" s="92">
        <f t="shared" si="5"/>
        <v>1.6859562850829442E-3</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100.78049360099403</v>
      </c>
      <c r="C83" s="18">
        <v>99.661239767894102</v>
      </c>
      <c r="D83" s="18"/>
      <c r="E83" s="18">
        <f t="shared" si="4"/>
        <v>-1.1105857821368081</v>
      </c>
      <c r="F83" s="18"/>
      <c r="G83" s="18">
        <v>9.4614669480625552E-2</v>
      </c>
      <c r="H83" s="18">
        <v>9.3563892413558003E-2</v>
      </c>
      <c r="I83" s="18"/>
      <c r="J83" s="18">
        <f t="shared" si="1"/>
        <v>-1.0507770670675487E-3</v>
      </c>
      <c r="K83" s="93">
        <f t="shared" si="5"/>
        <v>-1.0488085946968406E-5</v>
      </c>
    </row>
    <row r="84" spans="1:103" s="4" customFormat="1" x14ac:dyDescent="0.25">
      <c r="A84" s="21" t="s">
        <v>213</v>
      </c>
      <c r="B84" s="35">
        <v>99.621191794021854</v>
      </c>
      <c r="C84" s="35">
        <v>100.19828009895191</v>
      </c>
      <c r="D84" s="35"/>
      <c r="E84" s="35">
        <f t="shared" si="4"/>
        <v>0.57928267523967847</v>
      </c>
      <c r="F84" s="35"/>
      <c r="G84" s="35">
        <v>5.9447316948370164</v>
      </c>
      <c r="H84" s="35">
        <v>5.9791684956346902</v>
      </c>
      <c r="I84" s="35"/>
      <c r="J84" s="35">
        <f t="shared" si="1"/>
        <v>3.4436800797673861E-2</v>
      </c>
      <c r="K84" s="92">
        <f t="shared" si="5"/>
        <v>3.4372288644686949E-4</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106.12045375777859</v>
      </c>
      <c r="D85" s="18"/>
      <c r="E85" s="18">
        <f t="shared" si="4"/>
        <v>6.1204537577785878</v>
      </c>
      <c r="F85" s="18"/>
      <c r="G85" s="18">
        <v>0.4246761607847323</v>
      </c>
      <c r="H85" s="18">
        <v>0.45066826882587141</v>
      </c>
      <c r="I85" s="18"/>
      <c r="J85" s="18">
        <f t="shared" si="1"/>
        <v>2.5992108041139106E-2</v>
      </c>
      <c r="K85" s="93">
        <f t="shared" si="5"/>
        <v>2.594341574651354E-4</v>
      </c>
    </row>
    <row r="86" spans="1:103" s="4" customFormat="1" x14ac:dyDescent="0.25">
      <c r="A86" s="23" t="s">
        <v>41</v>
      </c>
      <c r="B86" s="35">
        <v>103.53049861467461</v>
      </c>
      <c r="C86" s="35">
        <v>103.7653709411908</v>
      </c>
      <c r="D86" s="35"/>
      <c r="E86" s="35">
        <f t="shared" si="4"/>
        <v>0.22686293378180178</v>
      </c>
      <c r="F86" s="35"/>
      <c r="G86" s="35">
        <v>3.7223765979577417</v>
      </c>
      <c r="H86" s="35">
        <v>3.7308212907142755</v>
      </c>
      <c r="I86" s="35"/>
      <c r="J86" s="35">
        <f t="shared" si="1"/>
        <v>8.4446927565338115E-3</v>
      </c>
      <c r="K86" s="92">
        <f t="shared" si="5"/>
        <v>8.4288728981724679E-5</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92.320248465510531</v>
      </c>
      <c r="C87" s="18">
        <v>92.320248465510531</v>
      </c>
      <c r="D87" s="18"/>
      <c r="E87" s="18">
        <f t="shared" si="4"/>
        <v>0</v>
      </c>
      <c r="F87" s="18"/>
      <c r="G87" s="18">
        <v>1.7976789360945424</v>
      </c>
      <c r="H87" s="18">
        <v>1.7976789360945427</v>
      </c>
      <c r="I87" s="18"/>
      <c r="J87" s="18">
        <f t="shared" si="1"/>
        <v>0</v>
      </c>
      <c r="K87" s="93">
        <f t="shared" si="5"/>
        <v>0</v>
      </c>
    </row>
    <row r="88" spans="1:103" s="4" customFormat="1" x14ac:dyDescent="0.25">
      <c r="A88" s="21" t="s">
        <v>218</v>
      </c>
      <c r="B88" s="35">
        <v>76.451577757612725</v>
      </c>
      <c r="C88" s="35">
        <v>76.62024808901495</v>
      </c>
      <c r="D88" s="35"/>
      <c r="E88" s="35">
        <f t="shared" si="4"/>
        <v>0.22062374165381371</v>
      </c>
      <c r="F88" s="35"/>
      <c r="G88" s="35">
        <v>8.5240175214765923</v>
      </c>
      <c r="H88" s="35">
        <v>8.5428235278717022</v>
      </c>
      <c r="I88" s="35"/>
      <c r="J88" s="35">
        <f t="shared" si="1"/>
        <v>1.8806006395109875E-2</v>
      </c>
      <c r="K88" s="92">
        <f t="shared" si="5"/>
        <v>1.8770776178204357E-4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97.189984817822051</v>
      </c>
      <c r="C89" s="18">
        <v>96.381238567657022</v>
      </c>
      <c r="D89" s="18"/>
      <c r="E89" s="18">
        <f t="shared" si="4"/>
        <v>-0.83212920722334216</v>
      </c>
      <c r="F89" s="18"/>
      <c r="G89" s="18">
        <v>2.604968789795354</v>
      </c>
      <c r="H89" s="18">
        <v>2.5832920836564148</v>
      </c>
      <c r="I89" s="18"/>
      <c r="J89" s="18">
        <f t="shared" si="1"/>
        <v>-2.1676706138939128E-2</v>
      </c>
      <c r="K89" s="93">
        <f t="shared" si="5"/>
        <v>-2.1636098098984903E-4</v>
      </c>
    </row>
    <row r="90" spans="1:103" s="4" customFormat="1" x14ac:dyDescent="0.25">
      <c r="A90" s="23" t="s">
        <v>220</v>
      </c>
      <c r="B90" s="35">
        <v>96.05167447835521</v>
      </c>
      <c r="C90" s="35">
        <v>96.05167447835521</v>
      </c>
      <c r="D90" s="35"/>
      <c r="E90" s="35">
        <f t="shared" si="4"/>
        <v>0</v>
      </c>
      <c r="F90" s="35"/>
      <c r="G90" s="35">
        <v>0.91521931974572768</v>
      </c>
      <c r="H90" s="35">
        <v>0.9152193197457279</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102.39032088965361</v>
      </c>
      <c r="C91" s="18">
        <v>102.24876595492464</v>
      </c>
      <c r="D91" s="18"/>
      <c r="E91" s="18">
        <f t="shared" si="4"/>
        <v>-0.13825030871963406</v>
      </c>
      <c r="F91" s="18"/>
      <c r="G91" s="18">
        <v>0.67896063972887333</v>
      </c>
      <c r="H91" s="18">
        <v>0.67802197454836344</v>
      </c>
      <c r="I91" s="18"/>
      <c r="J91" s="18">
        <f t="shared" si="1"/>
        <v>-9.3866518050989001E-4</v>
      </c>
      <c r="K91" s="93">
        <f t="shared" si="5"/>
        <v>-9.3690673285140032E-6</v>
      </c>
    </row>
    <row r="92" spans="1:103" s="4" customFormat="1" x14ac:dyDescent="0.25">
      <c r="A92" s="23" t="s">
        <v>222</v>
      </c>
      <c r="B92" s="35">
        <v>95.116654528367874</v>
      </c>
      <c r="C92" s="35">
        <v>92.733557716807837</v>
      </c>
      <c r="D92" s="35"/>
      <c r="E92" s="35">
        <f t="shared" si="4"/>
        <v>-2.5054464156424872</v>
      </c>
      <c r="F92" s="35"/>
      <c r="G92" s="35">
        <v>0.82771839896290078</v>
      </c>
      <c r="H92" s="35">
        <v>0.80698035800447154</v>
      </c>
      <c r="I92" s="35"/>
      <c r="J92" s="35">
        <f t="shared" si="1"/>
        <v>-2.0738040958429238E-2</v>
      </c>
      <c r="K92" s="92">
        <f t="shared" si="5"/>
        <v>-2.0699191366133502E-4</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94.307617789829692</v>
      </c>
      <c r="C93" s="18">
        <v>94.307617789829692</v>
      </c>
      <c r="D93" s="18"/>
      <c r="E93" s="18">
        <f t="shared" si="4"/>
        <v>0</v>
      </c>
      <c r="F93" s="18"/>
      <c r="G93" s="18">
        <v>0.183070431357852</v>
      </c>
      <c r="H93" s="18">
        <v>0.18307043135785203</v>
      </c>
      <c r="I93" s="18"/>
      <c r="J93" s="18">
        <f t="shared" si="1"/>
        <v>0</v>
      </c>
      <c r="K93" s="93">
        <f t="shared" si="5"/>
        <v>0</v>
      </c>
    </row>
    <row r="94" spans="1:103" s="4" customFormat="1" x14ac:dyDescent="0.25">
      <c r="A94" s="21" t="s">
        <v>224</v>
      </c>
      <c r="B94" s="35">
        <v>69.888463267009655</v>
      </c>
      <c r="C94" s="35">
        <v>70.366458075996647</v>
      </c>
      <c r="D94" s="35"/>
      <c r="E94" s="35">
        <f t="shared" si="4"/>
        <v>0.68393950395047032</v>
      </c>
      <c r="F94" s="35"/>
      <c r="G94" s="35">
        <v>5.9190487316812384</v>
      </c>
      <c r="H94" s="35">
        <v>5.959531444215286</v>
      </c>
      <c r="I94" s="35"/>
      <c r="J94" s="35">
        <f t="shared" si="1"/>
        <v>4.0482712534047671E-2</v>
      </c>
      <c r="K94" s="92">
        <f t="shared" si="5"/>
        <v>4.0406874277187932E-4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94.117439408665334</v>
      </c>
      <c r="C95" s="18">
        <v>86.375727911932955</v>
      </c>
      <c r="D95" s="18"/>
      <c r="E95" s="18">
        <f t="shared" si="4"/>
        <v>-8.2255866132494919</v>
      </c>
      <c r="F95" s="18"/>
      <c r="G95" s="18">
        <v>3.5410962108333686E-2</v>
      </c>
      <c r="H95" s="18">
        <v>3.2498202749527742E-2</v>
      </c>
      <c r="I95" s="18"/>
      <c r="J95" s="18">
        <f t="shared" ref="J95:J137" si="6">H95-G95</f>
        <v>-2.9127593588059442E-3</v>
      </c>
      <c r="K95" s="93">
        <f t="shared" si="5"/>
        <v>-2.9073027434114606E-5</v>
      </c>
    </row>
    <row r="96" spans="1:103" s="4" customFormat="1" x14ac:dyDescent="0.25">
      <c r="A96" s="23" t="s">
        <v>226</v>
      </c>
      <c r="B96" s="35">
        <v>59.442503266964408</v>
      </c>
      <c r="C96" s="35">
        <v>60.128739799641544</v>
      </c>
      <c r="D96" s="35"/>
      <c r="E96" s="35">
        <f t="shared" si="4"/>
        <v>1.1544542961038351</v>
      </c>
      <c r="F96" s="35"/>
      <c r="G96" s="35">
        <v>3.6887636932059542</v>
      </c>
      <c r="H96" s="35">
        <v>3.7313487841352893</v>
      </c>
      <c r="I96" s="35"/>
      <c r="J96" s="35">
        <f t="shared" si="6"/>
        <v>4.2585090929335045E-2</v>
      </c>
      <c r="K96" s="92">
        <f t="shared" si="5"/>
        <v>4.2505314183604925E-4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96.649234899477008</v>
      </c>
      <c r="C97" s="18">
        <v>96.736320203159849</v>
      </c>
      <c r="D97" s="18"/>
      <c r="E97" s="18">
        <f t="shared" si="4"/>
        <v>9.0104493608689218E-2</v>
      </c>
      <c r="F97" s="18"/>
      <c r="G97" s="18">
        <v>0.89937907762643265</v>
      </c>
      <c r="H97" s="18">
        <v>0.90018945858995059</v>
      </c>
      <c r="I97" s="18"/>
      <c r="J97" s="18">
        <f t="shared" si="6"/>
        <v>8.1038096351793154E-4</v>
      </c>
      <c r="K97" s="93">
        <f t="shared" si="5"/>
        <v>8.0886283699382997E-6</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106.22833574750798</v>
      </c>
      <c r="C99" s="18">
        <v>106.22833574750798</v>
      </c>
      <c r="D99" s="18"/>
      <c r="E99" s="18">
        <f t="shared" si="4"/>
        <v>0</v>
      </c>
      <c r="F99" s="18"/>
      <c r="G99" s="18">
        <v>2.8239471911825791</v>
      </c>
      <c r="H99" s="18">
        <v>2.8239471911825795</v>
      </c>
      <c r="I99" s="18"/>
      <c r="J99" s="18">
        <f t="shared" si="6"/>
        <v>0</v>
      </c>
      <c r="K99" s="93">
        <f t="shared" si="5"/>
        <v>0</v>
      </c>
    </row>
    <row r="100" spans="1:103" s="4" customFormat="1" x14ac:dyDescent="0.25">
      <c r="A100" s="21" t="s">
        <v>231</v>
      </c>
      <c r="B100" s="35">
        <v>93.664653050130781</v>
      </c>
      <c r="C100" s="35">
        <v>93.664653050130781</v>
      </c>
      <c r="D100" s="35"/>
      <c r="E100" s="35">
        <f t="shared" si="4"/>
        <v>0</v>
      </c>
      <c r="F100" s="35"/>
      <c r="G100" s="35">
        <v>0.38761348846181348</v>
      </c>
      <c r="H100" s="35">
        <v>0.38761348846181354</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93.664653050130781</v>
      </c>
      <c r="C101" s="18">
        <v>93.664653050130781</v>
      </c>
      <c r="D101" s="18"/>
      <c r="E101" s="18">
        <f t="shared" si="4"/>
        <v>0</v>
      </c>
      <c r="F101" s="18"/>
      <c r="G101" s="18">
        <v>0.38761348846181348</v>
      </c>
      <c r="H101" s="18">
        <v>0.38761348846181354</v>
      </c>
      <c r="I101" s="18"/>
      <c r="J101" s="18">
        <f t="shared" si="6"/>
        <v>0</v>
      </c>
      <c r="K101" s="93">
        <f t="shared" si="5"/>
        <v>0</v>
      </c>
    </row>
    <row r="102" spans="1:103" s="4" customFormat="1" x14ac:dyDescent="0.25">
      <c r="A102" s="21" t="s">
        <v>234</v>
      </c>
      <c r="B102" s="35">
        <v>148.62068339756584</v>
      </c>
      <c r="C102" s="35">
        <v>148.62068339756584</v>
      </c>
      <c r="D102" s="35"/>
      <c r="E102" s="35">
        <f t="shared" si="4"/>
        <v>0</v>
      </c>
      <c r="F102" s="35"/>
      <c r="G102" s="35">
        <v>0.15261826243504772</v>
      </c>
      <c r="H102" s="35">
        <v>0.15261826243504775</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148.62068339756584</v>
      </c>
      <c r="C103" s="18">
        <v>148.62068339756584</v>
      </c>
      <c r="D103" s="18"/>
      <c r="E103" s="18">
        <f t="shared" si="4"/>
        <v>0</v>
      </c>
      <c r="F103" s="18"/>
      <c r="G103" s="18">
        <v>0.15261826243504772</v>
      </c>
      <c r="H103" s="18">
        <v>0.15261826243504775</v>
      </c>
      <c r="I103" s="18"/>
      <c r="J103" s="18">
        <f t="shared" si="6"/>
        <v>0</v>
      </c>
      <c r="K103" s="93">
        <f t="shared" si="5"/>
        <v>0</v>
      </c>
    </row>
    <row r="104" spans="1:103" s="4" customFormat="1" x14ac:dyDescent="0.25">
      <c r="A104" s="21" t="s">
        <v>237</v>
      </c>
      <c r="B104" s="35">
        <v>105.2485750150849</v>
      </c>
      <c r="C104" s="35">
        <v>105.2485750150849</v>
      </c>
      <c r="D104" s="35"/>
      <c r="E104" s="35">
        <f t="shared" si="4"/>
        <v>0</v>
      </c>
      <c r="F104" s="35"/>
      <c r="G104" s="35">
        <v>4.2074097090988735E-2</v>
      </c>
      <c r="H104" s="35">
        <v>4.2074097090988742E-2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105.2485750150849</v>
      </c>
      <c r="C105" s="18">
        <v>105.2485750150849</v>
      </c>
      <c r="D105" s="18"/>
      <c r="E105" s="18">
        <f t="shared" si="4"/>
        <v>0</v>
      </c>
      <c r="F105" s="18"/>
      <c r="G105" s="18">
        <v>4.2074097090988735E-2</v>
      </c>
      <c r="H105" s="18">
        <v>4.2074097090988742E-2</v>
      </c>
      <c r="I105" s="18"/>
      <c r="J105" s="18">
        <f t="shared" si="6"/>
        <v>0</v>
      </c>
      <c r="K105" s="93">
        <f t="shared" si="5"/>
        <v>0</v>
      </c>
    </row>
    <row r="106" spans="1:103" s="4" customFormat="1" x14ac:dyDescent="0.25">
      <c r="A106" s="21" t="s">
        <v>239</v>
      </c>
      <c r="B106" s="35">
        <v>111.83753952196014</v>
      </c>
      <c r="C106" s="35">
        <v>111.83753952196014</v>
      </c>
      <c r="D106" s="35"/>
      <c r="E106" s="35">
        <f t="shared" si="4"/>
        <v>0</v>
      </c>
      <c r="F106" s="35"/>
      <c r="G106" s="35">
        <v>1.0372795868349893</v>
      </c>
      <c r="H106" s="35">
        <v>1.0372795868349896</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104.08329997330664</v>
      </c>
      <c r="C107" s="18">
        <v>104.08329997330664</v>
      </c>
      <c r="D107" s="18"/>
      <c r="E107" s="18">
        <f t="shared" si="4"/>
        <v>0</v>
      </c>
      <c r="F107" s="18"/>
      <c r="G107" s="18">
        <v>0.17463650006956172</v>
      </c>
      <c r="H107" s="18">
        <v>0.17463650006956177</v>
      </c>
      <c r="I107" s="18"/>
      <c r="J107" s="18">
        <f t="shared" si="6"/>
        <v>0</v>
      </c>
      <c r="K107" s="93">
        <f t="shared" si="5"/>
        <v>0</v>
      </c>
    </row>
    <row r="108" spans="1:103" s="4" customFormat="1" x14ac:dyDescent="0.25">
      <c r="A108" s="23" t="s">
        <v>241</v>
      </c>
      <c r="B108" s="35">
        <v>113.55011456050386</v>
      </c>
      <c r="C108" s="35">
        <v>113.55011456050386</v>
      </c>
      <c r="D108" s="35"/>
      <c r="E108" s="35">
        <f t="shared" si="4"/>
        <v>0</v>
      </c>
      <c r="F108" s="35"/>
      <c r="G108" s="35">
        <v>0.86264308676542756</v>
      </c>
      <c r="H108" s="35">
        <v>0.86264308676542767</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102.55211264476429</v>
      </c>
      <c r="C109" s="18">
        <v>102.55211264476429</v>
      </c>
      <c r="D109" s="18"/>
      <c r="E109" s="18">
        <f t="shared" si="4"/>
        <v>0</v>
      </c>
      <c r="F109" s="18"/>
      <c r="G109" s="18">
        <v>1.2043617563597395</v>
      </c>
      <c r="H109" s="18">
        <v>1.2043617563597397</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102.44778302933815</v>
      </c>
      <c r="C111" s="18">
        <v>102.44778302933815</v>
      </c>
      <c r="D111" s="18"/>
      <c r="E111" s="18">
        <f t="shared" si="4"/>
        <v>0</v>
      </c>
      <c r="F111" s="18"/>
      <c r="G111" s="18">
        <v>0.69598610955556972</v>
      </c>
      <c r="H111" s="18">
        <v>0.69598610955556972</v>
      </c>
      <c r="I111" s="18"/>
      <c r="J111" s="18">
        <f t="shared" si="6"/>
        <v>0</v>
      </c>
      <c r="K111" s="93">
        <f t="shared" si="5"/>
        <v>0</v>
      </c>
    </row>
    <row r="112" spans="1:103" s="4" customFormat="1" x14ac:dyDescent="0.25">
      <c r="A112" s="21" t="s">
        <v>245</v>
      </c>
      <c r="B112" s="35">
        <v>103.5984644205648</v>
      </c>
      <c r="C112" s="35">
        <v>103.5984644205648</v>
      </c>
      <c r="D112" s="35"/>
      <c r="E112" s="35">
        <f t="shared" si="4"/>
        <v>0</v>
      </c>
      <c r="F112" s="35"/>
      <c r="G112" s="35">
        <v>2.3805852130401499</v>
      </c>
      <c r="H112" s="35">
        <v>2.3805852130401508</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0.1126547428246048</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0.1126547428246048</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0.5610836855501482</v>
      </c>
      <c r="H117" s="18">
        <v>0.5610836855501482</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0.5610836855501482</v>
      </c>
      <c r="H118" s="35">
        <v>0.5610836855501482</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105.07501650538295</v>
      </c>
      <c r="C119" s="18">
        <v>105.07501650538295</v>
      </c>
      <c r="D119" s="18"/>
      <c r="E119" s="18">
        <f t="shared" si="4"/>
        <v>0</v>
      </c>
      <c r="F119" s="18"/>
      <c r="G119" s="18">
        <v>1.6870253828721864</v>
      </c>
      <c r="H119" s="18">
        <v>1.6870253828721864</v>
      </c>
      <c r="I119" s="18"/>
      <c r="J119" s="18">
        <f t="shared" si="6"/>
        <v>0</v>
      </c>
      <c r="K119" s="93">
        <f t="shared" si="5"/>
        <v>0</v>
      </c>
    </row>
    <row r="120" spans="1:103" s="4" customFormat="1" x14ac:dyDescent="0.25">
      <c r="A120" s="23" t="s">
        <v>253</v>
      </c>
      <c r="B120" s="35">
        <v>105.07501650538295</v>
      </c>
      <c r="C120" s="35">
        <v>105.07501650538295</v>
      </c>
      <c r="D120" s="35"/>
      <c r="E120" s="35">
        <f t="shared" si="4"/>
        <v>0</v>
      </c>
      <c r="F120" s="35"/>
      <c r="G120" s="35">
        <v>1.6870253828721864</v>
      </c>
      <c r="H120" s="35">
        <v>1.6870253828721864</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101.61258598988563</v>
      </c>
      <c r="C121" s="18">
        <v>101.61258598988563</v>
      </c>
      <c r="D121" s="18"/>
      <c r="E121" s="18">
        <f t="shared" si="4"/>
        <v>0</v>
      </c>
      <c r="F121" s="18"/>
      <c r="G121" s="18">
        <v>4.2471670087745501</v>
      </c>
      <c r="H121" s="18">
        <v>4.247167008774551</v>
      </c>
      <c r="I121" s="18"/>
      <c r="J121" s="18">
        <f t="shared" si="6"/>
        <v>0</v>
      </c>
      <c r="K121" s="93">
        <f t="shared" si="5"/>
        <v>0</v>
      </c>
    </row>
    <row r="122" spans="1:103" s="4" customFormat="1" x14ac:dyDescent="0.25">
      <c r="A122" s="21" t="s">
        <v>257</v>
      </c>
      <c r="B122" s="35">
        <v>101.86540594856589</v>
      </c>
      <c r="C122" s="35">
        <v>101.86540594856589</v>
      </c>
      <c r="D122" s="35"/>
      <c r="E122" s="35">
        <f t="shared" si="4"/>
        <v>0</v>
      </c>
      <c r="F122" s="35"/>
      <c r="G122" s="35">
        <v>3.830580488310277</v>
      </c>
      <c r="H122" s="35">
        <v>3.830580488310277</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101.86540594856589</v>
      </c>
      <c r="C123" s="18">
        <v>101.86540594856589</v>
      </c>
      <c r="D123" s="18"/>
      <c r="E123" s="18">
        <f t="shared" si="4"/>
        <v>0</v>
      </c>
      <c r="F123" s="18"/>
      <c r="G123" s="18">
        <v>3.830580488310277</v>
      </c>
      <c r="H123" s="18">
        <v>3.830580488310277</v>
      </c>
      <c r="I123" s="18"/>
      <c r="J123" s="18">
        <f t="shared" si="6"/>
        <v>0</v>
      </c>
      <c r="K123" s="93">
        <f t="shared" si="5"/>
        <v>0</v>
      </c>
    </row>
    <row r="124" spans="1:103" s="4" customFormat="1" x14ac:dyDescent="0.25">
      <c r="A124" s="21" t="s">
        <v>260</v>
      </c>
      <c r="B124" s="35">
        <v>99.345376378118914</v>
      </c>
      <c r="C124" s="35">
        <v>99.345376378118914</v>
      </c>
      <c r="D124" s="35"/>
      <c r="E124" s="35">
        <f t="shared" si="4"/>
        <v>0</v>
      </c>
      <c r="F124" s="35"/>
      <c r="G124" s="35">
        <v>0.41658652046427352</v>
      </c>
      <c r="H124" s="35">
        <v>0.41658652046427358</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99.345376378118914</v>
      </c>
      <c r="C125" s="18">
        <v>99.345376378118914</v>
      </c>
      <c r="D125" s="18"/>
      <c r="E125" s="18">
        <f t="shared" si="4"/>
        <v>0</v>
      </c>
      <c r="F125" s="18"/>
      <c r="G125" s="18">
        <v>0.41658652046427352</v>
      </c>
      <c r="H125" s="18">
        <v>0.41658652046427358</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7.4611915913581822E-2</v>
      </c>
      <c r="H126" s="35">
        <v>7.4611915913581836E-2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7.4611915913581822E-2</v>
      </c>
      <c r="H127" s="18">
        <v>7.4611915913581836E-2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4.2514484678016447E-2</v>
      </c>
      <c r="H129" s="18">
        <v>4.2514484678016461E-2</v>
      </c>
      <c r="I129" s="18"/>
      <c r="J129" s="18">
        <f t="shared" si="6"/>
        <v>0</v>
      </c>
      <c r="K129" s="93">
        <f t="shared" si="5"/>
        <v>0</v>
      </c>
    </row>
    <row r="130" spans="1:103" s="4" customFormat="1" x14ac:dyDescent="0.25">
      <c r="A130" s="21" t="s">
        <v>268</v>
      </c>
      <c r="B130" s="35">
        <v>100.10256231904215</v>
      </c>
      <c r="C130" s="35">
        <v>100.18666190541468</v>
      </c>
      <c r="D130" s="35"/>
      <c r="E130" s="35">
        <f t="shared" si="4"/>
        <v>8.4013420260409255E-2</v>
      </c>
      <c r="F130" s="35"/>
      <c r="G130" s="35">
        <v>6.3647458529947256</v>
      </c>
      <c r="H130" s="35">
        <v>6.3700930936767097</v>
      </c>
      <c r="I130" s="35"/>
      <c r="J130" s="35">
        <f t="shared" si="6"/>
        <v>5.3472406819841112E-3</v>
      </c>
      <c r="K130" s="92">
        <f t="shared" si="5"/>
        <v>5.3372234329672599E-5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100.32321146696729</v>
      </c>
      <c r="C131" s="18">
        <v>100.41428112080334</v>
      </c>
      <c r="D131" s="18"/>
      <c r="E131" s="18">
        <f t="shared" si="4"/>
        <v>9.0776254571989234E-2</v>
      </c>
      <c r="F131" s="18"/>
      <c r="G131" s="18">
        <v>5.8905720523444947</v>
      </c>
      <c r="H131" s="18">
        <v>5.8959192930264797</v>
      </c>
      <c r="I131" s="18"/>
      <c r="J131" s="18">
        <f t="shared" si="6"/>
        <v>5.3472406819849994E-3</v>
      </c>
      <c r="K131" s="93">
        <f t="shared" si="5"/>
        <v>5.3372234329681462E-5</v>
      </c>
    </row>
    <row r="132" spans="1:103" s="4" customFormat="1" x14ac:dyDescent="0.25">
      <c r="A132" s="23" t="s">
        <v>269</v>
      </c>
      <c r="B132" s="35">
        <v>100.35581682413108</v>
      </c>
      <c r="C132" s="35">
        <v>100.35581682413108</v>
      </c>
      <c r="D132" s="35"/>
      <c r="E132" s="35">
        <f t="shared" si="4"/>
        <v>0</v>
      </c>
      <c r="F132" s="35"/>
      <c r="G132" s="35">
        <v>3.6810912213602942E-2</v>
      </c>
      <c r="H132" s="35">
        <v>3.6810912213602942E-2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100.35038613486458</v>
      </c>
      <c r="C133" s="18">
        <v>100.44393385478578</v>
      </c>
      <c r="D133" s="18"/>
      <c r="E133" s="18">
        <f t="shared" si="4"/>
        <v>9.3221086160522049E-2</v>
      </c>
      <c r="F133" s="18"/>
      <c r="G133" s="18">
        <v>5.7360849376683438</v>
      </c>
      <c r="H133" s="18">
        <v>5.7414321783503288</v>
      </c>
      <c r="I133" s="18"/>
      <c r="J133" s="18">
        <f t="shared" si="6"/>
        <v>5.3472406819849994E-3</v>
      </c>
      <c r="K133" s="93">
        <f t="shared" si="5"/>
        <v>5.3372234329681462E-5</v>
      </c>
    </row>
    <row r="134" spans="1:103" s="4" customFormat="1" x14ac:dyDescent="0.25">
      <c r="A134" s="23" t="s">
        <v>51</v>
      </c>
      <c r="B134" s="35">
        <v>99.006271815740106</v>
      </c>
      <c r="C134" s="35">
        <v>99.006271815740106</v>
      </c>
      <c r="D134" s="35"/>
      <c r="E134" s="35">
        <f t="shared" si="4"/>
        <v>0</v>
      </c>
      <c r="F134" s="35"/>
      <c r="G134" s="35">
        <v>0.11767620246254792</v>
      </c>
      <c r="H134" s="35">
        <v>0.11767620246254795</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95.436134439903782</v>
      </c>
      <c r="C135" s="18">
        <v>95.436134439903782</v>
      </c>
      <c r="D135" s="18"/>
      <c r="E135" s="18">
        <f t="shared" si="4"/>
        <v>0</v>
      </c>
      <c r="F135" s="18"/>
      <c r="G135" s="18">
        <v>0.32896675828322919</v>
      </c>
      <c r="H135" s="18">
        <v>0.32896675828322919</v>
      </c>
      <c r="I135" s="18"/>
      <c r="J135" s="18">
        <f t="shared" si="6"/>
        <v>0</v>
      </c>
      <c r="K135" s="93">
        <f t="shared" si="5"/>
        <v>0</v>
      </c>
    </row>
    <row r="136" spans="1:103" s="4" customFormat="1" x14ac:dyDescent="0.25">
      <c r="A136" s="23" t="s">
        <v>273</v>
      </c>
      <c r="B136" s="35">
        <v>101.19787155219051</v>
      </c>
      <c r="C136" s="35">
        <v>101.19787155219051</v>
      </c>
      <c r="D136" s="35"/>
      <c r="E136" s="35">
        <f t="shared" si="4"/>
        <v>0</v>
      </c>
      <c r="F136" s="35"/>
      <c r="G136" s="35">
        <v>9.525497361456349E-2</v>
      </c>
      <c r="H136" s="35">
        <v>9.5254973614563504E-2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93.271726463690328</v>
      </c>
      <c r="C137" s="18">
        <v>93.271726463690328</v>
      </c>
      <c r="D137" s="18"/>
      <c r="E137" s="18">
        <f t="shared" si="4"/>
        <v>0</v>
      </c>
      <c r="F137" s="18"/>
      <c r="G137" s="18">
        <v>0.23371178466866568</v>
      </c>
      <c r="H137" s="18">
        <v>0.23371178466866571</v>
      </c>
      <c r="I137" s="18"/>
      <c r="J137" s="18">
        <f t="shared" si="6"/>
        <v>0</v>
      </c>
      <c r="K137" s="93">
        <f t="shared" si="5"/>
        <v>0</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0.14520704236700158</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0.14520704236700158</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60" t="s">
        <v>82</v>
      </c>
      <c r="B3" s="166" t="s">
        <v>84</v>
      </c>
      <c r="C3" s="166"/>
      <c r="D3" s="13"/>
      <c r="E3" s="19" t="s">
        <v>85</v>
      </c>
      <c r="F3" s="30"/>
      <c r="G3" s="165" t="s">
        <v>86</v>
      </c>
      <c r="H3" s="165"/>
      <c r="I3" s="19"/>
      <c r="J3" s="157" t="s">
        <v>87</v>
      </c>
      <c r="K3" s="156" t="s">
        <v>286</v>
      </c>
    </row>
    <row r="4" spans="1:17" s="34" customFormat="1" ht="40.5" customHeight="1" x14ac:dyDescent="0.25">
      <c r="A4" s="161"/>
      <c r="B4" s="124">
        <v>44593</v>
      </c>
      <c r="C4" s="124">
        <v>44621</v>
      </c>
      <c r="D4" s="125"/>
      <c r="E4" s="126" t="s">
        <v>292</v>
      </c>
      <c r="F4" s="125"/>
      <c r="G4" s="124">
        <v>44593</v>
      </c>
      <c r="H4" s="124">
        <v>44621</v>
      </c>
      <c r="I4" s="125"/>
      <c r="J4" s="126" t="s">
        <v>292</v>
      </c>
      <c r="K4" s="87" t="s">
        <v>292</v>
      </c>
      <c r="L4" s="110"/>
      <c r="M4" s="61"/>
      <c r="N4" s="61"/>
      <c r="O4" s="61"/>
      <c r="P4" s="61"/>
      <c r="Q4" s="61"/>
    </row>
    <row r="5" spans="1:17" s="4" customFormat="1" ht="15.75" x14ac:dyDescent="0.25">
      <c r="A5" s="118" t="s">
        <v>83</v>
      </c>
      <c r="B5" s="11">
        <v>99.810756115237481</v>
      </c>
      <c r="C5" s="11">
        <v>100.09806614298641</v>
      </c>
      <c r="D5" s="9"/>
      <c r="E5" s="9">
        <f t="shared" ref="E5:E70" si="0">((C5/B5-1)*100)</f>
        <v>0.28785477530819392</v>
      </c>
      <c r="F5" s="9"/>
      <c r="G5" s="9">
        <v>99.810756115237481</v>
      </c>
      <c r="H5" s="9">
        <v>100.09806614298641</v>
      </c>
      <c r="I5" s="9"/>
      <c r="J5" s="10">
        <f>H5-G5</f>
        <v>0.28731002774893</v>
      </c>
      <c r="K5" s="90">
        <f>SUM(K7+K74+K82+K100+K119+K154+K169+K190+K209+K231+K246+K253+K259)</f>
        <v>2.8785477530820698E-3</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105.6313535387424</v>
      </c>
      <c r="C7" s="16">
        <v>106.33721461530413</v>
      </c>
      <c r="D7" s="16"/>
      <c r="E7" s="16">
        <f t="shared" si="0"/>
        <v>0.66823064640826324</v>
      </c>
      <c r="F7" s="16"/>
      <c r="G7" s="16">
        <v>23.202170878728744</v>
      </c>
      <c r="H7" s="16">
        <v>23.357214895172429</v>
      </c>
      <c r="I7" s="16"/>
      <c r="J7" s="16">
        <f t="shared" ref="J7:J70" si="1">H7-G7</f>
        <v>0.15504401644368571</v>
      </c>
      <c r="K7" s="91">
        <f>J7/$G$5</f>
        <v>1.553379840792691E-3</v>
      </c>
      <c r="M7" s="62"/>
      <c r="N7" s="62"/>
    </row>
    <row r="8" spans="1:17" s="4" customFormat="1" x14ac:dyDescent="0.25">
      <c r="A8" s="21" t="s">
        <v>1</v>
      </c>
      <c r="B8" s="35">
        <v>105.93142000255952</v>
      </c>
      <c r="C8" s="35">
        <v>106.70538019284963</v>
      </c>
      <c r="D8" s="35"/>
      <c r="E8" s="35">
        <f>((C8/B8-1)*100)</f>
        <v>0.73062382272550686</v>
      </c>
      <c r="F8" s="35"/>
      <c r="G8" s="35">
        <v>20.675378973879422</v>
      </c>
      <c r="H8" s="35">
        <v>20.826438218101369</v>
      </c>
      <c r="I8" s="35"/>
      <c r="J8" s="35">
        <f t="shared" si="1"/>
        <v>0.15105924422194761</v>
      </c>
      <c r="K8" s="92">
        <f>J8/$G$5</f>
        <v>1.5134565662195834E-3</v>
      </c>
      <c r="L8" s="110"/>
      <c r="M8" s="62"/>
      <c r="N8" s="62"/>
      <c r="O8" s="61"/>
      <c r="P8" s="61"/>
      <c r="Q8" s="61"/>
    </row>
    <row r="9" spans="1:17" x14ac:dyDescent="0.25">
      <c r="A9" s="22" t="s">
        <v>3</v>
      </c>
      <c r="B9" s="18">
        <v>103.07676907090391</v>
      </c>
      <c r="C9" s="18">
        <v>103.07414898957953</v>
      </c>
      <c r="D9" s="18"/>
      <c r="E9" s="18">
        <f t="shared" si="0"/>
        <v>-2.5418737393478885E-3</v>
      </c>
      <c r="F9" s="18"/>
      <c r="G9" s="18">
        <v>4.0520552525107352</v>
      </c>
      <c r="H9" s="18">
        <v>4.0519522543823676</v>
      </c>
      <c r="I9" s="18"/>
      <c r="J9" s="18">
        <f t="shared" si="1"/>
        <v>-1.0299812836755962E-4</v>
      </c>
      <c r="K9" s="93">
        <f t="shared" ref="K9:K72" si="2">J9/$G$5</f>
        <v>-1.0319341559605272E-6</v>
      </c>
      <c r="M9" s="62"/>
      <c r="N9" s="62"/>
    </row>
    <row r="10" spans="1:17" s="4" customFormat="1" x14ac:dyDescent="0.25">
      <c r="A10" s="23" t="s">
        <v>97</v>
      </c>
      <c r="B10" s="35">
        <v>100.01420857826281</v>
      </c>
      <c r="C10" s="35">
        <v>100.03819989083408</v>
      </c>
      <c r="D10" s="35"/>
      <c r="E10" s="35">
        <f t="shared" si="0"/>
        <v>2.39879042311264E-2</v>
      </c>
      <c r="F10" s="35"/>
      <c r="G10" s="35">
        <v>1.0591580298371541</v>
      </c>
      <c r="H10" s="35">
        <v>1.0594120996510079</v>
      </c>
      <c r="I10" s="35"/>
      <c r="J10" s="35">
        <f t="shared" si="1"/>
        <v>2.5406981385378558E-4</v>
      </c>
      <c r="K10" s="92">
        <f>J10/$G$5</f>
        <v>2.5455153707126195E-6</v>
      </c>
      <c r="L10" s="110"/>
      <c r="M10" s="62"/>
      <c r="N10" s="62"/>
      <c r="O10" s="61"/>
      <c r="P10" s="61"/>
      <c r="Q10" s="61"/>
    </row>
    <row r="11" spans="1:17" x14ac:dyDescent="0.25">
      <c r="A11" s="22" t="s">
        <v>98</v>
      </c>
      <c r="B11" s="18">
        <v>99.93204920303269</v>
      </c>
      <c r="C11" s="18">
        <v>99.93204920303269</v>
      </c>
      <c r="D11" s="18"/>
      <c r="E11" s="18">
        <f t="shared" si="0"/>
        <v>0</v>
      </c>
      <c r="F11" s="18"/>
      <c r="G11" s="18">
        <v>0.53994523769217917</v>
      </c>
      <c r="H11" s="18">
        <v>0.53994523769217928</v>
      </c>
      <c r="I11" s="18"/>
      <c r="J11" s="18">
        <f t="shared" si="1"/>
        <v>0</v>
      </c>
      <c r="K11" s="93">
        <f t="shared" si="2"/>
        <v>0</v>
      </c>
      <c r="M11" s="62"/>
      <c r="N11" s="62"/>
    </row>
    <row r="12" spans="1:17" s="4" customFormat="1" x14ac:dyDescent="0.25">
      <c r="A12" s="23" t="s">
        <v>99</v>
      </c>
      <c r="B12" s="35">
        <v>102.29768064572697</v>
      </c>
      <c r="C12" s="35">
        <v>102.21983287846581</v>
      </c>
      <c r="D12" s="35"/>
      <c r="E12" s="35">
        <f t="shared" si="0"/>
        <v>-7.6099249533101432E-2</v>
      </c>
      <c r="F12" s="35"/>
      <c r="G12" s="35">
        <v>1.4223603347765952</v>
      </c>
      <c r="H12" s="35">
        <v>1.4212779292361737</v>
      </c>
      <c r="I12" s="35"/>
      <c r="J12" s="35">
        <f t="shared" si="1"/>
        <v>-1.0824055404214938E-3</v>
      </c>
      <c r="K12" s="92">
        <f t="shared" si="2"/>
        <v>-1.0844578105107149E-5</v>
      </c>
      <c r="L12" s="110"/>
      <c r="M12" s="62"/>
      <c r="N12" s="62"/>
      <c r="O12" s="61"/>
      <c r="P12" s="61"/>
      <c r="Q12" s="61"/>
    </row>
    <row r="13" spans="1:17" x14ac:dyDescent="0.25">
      <c r="A13" s="22" t="s">
        <v>100</v>
      </c>
      <c r="B13" s="18">
        <v>106.28751164499502</v>
      </c>
      <c r="C13" s="18">
        <v>106.23597840521644</v>
      </c>
      <c r="D13" s="18"/>
      <c r="E13" s="18">
        <f t="shared" si="0"/>
        <v>-4.8484755152333747E-2</v>
      </c>
      <c r="F13" s="18"/>
      <c r="G13" s="18">
        <v>0.14046688783795017</v>
      </c>
      <c r="H13" s="18">
        <v>0.14039878281131185</v>
      </c>
      <c r="I13" s="18"/>
      <c r="J13" s="18">
        <f t="shared" si="1"/>
        <v>-6.8105026638315413E-5</v>
      </c>
      <c r="K13" s="93">
        <f t="shared" si="2"/>
        <v>-6.8234155605117444E-7</v>
      </c>
      <c r="M13" s="62"/>
      <c r="N13" s="62"/>
    </row>
    <row r="14" spans="1:17" s="4" customFormat="1" x14ac:dyDescent="0.25">
      <c r="A14" s="23" t="s">
        <v>101</v>
      </c>
      <c r="B14" s="35">
        <v>112.88323544577682</v>
      </c>
      <c r="C14" s="35">
        <v>113.02434892511972</v>
      </c>
      <c r="D14" s="35"/>
      <c r="E14" s="35">
        <f t="shared" si="0"/>
        <v>0.1250083582257755</v>
      </c>
      <c r="F14" s="35"/>
      <c r="G14" s="35">
        <v>0.59630407725704326</v>
      </c>
      <c r="H14" s="35">
        <v>0.5970495071940557</v>
      </c>
      <c r="I14" s="35"/>
      <c r="J14" s="35">
        <f t="shared" si="1"/>
        <v>7.4542993701243176E-4</v>
      </c>
      <c r="K14" s="92">
        <f t="shared" si="2"/>
        <v>7.4684329227181528E-6</v>
      </c>
      <c r="L14" s="110"/>
      <c r="M14" s="62"/>
      <c r="N14" s="62"/>
      <c r="O14" s="61"/>
      <c r="P14" s="61"/>
      <c r="Q14" s="61"/>
    </row>
    <row r="15" spans="1:17" x14ac:dyDescent="0.25">
      <c r="A15" s="22" t="s">
        <v>102</v>
      </c>
      <c r="B15" s="18">
        <v>104.57547818079891</v>
      </c>
      <c r="C15" s="18">
        <v>104.59256666381795</v>
      </c>
      <c r="D15" s="18"/>
      <c r="E15" s="18">
        <f t="shared" si="0"/>
        <v>1.6340812699411345E-2</v>
      </c>
      <c r="F15" s="18"/>
      <c r="G15" s="18">
        <v>0.2938206851098133</v>
      </c>
      <c r="H15" s="18">
        <v>0.29386869779763919</v>
      </c>
      <c r="I15" s="18"/>
      <c r="J15" s="18">
        <f t="shared" si="1"/>
        <v>4.8012687825893519E-5</v>
      </c>
      <c r="K15" s="93">
        <f t="shared" si="2"/>
        <v>4.8103721176563374E-7</v>
      </c>
      <c r="M15" s="62"/>
      <c r="N15" s="62"/>
    </row>
    <row r="16" spans="1:17" s="4" customFormat="1" x14ac:dyDescent="0.25">
      <c r="A16" s="23" t="s">
        <v>4</v>
      </c>
      <c r="B16" s="35">
        <v>109.21323134164284</v>
      </c>
      <c r="C16" s="35">
        <v>109.66485501129162</v>
      </c>
      <c r="D16" s="35"/>
      <c r="E16" s="35">
        <f t="shared" si="0"/>
        <v>0.41352468386912644</v>
      </c>
      <c r="F16" s="35"/>
      <c r="G16" s="35">
        <v>1.1770996467284423</v>
      </c>
      <c r="H16" s="35">
        <v>1.1819672443214007</v>
      </c>
      <c r="I16" s="35"/>
      <c r="J16" s="35">
        <f t="shared" si="1"/>
        <v>4.8675975929584059E-3</v>
      </c>
      <c r="K16" s="92">
        <f t="shared" si="2"/>
        <v>4.8768266892382555E-5</v>
      </c>
      <c r="L16" s="110"/>
      <c r="M16" s="62"/>
      <c r="N16" s="62"/>
      <c r="O16" s="61"/>
      <c r="P16" s="61"/>
      <c r="Q16" s="61"/>
    </row>
    <row r="17" spans="1:17" x14ac:dyDescent="0.25">
      <c r="A17" s="22" t="s">
        <v>103</v>
      </c>
      <c r="B17" s="18">
        <v>110.36642392324819</v>
      </c>
      <c r="C17" s="18">
        <v>110.85147107485699</v>
      </c>
      <c r="D17" s="18"/>
      <c r="E17" s="18">
        <f t="shared" si="0"/>
        <v>0.43948796596517958</v>
      </c>
      <c r="F17" s="18"/>
      <c r="G17" s="18">
        <v>0.92886171017641761</v>
      </c>
      <c r="H17" s="18">
        <v>0.93294394561310146</v>
      </c>
      <c r="I17" s="18"/>
      <c r="J17" s="18">
        <f t="shared" si="1"/>
        <v>4.0822354366838454E-3</v>
      </c>
      <c r="K17" s="93">
        <f t="shared" si="2"/>
        <v>4.0899754651399099E-5</v>
      </c>
      <c r="M17" s="62"/>
      <c r="N17" s="62"/>
    </row>
    <row r="18" spans="1:17" s="4" customFormat="1" x14ac:dyDescent="0.25">
      <c r="A18" s="21" t="s">
        <v>104</v>
      </c>
      <c r="B18" s="35">
        <v>105.1039414506883</v>
      </c>
      <c r="C18" s="35">
        <v>105.43646378485361</v>
      </c>
      <c r="D18" s="35"/>
      <c r="E18" s="35">
        <f t="shared" si="0"/>
        <v>0.31637475205563703</v>
      </c>
      <c r="F18" s="35"/>
      <c r="G18" s="35">
        <v>0.24823793655202478</v>
      </c>
      <c r="H18" s="35">
        <v>0.24902329870829931</v>
      </c>
      <c r="I18" s="35"/>
      <c r="J18" s="35">
        <f t="shared" si="1"/>
        <v>7.8536215627453276E-4</v>
      </c>
      <c r="K18" s="92">
        <f t="shared" si="2"/>
        <v>7.8685122409831779E-6</v>
      </c>
      <c r="L18" s="110"/>
      <c r="M18" s="62"/>
      <c r="N18" s="62"/>
      <c r="O18" s="61"/>
      <c r="P18" s="61"/>
      <c r="Q18" s="61"/>
    </row>
    <row r="19" spans="1:17" x14ac:dyDescent="0.25">
      <c r="A19" s="22" t="s">
        <v>5</v>
      </c>
      <c r="B19" s="18">
        <v>100.15563270375712</v>
      </c>
      <c r="C19" s="18">
        <v>101.27872432971755</v>
      </c>
      <c r="D19" s="18"/>
      <c r="E19" s="18">
        <f t="shared" si="0"/>
        <v>1.1213464441708787</v>
      </c>
      <c r="F19" s="18"/>
      <c r="G19" s="18">
        <v>4.1100927622418295</v>
      </c>
      <c r="H19" s="18">
        <v>4.1561811412833531</v>
      </c>
      <c r="I19" s="18"/>
      <c r="J19" s="18">
        <f t="shared" si="1"/>
        <v>4.6088379041523631E-2</v>
      </c>
      <c r="K19" s="93">
        <f t="shared" si="2"/>
        <v>4.6175763850853752E-4</v>
      </c>
      <c r="M19" s="62"/>
      <c r="N19" s="62"/>
    </row>
    <row r="20" spans="1:17" x14ac:dyDescent="0.25">
      <c r="A20" s="23" t="s">
        <v>105</v>
      </c>
      <c r="B20" s="35">
        <v>102.59459322363189</v>
      </c>
      <c r="C20" s="35">
        <v>104.84999845916288</v>
      </c>
      <c r="D20" s="35"/>
      <c r="E20" s="35">
        <f t="shared" si="0"/>
        <v>2.1983665655896045</v>
      </c>
      <c r="F20" s="35"/>
      <c r="G20" s="35">
        <v>2.0401568061270288</v>
      </c>
      <c r="H20" s="35">
        <v>2.0850069312385262</v>
      </c>
      <c r="I20" s="35"/>
      <c r="J20" s="35">
        <f t="shared" si="1"/>
        <v>4.4850125111497441E-2</v>
      </c>
      <c r="K20" s="92">
        <f t="shared" si="2"/>
        <v>4.4935162157989559E-4</v>
      </c>
      <c r="M20" s="62"/>
      <c r="N20" s="62"/>
    </row>
    <row r="21" spans="1:17" x14ac:dyDescent="0.25">
      <c r="A21" s="22" t="s">
        <v>106</v>
      </c>
      <c r="B21" s="18">
        <v>96.159649014941621</v>
      </c>
      <c r="C21" s="18">
        <v>96.940155245922341</v>
      </c>
      <c r="D21" s="18"/>
      <c r="E21" s="18">
        <f t="shared" si="0"/>
        <v>0.81167749568162861</v>
      </c>
      <c r="F21" s="18"/>
      <c r="G21" s="18">
        <v>1.2851594811489147</v>
      </c>
      <c r="H21" s="18">
        <v>1.2955908314410194</v>
      </c>
      <c r="I21" s="18"/>
      <c r="J21" s="18">
        <f t="shared" si="1"/>
        <v>1.0431350292104735E-2</v>
      </c>
      <c r="K21" s="93">
        <f t="shared" si="2"/>
        <v>1.0451128413515993E-4</v>
      </c>
      <c r="M21" s="62"/>
      <c r="N21" s="62"/>
    </row>
    <row r="22" spans="1:17" x14ac:dyDescent="0.25">
      <c r="A22" s="23" t="s">
        <v>107</v>
      </c>
      <c r="B22" s="35">
        <v>100.78562538272249</v>
      </c>
      <c r="C22" s="35">
        <v>99.604993705280791</v>
      </c>
      <c r="D22" s="35"/>
      <c r="E22" s="35">
        <f t="shared" si="0"/>
        <v>-1.1714286367310534</v>
      </c>
      <c r="F22" s="35"/>
      <c r="G22" s="35">
        <v>0.78477647496588576</v>
      </c>
      <c r="H22" s="35">
        <v>0.77558337860380711</v>
      </c>
      <c r="I22" s="35"/>
      <c r="J22" s="35">
        <f t="shared" si="1"/>
        <v>-9.1930963620786565E-3</v>
      </c>
      <c r="K22" s="92">
        <f t="shared" si="2"/>
        <v>-9.2105267206519077E-5</v>
      </c>
      <c r="M22" s="62"/>
      <c r="N22" s="62"/>
    </row>
    <row r="23" spans="1:17" x14ac:dyDescent="0.25">
      <c r="A23" s="22" t="s">
        <v>108</v>
      </c>
      <c r="B23" s="18">
        <v>107.50665760894175</v>
      </c>
      <c r="C23" s="18">
        <v>107.62852201742584</v>
      </c>
      <c r="D23" s="18"/>
      <c r="E23" s="18">
        <f t="shared" si="0"/>
        <v>0.11335522022029032</v>
      </c>
      <c r="F23" s="18"/>
      <c r="G23" s="18">
        <v>3.9955881832187328</v>
      </c>
      <c r="H23" s="18">
        <v>4.0001173910029175</v>
      </c>
      <c r="I23" s="18"/>
      <c r="J23" s="18">
        <f t="shared" si="1"/>
        <v>4.5292077841847522E-3</v>
      </c>
      <c r="K23" s="93">
        <f t="shared" si="2"/>
        <v>4.5377952842632625E-5</v>
      </c>
      <c r="M23" s="62"/>
      <c r="N23" s="62"/>
    </row>
    <row r="24" spans="1:17" x14ac:dyDescent="0.25">
      <c r="A24" s="23" t="s">
        <v>109</v>
      </c>
      <c r="B24" s="35">
        <v>106.60523353489192</v>
      </c>
      <c r="C24" s="35">
        <v>106.3658233839114</v>
      </c>
      <c r="D24" s="35"/>
      <c r="E24" s="35">
        <f t="shared" si="0"/>
        <v>-0.22457635806609755</v>
      </c>
      <c r="F24" s="35"/>
      <c r="G24" s="35">
        <v>0.19783532951065769</v>
      </c>
      <c r="H24" s="35">
        <v>0.19739103813267464</v>
      </c>
      <c r="I24" s="35"/>
      <c r="J24" s="35">
        <f t="shared" si="1"/>
        <v>-4.4429137798304708E-4</v>
      </c>
      <c r="K24" s="92">
        <f t="shared" si="2"/>
        <v>-4.4513376641500056E-6</v>
      </c>
      <c r="M24" s="62"/>
      <c r="N24" s="62"/>
    </row>
    <row r="25" spans="1:17" x14ac:dyDescent="0.25">
      <c r="A25" s="24" t="s">
        <v>110</v>
      </c>
      <c r="B25" s="18">
        <v>107.2265677847588</v>
      </c>
      <c r="C25" s="18">
        <v>107.3202723348313</v>
      </c>
      <c r="D25" s="18"/>
      <c r="E25" s="18">
        <f t="shared" si="0"/>
        <v>8.7389302864382401E-2</v>
      </c>
      <c r="F25" s="18"/>
      <c r="G25" s="18">
        <v>0.10180794238508303</v>
      </c>
      <c r="H25" s="18">
        <v>0.10189691163619392</v>
      </c>
      <c r="I25" s="18"/>
      <c r="J25" s="18">
        <f t="shared" si="1"/>
        <v>8.8969251110890268E-5</v>
      </c>
      <c r="K25" s="93">
        <f t="shared" si="2"/>
        <v>8.9137939209848235E-7</v>
      </c>
      <c r="M25" s="62"/>
      <c r="N25" s="62"/>
    </row>
    <row r="26" spans="1:17" x14ac:dyDescent="0.25">
      <c r="A26" s="21" t="s">
        <v>111</v>
      </c>
      <c r="B26" s="35">
        <v>107.30532552985225</v>
      </c>
      <c r="C26" s="35">
        <v>107.4145349993519</v>
      </c>
      <c r="D26" s="35"/>
      <c r="E26" s="35">
        <f t="shared" si="0"/>
        <v>0.10177451022155282</v>
      </c>
      <c r="F26" s="35"/>
      <c r="G26" s="35">
        <v>1.8410955020597057</v>
      </c>
      <c r="H26" s="35">
        <v>1.8429692679896381</v>
      </c>
      <c r="I26" s="35"/>
      <c r="J26" s="35">
        <f t="shared" si="1"/>
        <v>1.8737659299323806E-3</v>
      </c>
      <c r="K26" s="92">
        <f t="shared" si="2"/>
        <v>1.8773186406573314E-5</v>
      </c>
      <c r="M26" s="62"/>
      <c r="N26" s="62"/>
    </row>
    <row r="27" spans="1:17" x14ac:dyDescent="0.25">
      <c r="A27" s="22" t="s">
        <v>112</v>
      </c>
      <c r="B27" s="18">
        <v>103.44720462218851</v>
      </c>
      <c r="C27" s="18">
        <v>103.55061762621969</v>
      </c>
      <c r="D27" s="18"/>
      <c r="E27" s="18">
        <f t="shared" si="0"/>
        <v>9.9966939086337803E-2</v>
      </c>
      <c r="F27" s="18"/>
      <c r="G27" s="18">
        <v>9.798266142143694E-2</v>
      </c>
      <c r="H27" s="18">
        <v>9.8080611688895314E-2</v>
      </c>
      <c r="I27" s="18"/>
      <c r="J27" s="18">
        <f t="shared" si="1"/>
        <v>9.7950267458374318E-5</v>
      </c>
      <c r="K27" s="93">
        <f t="shared" si="2"/>
        <v>9.8135983806479616E-7</v>
      </c>
      <c r="M27" s="62"/>
      <c r="N27" s="62"/>
    </row>
    <row r="28" spans="1:17" x14ac:dyDescent="0.25">
      <c r="A28" s="21" t="s">
        <v>113</v>
      </c>
      <c r="B28" s="35">
        <v>108.51532874424763</v>
      </c>
      <c r="C28" s="35">
        <v>108.26405822023192</v>
      </c>
      <c r="D28" s="35"/>
      <c r="E28" s="35">
        <f t="shared" si="0"/>
        <v>-0.2315530228986451</v>
      </c>
      <c r="F28" s="35"/>
      <c r="G28" s="35">
        <v>0.30203968237470424</v>
      </c>
      <c r="H28" s="35">
        <v>0.30134030035981219</v>
      </c>
      <c r="I28" s="35"/>
      <c r="J28" s="35">
        <f t="shared" si="1"/>
        <v>-6.993820148920582E-4</v>
      </c>
      <c r="K28" s="92">
        <f t="shared" si="2"/>
        <v>-7.0070806204952489E-6</v>
      </c>
      <c r="M28" s="62"/>
      <c r="N28" s="62"/>
    </row>
    <row r="29" spans="1:17" x14ac:dyDescent="0.25">
      <c r="A29" s="22" t="s">
        <v>114</v>
      </c>
      <c r="B29" s="18">
        <v>109.1661923965405</v>
      </c>
      <c r="C29" s="18">
        <v>109.68313857591011</v>
      </c>
      <c r="D29" s="18"/>
      <c r="E29" s="18">
        <f t="shared" si="0"/>
        <v>0.47354054219628239</v>
      </c>
      <c r="F29" s="18"/>
      <c r="G29" s="18">
        <v>0.99355113484580837</v>
      </c>
      <c r="H29" s="18">
        <v>0.99825600227675459</v>
      </c>
      <c r="I29" s="18"/>
      <c r="J29" s="18">
        <f t="shared" si="1"/>
        <v>4.7048674309462246E-3</v>
      </c>
      <c r="K29" s="93">
        <f t="shared" si="2"/>
        <v>4.713787986451254E-5</v>
      </c>
      <c r="M29" s="62"/>
      <c r="N29" s="62"/>
    </row>
    <row r="30" spans="1:17" x14ac:dyDescent="0.25">
      <c r="A30" s="21" t="s">
        <v>115</v>
      </c>
      <c r="B30" s="35">
        <v>105.52254714794415</v>
      </c>
      <c r="C30" s="35">
        <v>105.27258504591703</v>
      </c>
      <c r="D30" s="35"/>
      <c r="E30" s="35">
        <f t="shared" si="0"/>
        <v>-0.23688027704322767</v>
      </c>
      <c r="F30" s="35"/>
      <c r="G30" s="35">
        <v>0.46127593062133748</v>
      </c>
      <c r="H30" s="35">
        <v>0.46018325891894801</v>
      </c>
      <c r="I30" s="35"/>
      <c r="J30" s="35">
        <f t="shared" si="1"/>
        <v>-1.0926717023894694E-3</v>
      </c>
      <c r="K30" s="92">
        <f t="shared" si="2"/>
        <v>-1.0947434373985852E-5</v>
      </c>
      <c r="M30" s="62"/>
      <c r="N30" s="62"/>
    </row>
    <row r="31" spans="1:17" x14ac:dyDescent="0.25">
      <c r="A31" s="24" t="s">
        <v>6</v>
      </c>
      <c r="B31" s="18">
        <v>114.93937603517639</v>
      </c>
      <c r="C31" s="18">
        <v>114.72980409479456</v>
      </c>
      <c r="D31" s="18"/>
      <c r="E31" s="18">
        <f t="shared" si="0"/>
        <v>-0.18233258924051921</v>
      </c>
      <c r="F31" s="18"/>
      <c r="G31" s="18">
        <v>0.74094835064374553</v>
      </c>
      <c r="H31" s="18">
        <v>0.73959736033108192</v>
      </c>
      <c r="I31" s="18"/>
      <c r="J31" s="18">
        <f t="shared" si="1"/>
        <v>-1.3509903126636136E-3</v>
      </c>
      <c r="K31" s="93">
        <f t="shared" si="2"/>
        <v>-1.3535518267227779E-5</v>
      </c>
      <c r="M31" s="62"/>
      <c r="N31" s="62"/>
    </row>
    <row r="32" spans="1:17" x14ac:dyDescent="0.25">
      <c r="A32" s="23" t="s">
        <v>116</v>
      </c>
      <c r="B32" s="35">
        <v>115.33517880474882</v>
      </c>
      <c r="C32" s="35">
        <v>115.06028299100164</v>
      </c>
      <c r="D32" s="35"/>
      <c r="E32" s="35">
        <f t="shared" si="0"/>
        <v>-0.23834515764921127</v>
      </c>
      <c r="F32" s="35"/>
      <c r="G32" s="35">
        <v>0.64867333397508953</v>
      </c>
      <c r="H32" s="35">
        <v>0.64712725249459824</v>
      </c>
      <c r="I32" s="35"/>
      <c r="J32" s="35">
        <f t="shared" si="1"/>
        <v>-1.5460814804912903E-3</v>
      </c>
      <c r="K32" s="92">
        <f t="shared" si="2"/>
        <v>-1.5490128926648416E-5</v>
      </c>
      <c r="M32" s="62"/>
      <c r="N32" s="62"/>
    </row>
    <row r="33" spans="1:14" x14ac:dyDescent="0.25">
      <c r="A33" s="22" t="s">
        <v>117</v>
      </c>
      <c r="B33" s="18">
        <v>112.23183521570009</v>
      </c>
      <c r="C33" s="18">
        <v>112.46911980897518</v>
      </c>
      <c r="D33" s="18"/>
      <c r="E33" s="18">
        <f t="shared" si="0"/>
        <v>0.21142360616224209</v>
      </c>
      <c r="F33" s="18"/>
      <c r="G33" s="18">
        <v>9.2275016668655924E-2</v>
      </c>
      <c r="H33" s="18">
        <v>9.2470107836483628E-2</v>
      </c>
      <c r="I33" s="18"/>
      <c r="J33" s="18">
        <f t="shared" si="1"/>
        <v>1.9509116782770453E-4</v>
      </c>
      <c r="K33" s="93">
        <f t="shared" si="2"/>
        <v>1.9546106594209158E-6</v>
      </c>
      <c r="M33" s="62"/>
      <c r="N33" s="62"/>
    </row>
    <row r="34" spans="1:14" x14ac:dyDescent="0.25">
      <c r="A34" s="23" t="s">
        <v>7</v>
      </c>
      <c r="B34" s="35">
        <v>109.70070987621112</v>
      </c>
      <c r="C34" s="35">
        <v>114.2063902710056</v>
      </c>
      <c r="D34" s="35"/>
      <c r="E34" s="35">
        <f t="shared" si="0"/>
        <v>4.1072481662869809</v>
      </c>
      <c r="F34" s="35"/>
      <c r="G34" s="35">
        <v>2.1290594116725408</v>
      </c>
      <c r="H34" s="35">
        <v>2.2165051653176215</v>
      </c>
      <c r="I34" s="35"/>
      <c r="J34" s="35">
        <f t="shared" si="1"/>
        <v>8.7445753645080782E-2</v>
      </c>
      <c r="K34" s="92">
        <f t="shared" si="2"/>
        <v>8.7611553151765965E-4</v>
      </c>
      <c r="M34" s="62"/>
      <c r="N34" s="62"/>
    </row>
    <row r="35" spans="1:14" x14ac:dyDescent="0.25">
      <c r="A35" s="22" t="s">
        <v>118</v>
      </c>
      <c r="B35" s="18">
        <v>117.13613825226496</v>
      </c>
      <c r="C35" s="18">
        <v>118.36915630886253</v>
      </c>
      <c r="D35" s="18"/>
      <c r="E35" s="18">
        <f t="shared" si="0"/>
        <v>1.0526367652159863</v>
      </c>
      <c r="F35" s="18"/>
      <c r="G35" s="18">
        <v>0.98187405927371985</v>
      </c>
      <c r="H35" s="18">
        <v>0.99220962660975354</v>
      </c>
      <c r="I35" s="18"/>
      <c r="J35" s="18">
        <f t="shared" si="1"/>
        <v>1.0335567336033691E-2</v>
      </c>
      <c r="K35" s="93">
        <f>J35/$G$5</f>
        <v>1.0355163850377669E-4</v>
      </c>
      <c r="M35" s="62"/>
      <c r="N35" s="62"/>
    </row>
    <row r="36" spans="1:14" x14ac:dyDescent="0.25">
      <c r="A36" s="21" t="s">
        <v>119</v>
      </c>
      <c r="B36" s="35">
        <v>108.39230864685277</v>
      </c>
      <c r="C36" s="35">
        <v>122.34694044288391</v>
      </c>
      <c r="D36" s="35"/>
      <c r="E36" s="35">
        <f t="shared" si="0"/>
        <v>12.874190032704247</v>
      </c>
      <c r="F36" s="35"/>
      <c r="G36" s="35">
        <v>0.5112939462121795</v>
      </c>
      <c r="H36" s="35">
        <v>0.57711890047324821</v>
      </c>
      <c r="I36" s="35"/>
      <c r="J36" s="35">
        <f t="shared" si="1"/>
        <v>6.5824954261068713E-2</v>
      </c>
      <c r="K36" s="92">
        <f t="shared" si="2"/>
        <v>6.594976014916656E-4</v>
      </c>
      <c r="M36" s="62"/>
      <c r="N36" s="62"/>
    </row>
    <row r="37" spans="1:14" x14ac:dyDescent="0.25">
      <c r="A37" s="22" t="s">
        <v>120</v>
      </c>
      <c r="B37" s="18">
        <v>101.55636278280041</v>
      </c>
      <c r="C37" s="18">
        <v>104.87076544449755</v>
      </c>
      <c r="D37" s="18"/>
      <c r="E37" s="18">
        <f t="shared" si="0"/>
        <v>3.2636090648359373</v>
      </c>
      <c r="F37" s="18"/>
      <c r="G37" s="18">
        <v>0.25486723159971508</v>
      </c>
      <c r="H37" s="18">
        <v>0.26318510167349984</v>
      </c>
      <c r="I37" s="18"/>
      <c r="J37" s="18">
        <f t="shared" si="1"/>
        <v>8.3178700737847611E-3</v>
      </c>
      <c r="K37" s="93">
        <f t="shared" si="2"/>
        <v>8.3336409797169387E-5</v>
      </c>
      <c r="M37" s="62"/>
      <c r="N37" s="62"/>
    </row>
    <row r="38" spans="1:14" x14ac:dyDescent="0.25">
      <c r="A38" s="21" t="s">
        <v>121</v>
      </c>
      <c r="B38" s="35">
        <v>99.082967982027952</v>
      </c>
      <c r="C38" s="35">
        <v>100.37242170551525</v>
      </c>
      <c r="D38" s="35"/>
      <c r="E38" s="35">
        <f t="shared" si="0"/>
        <v>1.3013878669048129</v>
      </c>
      <c r="F38" s="35"/>
      <c r="G38" s="35">
        <v>0.23878467446087584</v>
      </c>
      <c r="H38" s="35">
        <v>0.24189218924233785</v>
      </c>
      <c r="I38" s="35"/>
      <c r="J38" s="35">
        <f t="shared" si="1"/>
        <v>3.1075147814620119E-3</v>
      </c>
      <c r="K38" s="92">
        <f t="shared" si="2"/>
        <v>3.1134067132746699E-5</v>
      </c>
      <c r="M38" s="62"/>
      <c r="N38" s="62"/>
    </row>
    <row r="39" spans="1:14" x14ac:dyDescent="0.25">
      <c r="A39" s="24" t="s">
        <v>122</v>
      </c>
      <c r="B39" s="18">
        <v>102.67754423654191</v>
      </c>
      <c r="C39" s="18">
        <v>102.56154735960978</v>
      </c>
      <c r="D39" s="18"/>
      <c r="E39" s="18">
        <f t="shared" si="0"/>
        <v>-0.112972001614009</v>
      </c>
      <c r="F39" s="18"/>
      <c r="G39" s="18">
        <v>5.8788563478766771E-2</v>
      </c>
      <c r="H39" s="18">
        <v>5.8722148861884704E-2</v>
      </c>
      <c r="I39" s="18"/>
      <c r="J39" s="18">
        <f t="shared" si="1"/>
        <v>-6.6414616882067012E-5</v>
      </c>
      <c r="K39" s="93">
        <f t="shared" si="2"/>
        <v>-6.6540540786393172E-7</v>
      </c>
      <c r="M39" s="62"/>
      <c r="N39" s="62"/>
    </row>
    <row r="40" spans="1:14" x14ac:dyDescent="0.25">
      <c r="A40" s="23" t="s">
        <v>123</v>
      </c>
      <c r="B40" s="35">
        <v>102.22141077707386</v>
      </c>
      <c r="C40" s="35">
        <v>102.13108678369191</v>
      </c>
      <c r="D40" s="35"/>
      <c r="E40" s="35">
        <f t="shared" si="0"/>
        <v>-8.8361129723524279E-2</v>
      </c>
      <c r="F40" s="35"/>
      <c r="G40" s="35">
        <v>8.3450936647283896E-2</v>
      </c>
      <c r="H40" s="35">
        <v>8.3377198456897492E-2</v>
      </c>
      <c r="I40" s="35"/>
      <c r="J40" s="35">
        <f t="shared" si="1"/>
        <v>-7.3738190386404834E-5</v>
      </c>
      <c r="K40" s="92">
        <f t="shared" si="2"/>
        <v>-7.3877999983558572E-7</v>
      </c>
      <c r="M40" s="62"/>
      <c r="N40" s="62"/>
    </row>
    <row r="41" spans="1:14" x14ac:dyDescent="0.25">
      <c r="A41" s="24" t="s">
        <v>8</v>
      </c>
      <c r="B41" s="18">
        <v>113.50754861821738</v>
      </c>
      <c r="C41" s="18">
        <v>113.95303741240976</v>
      </c>
      <c r="D41" s="18"/>
      <c r="E41" s="18">
        <f t="shared" si="0"/>
        <v>0.39247503766535186</v>
      </c>
      <c r="F41" s="18"/>
      <c r="G41" s="18">
        <v>2.364040757400006</v>
      </c>
      <c r="H41" s="18">
        <v>2.3733190272530362</v>
      </c>
      <c r="I41" s="18"/>
      <c r="J41" s="18">
        <f t="shared" si="1"/>
        <v>9.2782698530302632E-3</v>
      </c>
      <c r="K41" s="93">
        <f t="shared" si="2"/>
        <v>9.295861702838867E-5</v>
      </c>
      <c r="M41" s="62"/>
      <c r="N41" s="62"/>
    </row>
    <row r="42" spans="1:14" x14ac:dyDescent="0.25">
      <c r="A42" s="23" t="s">
        <v>124</v>
      </c>
      <c r="B42" s="35">
        <v>94.957643897276583</v>
      </c>
      <c r="C42" s="35">
        <v>96.956528306996532</v>
      </c>
      <c r="D42" s="35"/>
      <c r="E42" s="35">
        <f t="shared" si="0"/>
        <v>2.1050273866128233</v>
      </c>
      <c r="F42" s="35"/>
      <c r="G42" s="35">
        <v>5.5933315378367932E-2</v>
      </c>
      <c r="H42" s="35">
        <v>5.7110726985323101E-2</v>
      </c>
      <c r="I42" s="35"/>
      <c r="J42" s="35">
        <f t="shared" si="1"/>
        <v>1.1774116069551699E-3</v>
      </c>
      <c r="K42" s="92">
        <f t="shared" si="2"/>
        <v>1.1796440111081594E-5</v>
      </c>
      <c r="M42" s="62"/>
      <c r="N42" s="62"/>
    </row>
    <row r="43" spans="1:14" x14ac:dyDescent="0.25">
      <c r="A43" s="22" t="s">
        <v>125</v>
      </c>
      <c r="B43" s="18">
        <v>102.2525746983038</v>
      </c>
      <c r="C43" s="18">
        <v>105.0686888062217</v>
      </c>
      <c r="D43" s="18"/>
      <c r="E43" s="18">
        <f t="shared" si="0"/>
        <v>2.7540764780024762</v>
      </c>
      <c r="F43" s="18"/>
      <c r="G43" s="18">
        <v>0.7381352520559521</v>
      </c>
      <c r="H43" s="18">
        <v>0.75846406140866951</v>
      </c>
      <c r="I43" s="18"/>
      <c r="J43" s="18">
        <f t="shared" si="1"/>
        <v>2.0328809352717414E-2</v>
      </c>
      <c r="K43" s="93">
        <f t="shared" si="2"/>
        <v>2.0367353323369868E-4</v>
      </c>
      <c r="M43" s="62"/>
      <c r="N43" s="62"/>
    </row>
    <row r="44" spans="1:14" x14ac:dyDescent="0.25">
      <c r="A44" s="21" t="s">
        <v>126</v>
      </c>
      <c r="B44" s="35">
        <v>111.97316724731178</v>
      </c>
      <c r="C44" s="35">
        <v>111.24985211796825</v>
      </c>
      <c r="D44" s="35"/>
      <c r="E44" s="35">
        <f t="shared" si="0"/>
        <v>-0.64597184050886325</v>
      </c>
      <c r="F44" s="35"/>
      <c r="G44" s="35">
        <v>8.4614926675463997E-2</v>
      </c>
      <c r="H44" s="35">
        <v>8.4068338076273286E-2</v>
      </c>
      <c r="I44" s="35"/>
      <c r="J44" s="35">
        <f t="shared" si="1"/>
        <v>-5.4658859919071157E-4</v>
      </c>
      <c r="K44" s="92">
        <f t="shared" si="2"/>
        <v>-5.4762494591228462E-6</v>
      </c>
      <c r="M44" s="62"/>
      <c r="N44" s="62"/>
    </row>
    <row r="45" spans="1:14" x14ac:dyDescent="0.25">
      <c r="A45" s="22" t="s">
        <v>127</v>
      </c>
      <c r="B45" s="18">
        <v>132.03569121404814</v>
      </c>
      <c r="C45" s="18">
        <v>131.07704631966351</v>
      </c>
      <c r="D45" s="18"/>
      <c r="E45" s="18">
        <f t="shared" si="0"/>
        <v>-0.72604981696239301</v>
      </c>
      <c r="F45" s="18"/>
      <c r="G45" s="18">
        <v>0.8629743782706335</v>
      </c>
      <c r="H45" s="18">
        <v>0.85670875437676752</v>
      </c>
      <c r="I45" s="18"/>
      <c r="J45" s="18">
        <f t="shared" si="1"/>
        <v>-6.2656238938659792E-3</v>
      </c>
      <c r="K45" s="93">
        <f t="shared" si="2"/>
        <v>-6.2775036857069217E-5</v>
      </c>
      <c r="M45" s="62"/>
      <c r="N45" s="62"/>
    </row>
    <row r="46" spans="1:14" x14ac:dyDescent="0.25">
      <c r="A46" s="23" t="s">
        <v>128</v>
      </c>
      <c r="B46" s="35">
        <v>114.5877000626587</v>
      </c>
      <c r="C46" s="35">
        <v>112.95741205485119</v>
      </c>
      <c r="D46" s="35"/>
      <c r="E46" s="35">
        <f t="shared" si="0"/>
        <v>-1.422742586609238</v>
      </c>
      <c r="F46" s="35"/>
      <c r="G46" s="35">
        <v>0.22503257608759203</v>
      </c>
      <c r="H46" s="35">
        <v>0.22183094179385004</v>
      </c>
      <c r="I46" s="35"/>
      <c r="J46" s="35">
        <f t="shared" si="1"/>
        <v>-3.2016342937419839E-3</v>
      </c>
      <c r="K46" s="92">
        <f t="shared" si="2"/>
        <v>-3.2077046786876414E-5</v>
      </c>
      <c r="M46" s="62"/>
      <c r="N46" s="62"/>
    </row>
    <row r="47" spans="1:14" x14ac:dyDescent="0.25">
      <c r="A47" s="24" t="s">
        <v>129</v>
      </c>
      <c r="B47" s="18">
        <v>100.975516172433</v>
      </c>
      <c r="C47" s="18">
        <v>97.71103229657696</v>
      </c>
      <c r="D47" s="18"/>
      <c r="E47" s="18">
        <f t="shared" si="0"/>
        <v>-3.2329459651202708</v>
      </c>
      <c r="F47" s="18"/>
      <c r="G47" s="18">
        <v>6.6188744214650222E-2</v>
      </c>
      <c r="H47" s="18">
        <v>6.4048897879198916E-2</v>
      </c>
      <c r="I47" s="18"/>
      <c r="J47" s="18">
        <f t="shared" si="1"/>
        <v>-2.1398463354513064E-3</v>
      </c>
      <c r="K47" s="93">
        <f t="shared" si="2"/>
        <v>-2.1439035417993688E-5</v>
      </c>
      <c r="M47" s="62"/>
      <c r="N47" s="62"/>
    </row>
    <row r="48" spans="1:14" x14ac:dyDescent="0.25">
      <c r="A48" s="23" t="s">
        <v>130</v>
      </c>
      <c r="B48" s="35">
        <v>106.53554595577741</v>
      </c>
      <c r="C48" s="35">
        <v>106.51165696698254</v>
      </c>
      <c r="D48" s="35"/>
      <c r="E48" s="35">
        <f t="shared" si="0"/>
        <v>-2.2423491221212899E-2</v>
      </c>
      <c r="F48" s="35"/>
      <c r="G48" s="35">
        <v>0.33116156471734637</v>
      </c>
      <c r="H48" s="35">
        <v>0.33108730673295395</v>
      </c>
      <c r="I48" s="35"/>
      <c r="J48" s="35">
        <f t="shared" si="1"/>
        <v>-7.4257984392422927E-5</v>
      </c>
      <c r="K48" s="92">
        <f t="shared" si="2"/>
        <v>-7.4398779533027125E-7</v>
      </c>
      <c r="M48" s="62"/>
      <c r="N48" s="62"/>
    </row>
    <row r="49" spans="1:14" x14ac:dyDescent="0.25">
      <c r="A49" s="22" t="s">
        <v>9</v>
      </c>
      <c r="B49" s="18">
        <v>101.17186528005159</v>
      </c>
      <c r="C49" s="18">
        <v>101.16685496689701</v>
      </c>
      <c r="D49" s="18"/>
      <c r="E49" s="18">
        <f t="shared" si="0"/>
        <v>-4.9522791150669043E-3</v>
      </c>
      <c r="F49" s="18"/>
      <c r="G49" s="18">
        <v>1.1851149797762452</v>
      </c>
      <c r="H49" s="18">
        <v>1.1850562895746126</v>
      </c>
      <c r="I49" s="18"/>
      <c r="J49" s="18">
        <f t="shared" si="1"/>
        <v>-5.8690201632627392E-5</v>
      </c>
      <c r="K49" s="93">
        <f t="shared" si="2"/>
        <v>-5.8801479837369476E-7</v>
      </c>
      <c r="M49" s="62"/>
      <c r="N49" s="62"/>
    </row>
    <row r="50" spans="1:14" x14ac:dyDescent="0.25">
      <c r="A50" s="21" t="s">
        <v>131</v>
      </c>
      <c r="B50" s="35">
        <v>100.47366292653638</v>
      </c>
      <c r="C50" s="35">
        <v>100.47366292653638</v>
      </c>
      <c r="D50" s="35"/>
      <c r="E50" s="35">
        <f t="shared" si="0"/>
        <v>0</v>
      </c>
      <c r="F50" s="35"/>
      <c r="G50" s="35">
        <v>0.41138673988448776</v>
      </c>
      <c r="H50" s="35">
        <v>0.41138673988448776</v>
      </c>
      <c r="I50" s="35"/>
      <c r="J50" s="35">
        <f t="shared" si="1"/>
        <v>0</v>
      </c>
      <c r="K50" s="92">
        <f t="shared" si="2"/>
        <v>0</v>
      </c>
      <c r="M50" s="62"/>
      <c r="N50" s="62"/>
    </row>
    <row r="51" spans="1:14" x14ac:dyDescent="0.25">
      <c r="A51" s="24" t="s">
        <v>132</v>
      </c>
      <c r="B51" s="18">
        <v>101.0258297868138</v>
      </c>
      <c r="C51" s="18">
        <v>101.0258297868138</v>
      </c>
      <c r="D51" s="18"/>
      <c r="E51" s="18">
        <f t="shared" si="0"/>
        <v>0</v>
      </c>
      <c r="F51" s="18"/>
      <c r="G51" s="18">
        <v>0.14343950055688803</v>
      </c>
      <c r="H51" s="18">
        <v>0.14343950055688806</v>
      </c>
      <c r="I51" s="18"/>
      <c r="J51" s="18">
        <f t="shared" si="1"/>
        <v>0</v>
      </c>
      <c r="K51" s="93">
        <f t="shared" si="2"/>
        <v>0</v>
      </c>
      <c r="M51" s="62"/>
      <c r="N51" s="62"/>
    </row>
    <row r="52" spans="1:14" x14ac:dyDescent="0.25">
      <c r="A52" s="23" t="s">
        <v>133</v>
      </c>
      <c r="B52" s="35">
        <v>98.708466533396432</v>
      </c>
      <c r="C52" s="35">
        <v>98.708466533396432</v>
      </c>
      <c r="D52" s="35"/>
      <c r="E52" s="35">
        <f t="shared" si="0"/>
        <v>0</v>
      </c>
      <c r="F52" s="35"/>
      <c r="G52" s="35">
        <v>6.470254491744451E-2</v>
      </c>
      <c r="H52" s="35">
        <v>6.4702544917444524E-2</v>
      </c>
      <c r="I52" s="35"/>
      <c r="J52" s="35">
        <f t="shared" si="1"/>
        <v>0</v>
      </c>
      <c r="K52" s="92">
        <f t="shared" si="2"/>
        <v>0</v>
      </c>
      <c r="M52" s="62"/>
      <c r="N52" s="62"/>
    </row>
    <row r="53" spans="1:14" x14ac:dyDescent="0.25">
      <c r="A53" s="24" t="s">
        <v>134</v>
      </c>
      <c r="B53" s="18">
        <v>101.16399407720623</v>
      </c>
      <c r="C53" s="18">
        <v>101.08994881361292</v>
      </c>
      <c r="D53" s="18"/>
      <c r="E53" s="18">
        <f t="shared" si="0"/>
        <v>-7.3193297940365998E-2</v>
      </c>
      <c r="F53" s="18"/>
      <c r="G53" s="18">
        <v>0.37208978657566216</v>
      </c>
      <c r="H53" s="18">
        <v>0.37181744178956821</v>
      </c>
      <c r="I53" s="18"/>
      <c r="J53" s="18">
        <f t="shared" si="1"/>
        <v>-2.7234478609394763E-4</v>
      </c>
      <c r="K53" s="93">
        <f t="shared" si="2"/>
        <v>-2.7286115915153402E-6</v>
      </c>
      <c r="M53" s="62"/>
      <c r="N53" s="62"/>
    </row>
    <row r="54" spans="1:14" x14ac:dyDescent="0.25">
      <c r="A54" s="23" t="s">
        <v>135</v>
      </c>
      <c r="B54" s="35">
        <v>103.69587730795449</v>
      </c>
      <c r="C54" s="35">
        <v>103.81037607216238</v>
      </c>
      <c r="D54" s="35"/>
      <c r="E54" s="35">
        <f t="shared" si="0"/>
        <v>0.11041785573389085</v>
      </c>
      <c r="F54" s="35"/>
      <c r="G54" s="35">
        <v>0.19349640784176292</v>
      </c>
      <c r="H54" s="35">
        <v>0.19371006242622393</v>
      </c>
      <c r="I54" s="35"/>
      <c r="J54" s="35">
        <f t="shared" si="1"/>
        <v>2.1365458446101493E-4</v>
      </c>
      <c r="K54" s="92">
        <f t="shared" si="2"/>
        <v>2.1405967931385865E-6</v>
      </c>
      <c r="M54" s="62"/>
      <c r="N54" s="62"/>
    </row>
    <row r="55" spans="1:14" x14ac:dyDescent="0.25">
      <c r="A55" s="24" t="s">
        <v>10</v>
      </c>
      <c r="B55" s="18">
        <v>108.53042627493332</v>
      </c>
      <c r="C55" s="18">
        <v>108.57315090942292</v>
      </c>
      <c r="D55" s="18"/>
      <c r="E55" s="18">
        <f t="shared" si="0"/>
        <v>3.936650389759766E-2</v>
      </c>
      <c r="F55" s="18"/>
      <c r="G55" s="18">
        <v>0.92137962968714593</v>
      </c>
      <c r="H55" s="18">
        <v>0.92174234463497862</v>
      </c>
      <c r="I55" s="18"/>
      <c r="J55" s="18">
        <f t="shared" si="1"/>
        <v>3.6271494783268743E-4</v>
      </c>
      <c r="K55" s="93">
        <f t="shared" si="2"/>
        <v>3.6340266515355455E-6</v>
      </c>
      <c r="M55" s="62"/>
      <c r="N55" s="62"/>
    </row>
    <row r="56" spans="1:14" x14ac:dyDescent="0.25">
      <c r="A56" s="23" t="s">
        <v>136</v>
      </c>
      <c r="B56" s="35">
        <v>99.26007851070689</v>
      </c>
      <c r="C56" s="35">
        <v>99.38459382327801</v>
      </c>
      <c r="D56" s="35"/>
      <c r="E56" s="35">
        <f t="shared" si="0"/>
        <v>0.12544349595460247</v>
      </c>
      <c r="F56" s="35"/>
      <c r="G56" s="35">
        <v>5.2781218856065355E-2</v>
      </c>
      <c r="H56" s="35">
        <v>5.2847429462205858E-2</v>
      </c>
      <c r="I56" s="35"/>
      <c r="J56" s="35">
        <f t="shared" si="1"/>
        <v>6.6210606140502948E-5</v>
      </c>
      <c r="K56" s="92">
        <f t="shared" si="2"/>
        <v>6.6336143234962422E-7</v>
      </c>
      <c r="M56" s="62"/>
      <c r="N56" s="62"/>
    </row>
    <row r="57" spans="1:14" x14ac:dyDescent="0.25">
      <c r="A57" s="22" t="s">
        <v>137</v>
      </c>
      <c r="B57" s="18">
        <v>104.65156484414661</v>
      </c>
      <c r="C57" s="18">
        <v>103.02918693504557</v>
      </c>
      <c r="D57" s="18"/>
      <c r="E57" s="18">
        <f t="shared" si="0"/>
        <v>-1.5502662683708368</v>
      </c>
      <c r="F57" s="18"/>
      <c r="G57" s="18">
        <v>9.1042701821839142E-2</v>
      </c>
      <c r="H57" s="18">
        <v>8.9631297525681747E-2</v>
      </c>
      <c r="I57" s="18"/>
      <c r="J57" s="18">
        <f t="shared" si="1"/>
        <v>-1.4114042961573953E-3</v>
      </c>
      <c r="K57" s="93">
        <f t="shared" si="2"/>
        <v>-1.4140803567581882E-5</v>
      </c>
      <c r="M57" s="62"/>
      <c r="N57" s="62"/>
    </row>
    <row r="58" spans="1:14" x14ac:dyDescent="0.25">
      <c r="A58" s="23" t="s">
        <v>138</v>
      </c>
      <c r="B58" s="35">
        <v>110.54656902413944</v>
      </c>
      <c r="C58" s="35">
        <v>111.01750451362463</v>
      </c>
      <c r="D58" s="35"/>
      <c r="E58" s="35">
        <f t="shared" si="0"/>
        <v>0.42600642755574736</v>
      </c>
      <c r="F58" s="35"/>
      <c r="G58" s="35">
        <v>0.28340425808549058</v>
      </c>
      <c r="H58" s="35">
        <v>0.28461157844090146</v>
      </c>
      <c r="I58" s="35"/>
      <c r="J58" s="35">
        <f t="shared" si="1"/>
        <v>1.2073203554108791E-3</v>
      </c>
      <c r="K58" s="92">
        <f t="shared" si="2"/>
        <v>1.2096094673573615E-5</v>
      </c>
      <c r="M58" s="62"/>
      <c r="N58" s="62"/>
    </row>
    <row r="59" spans="1:14" x14ac:dyDescent="0.25">
      <c r="A59" s="24" t="s">
        <v>139</v>
      </c>
      <c r="B59" s="18">
        <v>109.98239398795062</v>
      </c>
      <c r="C59" s="18">
        <v>110.15897572677638</v>
      </c>
      <c r="D59" s="18"/>
      <c r="E59" s="18">
        <f t="shared" si="0"/>
        <v>0.16055455098122895</v>
      </c>
      <c r="F59" s="18"/>
      <c r="G59" s="18">
        <v>0.43468686798054107</v>
      </c>
      <c r="H59" s="18">
        <v>0.4353847775296017</v>
      </c>
      <c r="I59" s="18"/>
      <c r="J59" s="18">
        <f t="shared" si="1"/>
        <v>6.9790954906062685E-4</v>
      </c>
      <c r="K59" s="93">
        <f t="shared" si="2"/>
        <v>6.9923280438317552E-6</v>
      </c>
      <c r="M59" s="62"/>
      <c r="N59" s="62"/>
    </row>
    <row r="60" spans="1:14" x14ac:dyDescent="0.25">
      <c r="A60" s="23" t="s">
        <v>140</v>
      </c>
      <c r="B60" s="35">
        <v>103.97812643209905</v>
      </c>
      <c r="C60" s="35">
        <v>103.63309591825247</v>
      </c>
      <c r="D60" s="35"/>
      <c r="E60" s="35">
        <f t="shared" si="0"/>
        <v>-0.33182990085121045</v>
      </c>
      <c r="F60" s="35"/>
      <c r="G60" s="35">
        <v>5.9464582943209679E-2</v>
      </c>
      <c r="H60" s="35">
        <v>5.9267261676587656E-2</v>
      </c>
      <c r="I60" s="35"/>
      <c r="J60" s="35">
        <f t="shared" si="1"/>
        <v>-1.9732126662202337E-4</v>
      </c>
      <c r="K60" s="92">
        <f t="shared" si="2"/>
        <v>-1.9769539306385394E-6</v>
      </c>
      <c r="M60" s="62"/>
      <c r="N60" s="62"/>
    </row>
    <row r="61" spans="1:14" x14ac:dyDescent="0.25">
      <c r="A61" s="24" t="s">
        <v>11</v>
      </c>
      <c r="B61" s="18">
        <v>103.23848795470839</v>
      </c>
      <c r="C61" s="18">
        <v>103.40129592406525</v>
      </c>
      <c r="D61" s="18"/>
      <c r="E61" s="18">
        <f t="shared" si="0"/>
        <v>0.15770084644042281</v>
      </c>
      <c r="F61" s="18"/>
      <c r="G61" s="18">
        <v>2.5267919048493197</v>
      </c>
      <c r="H61" s="18">
        <v>2.5307766770710556</v>
      </c>
      <c r="I61" s="18"/>
      <c r="J61" s="18">
        <f t="shared" si="1"/>
        <v>3.9847722217358772E-3</v>
      </c>
      <c r="K61" s="93">
        <f t="shared" si="2"/>
        <v>3.9923274573085287E-5</v>
      </c>
      <c r="M61" s="62"/>
      <c r="N61" s="62"/>
    </row>
    <row r="62" spans="1:14" x14ac:dyDescent="0.25">
      <c r="A62" s="23" t="s">
        <v>141</v>
      </c>
      <c r="B62" s="35">
        <v>101.34013217021884</v>
      </c>
      <c r="C62" s="35">
        <v>101.5656932640365</v>
      </c>
      <c r="D62" s="35"/>
      <c r="E62" s="35">
        <f t="shared" si="0"/>
        <v>0.22257825107114826</v>
      </c>
      <c r="F62" s="35"/>
      <c r="G62" s="35">
        <v>0.42862253637464126</v>
      </c>
      <c r="H62" s="35">
        <v>0.42957655691980084</v>
      </c>
      <c r="I62" s="35"/>
      <c r="J62" s="35">
        <f t="shared" si="1"/>
        <v>9.5402054515958401E-4</v>
      </c>
      <c r="K62" s="92">
        <f t="shared" si="2"/>
        <v>9.5582939383618172E-6</v>
      </c>
      <c r="M62" s="62"/>
      <c r="N62" s="62"/>
    </row>
    <row r="63" spans="1:14" x14ac:dyDescent="0.25">
      <c r="A63" s="22" t="s">
        <v>141</v>
      </c>
      <c r="B63" s="18">
        <v>101.34013217021884</v>
      </c>
      <c r="C63" s="18">
        <v>101.5656932640365</v>
      </c>
      <c r="D63" s="18"/>
      <c r="E63" s="18">
        <f t="shared" si="0"/>
        <v>0.22257825107114826</v>
      </c>
      <c r="F63" s="18"/>
      <c r="G63" s="18">
        <v>0.42862253637464126</v>
      </c>
      <c r="H63" s="18">
        <v>0.42957655691980084</v>
      </c>
      <c r="I63" s="18"/>
      <c r="J63" s="18">
        <f t="shared" si="1"/>
        <v>9.5402054515958401E-4</v>
      </c>
      <c r="K63" s="93">
        <f t="shared" si="2"/>
        <v>9.5582939383618172E-6</v>
      </c>
      <c r="M63" s="62"/>
      <c r="N63" s="62"/>
    </row>
    <row r="64" spans="1:14" x14ac:dyDescent="0.25">
      <c r="A64" s="21" t="s">
        <v>142</v>
      </c>
      <c r="B64" s="35">
        <v>105.58422738429688</v>
      </c>
      <c r="C64" s="35">
        <v>106.13667777837919</v>
      </c>
      <c r="D64" s="35"/>
      <c r="E64" s="35">
        <f t="shared" si="0"/>
        <v>0.52323193318595251</v>
      </c>
      <c r="F64" s="35"/>
      <c r="G64" s="35">
        <v>0.44128431527790812</v>
      </c>
      <c r="H64" s="35">
        <v>0.44359325573158309</v>
      </c>
      <c r="I64" s="35"/>
      <c r="J64" s="35">
        <f t="shared" si="1"/>
        <v>2.308940453674968E-3</v>
      </c>
      <c r="K64" s="92">
        <f t="shared" si="2"/>
        <v>2.3133182670304173E-5</v>
      </c>
      <c r="M64" s="62"/>
      <c r="N64" s="62"/>
    </row>
    <row r="65" spans="1:14" x14ac:dyDescent="0.25">
      <c r="A65" s="22" t="s">
        <v>142</v>
      </c>
      <c r="B65" s="18">
        <v>105.58422738429688</v>
      </c>
      <c r="C65" s="18">
        <v>106.13667777837919</v>
      </c>
      <c r="D65" s="18"/>
      <c r="E65" s="18">
        <f t="shared" si="0"/>
        <v>0.52323193318595251</v>
      </c>
      <c r="F65" s="18"/>
      <c r="G65" s="18">
        <v>0.44128431527790812</v>
      </c>
      <c r="H65" s="18">
        <v>0.44359325573158309</v>
      </c>
      <c r="I65" s="18"/>
      <c r="J65" s="18">
        <f t="shared" si="1"/>
        <v>2.308940453674968E-3</v>
      </c>
      <c r="K65" s="93">
        <f t="shared" si="2"/>
        <v>2.3133182670304173E-5</v>
      </c>
      <c r="M65" s="62"/>
      <c r="N65" s="62"/>
    </row>
    <row r="66" spans="1:14" x14ac:dyDescent="0.25">
      <c r="A66" s="23" t="s">
        <v>143</v>
      </c>
      <c r="B66" s="35">
        <v>102.47208479089572</v>
      </c>
      <c r="C66" s="35">
        <v>102.47208479089572</v>
      </c>
      <c r="D66" s="35"/>
      <c r="E66" s="35">
        <f t="shared" si="0"/>
        <v>0</v>
      </c>
      <c r="F66" s="35"/>
      <c r="G66" s="35">
        <v>0.11753074967656096</v>
      </c>
      <c r="H66" s="35">
        <v>0.11753074967656098</v>
      </c>
      <c r="I66" s="35"/>
      <c r="J66" s="35">
        <f t="shared" si="1"/>
        <v>0</v>
      </c>
      <c r="K66" s="92">
        <f t="shared" si="2"/>
        <v>0</v>
      </c>
      <c r="M66" s="62"/>
      <c r="N66" s="62"/>
    </row>
    <row r="67" spans="1:14" x14ac:dyDescent="0.25">
      <c r="A67" s="24" t="s">
        <v>143</v>
      </c>
      <c r="B67" s="18">
        <v>102.47208479089572</v>
      </c>
      <c r="C67" s="18">
        <v>102.47208479089572</v>
      </c>
      <c r="D67" s="18"/>
      <c r="E67" s="18">
        <f t="shared" si="0"/>
        <v>0</v>
      </c>
      <c r="F67" s="18"/>
      <c r="G67" s="18">
        <v>0.11753074967656096</v>
      </c>
      <c r="H67" s="18">
        <v>0.11753074967656098</v>
      </c>
      <c r="I67" s="18"/>
      <c r="J67" s="18">
        <f t="shared" si="1"/>
        <v>0</v>
      </c>
      <c r="K67" s="93">
        <f t="shared" si="2"/>
        <v>0</v>
      </c>
      <c r="M67" s="62"/>
      <c r="N67" s="62"/>
    </row>
    <row r="68" spans="1:14" x14ac:dyDescent="0.25">
      <c r="A68" s="21" t="s">
        <v>144</v>
      </c>
      <c r="B68" s="35">
        <v>100.10985236010573</v>
      </c>
      <c r="C68" s="35">
        <v>100.10985236010573</v>
      </c>
      <c r="D68" s="35"/>
      <c r="E68" s="35">
        <f t="shared" si="0"/>
        <v>0</v>
      </c>
      <c r="F68" s="35"/>
      <c r="G68" s="35">
        <v>1.1546408460090358</v>
      </c>
      <c r="H68" s="35">
        <v>1.154640846009036</v>
      </c>
      <c r="I68" s="35"/>
      <c r="J68" s="35">
        <f t="shared" si="1"/>
        <v>0</v>
      </c>
      <c r="K68" s="92">
        <f t="shared" si="2"/>
        <v>0</v>
      </c>
      <c r="M68" s="62"/>
      <c r="N68" s="62"/>
    </row>
    <row r="69" spans="1:14" x14ac:dyDescent="0.25">
      <c r="A69" s="22" t="s">
        <v>144</v>
      </c>
      <c r="B69" s="18">
        <v>100.10985236010573</v>
      </c>
      <c r="C69" s="18">
        <v>100.10985236010573</v>
      </c>
      <c r="D69" s="18"/>
      <c r="E69" s="18">
        <f t="shared" si="0"/>
        <v>0</v>
      </c>
      <c r="F69" s="18"/>
      <c r="G69" s="18">
        <v>1.1546408460090358</v>
      </c>
      <c r="H69" s="18">
        <v>1.154640846009036</v>
      </c>
      <c r="I69" s="18"/>
      <c r="J69" s="18">
        <f t="shared" si="1"/>
        <v>0</v>
      </c>
      <c r="K69" s="93">
        <f t="shared" si="2"/>
        <v>0</v>
      </c>
      <c r="M69" s="62"/>
      <c r="N69" s="62"/>
    </row>
    <row r="70" spans="1:14" x14ac:dyDescent="0.25">
      <c r="A70" s="23" t="s">
        <v>145</v>
      </c>
      <c r="B70" s="35">
        <v>104.7640163630967</v>
      </c>
      <c r="C70" s="35">
        <v>104.7640163630967</v>
      </c>
      <c r="D70" s="35"/>
      <c r="E70" s="35">
        <f t="shared" si="0"/>
        <v>0</v>
      </c>
      <c r="F70" s="35"/>
      <c r="G70" s="35">
        <v>0.18643293834971866</v>
      </c>
      <c r="H70" s="35">
        <v>0.18643293834971869</v>
      </c>
      <c r="I70" s="35"/>
      <c r="J70" s="35">
        <f t="shared" si="1"/>
        <v>0</v>
      </c>
      <c r="K70" s="92">
        <f t="shared" si="2"/>
        <v>0</v>
      </c>
      <c r="M70" s="62"/>
      <c r="N70" s="62"/>
    </row>
    <row r="71" spans="1:14" x14ac:dyDescent="0.25">
      <c r="A71" s="24" t="s">
        <v>145</v>
      </c>
      <c r="B71" s="18">
        <v>104.7640163630967</v>
      </c>
      <c r="C71" s="18">
        <v>104.7640163630967</v>
      </c>
      <c r="D71" s="18"/>
      <c r="E71" s="18">
        <f t="shared" ref="E71:E134" si="3">((C71/B71-1)*100)</f>
        <v>0</v>
      </c>
      <c r="F71" s="18"/>
      <c r="G71" s="18">
        <v>0.18643293834971866</v>
      </c>
      <c r="H71" s="18">
        <v>0.18643293834971869</v>
      </c>
      <c r="I71" s="18"/>
      <c r="J71" s="18">
        <f t="shared" ref="J71:J134" si="4">H71-G71</f>
        <v>0</v>
      </c>
      <c r="K71" s="93">
        <f t="shared" si="2"/>
        <v>0</v>
      </c>
      <c r="M71" s="62"/>
      <c r="N71" s="62"/>
    </row>
    <row r="72" spans="1:14" s="4" customFormat="1" x14ac:dyDescent="0.25">
      <c r="A72" s="23" t="s">
        <v>146</v>
      </c>
      <c r="B72" s="35">
        <v>123.45854415480446</v>
      </c>
      <c r="C72" s="35">
        <v>123.90797692364553</v>
      </c>
      <c r="D72" s="35"/>
      <c r="E72" s="35">
        <f t="shared" si="3"/>
        <v>0.36403537067271063</v>
      </c>
      <c r="F72" s="35"/>
      <c r="G72" s="35">
        <v>0.19828051916145517</v>
      </c>
      <c r="H72" s="35">
        <v>0.19900233038435636</v>
      </c>
      <c r="I72" s="35"/>
      <c r="J72" s="35">
        <f t="shared" si="4"/>
        <v>7.2181122290118638E-4</v>
      </c>
      <c r="K72" s="92">
        <f t="shared" si="2"/>
        <v>7.2317979644179046E-6</v>
      </c>
      <c r="L72" s="110"/>
      <c r="M72" s="62"/>
      <c r="N72" s="62"/>
    </row>
    <row r="73" spans="1:14" x14ac:dyDescent="0.25">
      <c r="A73" s="24" t="s">
        <v>146</v>
      </c>
      <c r="B73" s="18">
        <v>123.45854415480446</v>
      </c>
      <c r="C73" s="18">
        <v>123.90797692364553</v>
      </c>
      <c r="D73" s="18"/>
      <c r="E73" s="18">
        <f t="shared" si="3"/>
        <v>0.36403537067271063</v>
      </c>
      <c r="F73" s="18"/>
      <c r="G73" s="18">
        <v>0.19828051916145517</v>
      </c>
      <c r="H73" s="18">
        <v>0.19900233038435636</v>
      </c>
      <c r="I73" s="18"/>
      <c r="J73" s="18">
        <f t="shared" si="4"/>
        <v>7.2181122290118638E-4</v>
      </c>
      <c r="K73" s="93">
        <f t="shared" ref="K73:K136" si="5">J73/$G$5</f>
        <v>7.2317979644179046E-6</v>
      </c>
      <c r="M73" s="62"/>
      <c r="N73" s="62"/>
    </row>
    <row r="74" spans="1:14" s="4" customFormat="1" x14ac:dyDescent="0.25">
      <c r="A74" s="23" t="s">
        <v>147</v>
      </c>
      <c r="B74" s="35">
        <v>143.12222631272746</v>
      </c>
      <c r="C74" s="35">
        <v>143.0665192734192</v>
      </c>
      <c r="D74" s="35"/>
      <c r="E74" s="35">
        <f t="shared" si="3"/>
        <v>-3.892270316319113E-2</v>
      </c>
      <c r="F74" s="35"/>
      <c r="G74" s="35">
        <v>2.5107825586110883</v>
      </c>
      <c r="H74" s="35">
        <v>2.5098052941687272</v>
      </c>
      <c r="I74" s="35"/>
      <c r="J74" s="35">
        <f t="shared" si="4"/>
        <v>-9.7726444236112542E-4</v>
      </c>
      <c r="K74" s="92">
        <f t="shared" si="5"/>
        <v>-9.7911736209353556E-6</v>
      </c>
      <c r="L74" s="110"/>
      <c r="M74" s="62"/>
      <c r="N74" s="62"/>
    </row>
    <row r="75" spans="1:14" x14ac:dyDescent="0.25">
      <c r="A75" s="24" t="s">
        <v>12</v>
      </c>
      <c r="B75" s="18">
        <v>143.00822419092611</v>
      </c>
      <c r="C75" s="18">
        <v>143.00822419092611</v>
      </c>
      <c r="D75" s="18"/>
      <c r="E75" s="18">
        <f t="shared" si="3"/>
        <v>0</v>
      </c>
      <c r="F75" s="18"/>
      <c r="G75" s="18">
        <v>1.9278501613387289</v>
      </c>
      <c r="H75" s="18">
        <v>1.9278501613387289</v>
      </c>
      <c r="I75" s="18"/>
      <c r="J75" s="18">
        <f t="shared" si="4"/>
        <v>0</v>
      </c>
      <c r="K75" s="93">
        <f t="shared" si="5"/>
        <v>0</v>
      </c>
      <c r="M75" s="62"/>
      <c r="N75" s="62"/>
    </row>
    <row r="76" spans="1:14" s="4" customFormat="1" x14ac:dyDescent="0.25">
      <c r="A76" s="23" t="s">
        <v>13</v>
      </c>
      <c r="B76" s="35">
        <v>143.00822419092611</v>
      </c>
      <c r="C76" s="35">
        <v>143.00822419092611</v>
      </c>
      <c r="D76" s="35"/>
      <c r="E76" s="35">
        <f t="shared" si="3"/>
        <v>0</v>
      </c>
      <c r="F76" s="35"/>
      <c r="G76" s="35">
        <v>1.9278501613387289</v>
      </c>
      <c r="H76" s="35">
        <v>1.9278501613387289</v>
      </c>
      <c r="I76" s="35"/>
      <c r="J76" s="35">
        <f t="shared" si="4"/>
        <v>0</v>
      </c>
      <c r="K76" s="92">
        <f t="shared" si="5"/>
        <v>0</v>
      </c>
      <c r="L76" s="110"/>
      <c r="M76" s="62"/>
      <c r="N76" s="62"/>
    </row>
    <row r="77" spans="1:14" x14ac:dyDescent="0.25">
      <c r="A77" s="24" t="s">
        <v>148</v>
      </c>
      <c r="B77" s="18">
        <v>143.20937982817165</v>
      </c>
      <c r="C77" s="18">
        <v>143.20937982817165</v>
      </c>
      <c r="D77" s="18"/>
      <c r="E77" s="18">
        <f t="shared" si="3"/>
        <v>0</v>
      </c>
      <c r="F77" s="18"/>
      <c r="G77" s="18">
        <v>1.8708497439530967</v>
      </c>
      <c r="H77" s="18">
        <v>1.8708497439530967</v>
      </c>
      <c r="I77" s="18"/>
      <c r="J77" s="18">
        <f t="shared" si="4"/>
        <v>0</v>
      </c>
      <c r="K77" s="93">
        <f t="shared" si="5"/>
        <v>0</v>
      </c>
      <c r="M77" s="62"/>
      <c r="N77" s="62"/>
    </row>
    <row r="78" spans="1:14" s="4" customFormat="1" x14ac:dyDescent="0.25">
      <c r="A78" s="21" t="s">
        <v>149</v>
      </c>
      <c r="B78" s="35">
        <v>136.70578713823397</v>
      </c>
      <c r="C78" s="35">
        <v>136.70578713823397</v>
      </c>
      <c r="D78" s="35"/>
      <c r="E78" s="35">
        <f t="shared" si="3"/>
        <v>0</v>
      </c>
      <c r="F78" s="35"/>
      <c r="G78" s="35">
        <v>5.7000417385632121E-2</v>
      </c>
      <c r="H78" s="35">
        <v>5.7000417385632128E-2</v>
      </c>
      <c r="I78" s="35"/>
      <c r="J78" s="35">
        <f t="shared" si="4"/>
        <v>0</v>
      </c>
      <c r="K78" s="92">
        <f t="shared" si="5"/>
        <v>0</v>
      </c>
      <c r="L78" s="110"/>
      <c r="M78" s="62"/>
      <c r="N78" s="62"/>
    </row>
    <row r="79" spans="1:14" x14ac:dyDescent="0.25">
      <c r="A79" s="22" t="s">
        <v>14</v>
      </c>
      <c r="B79" s="18">
        <v>143.50054741124887</v>
      </c>
      <c r="C79" s="18">
        <v>143.25997409073935</v>
      </c>
      <c r="D79" s="18"/>
      <c r="E79" s="18">
        <f t="shared" si="3"/>
        <v>-0.16764627372471974</v>
      </c>
      <c r="F79" s="18"/>
      <c r="G79" s="18">
        <v>0.58293239727235979</v>
      </c>
      <c r="H79" s="18">
        <v>0.58195513282999867</v>
      </c>
      <c r="I79" s="18"/>
      <c r="J79" s="18">
        <f t="shared" si="4"/>
        <v>-9.7726444236112542E-4</v>
      </c>
      <c r="K79" s="93">
        <f t="shared" si="5"/>
        <v>-9.7911736209353556E-6</v>
      </c>
      <c r="M79" s="62"/>
      <c r="N79" s="62"/>
    </row>
    <row r="80" spans="1:14" s="4" customFormat="1" x14ac:dyDescent="0.25">
      <c r="A80" s="23" t="s">
        <v>15</v>
      </c>
      <c r="B80" s="35">
        <v>143.50054741124887</v>
      </c>
      <c r="C80" s="35">
        <v>143.25997409073935</v>
      </c>
      <c r="D80" s="35"/>
      <c r="E80" s="35">
        <f t="shared" si="3"/>
        <v>-0.16764627372471974</v>
      </c>
      <c r="F80" s="35"/>
      <c r="G80" s="35">
        <v>0.58293239727235979</v>
      </c>
      <c r="H80" s="35">
        <v>0.58195513282999867</v>
      </c>
      <c r="I80" s="35"/>
      <c r="J80" s="35">
        <f t="shared" si="4"/>
        <v>-9.7726444236112542E-4</v>
      </c>
      <c r="K80" s="92">
        <f t="shared" si="5"/>
        <v>-9.7911736209353556E-6</v>
      </c>
      <c r="L80" s="110"/>
      <c r="M80" s="62"/>
      <c r="N80" s="62"/>
    </row>
    <row r="81" spans="1:14" x14ac:dyDescent="0.25">
      <c r="A81" s="24" t="s">
        <v>15</v>
      </c>
      <c r="B81" s="18">
        <v>143.50054741124887</v>
      </c>
      <c r="C81" s="18">
        <v>143.25997409073935</v>
      </c>
      <c r="D81" s="18"/>
      <c r="E81" s="18">
        <f t="shared" si="3"/>
        <v>-0.16764627372471974</v>
      </c>
      <c r="F81" s="18"/>
      <c r="G81" s="18">
        <v>0.58293239727235979</v>
      </c>
      <c r="H81" s="18">
        <v>0.58195513282999867</v>
      </c>
      <c r="I81" s="18"/>
      <c r="J81" s="18">
        <f t="shared" si="4"/>
        <v>-9.7726444236112542E-4</v>
      </c>
      <c r="K81" s="93">
        <f t="shared" si="5"/>
        <v>-9.7911736209353556E-6</v>
      </c>
      <c r="M81" s="62"/>
      <c r="N81" s="62"/>
    </row>
    <row r="82" spans="1:14" s="4" customFormat="1" x14ac:dyDescent="0.25">
      <c r="A82" s="23" t="s">
        <v>16</v>
      </c>
      <c r="B82" s="35">
        <v>99.403117788328984</v>
      </c>
      <c r="C82" s="35">
        <v>98.871965663645724</v>
      </c>
      <c r="D82" s="35"/>
      <c r="E82" s="35">
        <f t="shared" si="3"/>
        <v>-0.53434151413067621</v>
      </c>
      <c r="F82" s="35"/>
      <c r="G82" s="35">
        <v>4.3167497053575214</v>
      </c>
      <c r="H82" s="35">
        <v>4.2936835196206831</v>
      </c>
      <c r="I82" s="35"/>
      <c r="J82" s="35">
        <f t="shared" si="4"/>
        <v>-2.3066185736838385E-2</v>
      </c>
      <c r="K82" s="92">
        <f t="shared" si="5"/>
        <v>-2.3109919846922206E-4</v>
      </c>
      <c r="L82" s="110"/>
      <c r="M82" s="62"/>
      <c r="N82" s="62"/>
    </row>
    <row r="83" spans="1:14" x14ac:dyDescent="0.25">
      <c r="A83" s="22" t="s">
        <v>17</v>
      </c>
      <c r="B83" s="18">
        <v>100.38536156214809</v>
      </c>
      <c r="C83" s="18">
        <v>99.691494599508189</v>
      </c>
      <c r="D83" s="18"/>
      <c r="E83" s="18">
        <f t="shared" si="3"/>
        <v>-0.69120333068715123</v>
      </c>
      <c r="F83" s="18"/>
      <c r="G83" s="18">
        <v>3.351834028902152</v>
      </c>
      <c r="H83" s="18">
        <v>3.3286660404552757</v>
      </c>
      <c r="I83" s="18"/>
      <c r="J83" s="18">
        <f t="shared" si="4"/>
        <v>-2.3167988446876286E-2</v>
      </c>
      <c r="K83" s="93">
        <f t="shared" si="5"/>
        <v>-2.3211915577643215E-4</v>
      </c>
      <c r="M83" s="62"/>
      <c r="N83" s="62"/>
    </row>
    <row r="84" spans="1:14" s="4" customFormat="1" x14ac:dyDescent="0.25">
      <c r="A84" s="21" t="s">
        <v>18</v>
      </c>
      <c r="B84" s="35">
        <v>99.52135305109266</v>
      </c>
      <c r="C84" s="35">
        <v>99.584516570346054</v>
      </c>
      <c r="D84" s="35"/>
      <c r="E84" s="35">
        <f t="shared" si="3"/>
        <v>6.346730356545649E-2</v>
      </c>
      <c r="F84" s="35"/>
      <c r="G84" s="35">
        <v>0.50098237278627944</v>
      </c>
      <c r="H84" s="35">
        <v>0.50130033278962516</v>
      </c>
      <c r="I84" s="35"/>
      <c r="J84" s="35">
        <f t="shared" si="4"/>
        <v>3.1796000334571861E-4</v>
      </c>
      <c r="K84" s="92">
        <f t="shared" si="5"/>
        <v>3.1856286408512403E-6</v>
      </c>
      <c r="L84" s="110"/>
      <c r="M84" s="62"/>
      <c r="N84" s="62"/>
    </row>
    <row r="85" spans="1:14" x14ac:dyDescent="0.25">
      <c r="A85" s="22" t="s">
        <v>18</v>
      </c>
      <c r="B85" s="18">
        <v>99.52135305109266</v>
      </c>
      <c r="C85" s="18">
        <v>99.584516570346054</v>
      </c>
      <c r="D85" s="18"/>
      <c r="E85" s="18">
        <f t="shared" si="3"/>
        <v>6.346730356545649E-2</v>
      </c>
      <c r="F85" s="18"/>
      <c r="G85" s="18">
        <v>0.50098237278627944</v>
      </c>
      <c r="H85" s="18">
        <v>0.50130033278962516</v>
      </c>
      <c r="I85" s="18"/>
      <c r="J85" s="18">
        <f t="shared" si="4"/>
        <v>3.1796000334571861E-4</v>
      </c>
      <c r="K85" s="93">
        <f t="shared" si="5"/>
        <v>3.1856286408512403E-6</v>
      </c>
      <c r="M85" s="62"/>
      <c r="N85" s="62"/>
    </row>
    <row r="86" spans="1:14" s="4" customFormat="1" x14ac:dyDescent="0.25">
      <c r="A86" s="23" t="s">
        <v>19</v>
      </c>
      <c r="B86" s="35">
        <v>99.537291449999387</v>
      </c>
      <c r="C86" s="35">
        <v>98.60308962104753</v>
      </c>
      <c r="D86" s="35"/>
      <c r="E86" s="35">
        <f t="shared" si="3"/>
        <v>-0.93854455485272714</v>
      </c>
      <c r="F86" s="35"/>
      <c r="G86" s="35">
        <v>2.4467686992872957</v>
      </c>
      <c r="H86" s="35">
        <v>2.4238046848902939</v>
      </c>
      <c r="I86" s="35"/>
      <c r="J86" s="35">
        <f t="shared" si="4"/>
        <v>-2.2964014397001797E-2</v>
      </c>
      <c r="K86" s="92">
        <f t="shared" si="5"/>
        <v>-2.3007554787470472E-4</v>
      </c>
      <c r="L86" s="110"/>
      <c r="M86" s="62"/>
      <c r="N86" s="62"/>
    </row>
    <row r="87" spans="1:14" x14ac:dyDescent="0.25">
      <c r="A87" s="22" t="s">
        <v>150</v>
      </c>
      <c r="B87" s="18">
        <v>99.366979131776787</v>
      </c>
      <c r="C87" s="18">
        <v>97.511114946692061</v>
      </c>
      <c r="D87" s="18"/>
      <c r="E87" s="18">
        <f t="shared" si="3"/>
        <v>-1.8676870337615337</v>
      </c>
      <c r="F87" s="18"/>
      <c r="G87" s="18">
        <v>1.2320289051516291</v>
      </c>
      <c r="H87" s="18">
        <v>1.2090184610379182</v>
      </c>
      <c r="I87" s="18"/>
      <c r="J87" s="18">
        <f t="shared" si="4"/>
        <v>-2.3010444113710893E-2</v>
      </c>
      <c r="K87" s="93">
        <f t="shared" si="5"/>
        <v>-2.3054072536174319E-4</v>
      </c>
      <c r="M87" s="62"/>
      <c r="N87" s="62"/>
    </row>
    <row r="88" spans="1:14" s="4" customFormat="1" x14ac:dyDescent="0.25">
      <c r="A88" s="21" t="s">
        <v>151</v>
      </c>
      <c r="B88" s="35">
        <v>100.84864643359504</v>
      </c>
      <c r="C88" s="35">
        <v>100.94499765801604</v>
      </c>
      <c r="D88" s="35"/>
      <c r="E88" s="35">
        <f t="shared" si="3"/>
        <v>9.5540424019913139E-2</v>
      </c>
      <c r="F88" s="35"/>
      <c r="G88" s="35">
        <v>0.65072770478020148</v>
      </c>
      <c r="H88" s="35">
        <v>0.65134941278856351</v>
      </c>
      <c r="I88" s="35"/>
      <c r="J88" s="35">
        <f t="shared" si="4"/>
        <v>6.2170800836203188E-4</v>
      </c>
      <c r="K88" s="92">
        <f t="shared" si="5"/>
        <v>6.2288678350881627E-6</v>
      </c>
      <c r="L88" s="110"/>
      <c r="M88" s="62"/>
      <c r="N88" s="62"/>
    </row>
    <row r="89" spans="1:14" x14ac:dyDescent="0.25">
      <c r="A89" s="24" t="s">
        <v>152</v>
      </c>
      <c r="B89" s="18">
        <v>100.85063607454435</v>
      </c>
      <c r="C89" s="18">
        <v>100.85063607454435</v>
      </c>
      <c r="D89" s="18"/>
      <c r="E89" s="18">
        <f t="shared" si="3"/>
        <v>0</v>
      </c>
      <c r="F89" s="18"/>
      <c r="G89" s="18">
        <v>0.38176648098972082</v>
      </c>
      <c r="H89" s="18">
        <v>0.38176648098972088</v>
      </c>
      <c r="I89" s="18"/>
      <c r="J89" s="18">
        <f t="shared" si="4"/>
        <v>0</v>
      </c>
      <c r="K89" s="93">
        <f t="shared" si="5"/>
        <v>0</v>
      </c>
      <c r="M89" s="62"/>
      <c r="N89" s="62"/>
    </row>
    <row r="90" spans="1:14" s="4" customFormat="1" x14ac:dyDescent="0.25">
      <c r="A90" s="23" t="s">
        <v>153</v>
      </c>
      <c r="B90" s="35">
        <v>93.715480458606393</v>
      </c>
      <c r="C90" s="35">
        <v>93.419657245179451</v>
      </c>
      <c r="D90" s="35"/>
      <c r="E90" s="35">
        <f t="shared" si="3"/>
        <v>-0.3156609900299312</v>
      </c>
      <c r="F90" s="35"/>
      <c r="G90" s="35">
        <v>0.1822456083657443</v>
      </c>
      <c r="H90" s="35">
        <v>0.18167033007409095</v>
      </c>
      <c r="I90" s="35"/>
      <c r="J90" s="35">
        <f t="shared" si="4"/>
        <v>-5.7527829165335276E-4</v>
      </c>
      <c r="K90" s="92">
        <f t="shared" si="5"/>
        <v>-5.7636903480538668E-6</v>
      </c>
      <c r="L90" s="110"/>
      <c r="M90" s="62"/>
      <c r="N90" s="62"/>
    </row>
    <row r="91" spans="1:14" x14ac:dyDescent="0.25">
      <c r="A91" s="22" t="s">
        <v>20</v>
      </c>
      <c r="B91" s="18">
        <v>115.01699169905862</v>
      </c>
      <c r="C91" s="18">
        <v>114.69565089925165</v>
      </c>
      <c r="D91" s="18"/>
      <c r="E91" s="18">
        <f t="shared" si="3"/>
        <v>-0.2793855021419489</v>
      </c>
      <c r="F91" s="18"/>
      <c r="G91" s="18">
        <v>0.18681500980492929</v>
      </c>
      <c r="H91" s="18">
        <v>0.18629307575170928</v>
      </c>
      <c r="I91" s="18"/>
      <c r="J91" s="18">
        <f t="shared" si="4"/>
        <v>-5.2193405322001341E-4</v>
      </c>
      <c r="K91" s="93">
        <f t="shared" si="5"/>
        <v>-5.2292365425767274E-6</v>
      </c>
      <c r="M91" s="62"/>
      <c r="N91" s="62"/>
    </row>
    <row r="92" spans="1:14" s="4" customFormat="1" x14ac:dyDescent="0.25">
      <c r="A92" s="23" t="s">
        <v>154</v>
      </c>
      <c r="B92" s="35">
        <v>115.01699169905862</v>
      </c>
      <c r="C92" s="35">
        <v>114.69565089925165</v>
      </c>
      <c r="D92" s="35"/>
      <c r="E92" s="35">
        <f t="shared" si="3"/>
        <v>-0.2793855021419489</v>
      </c>
      <c r="F92" s="35"/>
      <c r="G92" s="35">
        <v>0.18681500980492929</v>
      </c>
      <c r="H92" s="35">
        <v>0.18629307575170928</v>
      </c>
      <c r="I92" s="35"/>
      <c r="J92" s="35">
        <f t="shared" si="4"/>
        <v>-5.2193405322001341E-4</v>
      </c>
      <c r="K92" s="92">
        <f t="shared" si="5"/>
        <v>-5.2292365425767274E-6</v>
      </c>
      <c r="L92" s="110"/>
      <c r="M92" s="62"/>
      <c r="N92" s="62"/>
    </row>
    <row r="93" spans="1:14" x14ac:dyDescent="0.25">
      <c r="A93" s="22" t="s">
        <v>155</v>
      </c>
      <c r="B93" s="18">
        <v>101.05085486745627</v>
      </c>
      <c r="C93" s="18">
        <v>101.05085486745627</v>
      </c>
      <c r="D93" s="18"/>
      <c r="E93" s="18">
        <f t="shared" si="3"/>
        <v>0</v>
      </c>
      <c r="F93" s="18"/>
      <c r="G93" s="18">
        <v>0.21726794702364757</v>
      </c>
      <c r="H93" s="18">
        <v>0.2172679470236476</v>
      </c>
      <c r="I93" s="18"/>
      <c r="J93" s="18">
        <f t="shared" si="4"/>
        <v>0</v>
      </c>
      <c r="K93" s="93">
        <f t="shared" si="5"/>
        <v>0</v>
      </c>
      <c r="M93" s="62"/>
      <c r="N93" s="62"/>
    </row>
    <row r="94" spans="1:14" s="4" customFormat="1" x14ac:dyDescent="0.25">
      <c r="A94" s="21" t="s">
        <v>156</v>
      </c>
      <c r="B94" s="35">
        <v>101.05085486745627</v>
      </c>
      <c r="C94" s="35">
        <v>101.05085486745627</v>
      </c>
      <c r="D94" s="35"/>
      <c r="E94" s="35">
        <f t="shared" si="3"/>
        <v>0</v>
      </c>
      <c r="F94" s="35"/>
      <c r="G94" s="35">
        <v>0.21726794702364757</v>
      </c>
      <c r="H94" s="35">
        <v>0.2172679470236476</v>
      </c>
      <c r="I94" s="35"/>
      <c r="J94" s="35">
        <f t="shared" si="4"/>
        <v>0</v>
      </c>
      <c r="K94" s="92">
        <f t="shared" si="5"/>
        <v>0</v>
      </c>
      <c r="L94" s="110"/>
      <c r="M94" s="62"/>
      <c r="N94" s="62"/>
    </row>
    <row r="95" spans="1:14" x14ac:dyDescent="0.25">
      <c r="A95" s="22" t="s">
        <v>21</v>
      </c>
      <c r="B95" s="18">
        <v>96.135539450757349</v>
      </c>
      <c r="C95" s="18">
        <v>96.14568215927153</v>
      </c>
      <c r="D95" s="18"/>
      <c r="E95" s="18">
        <f t="shared" si="3"/>
        <v>1.0550425547228848E-2</v>
      </c>
      <c r="F95" s="18"/>
      <c r="G95" s="18">
        <v>0.9649156764553698</v>
      </c>
      <c r="H95" s="18">
        <v>0.96501747916540792</v>
      </c>
      <c r="I95" s="18"/>
      <c r="J95" s="18">
        <f t="shared" si="4"/>
        <v>1.0180271003812358E-4</v>
      </c>
      <c r="K95" s="93">
        <f t="shared" si="5"/>
        <v>1.0199573072123236E-6</v>
      </c>
      <c r="M95" s="62"/>
      <c r="N95" s="62"/>
    </row>
    <row r="96" spans="1:14" s="4" customFormat="1" x14ac:dyDescent="0.25">
      <c r="A96" s="23" t="s">
        <v>22</v>
      </c>
      <c r="B96" s="35">
        <v>96.135539450757349</v>
      </c>
      <c r="C96" s="35">
        <v>96.14568215927153</v>
      </c>
      <c r="D96" s="35"/>
      <c r="E96" s="35">
        <f t="shared" si="3"/>
        <v>1.0550425547228848E-2</v>
      </c>
      <c r="F96" s="35"/>
      <c r="G96" s="35">
        <v>0.9649156764553698</v>
      </c>
      <c r="H96" s="35">
        <v>0.96501747916540792</v>
      </c>
      <c r="I96" s="35"/>
      <c r="J96" s="35">
        <f t="shared" si="4"/>
        <v>1.0180271003812358E-4</v>
      </c>
      <c r="K96" s="92">
        <f t="shared" si="5"/>
        <v>1.0199573072123236E-6</v>
      </c>
      <c r="L96" s="110"/>
      <c r="M96" s="62"/>
      <c r="N96" s="62"/>
    </row>
    <row r="97" spans="1:14" x14ac:dyDescent="0.25">
      <c r="A97" s="22" t="s">
        <v>157</v>
      </c>
      <c r="B97" s="18">
        <v>97.571080201843742</v>
      </c>
      <c r="C97" s="18">
        <v>97.599625873540617</v>
      </c>
      <c r="D97" s="18"/>
      <c r="E97" s="18">
        <f t="shared" si="3"/>
        <v>2.9256283355505452E-2</v>
      </c>
      <c r="F97" s="18"/>
      <c r="G97" s="18">
        <v>0.34796870402525087</v>
      </c>
      <c r="H97" s="18">
        <v>0.348070506735289</v>
      </c>
      <c r="I97" s="18"/>
      <c r="J97" s="18">
        <f t="shared" si="4"/>
        <v>1.0180271003812358E-4</v>
      </c>
      <c r="K97" s="93">
        <f t="shared" si="5"/>
        <v>1.0199573072123236E-6</v>
      </c>
      <c r="M97" s="62"/>
      <c r="N97" s="62"/>
    </row>
    <row r="98" spans="1:14" s="4" customFormat="1" x14ac:dyDescent="0.25">
      <c r="A98" s="23" t="s">
        <v>158</v>
      </c>
      <c r="B98" s="35">
        <v>93.528283180014071</v>
      </c>
      <c r="C98" s="35">
        <v>93.528283180014071</v>
      </c>
      <c r="D98" s="35"/>
      <c r="E98" s="35">
        <f t="shared" si="3"/>
        <v>0</v>
      </c>
      <c r="F98" s="35"/>
      <c r="G98" s="35">
        <v>0.33244266801832001</v>
      </c>
      <c r="H98" s="35">
        <v>0.33244266801832001</v>
      </c>
      <c r="I98" s="35"/>
      <c r="J98" s="35">
        <f t="shared" si="4"/>
        <v>0</v>
      </c>
      <c r="K98" s="92">
        <f t="shared" si="5"/>
        <v>0</v>
      </c>
      <c r="L98" s="110"/>
      <c r="M98" s="62"/>
      <c r="N98" s="62"/>
    </row>
    <row r="99" spans="1:14" x14ac:dyDescent="0.25">
      <c r="A99" s="24" t="s">
        <v>159</v>
      </c>
      <c r="B99" s="18">
        <v>97.557842187385873</v>
      </c>
      <c r="C99" s="18">
        <v>97.557842187385873</v>
      </c>
      <c r="D99" s="18"/>
      <c r="E99" s="18">
        <f t="shared" si="3"/>
        <v>0</v>
      </c>
      <c r="F99" s="18"/>
      <c r="G99" s="18">
        <v>0.28450430441179886</v>
      </c>
      <c r="H99" s="18">
        <v>0.28450430441179886</v>
      </c>
      <c r="I99" s="18"/>
      <c r="J99" s="18">
        <f t="shared" si="4"/>
        <v>0</v>
      </c>
      <c r="K99" s="93">
        <f t="shared" si="5"/>
        <v>0</v>
      </c>
      <c r="M99" s="62"/>
      <c r="N99" s="62"/>
    </row>
    <row r="100" spans="1:14" s="4" customFormat="1" x14ac:dyDescent="0.25">
      <c r="A100" s="21" t="s">
        <v>23</v>
      </c>
      <c r="B100" s="35">
        <v>97.237518898420632</v>
      </c>
      <c r="C100" s="35">
        <v>97.183704963775767</v>
      </c>
      <c r="D100" s="35"/>
      <c r="E100" s="35">
        <f t="shared" si="3"/>
        <v>-5.5342768156274591E-2</v>
      </c>
      <c r="F100" s="35"/>
      <c r="G100" s="35">
        <v>22.77008282658667</v>
      </c>
      <c r="H100" s="35">
        <v>22.757481232438966</v>
      </c>
      <c r="I100" s="35"/>
      <c r="J100" s="35">
        <f t="shared" si="4"/>
        <v>-1.2601594147703565E-2</v>
      </c>
      <c r="K100" s="92">
        <f t="shared" si="5"/>
        <v>-1.2625487109980683E-4</v>
      </c>
      <c r="L100" s="110"/>
      <c r="M100" s="62"/>
      <c r="N100" s="62"/>
    </row>
    <row r="101" spans="1:14" x14ac:dyDescent="0.25">
      <c r="A101" s="22" t="s">
        <v>24</v>
      </c>
      <c r="B101" s="18">
        <v>94.520733978109675</v>
      </c>
      <c r="C101" s="18">
        <v>94.467771143822588</v>
      </c>
      <c r="D101" s="18"/>
      <c r="E101" s="18">
        <f t="shared" si="3"/>
        <v>-5.6033033238345187E-2</v>
      </c>
      <c r="F101" s="18"/>
      <c r="G101" s="18">
        <v>13.167665314708648</v>
      </c>
      <c r="H101" s="18">
        <v>13.160287072426145</v>
      </c>
      <c r="I101" s="18"/>
      <c r="J101" s="18">
        <f t="shared" si="4"/>
        <v>-7.3782422825026117E-3</v>
      </c>
      <c r="K101" s="93">
        <f t="shared" si="5"/>
        <v>-7.3922316288076108E-5</v>
      </c>
      <c r="M101" s="62"/>
      <c r="N101" s="62"/>
    </row>
    <row r="102" spans="1:14" s="4" customFormat="1" x14ac:dyDescent="0.25">
      <c r="A102" s="21" t="s">
        <v>160</v>
      </c>
      <c r="B102" s="35">
        <v>94.520733978109675</v>
      </c>
      <c r="C102" s="35">
        <v>94.467771143822588</v>
      </c>
      <c r="D102" s="35"/>
      <c r="E102" s="35">
        <f t="shared" si="3"/>
        <v>-5.6033033238345187E-2</v>
      </c>
      <c r="F102" s="35"/>
      <c r="G102" s="35">
        <v>13.167665314708648</v>
      </c>
      <c r="H102" s="35">
        <v>13.160287072426145</v>
      </c>
      <c r="I102" s="35"/>
      <c r="J102" s="35">
        <f t="shared" si="4"/>
        <v>-7.3782422825026117E-3</v>
      </c>
      <c r="K102" s="92">
        <f t="shared" si="5"/>
        <v>-7.3922316288076108E-5</v>
      </c>
      <c r="L102" s="110"/>
      <c r="M102" s="62"/>
      <c r="N102" s="62"/>
    </row>
    <row r="103" spans="1:14" x14ac:dyDescent="0.25">
      <c r="A103" s="22" t="s">
        <v>160</v>
      </c>
      <c r="B103" s="18">
        <v>94.520733978109675</v>
      </c>
      <c r="C103" s="18">
        <v>94.467771143822588</v>
      </c>
      <c r="D103" s="18"/>
      <c r="E103" s="18">
        <f t="shared" si="3"/>
        <v>-5.6033033238345187E-2</v>
      </c>
      <c r="F103" s="18"/>
      <c r="G103" s="18">
        <v>13.167665314708648</v>
      </c>
      <c r="H103" s="18">
        <v>13.160287072426145</v>
      </c>
      <c r="I103" s="18"/>
      <c r="J103" s="18">
        <f t="shared" si="4"/>
        <v>-7.3782422825026117E-3</v>
      </c>
      <c r="K103" s="93">
        <f t="shared" si="5"/>
        <v>-7.3922316288076108E-5</v>
      </c>
      <c r="M103" s="62"/>
      <c r="N103" s="62"/>
    </row>
    <row r="104" spans="1:14" s="4" customFormat="1" x14ac:dyDescent="0.25">
      <c r="A104" s="21" t="s">
        <v>161</v>
      </c>
      <c r="B104" s="35">
        <v>106.86928098919829</v>
      </c>
      <c r="C104" s="35">
        <v>106.56469493350342</v>
      </c>
      <c r="D104" s="35"/>
      <c r="E104" s="35">
        <f t="shared" si="3"/>
        <v>-0.28500805177650301</v>
      </c>
      <c r="F104" s="35"/>
      <c r="G104" s="35">
        <v>1.8479866843562722</v>
      </c>
      <c r="H104" s="35">
        <v>1.8427197735100997</v>
      </c>
      <c r="I104" s="35"/>
      <c r="J104" s="35">
        <f t="shared" si="4"/>
        <v>-5.266910846172479E-3</v>
      </c>
      <c r="K104" s="92">
        <f t="shared" si="5"/>
        <v>-5.2768970511469882E-5</v>
      </c>
      <c r="L104" s="110"/>
      <c r="M104" s="62"/>
      <c r="N104" s="62"/>
    </row>
    <row r="105" spans="1:14" x14ac:dyDescent="0.25">
      <c r="A105" s="22" t="s">
        <v>162</v>
      </c>
      <c r="B105" s="18">
        <v>106.22663296812871</v>
      </c>
      <c r="C105" s="18">
        <v>106.05926756210428</v>
      </c>
      <c r="D105" s="18"/>
      <c r="E105" s="18">
        <f t="shared" si="3"/>
        <v>-0.15755503243206626</v>
      </c>
      <c r="F105" s="18"/>
      <c r="G105" s="18">
        <v>1.3864084726798458</v>
      </c>
      <c r="H105" s="18">
        <v>1.3842241163610742</v>
      </c>
      <c r="I105" s="18"/>
      <c r="J105" s="18">
        <f t="shared" si="4"/>
        <v>-2.1843563187715631E-3</v>
      </c>
      <c r="K105" s="93">
        <f t="shared" si="5"/>
        <v>-2.1884979172481103E-5</v>
      </c>
      <c r="M105" s="62"/>
      <c r="N105" s="62"/>
    </row>
    <row r="106" spans="1:14" s="4" customFormat="1" x14ac:dyDescent="0.25">
      <c r="A106" s="21" t="s">
        <v>25</v>
      </c>
      <c r="B106" s="35">
        <v>106.22663296812871</v>
      </c>
      <c r="C106" s="35">
        <v>106.05926756210428</v>
      </c>
      <c r="D106" s="35"/>
      <c r="E106" s="35">
        <f t="shared" si="3"/>
        <v>-0.15755503243206626</v>
      </c>
      <c r="F106" s="35"/>
      <c r="G106" s="35">
        <v>1.3864084726798458</v>
      </c>
      <c r="H106" s="35">
        <v>1.3842241163610742</v>
      </c>
      <c r="I106" s="35"/>
      <c r="J106" s="35">
        <f t="shared" si="4"/>
        <v>-2.1843563187715631E-3</v>
      </c>
      <c r="K106" s="92">
        <f t="shared" si="5"/>
        <v>-2.1884979172481103E-5</v>
      </c>
      <c r="L106" s="110"/>
      <c r="M106" s="62"/>
      <c r="N106" s="62"/>
    </row>
    <row r="107" spans="1:14" x14ac:dyDescent="0.25">
      <c r="A107" s="22" t="s">
        <v>163</v>
      </c>
      <c r="B107" s="18">
        <v>108.84717411243095</v>
      </c>
      <c r="C107" s="18">
        <v>108.12026079445501</v>
      </c>
      <c r="D107" s="18"/>
      <c r="E107" s="18">
        <f t="shared" si="3"/>
        <v>-0.66782929727242646</v>
      </c>
      <c r="F107" s="18"/>
      <c r="G107" s="18">
        <v>0.46157821167642671</v>
      </c>
      <c r="H107" s="18">
        <v>0.45849565714902552</v>
      </c>
      <c r="I107" s="18"/>
      <c r="J107" s="18">
        <f t="shared" si="4"/>
        <v>-3.0825545274011934E-3</v>
      </c>
      <c r="K107" s="93">
        <f t="shared" si="5"/>
        <v>-3.0883991338991564E-5</v>
      </c>
      <c r="M107" s="62"/>
      <c r="N107" s="62"/>
    </row>
    <row r="108" spans="1:14" s="4" customFormat="1" x14ac:dyDescent="0.25">
      <c r="A108" s="23" t="s">
        <v>163</v>
      </c>
      <c r="B108" s="35">
        <v>108.84717411243095</v>
      </c>
      <c r="C108" s="35">
        <v>108.12026079445501</v>
      </c>
      <c r="D108" s="35"/>
      <c r="E108" s="35">
        <f t="shared" si="3"/>
        <v>-0.66782929727242646</v>
      </c>
      <c r="F108" s="35"/>
      <c r="G108" s="35">
        <v>0.46157821167642671</v>
      </c>
      <c r="H108" s="35">
        <v>0.45849565714902552</v>
      </c>
      <c r="I108" s="35"/>
      <c r="J108" s="35">
        <f t="shared" si="4"/>
        <v>-3.0825545274011934E-3</v>
      </c>
      <c r="K108" s="92">
        <f t="shared" si="5"/>
        <v>-3.0883991338991564E-5</v>
      </c>
      <c r="L108" s="110"/>
      <c r="M108" s="62"/>
      <c r="N108" s="62"/>
    </row>
    <row r="109" spans="1:14" x14ac:dyDescent="0.25">
      <c r="A109" s="24" t="s">
        <v>26</v>
      </c>
      <c r="B109" s="18">
        <v>100</v>
      </c>
      <c r="C109" s="18">
        <v>100.00205222554067</v>
      </c>
      <c r="D109" s="18"/>
      <c r="E109" s="18">
        <f t="shared" si="3"/>
        <v>2.052225540660757E-3</v>
      </c>
      <c r="F109" s="18"/>
      <c r="G109" s="18">
        <v>2.1225240649050177</v>
      </c>
      <c r="H109" s="18">
        <v>2.1225676238859847</v>
      </c>
      <c r="I109" s="18"/>
      <c r="J109" s="18">
        <f t="shared" si="4"/>
        <v>4.3558980967084437E-5</v>
      </c>
      <c r="K109" s="93">
        <f t="shared" si="5"/>
        <v>4.3641569969466009E-7</v>
      </c>
      <c r="M109" s="62"/>
      <c r="N109" s="62"/>
    </row>
    <row r="110" spans="1:14" s="4" customFormat="1" x14ac:dyDescent="0.25">
      <c r="A110" s="23" t="s">
        <v>164</v>
      </c>
      <c r="B110" s="35">
        <v>99.999999999999986</v>
      </c>
      <c r="C110" s="35">
        <v>99.999999999999986</v>
      </c>
      <c r="D110" s="35"/>
      <c r="E110" s="35">
        <f t="shared" si="3"/>
        <v>0</v>
      </c>
      <c r="F110" s="35"/>
      <c r="G110" s="35">
        <v>1.8739020288674342</v>
      </c>
      <c r="H110" s="35">
        <v>1.8739020288674344</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1.8739020288674342</v>
      </c>
      <c r="H111" s="18">
        <v>1.8739020288674344</v>
      </c>
      <c r="I111" s="18"/>
      <c r="J111" s="18">
        <f t="shared" si="4"/>
        <v>0</v>
      </c>
      <c r="K111" s="93">
        <f t="shared" si="5"/>
        <v>0</v>
      </c>
      <c r="M111" s="62"/>
      <c r="N111" s="62"/>
    </row>
    <row r="112" spans="1:14" s="4" customFormat="1" x14ac:dyDescent="0.25">
      <c r="A112" s="21" t="s">
        <v>166</v>
      </c>
      <c r="B112" s="35">
        <v>100</v>
      </c>
      <c r="C112" s="35">
        <v>100.01752016098852</v>
      </c>
      <c r="D112" s="35"/>
      <c r="E112" s="35">
        <f t="shared" si="3"/>
        <v>1.7520160988526712E-2</v>
      </c>
      <c r="F112" s="35"/>
      <c r="G112" s="35">
        <v>0.2486220360375837</v>
      </c>
      <c r="H112" s="35">
        <v>0.24866559501855043</v>
      </c>
      <c r="I112" s="35"/>
      <c r="J112" s="35">
        <f t="shared" si="4"/>
        <v>4.3558980966723615E-5</v>
      </c>
      <c r="K112" s="92">
        <f t="shared" si="5"/>
        <v>4.36415699691045E-7</v>
      </c>
      <c r="L112" s="110"/>
      <c r="M112" s="62"/>
      <c r="N112" s="62"/>
    </row>
    <row r="113" spans="1:14" x14ac:dyDescent="0.25">
      <c r="A113" s="24" t="s">
        <v>166</v>
      </c>
      <c r="B113" s="18">
        <v>100</v>
      </c>
      <c r="C113" s="18">
        <v>100.01752016098852</v>
      </c>
      <c r="D113" s="18"/>
      <c r="E113" s="18">
        <f t="shared" si="3"/>
        <v>1.7520160988526712E-2</v>
      </c>
      <c r="F113" s="18"/>
      <c r="G113" s="18">
        <v>0.2486220360375837</v>
      </c>
      <c r="H113" s="18">
        <v>0.24866559501855043</v>
      </c>
      <c r="I113" s="18"/>
      <c r="J113" s="18">
        <f t="shared" si="4"/>
        <v>4.3558980966723615E-5</v>
      </c>
      <c r="K113" s="93">
        <f t="shared" si="5"/>
        <v>4.36415699691045E-7</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5.6319067626167358</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4.7096652838385342</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4.7096652838385342</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0.92224147877820106</v>
      </c>
      <c r="H117" s="18">
        <v>0.92224147877820106</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0.92224147877820106</v>
      </c>
      <c r="H118" s="35">
        <v>0.92224147877820106</v>
      </c>
      <c r="I118" s="35"/>
      <c r="J118" s="35">
        <f t="shared" si="4"/>
        <v>0</v>
      </c>
      <c r="K118" s="92">
        <f t="shared" si="5"/>
        <v>0</v>
      </c>
      <c r="L118" s="110"/>
      <c r="M118" s="62"/>
      <c r="N118" s="62"/>
    </row>
    <row r="119" spans="1:14" x14ac:dyDescent="0.25">
      <c r="A119" s="24" t="s">
        <v>29</v>
      </c>
      <c r="B119" s="18">
        <v>101.19030787036179</v>
      </c>
      <c r="C119" s="18">
        <v>100.89122940198956</v>
      </c>
      <c r="D119" s="18"/>
      <c r="E119" s="18">
        <f t="shared" si="3"/>
        <v>-0.29556038979087207</v>
      </c>
      <c r="F119" s="18"/>
      <c r="G119" s="18">
        <v>6.8198402289092019</v>
      </c>
      <c r="H119" s="18">
        <v>6.7996834825455252</v>
      </c>
      <c r="I119" s="18"/>
      <c r="J119" s="18">
        <f t="shared" si="4"/>
        <v>-2.0156746363676703E-2</v>
      </c>
      <c r="K119" s="93">
        <f t="shared" si="5"/>
        <v>-2.019496409826265E-4</v>
      </c>
      <c r="M119" s="62"/>
      <c r="N119" s="62"/>
    </row>
    <row r="120" spans="1:14" s="4" customFormat="1" x14ac:dyDescent="0.25">
      <c r="A120" s="23" t="s">
        <v>169</v>
      </c>
      <c r="B120" s="35">
        <v>106.53805959277597</v>
      </c>
      <c r="C120" s="35">
        <v>106.05552810588178</v>
      </c>
      <c r="D120" s="35"/>
      <c r="E120" s="35">
        <f t="shared" si="3"/>
        <v>-0.45291934989108995</v>
      </c>
      <c r="F120" s="35"/>
      <c r="G120" s="35">
        <v>1.4100997404474225</v>
      </c>
      <c r="H120" s="35">
        <v>1.4037131258701723</v>
      </c>
      <c r="I120" s="35"/>
      <c r="J120" s="35">
        <f t="shared" si="4"/>
        <v>-6.3866145772502048E-3</v>
      </c>
      <c r="K120" s="92">
        <f t="shared" si="5"/>
        <v>-6.3987237706890801E-5</v>
      </c>
      <c r="L120" s="110"/>
      <c r="M120" s="62"/>
      <c r="N120" s="62"/>
    </row>
    <row r="121" spans="1:14" x14ac:dyDescent="0.25">
      <c r="A121" s="24" t="s">
        <v>170</v>
      </c>
      <c r="B121" s="18">
        <v>106.53805959277597</v>
      </c>
      <c r="C121" s="18">
        <v>106.05552810588178</v>
      </c>
      <c r="D121" s="18"/>
      <c r="E121" s="18">
        <f t="shared" si="3"/>
        <v>-0.45291934989108995</v>
      </c>
      <c r="F121" s="18"/>
      <c r="G121" s="18">
        <v>1.4100997404474225</v>
      </c>
      <c r="H121" s="18">
        <v>1.4037131258701723</v>
      </c>
      <c r="I121" s="18"/>
      <c r="J121" s="18">
        <f t="shared" si="4"/>
        <v>-6.3866145772502048E-3</v>
      </c>
      <c r="K121" s="93">
        <f t="shared" si="5"/>
        <v>-6.3987237706890801E-5</v>
      </c>
      <c r="M121" s="62"/>
      <c r="N121" s="62"/>
    </row>
    <row r="122" spans="1:14" s="4" customFormat="1" x14ac:dyDescent="0.25">
      <c r="A122" s="21" t="s">
        <v>171</v>
      </c>
      <c r="B122" s="35">
        <v>106.53805959277597</v>
      </c>
      <c r="C122" s="35">
        <v>106.05552810588178</v>
      </c>
      <c r="D122" s="35"/>
      <c r="E122" s="35">
        <f t="shared" si="3"/>
        <v>-0.45291934989108995</v>
      </c>
      <c r="F122" s="35"/>
      <c r="G122" s="35">
        <v>1.4100997404474225</v>
      </c>
      <c r="H122" s="35">
        <v>1.4037131258701723</v>
      </c>
      <c r="I122" s="35"/>
      <c r="J122" s="35">
        <f t="shared" si="4"/>
        <v>-6.3866145772502048E-3</v>
      </c>
      <c r="K122" s="92">
        <f t="shared" si="5"/>
        <v>-6.3987237706890801E-5</v>
      </c>
      <c r="L122" s="110"/>
      <c r="M122" s="62"/>
      <c r="N122" s="62"/>
    </row>
    <row r="123" spans="1:14" s="4" customFormat="1" x14ac:dyDescent="0.25">
      <c r="A123" s="22" t="s">
        <v>30</v>
      </c>
      <c r="B123" s="18">
        <v>100.31949841834455</v>
      </c>
      <c r="C123" s="18">
        <v>100.31949841834455</v>
      </c>
      <c r="D123" s="18"/>
      <c r="E123" s="18">
        <f t="shared" si="3"/>
        <v>0</v>
      </c>
      <c r="F123" s="18"/>
      <c r="G123" s="18">
        <v>0.4383611141230554</v>
      </c>
      <c r="H123" s="18">
        <v>0.43836111412305551</v>
      </c>
      <c r="I123" s="18"/>
      <c r="J123" s="18">
        <f t="shared" si="4"/>
        <v>0</v>
      </c>
      <c r="K123" s="93">
        <f t="shared" si="5"/>
        <v>0</v>
      </c>
      <c r="L123" s="110"/>
      <c r="M123" s="62"/>
      <c r="N123" s="62"/>
    </row>
    <row r="124" spans="1:14" s="110" customFormat="1" x14ac:dyDescent="0.25">
      <c r="A124" s="21" t="s">
        <v>31</v>
      </c>
      <c r="B124" s="35">
        <v>100.31949841834455</v>
      </c>
      <c r="C124" s="35">
        <v>100.31949841834455</v>
      </c>
      <c r="D124" s="35"/>
      <c r="E124" s="35">
        <f t="shared" si="3"/>
        <v>0</v>
      </c>
      <c r="F124" s="35"/>
      <c r="G124" s="35">
        <v>0.4383611141230554</v>
      </c>
      <c r="H124" s="35">
        <v>0.43836111412305551</v>
      </c>
      <c r="I124" s="35"/>
      <c r="J124" s="35">
        <f t="shared" si="4"/>
        <v>0</v>
      </c>
      <c r="K124" s="92">
        <f t="shared" si="5"/>
        <v>0</v>
      </c>
      <c r="M124" s="62"/>
      <c r="N124" s="62"/>
    </row>
    <row r="125" spans="1:14" s="4" customFormat="1" x14ac:dyDescent="0.25">
      <c r="A125" s="22" t="s">
        <v>172</v>
      </c>
      <c r="B125" s="18">
        <v>100.58016761503896</v>
      </c>
      <c r="C125" s="18">
        <v>100.58016761503896</v>
      </c>
      <c r="D125" s="18"/>
      <c r="E125" s="18">
        <f t="shared" si="3"/>
        <v>0</v>
      </c>
      <c r="F125" s="18"/>
      <c r="G125" s="18">
        <v>8.8361678731785701E-2</v>
      </c>
      <c r="H125" s="18">
        <v>8.8361678731785714E-2</v>
      </c>
      <c r="I125" s="18"/>
      <c r="J125" s="18">
        <f t="shared" si="4"/>
        <v>0</v>
      </c>
      <c r="K125" s="93">
        <f t="shared" si="5"/>
        <v>0</v>
      </c>
      <c r="L125" s="110"/>
      <c r="M125" s="62"/>
      <c r="N125" s="62"/>
    </row>
    <row r="126" spans="1:14" s="110" customFormat="1" x14ac:dyDescent="0.25">
      <c r="A126" s="21" t="s">
        <v>173</v>
      </c>
      <c r="B126" s="35">
        <v>99.022694945701105</v>
      </c>
      <c r="C126" s="35">
        <v>99.022694945701105</v>
      </c>
      <c r="D126" s="35"/>
      <c r="E126" s="35">
        <f t="shared" si="3"/>
        <v>0</v>
      </c>
      <c r="F126" s="35"/>
      <c r="G126" s="35">
        <v>0.27750714723573044</v>
      </c>
      <c r="H126" s="35">
        <v>0.27750714723573044</v>
      </c>
      <c r="I126" s="35"/>
      <c r="J126" s="35">
        <f t="shared" si="4"/>
        <v>0</v>
      </c>
      <c r="K126" s="92">
        <f t="shared" si="5"/>
        <v>0</v>
      </c>
      <c r="M126" s="62"/>
      <c r="N126" s="62"/>
    </row>
    <row r="127" spans="1:14" s="4" customFormat="1" x14ac:dyDescent="0.25">
      <c r="A127" s="24" t="s">
        <v>174</v>
      </c>
      <c r="B127" s="18">
        <v>105.26415370459428</v>
      </c>
      <c r="C127" s="18">
        <v>105.26415370459428</v>
      </c>
      <c r="D127" s="18"/>
      <c r="E127" s="18">
        <f t="shared" si="3"/>
        <v>0</v>
      </c>
      <c r="F127" s="18"/>
      <c r="G127" s="18">
        <v>7.2492288155539319E-2</v>
      </c>
      <c r="H127" s="18">
        <v>7.2492288155539319E-2</v>
      </c>
      <c r="I127" s="18"/>
      <c r="J127" s="18">
        <f t="shared" si="4"/>
        <v>0</v>
      </c>
      <c r="K127" s="93">
        <f t="shared" si="5"/>
        <v>0</v>
      </c>
      <c r="L127" s="110"/>
      <c r="M127" s="62"/>
      <c r="N127" s="62"/>
    </row>
    <row r="128" spans="1:14" s="110" customFormat="1" x14ac:dyDescent="0.25">
      <c r="A128" s="23" t="s">
        <v>32</v>
      </c>
      <c r="B128" s="35">
        <v>95.802192056375489</v>
      </c>
      <c r="C128" s="35">
        <v>94.96600346390403</v>
      </c>
      <c r="D128" s="35"/>
      <c r="E128" s="35">
        <f t="shared" si="3"/>
        <v>-0.87282824591257135</v>
      </c>
      <c r="F128" s="35"/>
      <c r="G128" s="35">
        <v>2.1147195007589743</v>
      </c>
      <c r="H128" s="35">
        <v>2.0962616316345293</v>
      </c>
      <c r="I128" s="35"/>
      <c r="J128" s="35">
        <f t="shared" si="4"/>
        <v>-1.8457869124445025E-2</v>
      </c>
      <c r="K128" s="92">
        <f t="shared" si="5"/>
        <v>-1.8492865741979065E-4</v>
      </c>
      <c r="M128" s="62"/>
      <c r="N128" s="62"/>
    </row>
    <row r="129" spans="1:14" s="4" customFormat="1" x14ac:dyDescent="0.25">
      <c r="A129" s="22" t="s">
        <v>175</v>
      </c>
      <c r="B129" s="18">
        <v>95.973761065302156</v>
      </c>
      <c r="C129" s="18">
        <v>95.318122900550605</v>
      </c>
      <c r="D129" s="18"/>
      <c r="E129" s="18">
        <f t="shared" si="3"/>
        <v>-0.68314313982698049</v>
      </c>
      <c r="F129" s="18"/>
      <c r="G129" s="18">
        <v>1.3371313970281236</v>
      </c>
      <c r="H129" s="18">
        <v>1.3279968756188534</v>
      </c>
      <c r="I129" s="18"/>
      <c r="J129" s="18">
        <f t="shared" si="4"/>
        <v>-9.1345214092701799E-3</v>
      </c>
      <c r="K129" s="93">
        <f t="shared" si="5"/>
        <v>-9.1518407081535676E-5</v>
      </c>
      <c r="L129" s="110"/>
      <c r="M129" s="62"/>
      <c r="N129" s="62"/>
    </row>
    <row r="130" spans="1:14" s="110" customFormat="1" x14ac:dyDescent="0.25">
      <c r="A130" s="21" t="s">
        <v>176</v>
      </c>
      <c r="B130" s="35">
        <v>97.015626602676434</v>
      </c>
      <c r="C130" s="35">
        <v>96.813440512346304</v>
      </c>
      <c r="D130" s="35"/>
      <c r="E130" s="35">
        <f t="shared" si="3"/>
        <v>-0.20840569443330015</v>
      </c>
      <c r="F130" s="35"/>
      <c r="G130" s="35">
        <v>0.46851094964778739</v>
      </c>
      <c r="H130" s="35">
        <v>0.46753454614967793</v>
      </c>
      <c r="I130" s="35"/>
      <c r="J130" s="35">
        <f t="shared" si="4"/>
        <v>-9.7640349810945715E-4</v>
      </c>
      <c r="K130" s="92">
        <f t="shared" si="5"/>
        <v>-9.7825478546835269E-6</v>
      </c>
      <c r="M130" s="62"/>
      <c r="N130" s="62"/>
    </row>
    <row r="131" spans="1:14" s="4" customFormat="1" x14ac:dyDescent="0.25">
      <c r="A131" s="24" t="s">
        <v>177</v>
      </c>
      <c r="B131" s="18">
        <v>100.50979521394777</v>
      </c>
      <c r="C131" s="18">
        <v>99.9188970629083</v>
      </c>
      <c r="D131" s="18"/>
      <c r="E131" s="18">
        <f t="shared" si="3"/>
        <v>-0.58790105957500227</v>
      </c>
      <c r="F131" s="18"/>
      <c r="G131" s="18">
        <v>0.3732443350150555</v>
      </c>
      <c r="H131" s="18">
        <v>0.37105002761469835</v>
      </c>
      <c r="I131" s="18"/>
      <c r="J131" s="18">
        <f t="shared" si="4"/>
        <v>-2.1943074003571428E-3</v>
      </c>
      <c r="K131" s="93">
        <f t="shared" si="5"/>
        <v>-2.1984678663526843E-5</v>
      </c>
      <c r="L131" s="110"/>
      <c r="M131" s="62"/>
      <c r="N131" s="62"/>
    </row>
    <row r="132" spans="1:14" s="110" customFormat="1" x14ac:dyDescent="0.25">
      <c r="A132" s="23" t="s">
        <v>178</v>
      </c>
      <c r="B132" s="35">
        <v>91.914764520718265</v>
      </c>
      <c r="C132" s="35">
        <v>90.80820684653132</v>
      </c>
      <c r="D132" s="35"/>
      <c r="E132" s="35">
        <f t="shared" si="3"/>
        <v>-1.203895456793036</v>
      </c>
      <c r="F132" s="35"/>
      <c r="G132" s="35">
        <v>0.49537611236528067</v>
      </c>
      <c r="H132" s="35">
        <v>0.48941230185447715</v>
      </c>
      <c r="I132" s="35"/>
      <c r="J132" s="35">
        <f t="shared" si="4"/>
        <v>-5.9638105108035244E-3</v>
      </c>
      <c r="K132" s="92">
        <f t="shared" si="5"/>
        <v>-5.9751180563324747E-5</v>
      </c>
      <c r="M132" s="62"/>
      <c r="N132" s="62"/>
    </row>
    <row r="133" spans="1:14" s="4" customFormat="1" x14ac:dyDescent="0.25">
      <c r="A133" s="22" t="s">
        <v>179</v>
      </c>
      <c r="B133" s="18">
        <v>96.78735152211253</v>
      </c>
      <c r="C133" s="18">
        <v>95.38038811757518</v>
      </c>
      <c r="D133" s="18"/>
      <c r="E133" s="18">
        <f t="shared" si="3"/>
        <v>-1.4536645361309497</v>
      </c>
      <c r="F133" s="18"/>
      <c r="G133" s="18">
        <v>0.42247293909037881</v>
      </c>
      <c r="H133" s="18">
        <v>0.41633159980007195</v>
      </c>
      <c r="I133" s="18"/>
      <c r="J133" s="18">
        <f t="shared" si="4"/>
        <v>-6.1413392903068575E-3</v>
      </c>
      <c r="K133" s="93">
        <f t="shared" si="5"/>
        <v>-6.1529834351884023E-5</v>
      </c>
      <c r="L133" s="110"/>
      <c r="M133" s="62"/>
      <c r="N133" s="62"/>
    </row>
    <row r="134" spans="1:14" s="110" customFormat="1" x14ac:dyDescent="0.25">
      <c r="A134" s="23" t="s">
        <v>180</v>
      </c>
      <c r="B134" s="35">
        <v>95.818009472630791</v>
      </c>
      <c r="C134" s="35">
        <v>94.453325234067322</v>
      </c>
      <c r="D134" s="35"/>
      <c r="E134" s="35">
        <f t="shared" si="3"/>
        <v>-1.4242460744848584</v>
      </c>
      <c r="F134" s="35"/>
      <c r="G134" s="35">
        <v>0.29464152590352266</v>
      </c>
      <c r="H134" s="35">
        <v>0.29044510553703945</v>
      </c>
      <c r="I134" s="35"/>
      <c r="J134" s="35">
        <f t="shared" si="4"/>
        <v>-4.1964203664832112E-3</v>
      </c>
      <c r="K134" s="92">
        <f t="shared" si="5"/>
        <v>-4.2043768926449101E-5</v>
      </c>
      <c r="M134" s="62"/>
      <c r="N134" s="62"/>
    </row>
    <row r="135" spans="1:14" s="4" customFormat="1" x14ac:dyDescent="0.25">
      <c r="A135" s="24" t="s">
        <v>181</v>
      </c>
      <c r="B135" s="18">
        <v>99.098094144492279</v>
      </c>
      <c r="C135" s="18">
        <v>97.59034457174242</v>
      </c>
      <c r="D135" s="18"/>
      <c r="E135" s="18">
        <f t="shared" ref="E135:E198" si="6">((C135/B135-1)*100)</f>
        <v>-1.521471816149611</v>
      </c>
      <c r="F135" s="18"/>
      <c r="G135" s="18">
        <v>0.1278314131868562</v>
      </c>
      <c r="H135" s="18">
        <v>0.12588649426303244</v>
      </c>
      <c r="I135" s="18"/>
      <c r="J135" s="18">
        <f t="shared" ref="J135:J198" si="7">H135-G135</f>
        <v>-1.9449189238237574E-3</v>
      </c>
      <c r="K135" s="93">
        <f t="shared" si="5"/>
        <v>-1.9486065425436034E-5</v>
      </c>
      <c r="L135" s="110"/>
      <c r="M135" s="62"/>
      <c r="N135" s="62"/>
    </row>
    <row r="136" spans="1:14" s="110" customFormat="1" x14ac:dyDescent="0.25">
      <c r="A136" s="23" t="s">
        <v>182</v>
      </c>
      <c r="B136" s="35">
        <v>94.030613923616471</v>
      </c>
      <c r="C136" s="35">
        <v>93.188052874432842</v>
      </c>
      <c r="D136" s="35"/>
      <c r="E136" s="35">
        <f t="shared" si="6"/>
        <v>-0.89604971617867069</v>
      </c>
      <c r="F136" s="35"/>
      <c r="G136" s="35">
        <v>0.35511516464047216</v>
      </c>
      <c r="H136" s="35">
        <v>0.35193315621560378</v>
      </c>
      <c r="I136" s="35"/>
      <c r="J136" s="35">
        <f t="shared" si="7"/>
        <v>-3.1820084248683767E-3</v>
      </c>
      <c r="K136" s="92">
        <f t="shared" si="5"/>
        <v>-3.1880415986374836E-5</v>
      </c>
      <c r="M136" s="62"/>
      <c r="N136" s="62"/>
    </row>
    <row r="137" spans="1:14" s="4" customFormat="1" x14ac:dyDescent="0.25">
      <c r="A137" s="22" t="s">
        <v>182</v>
      </c>
      <c r="B137" s="18">
        <v>94.030613923616471</v>
      </c>
      <c r="C137" s="18">
        <v>93.188052874432842</v>
      </c>
      <c r="D137" s="18"/>
      <c r="E137" s="18">
        <f t="shared" si="6"/>
        <v>-0.89604971617867069</v>
      </c>
      <c r="F137" s="18"/>
      <c r="G137" s="18">
        <v>0.35511516464047216</v>
      </c>
      <c r="H137" s="18">
        <v>0.35193315621560378</v>
      </c>
      <c r="I137" s="18"/>
      <c r="J137" s="18">
        <f t="shared" si="7"/>
        <v>-3.1820084248683767E-3</v>
      </c>
      <c r="K137" s="93">
        <f t="shared" ref="K137:K200" si="8">J137/$G$5</f>
        <v>-3.1880415986374836E-5</v>
      </c>
      <c r="L137" s="110"/>
      <c r="M137" s="62"/>
      <c r="N137" s="62"/>
    </row>
    <row r="138" spans="1:14" s="110" customFormat="1" x14ac:dyDescent="0.25">
      <c r="A138" s="21" t="s">
        <v>33</v>
      </c>
      <c r="B138" s="35">
        <v>96.598748591119914</v>
      </c>
      <c r="C138" s="35">
        <v>96.598748591119914</v>
      </c>
      <c r="D138" s="35"/>
      <c r="E138" s="35">
        <f t="shared" si="6"/>
        <v>0</v>
      </c>
      <c r="F138" s="35"/>
      <c r="G138" s="35">
        <v>0.32220146493649249</v>
      </c>
      <c r="H138" s="35">
        <v>0.32220146493649249</v>
      </c>
      <c r="I138" s="35"/>
      <c r="J138" s="35">
        <f t="shared" si="7"/>
        <v>0</v>
      </c>
      <c r="K138" s="92">
        <f t="shared" si="8"/>
        <v>0</v>
      </c>
      <c r="M138" s="62"/>
      <c r="N138" s="62"/>
    </row>
    <row r="139" spans="1:14" s="4" customFormat="1" x14ac:dyDescent="0.25">
      <c r="A139" s="22" t="s">
        <v>34</v>
      </c>
      <c r="B139" s="18">
        <v>96.598748591119914</v>
      </c>
      <c r="C139" s="18">
        <v>96.598748591119914</v>
      </c>
      <c r="D139" s="18"/>
      <c r="E139" s="18">
        <f t="shared" si="6"/>
        <v>0</v>
      </c>
      <c r="F139" s="18"/>
      <c r="G139" s="18">
        <v>0.32220146493649249</v>
      </c>
      <c r="H139" s="18">
        <v>0.32220146493649249</v>
      </c>
      <c r="I139" s="18"/>
      <c r="J139" s="18">
        <f t="shared" si="7"/>
        <v>0</v>
      </c>
      <c r="K139" s="93">
        <f t="shared" si="8"/>
        <v>0</v>
      </c>
      <c r="L139" s="110"/>
      <c r="M139" s="62"/>
      <c r="N139" s="62"/>
    </row>
    <row r="140" spans="1:14" s="110" customFormat="1" x14ac:dyDescent="0.25">
      <c r="A140" s="21" t="s">
        <v>183</v>
      </c>
      <c r="B140" s="35">
        <v>94.410249052617388</v>
      </c>
      <c r="C140" s="35">
        <v>94.410249052617388</v>
      </c>
      <c r="D140" s="35"/>
      <c r="E140" s="35">
        <f t="shared" si="6"/>
        <v>0</v>
      </c>
      <c r="F140" s="35"/>
      <c r="G140" s="35">
        <v>0.13686240916748035</v>
      </c>
      <c r="H140" s="35">
        <v>0.13686240916748035</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4.7288427984414162E-2</v>
      </c>
      <c r="H141" s="18">
        <v>4.7288427984414169E-2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0.13805062778459795</v>
      </c>
      <c r="H142" s="35">
        <v>0.13805062778459798</v>
      </c>
      <c r="I142" s="35"/>
      <c r="J142" s="35">
        <f t="shared" si="7"/>
        <v>0</v>
      </c>
      <c r="K142" s="92">
        <f t="shared" si="8"/>
        <v>0</v>
      </c>
      <c r="M142" s="62"/>
      <c r="N142" s="62"/>
    </row>
    <row r="143" spans="1:14" s="4" customFormat="1" x14ac:dyDescent="0.25">
      <c r="A143" s="22" t="s">
        <v>35</v>
      </c>
      <c r="B143" s="18">
        <v>102.80142785211639</v>
      </c>
      <c r="C143" s="18">
        <v>102.72232569036696</v>
      </c>
      <c r="D143" s="18"/>
      <c r="E143" s="18">
        <f t="shared" si="6"/>
        <v>-7.6946559403068271E-2</v>
      </c>
      <c r="F143" s="18"/>
      <c r="G143" s="18">
        <v>0.34786880939424714</v>
      </c>
      <c r="H143" s="18">
        <v>0.34760113631418188</v>
      </c>
      <c r="I143" s="18"/>
      <c r="J143" s="18">
        <f t="shared" si="7"/>
        <v>-2.6767308006525603E-4</v>
      </c>
      <c r="K143" s="93">
        <f t="shared" si="8"/>
        <v>-2.6818059544225018E-6</v>
      </c>
      <c r="L143" s="110"/>
      <c r="M143" s="62"/>
      <c r="N143" s="62"/>
    </row>
    <row r="144" spans="1:14" s="110" customFormat="1" x14ac:dyDescent="0.25">
      <c r="A144" s="21" t="s">
        <v>186</v>
      </c>
      <c r="B144" s="35">
        <v>104.96024699087431</v>
      </c>
      <c r="C144" s="35">
        <v>104.74111213739091</v>
      </c>
      <c r="D144" s="35"/>
      <c r="E144" s="35">
        <f t="shared" si="6"/>
        <v>-0.20877890417164702</v>
      </c>
      <c r="F144" s="35"/>
      <c r="G144" s="35">
        <v>0.12820887298328726</v>
      </c>
      <c r="H144" s="35">
        <v>0.12794119990322197</v>
      </c>
      <c r="I144" s="35"/>
      <c r="J144" s="35">
        <f t="shared" si="7"/>
        <v>-2.6767308006528379E-4</v>
      </c>
      <c r="K144" s="92">
        <f t="shared" si="8"/>
        <v>-2.6818059544227801E-6</v>
      </c>
      <c r="M144" s="62"/>
      <c r="N144" s="62"/>
    </row>
    <row r="145" spans="1:14" s="4" customFormat="1" x14ac:dyDescent="0.25">
      <c r="A145" s="22" t="s">
        <v>186</v>
      </c>
      <c r="B145" s="18">
        <v>104.96024699087431</v>
      </c>
      <c r="C145" s="18">
        <v>104.74111213739091</v>
      </c>
      <c r="D145" s="18"/>
      <c r="E145" s="18">
        <f t="shared" si="6"/>
        <v>-0.20877890417164702</v>
      </c>
      <c r="F145" s="18"/>
      <c r="G145" s="18">
        <v>0.12820887298328726</v>
      </c>
      <c r="H145" s="18">
        <v>0.12794119990322197</v>
      </c>
      <c r="I145" s="18"/>
      <c r="J145" s="18">
        <f t="shared" si="7"/>
        <v>-2.6767308006528379E-4</v>
      </c>
      <c r="K145" s="93">
        <f t="shared" si="8"/>
        <v>-2.6818059544227801E-6</v>
      </c>
      <c r="L145" s="110"/>
      <c r="M145" s="62"/>
      <c r="N145" s="62"/>
    </row>
    <row r="146" spans="1:14" s="110" customFormat="1" x14ac:dyDescent="0.25">
      <c r="A146" s="21" t="s">
        <v>187</v>
      </c>
      <c r="B146" s="35">
        <v>101.58194646825321</v>
      </c>
      <c r="C146" s="35">
        <v>101.58194646825321</v>
      </c>
      <c r="D146" s="35"/>
      <c r="E146" s="35">
        <f t="shared" si="6"/>
        <v>0</v>
      </c>
      <c r="F146" s="35"/>
      <c r="G146" s="35">
        <v>0.21965993641095985</v>
      </c>
      <c r="H146" s="35">
        <v>0.21965993641095985</v>
      </c>
      <c r="I146" s="35"/>
      <c r="J146" s="35">
        <f t="shared" si="7"/>
        <v>0</v>
      </c>
      <c r="K146" s="92">
        <f t="shared" si="8"/>
        <v>0</v>
      </c>
      <c r="M146" s="62"/>
      <c r="N146" s="62"/>
    </row>
    <row r="147" spans="1:14" s="4" customFormat="1" x14ac:dyDescent="0.25">
      <c r="A147" s="22" t="s">
        <v>188</v>
      </c>
      <c r="B147" s="18">
        <v>101.58194646825321</v>
      </c>
      <c r="C147" s="18">
        <v>101.58194646825321</v>
      </c>
      <c r="D147" s="18"/>
      <c r="E147" s="18">
        <f t="shared" si="6"/>
        <v>0</v>
      </c>
      <c r="F147" s="18"/>
      <c r="G147" s="18">
        <v>0.21965993641095985</v>
      </c>
      <c r="H147" s="18">
        <v>0.21965993641095985</v>
      </c>
      <c r="I147" s="18"/>
      <c r="J147" s="18">
        <f t="shared" si="7"/>
        <v>0</v>
      </c>
      <c r="K147" s="93">
        <f t="shared" si="8"/>
        <v>0</v>
      </c>
      <c r="L147" s="110"/>
      <c r="M147" s="62"/>
      <c r="N147" s="62"/>
    </row>
    <row r="148" spans="1:14" s="110" customFormat="1" x14ac:dyDescent="0.25">
      <c r="A148" s="21" t="s">
        <v>36</v>
      </c>
      <c r="B148" s="35">
        <v>104.13460658776117</v>
      </c>
      <c r="C148" s="35">
        <v>104.37060410395951</v>
      </c>
      <c r="D148" s="35"/>
      <c r="E148" s="35">
        <f t="shared" si="6"/>
        <v>0.22662736618632717</v>
      </c>
      <c r="F148" s="35"/>
      <c r="G148" s="35">
        <v>2.1865895992490119</v>
      </c>
      <c r="H148" s="35">
        <v>2.1915450096670948</v>
      </c>
      <c r="I148" s="35"/>
      <c r="J148" s="35">
        <f t="shared" si="7"/>
        <v>4.9554104180828951E-3</v>
      </c>
      <c r="K148" s="92">
        <f t="shared" si="8"/>
        <v>4.9648060098468522E-5</v>
      </c>
      <c r="M148" s="62"/>
      <c r="N148" s="62"/>
    </row>
    <row r="149" spans="1:14" s="4" customFormat="1" x14ac:dyDescent="0.25">
      <c r="A149" s="22" t="s">
        <v>37</v>
      </c>
      <c r="B149" s="18">
        <v>101.99764482501615</v>
      </c>
      <c r="C149" s="18">
        <v>102.06618053801751</v>
      </c>
      <c r="D149" s="18"/>
      <c r="E149" s="18">
        <f t="shared" si="6"/>
        <v>6.7193426984446525E-2</v>
      </c>
      <c r="F149" s="18"/>
      <c r="G149" s="18">
        <v>1.2315825213424476</v>
      </c>
      <c r="H149" s="18">
        <v>1.2324100638446791</v>
      </c>
      <c r="I149" s="18"/>
      <c r="J149" s="18">
        <f t="shared" si="7"/>
        <v>8.2754250223149306E-4</v>
      </c>
      <c r="K149" s="93">
        <f t="shared" si="8"/>
        <v>8.2911154512850871E-6</v>
      </c>
      <c r="L149" s="110"/>
      <c r="M149" s="62"/>
      <c r="N149" s="62"/>
    </row>
    <row r="150" spans="1:14" s="110" customFormat="1" x14ac:dyDescent="0.25">
      <c r="A150" s="21" t="s">
        <v>189</v>
      </c>
      <c r="B150" s="35">
        <v>102.25210957263103</v>
      </c>
      <c r="C150" s="35">
        <v>102.33674019354783</v>
      </c>
      <c r="D150" s="35"/>
      <c r="E150" s="35">
        <f t="shared" si="6"/>
        <v>8.2766625813901484E-2</v>
      </c>
      <c r="F150" s="35"/>
      <c r="G150" s="35">
        <v>0.99985047607486432</v>
      </c>
      <c r="H150" s="35">
        <v>1.000678018577096</v>
      </c>
      <c r="I150" s="35"/>
      <c r="J150" s="35">
        <f t="shared" si="7"/>
        <v>8.275425022317151E-4</v>
      </c>
      <c r="K150" s="92">
        <f t="shared" si="8"/>
        <v>8.2911154512873131E-6</v>
      </c>
      <c r="M150" s="62"/>
      <c r="N150" s="62"/>
    </row>
    <row r="151" spans="1:14" s="4" customFormat="1" x14ac:dyDescent="0.25">
      <c r="A151" s="22" t="s">
        <v>190</v>
      </c>
      <c r="B151" s="18">
        <v>100.91407709023265</v>
      </c>
      <c r="C151" s="18">
        <v>100.91407709023265</v>
      </c>
      <c r="D151" s="18"/>
      <c r="E151" s="18">
        <f t="shared" si="6"/>
        <v>0</v>
      </c>
      <c r="F151" s="18"/>
      <c r="G151" s="18">
        <v>0.23173204526758326</v>
      </c>
      <c r="H151" s="18">
        <v>0.23173204526758329</v>
      </c>
      <c r="I151" s="18"/>
      <c r="J151" s="18">
        <f t="shared" si="7"/>
        <v>0</v>
      </c>
      <c r="K151" s="93">
        <f t="shared" si="8"/>
        <v>0</v>
      </c>
      <c r="L151" s="110"/>
      <c r="M151" s="62"/>
      <c r="N151" s="62"/>
    </row>
    <row r="152" spans="1:14" s="110" customFormat="1" x14ac:dyDescent="0.25">
      <c r="A152" s="21" t="s">
        <v>191</v>
      </c>
      <c r="B152" s="35">
        <v>107.0263123181537</v>
      </c>
      <c r="C152" s="35">
        <v>107.4889167228649</v>
      </c>
      <c r="D152" s="35"/>
      <c r="E152" s="35">
        <f t="shared" si="6"/>
        <v>0.43223427462961705</v>
      </c>
      <c r="F152" s="35"/>
      <c r="G152" s="35">
        <v>0.95500707790656414</v>
      </c>
      <c r="H152" s="35">
        <v>0.95913494582241532</v>
      </c>
      <c r="I152" s="35"/>
      <c r="J152" s="35">
        <f t="shared" si="7"/>
        <v>4.12786791585118E-3</v>
      </c>
      <c r="K152" s="92">
        <f t="shared" si="8"/>
        <v>4.1356944647181213E-5</v>
      </c>
      <c r="M152" s="62"/>
      <c r="N152" s="62"/>
    </row>
    <row r="153" spans="1:14" s="4" customFormat="1" x14ac:dyDescent="0.25">
      <c r="A153" s="22" t="s">
        <v>192</v>
      </c>
      <c r="B153" s="18">
        <v>107.0263123181537</v>
      </c>
      <c r="C153" s="18">
        <v>107.4889167228649</v>
      </c>
      <c r="D153" s="18"/>
      <c r="E153" s="18">
        <f t="shared" si="6"/>
        <v>0.43223427462961705</v>
      </c>
      <c r="F153" s="18"/>
      <c r="G153" s="18">
        <v>0.95500707790656414</v>
      </c>
      <c r="H153" s="18">
        <v>0.95913494582241532</v>
      </c>
      <c r="I153" s="18"/>
      <c r="J153" s="18">
        <f t="shared" si="7"/>
        <v>4.12786791585118E-3</v>
      </c>
      <c r="K153" s="93">
        <f t="shared" si="8"/>
        <v>4.1356944647181213E-5</v>
      </c>
      <c r="L153" s="110"/>
      <c r="M153" s="62"/>
      <c r="N153" s="62"/>
    </row>
    <row r="154" spans="1:14" s="110" customFormat="1" x14ac:dyDescent="0.25">
      <c r="A154" s="21" t="s">
        <v>38</v>
      </c>
      <c r="B154" s="35">
        <v>104.16726428069616</v>
      </c>
      <c r="C154" s="35">
        <v>104.6242382667515</v>
      </c>
      <c r="D154" s="35"/>
      <c r="E154" s="35">
        <f t="shared" si="6"/>
        <v>0.43869250979267083</v>
      </c>
      <c r="F154" s="35"/>
      <c r="G154" s="35">
        <v>6.9043048188740519</v>
      </c>
      <c r="H154" s="35">
        <v>6.9345934869677075</v>
      </c>
      <c r="I154" s="35"/>
      <c r="J154" s="35">
        <f t="shared" si="7"/>
        <v>3.0288668093655602E-2</v>
      </c>
      <c r="K154" s="92">
        <f t="shared" si="8"/>
        <v>3.0346096225025612E-4</v>
      </c>
      <c r="M154" s="62"/>
      <c r="N154" s="62"/>
    </row>
    <row r="155" spans="1:14" s="4" customFormat="1" x14ac:dyDescent="0.25">
      <c r="A155" s="22" t="s">
        <v>193</v>
      </c>
      <c r="B155" s="18">
        <v>108.46415747346292</v>
      </c>
      <c r="C155" s="18">
        <v>109.42750133567296</v>
      </c>
      <c r="D155" s="18"/>
      <c r="E155" s="18">
        <f t="shared" si="6"/>
        <v>0.88816792998713812</v>
      </c>
      <c r="F155" s="18"/>
      <c r="G155" s="18">
        <v>3.4102411347022286</v>
      </c>
      <c r="H155" s="18">
        <v>3.4405298027958837</v>
      </c>
      <c r="I155" s="18"/>
      <c r="J155" s="18">
        <f t="shared" si="7"/>
        <v>3.0288668093655158E-2</v>
      </c>
      <c r="K155" s="93">
        <f t="shared" si="8"/>
        <v>3.0346096225025167E-4</v>
      </c>
      <c r="L155" s="110"/>
      <c r="M155" s="62"/>
      <c r="N155" s="62"/>
    </row>
    <row r="156" spans="1:14" s="110" customFormat="1" x14ac:dyDescent="0.25">
      <c r="A156" s="21" t="s">
        <v>194</v>
      </c>
      <c r="B156" s="35">
        <v>107.89243497898627</v>
      </c>
      <c r="C156" s="35">
        <v>109.49706905170781</v>
      </c>
      <c r="D156" s="35"/>
      <c r="E156" s="35">
        <f t="shared" si="6"/>
        <v>1.4872535530726205</v>
      </c>
      <c r="F156" s="35"/>
      <c r="G156" s="35">
        <v>2.7336486968492157</v>
      </c>
      <c r="H156" s="35">
        <v>2.7743049842216294</v>
      </c>
      <c r="I156" s="35"/>
      <c r="J156" s="35">
        <f t="shared" si="7"/>
        <v>4.0656287372413669E-2</v>
      </c>
      <c r="K156" s="92">
        <f t="shared" si="8"/>
        <v>4.0733372789475273E-4</v>
      </c>
      <c r="M156" s="62"/>
      <c r="N156" s="62"/>
    </row>
    <row r="157" spans="1:14" s="4" customFormat="1" x14ac:dyDescent="0.25">
      <c r="A157" s="22" t="s">
        <v>195</v>
      </c>
      <c r="B157" s="18">
        <v>107.89243497898627</v>
      </c>
      <c r="C157" s="18">
        <v>109.49706905170781</v>
      </c>
      <c r="D157" s="18"/>
      <c r="E157" s="18">
        <f t="shared" si="6"/>
        <v>1.4872535530726205</v>
      </c>
      <c r="F157" s="18"/>
      <c r="G157" s="18">
        <v>2.7336486968492157</v>
      </c>
      <c r="H157" s="18">
        <v>2.7743049842216294</v>
      </c>
      <c r="I157" s="18"/>
      <c r="J157" s="18">
        <f t="shared" si="7"/>
        <v>4.0656287372413669E-2</v>
      </c>
      <c r="K157" s="93">
        <f t="shared" si="8"/>
        <v>4.0733372789475273E-4</v>
      </c>
      <c r="L157" s="110"/>
      <c r="M157" s="62"/>
      <c r="N157" s="62"/>
    </row>
    <row r="158" spans="1:14" s="110" customFormat="1" x14ac:dyDescent="0.25">
      <c r="A158" s="21" t="s">
        <v>196</v>
      </c>
      <c r="B158" s="35">
        <v>110.83714345478964</v>
      </c>
      <c r="C158" s="35">
        <v>109.13875423109261</v>
      </c>
      <c r="D158" s="35"/>
      <c r="E158" s="35">
        <f t="shared" si="6"/>
        <v>-1.5323285775492801</v>
      </c>
      <c r="F158" s="35"/>
      <c r="G158" s="35">
        <v>0.67659243785301282</v>
      </c>
      <c r="H158" s="35">
        <v>0.66622481857425375</v>
      </c>
      <c r="I158" s="35"/>
      <c r="J158" s="35">
        <f t="shared" si="7"/>
        <v>-1.0367619278759066E-2</v>
      </c>
      <c r="K158" s="92">
        <f t="shared" si="8"/>
        <v>-1.0387276564450659E-4</v>
      </c>
      <c r="M158" s="62"/>
      <c r="N158" s="62"/>
    </row>
    <row r="159" spans="1:14" s="4" customFormat="1" x14ac:dyDescent="0.25">
      <c r="A159" s="22" t="s">
        <v>197</v>
      </c>
      <c r="B159" s="18">
        <v>110.83714345478964</v>
      </c>
      <c r="C159" s="18">
        <v>109.13875423109261</v>
      </c>
      <c r="D159" s="18"/>
      <c r="E159" s="18">
        <f t="shared" si="6"/>
        <v>-1.5323285775492801</v>
      </c>
      <c r="F159" s="18"/>
      <c r="G159" s="18">
        <v>0.67659243785301282</v>
      </c>
      <c r="H159" s="18">
        <v>0.66622481857425375</v>
      </c>
      <c r="I159" s="18"/>
      <c r="J159" s="18">
        <f t="shared" si="7"/>
        <v>-1.0367619278759066E-2</v>
      </c>
      <c r="K159" s="93">
        <f t="shared" si="8"/>
        <v>-1.0387276564450659E-4</v>
      </c>
      <c r="L159" s="110"/>
      <c r="M159" s="62"/>
      <c r="N159" s="62"/>
    </row>
    <row r="160" spans="1:14" s="110" customFormat="1" x14ac:dyDescent="0.25">
      <c r="A160" s="21" t="s">
        <v>198</v>
      </c>
      <c r="B160" s="35">
        <v>100.65808357169551</v>
      </c>
      <c r="C160" s="35">
        <v>100.65808357169551</v>
      </c>
      <c r="D160" s="35"/>
      <c r="E160" s="35">
        <f t="shared" si="6"/>
        <v>0</v>
      </c>
      <c r="F160" s="35"/>
      <c r="G160" s="35">
        <v>0.87428095450925269</v>
      </c>
      <c r="H160" s="35">
        <v>0.87428095450925292</v>
      </c>
      <c r="I160" s="35"/>
      <c r="J160" s="35">
        <f t="shared" si="7"/>
        <v>0</v>
      </c>
      <c r="K160" s="92">
        <f t="shared" si="8"/>
        <v>0</v>
      </c>
      <c r="M160" s="62"/>
      <c r="N160" s="62"/>
    </row>
    <row r="161" spans="1:14" s="4" customFormat="1" x14ac:dyDescent="0.25">
      <c r="A161" s="22" t="s">
        <v>199</v>
      </c>
      <c r="B161" s="18">
        <v>100.65808357169551</v>
      </c>
      <c r="C161" s="18">
        <v>100.65808357169551</v>
      </c>
      <c r="D161" s="18"/>
      <c r="E161" s="18">
        <f t="shared" si="6"/>
        <v>0</v>
      </c>
      <c r="F161" s="18"/>
      <c r="G161" s="18">
        <v>0.87428095450925269</v>
      </c>
      <c r="H161" s="18">
        <v>0.87428095450925292</v>
      </c>
      <c r="I161" s="18"/>
      <c r="J161" s="18">
        <f t="shared" si="7"/>
        <v>0</v>
      </c>
      <c r="K161" s="93">
        <f t="shared" si="8"/>
        <v>0</v>
      </c>
      <c r="L161" s="110"/>
      <c r="M161" s="62"/>
      <c r="N161" s="62"/>
    </row>
    <row r="162" spans="1:14" s="110" customFormat="1" x14ac:dyDescent="0.25">
      <c r="A162" s="21" t="s">
        <v>200</v>
      </c>
      <c r="B162" s="35">
        <v>100.65808357169551</v>
      </c>
      <c r="C162" s="35">
        <v>100.65808357169551</v>
      </c>
      <c r="D162" s="35"/>
      <c r="E162" s="35">
        <f t="shared" si="6"/>
        <v>0</v>
      </c>
      <c r="F162" s="35"/>
      <c r="G162" s="35">
        <v>0.87428095450925269</v>
      </c>
      <c r="H162" s="35">
        <v>0.87428095450925292</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0.23901909262945886</v>
      </c>
      <c r="H163" s="18">
        <v>0.23901909262945889</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0.23901909262945886</v>
      </c>
      <c r="H164" s="35">
        <v>0.23901909262945889</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0.23901909262945886</v>
      </c>
      <c r="H165" s="18">
        <v>0.23901909262945889</v>
      </c>
      <c r="I165" s="18"/>
      <c r="J165" s="18">
        <f t="shared" si="7"/>
        <v>0</v>
      </c>
      <c r="K165" s="93">
        <f t="shared" si="8"/>
        <v>0</v>
      </c>
      <c r="L165" s="110"/>
      <c r="M165" s="62"/>
      <c r="N165" s="62"/>
    </row>
    <row r="166" spans="1:14" s="110" customFormat="1" x14ac:dyDescent="0.25">
      <c r="A166" s="21" t="s">
        <v>203</v>
      </c>
      <c r="B166" s="35">
        <v>100.18394408401655</v>
      </c>
      <c r="C166" s="35">
        <v>100.18394408401655</v>
      </c>
      <c r="D166" s="35"/>
      <c r="E166" s="35">
        <f t="shared" si="6"/>
        <v>0</v>
      </c>
      <c r="F166" s="35"/>
      <c r="G166" s="35">
        <v>2.3807636370331129</v>
      </c>
      <c r="H166" s="35">
        <v>2.3807636370331133</v>
      </c>
      <c r="I166" s="35"/>
      <c r="J166" s="35">
        <f t="shared" si="7"/>
        <v>0</v>
      </c>
      <c r="K166" s="92">
        <f t="shared" si="8"/>
        <v>0</v>
      </c>
      <c r="M166" s="62"/>
      <c r="N166" s="62"/>
    </row>
    <row r="167" spans="1:14" s="4" customFormat="1" x14ac:dyDescent="0.25">
      <c r="A167" s="22" t="s">
        <v>204</v>
      </c>
      <c r="B167" s="18">
        <v>100.18394408401655</v>
      </c>
      <c r="C167" s="18">
        <v>100.18394408401655</v>
      </c>
      <c r="D167" s="18"/>
      <c r="E167" s="18">
        <f t="shared" si="6"/>
        <v>0</v>
      </c>
      <c r="F167" s="18"/>
      <c r="G167" s="18">
        <v>2.3807636370331129</v>
      </c>
      <c r="H167" s="18">
        <v>2.3807636370331133</v>
      </c>
      <c r="I167" s="18"/>
      <c r="J167" s="18">
        <f t="shared" si="7"/>
        <v>0</v>
      </c>
      <c r="K167" s="93">
        <f t="shared" si="8"/>
        <v>0</v>
      </c>
      <c r="L167" s="110"/>
      <c r="M167" s="62"/>
      <c r="N167" s="62"/>
    </row>
    <row r="168" spans="1:14" s="110" customFormat="1" x14ac:dyDescent="0.25">
      <c r="A168" s="21" t="s">
        <v>204</v>
      </c>
      <c r="B168" s="35">
        <v>100.18394408401655</v>
      </c>
      <c r="C168" s="35">
        <v>100.18394408401655</v>
      </c>
      <c r="D168" s="35"/>
      <c r="E168" s="35">
        <f t="shared" si="6"/>
        <v>0</v>
      </c>
      <c r="F168" s="35"/>
      <c r="G168" s="35">
        <v>2.3807636370331129</v>
      </c>
      <c r="H168" s="35">
        <v>2.3807636370331133</v>
      </c>
      <c r="I168" s="35"/>
      <c r="J168" s="35">
        <f t="shared" si="7"/>
        <v>0</v>
      </c>
      <c r="K168" s="92">
        <f t="shared" si="8"/>
        <v>0</v>
      </c>
      <c r="M168" s="62"/>
      <c r="N168" s="62"/>
    </row>
    <row r="169" spans="1:14" s="4" customFormat="1" x14ac:dyDescent="0.25">
      <c r="A169" s="22" t="s">
        <v>39</v>
      </c>
      <c r="B169" s="18">
        <v>100.70817214481633</v>
      </c>
      <c r="C169" s="18">
        <v>102.57727578370393</v>
      </c>
      <c r="D169" s="18"/>
      <c r="E169" s="18">
        <f t="shared" si="6"/>
        <v>1.855960245410726</v>
      </c>
      <c r="F169" s="18"/>
      <c r="G169" s="18">
        <v>8.151787925756647</v>
      </c>
      <c r="H169" s="18">
        <v>8.3030818689488832</v>
      </c>
      <c r="I169" s="18"/>
      <c r="J169" s="18">
        <f t="shared" si="7"/>
        <v>0.15129394319223621</v>
      </c>
      <c r="K169" s="93">
        <f t="shared" si="8"/>
        <v>1.5158080058782274E-3</v>
      </c>
      <c r="L169" s="110"/>
      <c r="M169" s="62"/>
      <c r="N169" s="62"/>
    </row>
    <row r="170" spans="1:14" s="110" customFormat="1" x14ac:dyDescent="0.25">
      <c r="A170" s="21" t="s">
        <v>205</v>
      </c>
      <c r="B170" s="35">
        <v>98.098305132812172</v>
      </c>
      <c r="C170" s="35">
        <v>98.098305132812172</v>
      </c>
      <c r="D170" s="35"/>
      <c r="E170" s="35">
        <f t="shared" si="6"/>
        <v>0</v>
      </c>
      <c r="F170" s="35"/>
      <c r="G170" s="35">
        <v>3.0191548117029181</v>
      </c>
      <c r="H170" s="35">
        <v>3.0191548117029186</v>
      </c>
      <c r="I170" s="35"/>
      <c r="J170" s="35">
        <f t="shared" si="7"/>
        <v>0</v>
      </c>
      <c r="K170" s="92">
        <f t="shared" si="8"/>
        <v>0</v>
      </c>
      <c r="M170" s="62"/>
      <c r="N170" s="62"/>
    </row>
    <row r="171" spans="1:14" s="4" customFormat="1" x14ac:dyDescent="0.25">
      <c r="A171" s="22" t="s">
        <v>206</v>
      </c>
      <c r="B171" s="18">
        <v>98.058306478370724</v>
      </c>
      <c r="C171" s="18">
        <v>98.058306478370724</v>
      </c>
      <c r="D171" s="18"/>
      <c r="E171" s="18">
        <f t="shared" si="6"/>
        <v>0</v>
      </c>
      <c r="F171" s="18"/>
      <c r="G171" s="18">
        <v>2.929127019282487</v>
      </c>
      <c r="H171" s="18">
        <v>2.929127019282487</v>
      </c>
      <c r="I171" s="18"/>
      <c r="J171" s="18">
        <f t="shared" si="7"/>
        <v>0</v>
      </c>
      <c r="K171" s="93">
        <f t="shared" si="8"/>
        <v>0</v>
      </c>
      <c r="L171" s="110"/>
      <c r="M171" s="62"/>
      <c r="N171" s="62"/>
    </row>
    <row r="172" spans="1:14" s="110" customFormat="1" x14ac:dyDescent="0.25">
      <c r="A172" s="21" t="s">
        <v>206</v>
      </c>
      <c r="B172" s="35">
        <v>98.058306478370696</v>
      </c>
      <c r="C172" s="35">
        <v>98.058306478370696</v>
      </c>
      <c r="D172" s="35"/>
      <c r="E172" s="35">
        <f t="shared" si="6"/>
        <v>0</v>
      </c>
      <c r="F172" s="35"/>
      <c r="G172" s="35">
        <v>2.929127019282487</v>
      </c>
      <c r="H172" s="35">
        <v>2.929127019282487</v>
      </c>
      <c r="I172" s="35"/>
      <c r="J172" s="35">
        <f t="shared" si="7"/>
        <v>0</v>
      </c>
      <c r="K172" s="92">
        <f t="shared" si="8"/>
        <v>0</v>
      </c>
      <c r="M172" s="62"/>
      <c r="N172" s="62"/>
    </row>
    <row r="173" spans="1:14" s="4" customFormat="1" x14ac:dyDescent="0.25">
      <c r="A173" s="22" t="s">
        <v>207</v>
      </c>
      <c r="B173" s="18">
        <v>99.417735465619231</v>
      </c>
      <c r="C173" s="18">
        <v>99.417735465619231</v>
      </c>
      <c r="D173" s="18"/>
      <c r="E173" s="18">
        <f t="shared" si="6"/>
        <v>0</v>
      </c>
      <c r="F173" s="18"/>
      <c r="G173" s="18">
        <v>9.0027792420431657E-2</v>
      </c>
      <c r="H173" s="18">
        <v>9.0027792420431671E-2</v>
      </c>
      <c r="I173" s="18"/>
      <c r="J173" s="18">
        <f t="shared" si="7"/>
        <v>0</v>
      </c>
      <c r="K173" s="93">
        <f t="shared" si="8"/>
        <v>0</v>
      </c>
      <c r="L173" s="110"/>
      <c r="M173" s="62"/>
      <c r="N173" s="62"/>
    </row>
    <row r="174" spans="1:14" s="110" customFormat="1" x14ac:dyDescent="0.25">
      <c r="A174" s="21" t="s">
        <v>207</v>
      </c>
      <c r="B174" s="35">
        <v>99.417735465619231</v>
      </c>
      <c r="C174" s="35">
        <v>99.417735465619231</v>
      </c>
      <c r="D174" s="35"/>
      <c r="E174" s="35">
        <f t="shared" si="6"/>
        <v>0</v>
      </c>
      <c r="F174" s="35"/>
      <c r="G174" s="35">
        <v>9.0027792420431657E-2</v>
      </c>
      <c r="H174" s="35">
        <v>9.0027792420431671E-2</v>
      </c>
      <c r="I174" s="35"/>
      <c r="J174" s="35">
        <f t="shared" si="7"/>
        <v>0</v>
      </c>
      <c r="K174" s="92">
        <f t="shared" si="8"/>
        <v>0</v>
      </c>
      <c r="M174" s="62"/>
      <c r="N174" s="62"/>
    </row>
    <row r="175" spans="1:14" s="4" customFormat="1" x14ac:dyDescent="0.25">
      <c r="A175" s="22" t="s">
        <v>208</v>
      </c>
      <c r="B175" s="18">
        <v>116.8828776473416</v>
      </c>
      <c r="C175" s="18">
        <v>132.93504896453265</v>
      </c>
      <c r="D175" s="18"/>
      <c r="E175" s="18">
        <f t="shared" si="6"/>
        <v>13.733552458918385</v>
      </c>
      <c r="F175" s="18"/>
      <c r="G175" s="18">
        <v>0.8820940136953227</v>
      </c>
      <c r="H175" s="18">
        <v>1.0032368578031488</v>
      </c>
      <c r="I175" s="18"/>
      <c r="J175" s="18">
        <f t="shared" si="7"/>
        <v>0.12114284410782605</v>
      </c>
      <c r="K175" s="93">
        <f t="shared" si="8"/>
        <v>1.2137253420659332E-3</v>
      </c>
      <c r="L175" s="110"/>
      <c r="M175" s="62"/>
      <c r="N175" s="62"/>
    </row>
    <row r="176" spans="1:14" s="110" customFormat="1" x14ac:dyDescent="0.25">
      <c r="A176" s="21" t="s">
        <v>209</v>
      </c>
      <c r="B176" s="35">
        <v>119.00888044915835</v>
      </c>
      <c r="C176" s="35">
        <v>137.19454225768536</v>
      </c>
      <c r="D176" s="35"/>
      <c r="E176" s="35">
        <f t="shared" si="6"/>
        <v>15.280928397856886</v>
      </c>
      <c r="F176" s="35"/>
      <c r="G176" s="35">
        <v>0.79572081618178137</v>
      </c>
      <c r="H176" s="35">
        <v>0.91731434434936188</v>
      </c>
      <c r="I176" s="35"/>
      <c r="J176" s="35">
        <f t="shared" si="7"/>
        <v>0.12159352816758051</v>
      </c>
      <c r="K176" s="92">
        <f t="shared" si="8"/>
        <v>1.2182407277547675E-3</v>
      </c>
      <c r="M176" s="62"/>
      <c r="N176" s="62"/>
    </row>
    <row r="177" spans="1:14" s="4" customFormat="1" x14ac:dyDescent="0.25">
      <c r="A177" s="22" t="s">
        <v>210</v>
      </c>
      <c r="B177" s="18">
        <v>121.52702782616136</v>
      </c>
      <c r="C177" s="18">
        <v>142.93254525367476</v>
      </c>
      <c r="D177" s="18"/>
      <c r="E177" s="18">
        <f t="shared" si="6"/>
        <v>17.613791607026698</v>
      </c>
      <c r="F177" s="18"/>
      <c r="G177" s="18">
        <v>0.69033136578652887</v>
      </c>
      <c r="H177" s="18">
        <v>0.81192489395410927</v>
      </c>
      <c r="I177" s="18"/>
      <c r="J177" s="18">
        <f t="shared" si="7"/>
        <v>0.1215935281675804</v>
      </c>
      <c r="K177" s="93">
        <f t="shared" si="8"/>
        <v>1.2182407277547664E-3</v>
      </c>
      <c r="L177" s="110"/>
      <c r="M177" s="62"/>
      <c r="N177" s="62"/>
    </row>
    <row r="178" spans="1:14" s="110" customFormat="1" x14ac:dyDescent="0.25">
      <c r="A178" s="21" t="s">
        <v>211</v>
      </c>
      <c r="B178" s="35">
        <v>104.78644876241692</v>
      </c>
      <c r="C178" s="35">
        <v>104.78644876241692</v>
      </c>
      <c r="D178" s="35"/>
      <c r="E178" s="35">
        <f t="shared" si="6"/>
        <v>0</v>
      </c>
      <c r="F178" s="35"/>
      <c r="G178" s="35">
        <v>0.10538945039525267</v>
      </c>
      <c r="H178" s="35">
        <v>0.10538945039525266</v>
      </c>
      <c r="I178" s="35"/>
      <c r="J178" s="35">
        <f t="shared" si="7"/>
        <v>0</v>
      </c>
      <c r="K178" s="92">
        <f t="shared" si="8"/>
        <v>0</v>
      </c>
      <c r="M178" s="62"/>
      <c r="N178" s="62"/>
    </row>
    <row r="179" spans="1:14" s="4" customFormat="1" x14ac:dyDescent="0.25">
      <c r="A179" s="22" t="s">
        <v>212</v>
      </c>
      <c r="B179" s="18">
        <v>100.36518847343422</v>
      </c>
      <c r="C179" s="18">
        <v>99.841496032939347</v>
      </c>
      <c r="D179" s="18"/>
      <c r="E179" s="18">
        <f t="shared" si="6"/>
        <v>-0.52178693475326554</v>
      </c>
      <c r="F179" s="18"/>
      <c r="G179" s="18">
        <v>8.6373197513541236E-2</v>
      </c>
      <c r="H179" s="18">
        <v>8.5922513453786958E-2</v>
      </c>
      <c r="I179" s="18"/>
      <c r="J179" s="18">
        <f t="shared" si="7"/>
        <v>-4.5068405975427772E-4</v>
      </c>
      <c r="K179" s="93">
        <f t="shared" si="8"/>
        <v>-4.5153856888323341E-6</v>
      </c>
      <c r="L179" s="110"/>
      <c r="M179" s="62"/>
      <c r="N179" s="62"/>
    </row>
    <row r="180" spans="1:14" s="110" customFormat="1" x14ac:dyDescent="0.25">
      <c r="A180" s="21" t="s">
        <v>212</v>
      </c>
      <c r="B180" s="35">
        <v>100.36518847343422</v>
      </c>
      <c r="C180" s="35">
        <v>99.841496032939347</v>
      </c>
      <c r="D180" s="35"/>
      <c r="E180" s="35">
        <f t="shared" si="6"/>
        <v>-0.52178693475326554</v>
      </c>
      <c r="F180" s="35"/>
      <c r="G180" s="35">
        <v>8.6373197513541236E-2</v>
      </c>
      <c r="H180" s="35">
        <v>8.5922513453786958E-2</v>
      </c>
      <c r="I180" s="35"/>
      <c r="J180" s="35">
        <f t="shared" si="7"/>
        <v>-4.5068405975427772E-4</v>
      </c>
      <c r="K180" s="92">
        <f t="shared" si="8"/>
        <v>-4.5153856888323341E-6</v>
      </c>
      <c r="M180" s="62"/>
      <c r="N180" s="62"/>
    </row>
    <row r="181" spans="1:14" s="4" customFormat="1" x14ac:dyDescent="0.25">
      <c r="A181" s="22" t="s">
        <v>213</v>
      </c>
      <c r="B181" s="18">
        <v>99.72874526543437</v>
      </c>
      <c r="C181" s="18">
        <v>100.43616877315087</v>
      </c>
      <c r="D181" s="18"/>
      <c r="E181" s="18">
        <f t="shared" si="6"/>
        <v>0.70934764679295714</v>
      </c>
      <c r="F181" s="18"/>
      <c r="G181" s="18">
        <v>4.2505391003584068</v>
      </c>
      <c r="H181" s="18">
        <v>4.2806901994428141</v>
      </c>
      <c r="I181" s="18"/>
      <c r="J181" s="18">
        <f t="shared" si="7"/>
        <v>3.0151099084407385E-2</v>
      </c>
      <c r="K181" s="93">
        <f t="shared" si="8"/>
        <v>3.0208266381226629E-4</v>
      </c>
      <c r="L181" s="110"/>
      <c r="M181" s="62"/>
      <c r="N181" s="62"/>
    </row>
    <row r="182" spans="1:14" s="110" customFormat="1" x14ac:dyDescent="0.25">
      <c r="A182" s="21" t="s">
        <v>40</v>
      </c>
      <c r="B182" s="35">
        <v>100.00000000000001</v>
      </c>
      <c r="C182" s="35">
        <v>101.99784585764625</v>
      </c>
      <c r="D182" s="35"/>
      <c r="E182" s="35">
        <f t="shared" si="6"/>
        <v>1.997845857646241</v>
      </c>
      <c r="F182" s="35"/>
      <c r="G182" s="35">
        <v>0.55800891565767152</v>
      </c>
      <c r="H182" s="35">
        <v>0.56915707366443502</v>
      </c>
      <c r="I182" s="35"/>
      <c r="J182" s="35">
        <f t="shared" si="7"/>
        <v>1.1148158006763498E-2</v>
      </c>
      <c r="K182" s="92">
        <f t="shared" si="8"/>
        <v>1.1169295214928823E-4</v>
      </c>
      <c r="M182" s="62"/>
      <c r="N182" s="62"/>
    </row>
    <row r="183" spans="1:14" s="4" customFormat="1" x14ac:dyDescent="0.25">
      <c r="A183" s="22" t="s">
        <v>214</v>
      </c>
      <c r="B183" s="18">
        <v>100</v>
      </c>
      <c r="C183" s="18">
        <v>100</v>
      </c>
      <c r="D183" s="18"/>
      <c r="E183" s="18">
        <f t="shared" si="6"/>
        <v>0</v>
      </c>
      <c r="F183" s="18"/>
      <c r="G183" s="18">
        <v>4.6312486912647575E-2</v>
      </c>
      <c r="H183" s="18">
        <v>4.6312486912647582E-2</v>
      </c>
      <c r="I183" s="18"/>
      <c r="J183" s="18">
        <f t="shared" si="7"/>
        <v>0</v>
      </c>
      <c r="K183" s="93">
        <f t="shared" si="8"/>
        <v>0</v>
      </c>
      <c r="L183" s="110"/>
      <c r="M183" s="62"/>
      <c r="N183" s="62"/>
    </row>
    <row r="184" spans="1:14" s="110" customFormat="1" x14ac:dyDescent="0.25">
      <c r="A184" s="21" t="s">
        <v>215</v>
      </c>
      <c r="B184" s="35">
        <v>99.999999999999986</v>
      </c>
      <c r="C184" s="35">
        <v>102.17866636945368</v>
      </c>
      <c r="D184" s="35"/>
      <c r="E184" s="35">
        <f t="shared" si="6"/>
        <v>2.1786663694536967</v>
      </c>
      <c r="F184" s="35"/>
      <c r="G184" s="35">
        <v>0.51169642874502397</v>
      </c>
      <c r="H184" s="35">
        <v>0.52284458675178747</v>
      </c>
      <c r="I184" s="35"/>
      <c r="J184" s="35">
        <f t="shared" si="7"/>
        <v>1.1148158006763498E-2</v>
      </c>
      <c r="K184" s="92">
        <f t="shared" si="8"/>
        <v>1.1169295214928823E-4</v>
      </c>
      <c r="M184" s="62"/>
      <c r="N184" s="62"/>
    </row>
    <row r="185" spans="1:14" s="4" customFormat="1" x14ac:dyDescent="0.25">
      <c r="A185" s="22" t="s">
        <v>41</v>
      </c>
      <c r="B185" s="18">
        <v>102.01711717202937</v>
      </c>
      <c r="C185" s="18">
        <v>102.46367385076917</v>
      </c>
      <c r="D185" s="18"/>
      <c r="E185" s="18">
        <f t="shared" si="6"/>
        <v>0.4377272080593908</v>
      </c>
      <c r="F185" s="18"/>
      <c r="G185" s="18">
        <v>2.6024638303974141</v>
      </c>
      <c r="H185" s="18">
        <v>2.6138555226629685</v>
      </c>
      <c r="I185" s="18"/>
      <c r="J185" s="18">
        <f t="shared" si="7"/>
        <v>1.1391692265554365E-2</v>
      </c>
      <c r="K185" s="93">
        <f t="shared" si="8"/>
        <v>1.1413291221240701E-4</v>
      </c>
      <c r="L185" s="110"/>
      <c r="M185" s="62"/>
      <c r="N185" s="62"/>
    </row>
    <row r="186" spans="1:14" s="110" customFormat="1" x14ac:dyDescent="0.25">
      <c r="A186" s="21" t="s">
        <v>216</v>
      </c>
      <c r="B186" s="35">
        <v>96.726580917901686</v>
      </c>
      <c r="C186" s="35">
        <v>96.726580917901686</v>
      </c>
      <c r="D186" s="35"/>
      <c r="E186" s="35">
        <f t="shared" si="6"/>
        <v>0</v>
      </c>
      <c r="F186" s="35"/>
      <c r="G186" s="35">
        <v>1.3956219986096761</v>
      </c>
      <c r="H186" s="35">
        <v>1.3956219986096763</v>
      </c>
      <c r="I186" s="35"/>
      <c r="J186" s="35">
        <f t="shared" si="7"/>
        <v>0</v>
      </c>
      <c r="K186" s="92">
        <f t="shared" si="8"/>
        <v>0</v>
      </c>
      <c r="M186" s="62"/>
      <c r="N186" s="62"/>
    </row>
    <row r="187" spans="1:14" s="5" customFormat="1" x14ac:dyDescent="0.25">
      <c r="A187" s="22" t="s">
        <v>217</v>
      </c>
      <c r="B187" s="18">
        <v>108.90556513916279</v>
      </c>
      <c r="C187" s="18">
        <v>109.93355294286179</v>
      </c>
      <c r="D187" s="18"/>
      <c r="E187" s="18">
        <f t="shared" si="6"/>
        <v>0.94392587044143106</v>
      </c>
      <c r="F187" s="18"/>
      <c r="G187" s="18">
        <v>1.2068418317877379</v>
      </c>
      <c r="H187" s="18">
        <v>1.2182335240532915</v>
      </c>
      <c r="I187" s="18"/>
      <c r="J187" s="18">
        <f t="shared" si="7"/>
        <v>1.1391692265553699E-2</v>
      </c>
      <c r="K187" s="93">
        <f t="shared" si="8"/>
        <v>1.1413291221240033E-4</v>
      </c>
      <c r="L187" s="127"/>
      <c r="M187" s="62"/>
      <c r="N187" s="62"/>
    </row>
    <row r="188" spans="1:14" s="110" customFormat="1" x14ac:dyDescent="0.25">
      <c r="A188" s="21" t="s">
        <v>42</v>
      </c>
      <c r="B188" s="35">
        <v>94.534835886805283</v>
      </c>
      <c r="C188" s="35">
        <v>95.194913279804325</v>
      </c>
      <c r="D188" s="35"/>
      <c r="E188" s="35">
        <f t="shared" si="6"/>
        <v>0.69823720198700645</v>
      </c>
      <c r="F188" s="35"/>
      <c r="G188" s="35">
        <v>1.0900663543033218</v>
      </c>
      <c r="H188" s="35">
        <v>1.0976776031154112</v>
      </c>
      <c r="I188" s="35"/>
      <c r="J188" s="35">
        <f t="shared" si="7"/>
        <v>7.6112488120894106E-3</v>
      </c>
      <c r="K188" s="92">
        <f t="shared" si="8"/>
        <v>7.6256799450569922E-5</v>
      </c>
      <c r="M188" s="62"/>
      <c r="N188" s="62"/>
    </row>
    <row r="189" spans="1:14" s="4" customFormat="1" x14ac:dyDescent="0.25">
      <c r="A189" s="22" t="s">
        <v>42</v>
      </c>
      <c r="B189" s="18">
        <v>94.534835886805283</v>
      </c>
      <c r="C189" s="18">
        <v>95.194913279804325</v>
      </c>
      <c r="D189" s="18"/>
      <c r="E189" s="18">
        <f t="shared" si="6"/>
        <v>0.69823720198700645</v>
      </c>
      <c r="F189" s="18"/>
      <c r="G189" s="18">
        <v>1.0900663543033218</v>
      </c>
      <c r="H189" s="18">
        <v>1.0976776031154112</v>
      </c>
      <c r="I189" s="18"/>
      <c r="J189" s="18">
        <f t="shared" si="7"/>
        <v>7.6112488120894106E-3</v>
      </c>
      <c r="K189" s="93">
        <f t="shared" si="8"/>
        <v>7.6256799450569922E-5</v>
      </c>
      <c r="L189" s="110"/>
      <c r="M189" s="62"/>
      <c r="N189" s="62"/>
    </row>
    <row r="190" spans="1:14" s="110" customFormat="1" x14ac:dyDescent="0.25">
      <c r="A190" s="21" t="s">
        <v>218</v>
      </c>
      <c r="B190" s="35">
        <v>77.329645964062792</v>
      </c>
      <c r="C190" s="35">
        <v>77.442242501908609</v>
      </c>
      <c r="D190" s="35"/>
      <c r="E190" s="35">
        <f t="shared" si="6"/>
        <v>0.14560591406063139</v>
      </c>
      <c r="F190" s="35"/>
      <c r="G190" s="35">
        <v>7.8171859985376342</v>
      </c>
      <c r="H190" s="35">
        <v>7.8285682836646258</v>
      </c>
      <c r="I190" s="35"/>
      <c r="J190" s="35">
        <f t="shared" si="7"/>
        <v>1.1382285126991576E-2</v>
      </c>
      <c r="K190" s="92">
        <f t="shared" si="8"/>
        <v>1.1403866246489554E-4</v>
      </c>
      <c r="M190" s="62"/>
      <c r="N190" s="62"/>
    </row>
    <row r="191" spans="1:14" s="4" customFormat="1" x14ac:dyDescent="0.25">
      <c r="A191" s="22" t="s">
        <v>219</v>
      </c>
      <c r="B191" s="18">
        <v>98.684078206869472</v>
      </c>
      <c r="C191" s="18">
        <v>97.711599002437779</v>
      </c>
      <c r="D191" s="18"/>
      <c r="E191" s="18">
        <f t="shared" si="6"/>
        <v>-0.98544691514785843</v>
      </c>
      <c r="F191" s="18"/>
      <c r="G191" s="18">
        <v>2.2021990803212428</v>
      </c>
      <c r="H191" s="18">
        <v>2.1804975774188029</v>
      </c>
      <c r="I191" s="18"/>
      <c r="J191" s="18">
        <f t="shared" si="7"/>
        <v>-2.1701502902439884E-2</v>
      </c>
      <c r="K191" s="93">
        <f t="shared" si="8"/>
        <v>-2.1742649537074144E-4</v>
      </c>
      <c r="L191" s="110"/>
      <c r="M191" s="62"/>
      <c r="N191" s="62"/>
    </row>
    <row r="192" spans="1:14" s="110" customFormat="1" x14ac:dyDescent="0.25">
      <c r="A192" s="21" t="s">
        <v>220</v>
      </c>
      <c r="B192" s="35">
        <v>95.684349988001955</v>
      </c>
      <c r="C192" s="35">
        <v>95.292710262847592</v>
      </c>
      <c r="D192" s="35"/>
      <c r="E192" s="35">
        <f t="shared" si="6"/>
        <v>-0.40930384666193476</v>
      </c>
      <c r="F192" s="35"/>
      <c r="G192" s="35">
        <v>0.87329893051719509</v>
      </c>
      <c r="H192" s="35">
        <v>0.86972448440173089</v>
      </c>
      <c r="I192" s="35"/>
      <c r="J192" s="35">
        <f t="shared" si="7"/>
        <v>-3.5744461154642027E-3</v>
      </c>
      <c r="K192" s="92">
        <f t="shared" si="8"/>
        <v>-3.581223361675861E-5</v>
      </c>
      <c r="M192" s="62"/>
      <c r="N192" s="62"/>
    </row>
    <row r="193" spans="1:14" s="4" customFormat="1" x14ac:dyDescent="0.25">
      <c r="A193" s="22" t="s">
        <v>220</v>
      </c>
      <c r="B193" s="18">
        <v>95.684349988001955</v>
      </c>
      <c r="C193" s="18">
        <v>95.292710262847592</v>
      </c>
      <c r="D193" s="18"/>
      <c r="E193" s="18">
        <f t="shared" si="6"/>
        <v>-0.40930384666193476</v>
      </c>
      <c r="F193" s="18"/>
      <c r="G193" s="18">
        <v>0.87329893051719509</v>
      </c>
      <c r="H193" s="18">
        <v>0.86972448440173089</v>
      </c>
      <c r="I193" s="18"/>
      <c r="J193" s="18">
        <f t="shared" si="7"/>
        <v>-3.5744461154642027E-3</v>
      </c>
      <c r="K193" s="93">
        <f t="shared" si="8"/>
        <v>-3.581223361675861E-5</v>
      </c>
      <c r="L193" s="110"/>
      <c r="M193" s="62"/>
      <c r="N193" s="62"/>
    </row>
    <row r="194" spans="1:14" s="110" customFormat="1" x14ac:dyDescent="0.25">
      <c r="A194" s="21" t="s">
        <v>43</v>
      </c>
      <c r="B194" s="35">
        <v>106.40727091408566</v>
      </c>
      <c r="C194" s="35">
        <v>105.71762117560391</v>
      </c>
      <c r="D194" s="35"/>
      <c r="E194" s="35">
        <f t="shared" si="6"/>
        <v>-0.64812275754969617</v>
      </c>
      <c r="F194" s="35"/>
      <c r="G194" s="35">
        <v>0.56480938468735609</v>
      </c>
      <c r="H194" s="35">
        <v>0.56114872652842096</v>
      </c>
      <c r="I194" s="35"/>
      <c r="J194" s="35">
        <f t="shared" si="7"/>
        <v>-3.6606581589351261E-3</v>
      </c>
      <c r="K194" s="92">
        <f t="shared" si="8"/>
        <v>-3.6675988655057151E-5</v>
      </c>
      <c r="M194" s="62"/>
      <c r="N194" s="62"/>
    </row>
    <row r="195" spans="1:14" s="4" customFormat="1" x14ac:dyDescent="0.25">
      <c r="A195" s="22" t="s">
        <v>221</v>
      </c>
      <c r="B195" s="18">
        <v>106.40727091408566</v>
      </c>
      <c r="C195" s="18">
        <v>105.71762117560391</v>
      </c>
      <c r="D195" s="18"/>
      <c r="E195" s="18">
        <f t="shared" si="6"/>
        <v>-0.64812275754969617</v>
      </c>
      <c r="F195" s="18"/>
      <c r="G195" s="18">
        <v>0.56480938468735609</v>
      </c>
      <c r="H195" s="18">
        <v>0.56114872652842096</v>
      </c>
      <c r="I195" s="18"/>
      <c r="J195" s="18">
        <f t="shared" si="7"/>
        <v>-3.6606581589351261E-3</v>
      </c>
      <c r="K195" s="93">
        <f t="shared" si="8"/>
        <v>-3.6675988655057151E-5</v>
      </c>
      <c r="L195" s="110"/>
      <c r="M195" s="62"/>
      <c r="N195" s="62"/>
    </row>
    <row r="196" spans="1:14" s="110" customFormat="1" x14ac:dyDescent="0.25">
      <c r="A196" s="21" t="s">
        <v>222</v>
      </c>
      <c r="B196" s="35">
        <v>96.940365328139009</v>
      </c>
      <c r="C196" s="35">
        <v>95.172272827678654</v>
      </c>
      <c r="D196" s="35"/>
      <c r="E196" s="35">
        <f t="shared" si="6"/>
        <v>-1.8238970881484073</v>
      </c>
      <c r="F196" s="35"/>
      <c r="G196" s="35">
        <v>0.57748430057748901</v>
      </c>
      <c r="H196" s="35">
        <v>0.56695158123474199</v>
      </c>
      <c r="I196" s="35"/>
      <c r="J196" s="35">
        <f t="shared" si="7"/>
        <v>-1.0532719342747021E-2</v>
      </c>
      <c r="K196" s="92">
        <f t="shared" si="8"/>
        <v>-1.055268966261148E-4</v>
      </c>
      <c r="M196" s="62"/>
      <c r="N196" s="62"/>
    </row>
    <row r="197" spans="1:14" s="4" customFormat="1" x14ac:dyDescent="0.25">
      <c r="A197" s="22" t="s">
        <v>222</v>
      </c>
      <c r="B197" s="18">
        <v>96.940365328139009</v>
      </c>
      <c r="C197" s="18">
        <v>95.172272827678654</v>
      </c>
      <c r="D197" s="18"/>
      <c r="E197" s="18">
        <f t="shared" si="6"/>
        <v>-1.8238970881484073</v>
      </c>
      <c r="F197" s="18"/>
      <c r="G197" s="18">
        <v>0.57748430057748901</v>
      </c>
      <c r="H197" s="18">
        <v>0.56695158123474199</v>
      </c>
      <c r="I197" s="18"/>
      <c r="J197" s="18">
        <f t="shared" si="7"/>
        <v>-1.0532719342747021E-2</v>
      </c>
      <c r="K197" s="93">
        <f t="shared" si="8"/>
        <v>-1.055268966261148E-4</v>
      </c>
      <c r="L197" s="110"/>
      <c r="M197" s="62"/>
      <c r="N197" s="62"/>
    </row>
    <row r="198" spans="1:14" s="110" customFormat="1" x14ac:dyDescent="0.25">
      <c r="A198" s="21" t="s">
        <v>223</v>
      </c>
      <c r="B198" s="35">
        <v>97.005488723716084</v>
      </c>
      <c r="C198" s="35">
        <v>94.960605217163831</v>
      </c>
      <c r="D198" s="35"/>
      <c r="E198" s="35">
        <f t="shared" si="6"/>
        <v>-2.1080080451698402</v>
      </c>
      <c r="F198" s="35"/>
      <c r="G198" s="35">
        <v>0.1866064645392024</v>
      </c>
      <c r="H198" s="35">
        <v>0.18267278525390904</v>
      </c>
      <c r="I198" s="35"/>
      <c r="J198" s="35">
        <f t="shared" si="7"/>
        <v>-3.9336792852933677E-3</v>
      </c>
      <c r="K198" s="92">
        <f t="shared" si="8"/>
        <v>-3.9411376472809205E-5</v>
      </c>
      <c r="M198" s="62"/>
      <c r="N198" s="62"/>
    </row>
    <row r="199" spans="1:14" s="4" customFormat="1" x14ac:dyDescent="0.25">
      <c r="A199" s="22" t="s">
        <v>223</v>
      </c>
      <c r="B199" s="18">
        <v>97.005488723716084</v>
      </c>
      <c r="C199" s="18">
        <v>94.960605217163831</v>
      </c>
      <c r="D199" s="18"/>
      <c r="E199" s="18">
        <f t="shared" ref="E199:E262" si="9">((C199/B199-1)*100)</f>
        <v>-2.1080080451698402</v>
      </c>
      <c r="F199" s="18"/>
      <c r="G199" s="18">
        <v>0.1866064645392024</v>
      </c>
      <c r="H199" s="18">
        <v>0.18267278525390904</v>
      </c>
      <c r="I199" s="18"/>
      <c r="J199" s="18">
        <f t="shared" ref="J199:J262" si="10">H199-G199</f>
        <v>-3.9336792852933677E-3</v>
      </c>
      <c r="K199" s="93">
        <f t="shared" si="8"/>
        <v>-3.9411376472809205E-5</v>
      </c>
      <c r="L199" s="110"/>
      <c r="M199" s="62"/>
      <c r="N199" s="62"/>
    </row>
    <row r="200" spans="1:14" s="110" customFormat="1" x14ac:dyDescent="0.25">
      <c r="A200" s="21" t="s">
        <v>224</v>
      </c>
      <c r="B200" s="35">
        <v>71.280173340456926</v>
      </c>
      <c r="C200" s="35">
        <v>71.700159741110184</v>
      </c>
      <c r="D200" s="35"/>
      <c r="E200" s="35">
        <f t="shared" si="9"/>
        <v>0.58920507761290875</v>
      </c>
      <c r="F200" s="35"/>
      <c r="G200" s="35">
        <v>5.614986918216391</v>
      </c>
      <c r="H200" s="35">
        <v>5.6480707062458233</v>
      </c>
      <c r="I200" s="35"/>
      <c r="J200" s="35">
        <f t="shared" si="10"/>
        <v>3.3083788029432348E-2</v>
      </c>
      <c r="K200" s="92">
        <f t="shared" si="8"/>
        <v>3.3146515783564589E-4</v>
      </c>
      <c r="M200" s="62"/>
      <c r="N200" s="62"/>
    </row>
    <row r="201" spans="1:14" s="129" customFormat="1" x14ac:dyDescent="0.25">
      <c r="A201" s="22" t="s">
        <v>225</v>
      </c>
      <c r="B201" s="18">
        <v>94.117453064028368</v>
      </c>
      <c r="C201" s="18">
        <v>86.375740444062274</v>
      </c>
      <c r="D201" s="18"/>
      <c r="E201" s="18">
        <f t="shared" si="9"/>
        <v>-8.2255866132494919</v>
      </c>
      <c r="F201" s="18"/>
      <c r="G201" s="18">
        <v>5.8765450282985264E-2</v>
      </c>
      <c r="H201" s="18">
        <v>5.3931647271292238E-2</v>
      </c>
      <c r="I201" s="18"/>
      <c r="J201" s="18">
        <f t="shared" si="10"/>
        <v>-4.8338030116930261E-3</v>
      </c>
      <c r="K201" s="93">
        <f t="shared" ref="K201:K264" si="11">J201/$G$5</f>
        <v>-4.8429680325356035E-5</v>
      </c>
      <c r="L201" s="128"/>
      <c r="M201" s="62"/>
      <c r="N201" s="62"/>
    </row>
    <row r="202" spans="1:14" s="128" customFormat="1" x14ac:dyDescent="0.25">
      <c r="A202" s="21" t="s">
        <v>225</v>
      </c>
      <c r="B202" s="35">
        <v>94.117453064028368</v>
      </c>
      <c r="C202" s="35">
        <v>86.375740444062274</v>
      </c>
      <c r="D202" s="35"/>
      <c r="E202" s="35">
        <f t="shared" si="9"/>
        <v>-8.2255866132494919</v>
      </c>
      <c r="F202" s="35"/>
      <c r="G202" s="35">
        <v>5.8765450282985264E-2</v>
      </c>
      <c r="H202" s="35">
        <v>5.3931647271292238E-2</v>
      </c>
      <c r="I202" s="35"/>
      <c r="J202" s="35">
        <f t="shared" si="10"/>
        <v>-4.8338030116930261E-3</v>
      </c>
      <c r="K202" s="92">
        <f t="shared" si="11"/>
        <v>-4.8429680325356035E-5</v>
      </c>
      <c r="M202" s="62"/>
      <c r="N202" s="62"/>
    </row>
    <row r="203" spans="1:14" s="4" customFormat="1" x14ac:dyDescent="0.25">
      <c r="A203" s="22" t="s">
        <v>226</v>
      </c>
      <c r="B203" s="18">
        <v>59.4458241013727</v>
      </c>
      <c r="C203" s="18">
        <v>60.132098971565327</v>
      </c>
      <c r="D203" s="18"/>
      <c r="E203" s="18">
        <f t="shared" si="9"/>
        <v>1.1544542961038351</v>
      </c>
      <c r="F203" s="18"/>
      <c r="G203" s="18">
        <v>3.2442168012838164</v>
      </c>
      <c r="H203" s="18">
        <v>3.2816698015211605</v>
      </c>
      <c r="I203" s="18"/>
      <c r="J203" s="18">
        <f t="shared" si="10"/>
        <v>3.7453000237344103E-2</v>
      </c>
      <c r="K203" s="93">
        <f t="shared" si="11"/>
        <v>3.7524012135628325E-4</v>
      </c>
      <c r="L203" s="110"/>
      <c r="M203" s="62"/>
      <c r="N203" s="62"/>
    </row>
    <row r="204" spans="1:14" s="110" customFormat="1" x14ac:dyDescent="0.25">
      <c r="A204" s="21" t="s">
        <v>226</v>
      </c>
      <c r="B204" s="35">
        <v>59.4458241013727</v>
      </c>
      <c r="C204" s="35">
        <v>60.132098971565327</v>
      </c>
      <c r="D204" s="35"/>
      <c r="E204" s="35">
        <f t="shared" si="9"/>
        <v>1.1544542961038351</v>
      </c>
      <c r="F204" s="35"/>
      <c r="G204" s="35">
        <v>3.2442168012838164</v>
      </c>
      <c r="H204" s="35">
        <v>3.2816698015211605</v>
      </c>
      <c r="I204" s="35"/>
      <c r="J204" s="35">
        <f t="shared" si="10"/>
        <v>3.7453000237344103E-2</v>
      </c>
      <c r="K204" s="92">
        <f t="shared" si="11"/>
        <v>3.7524012135628325E-4</v>
      </c>
      <c r="M204" s="62"/>
      <c r="N204" s="62"/>
    </row>
    <row r="205" spans="1:14" s="4" customFormat="1" x14ac:dyDescent="0.25">
      <c r="A205" s="22" t="s">
        <v>227</v>
      </c>
      <c r="B205" s="18">
        <v>96.651416922904929</v>
      </c>
      <c r="C205" s="18">
        <v>96.738504192688907</v>
      </c>
      <c r="D205" s="18"/>
      <c r="E205" s="18">
        <f t="shared" si="9"/>
        <v>9.0104493608667013E-2</v>
      </c>
      <c r="F205" s="18"/>
      <c r="G205" s="18">
        <v>1.0937202915930411</v>
      </c>
      <c r="H205" s="18">
        <v>1.0947057827232765</v>
      </c>
      <c r="I205" s="18"/>
      <c r="J205" s="18">
        <f t="shared" si="10"/>
        <v>9.8549113023538304E-4</v>
      </c>
      <c r="K205" s="93">
        <f t="shared" si="11"/>
        <v>9.8735964798981652E-6</v>
      </c>
      <c r="L205" s="110"/>
      <c r="M205" s="62"/>
      <c r="N205" s="62"/>
    </row>
    <row r="206" spans="1:14" s="110" customFormat="1" x14ac:dyDescent="0.25">
      <c r="A206" s="21" t="s">
        <v>227</v>
      </c>
      <c r="B206" s="35">
        <v>96.651416922904929</v>
      </c>
      <c r="C206" s="35">
        <v>96.738504192688907</v>
      </c>
      <c r="D206" s="35"/>
      <c r="E206" s="35">
        <f t="shared" si="9"/>
        <v>9.0104493608667013E-2</v>
      </c>
      <c r="F206" s="35"/>
      <c r="G206" s="35">
        <v>1.0937202915930411</v>
      </c>
      <c r="H206" s="35">
        <v>1.0947057827232765</v>
      </c>
      <c r="I206" s="35"/>
      <c r="J206" s="35">
        <f t="shared" si="10"/>
        <v>9.8549113023538304E-4</v>
      </c>
      <c r="K206" s="92">
        <f t="shared" si="11"/>
        <v>9.8735964798981652E-6</v>
      </c>
      <c r="M206" s="62"/>
      <c r="N206" s="62"/>
    </row>
    <row r="207" spans="1:14" s="4" customFormat="1" x14ac:dyDescent="0.25">
      <c r="A207" s="22" t="s">
        <v>228</v>
      </c>
      <c r="B207" s="18">
        <v>99.381900577356845</v>
      </c>
      <c r="C207" s="18">
        <v>99.339407982430515</v>
      </c>
      <c r="D207" s="18"/>
      <c r="E207" s="18">
        <f t="shared" si="9"/>
        <v>-4.2756874923366439E-2</v>
      </c>
      <c r="F207" s="18"/>
      <c r="G207" s="18">
        <v>1.218284375056548</v>
      </c>
      <c r="H207" s="18">
        <v>1.2177634747300941</v>
      </c>
      <c r="I207" s="18"/>
      <c r="J207" s="18">
        <f t="shared" si="10"/>
        <v>-5.2090032645391027E-4</v>
      </c>
      <c r="K207" s="93">
        <f t="shared" si="11"/>
        <v>-5.21887967517749E-6</v>
      </c>
      <c r="L207" s="110"/>
      <c r="M207" s="62"/>
      <c r="N207" s="62"/>
    </row>
    <row r="208" spans="1:14" s="110" customFormat="1" x14ac:dyDescent="0.25">
      <c r="A208" s="21" t="s">
        <v>229</v>
      </c>
      <c r="B208" s="35">
        <v>99.381900577356845</v>
      </c>
      <c r="C208" s="35">
        <v>99.339407982430515</v>
      </c>
      <c r="D208" s="35"/>
      <c r="E208" s="35">
        <f t="shared" si="9"/>
        <v>-4.2756874923366439E-2</v>
      </c>
      <c r="F208" s="35"/>
      <c r="G208" s="35">
        <v>1.218284375056548</v>
      </c>
      <c r="H208" s="35">
        <v>1.2177634747300941</v>
      </c>
      <c r="I208" s="35"/>
      <c r="J208" s="35">
        <f t="shared" si="10"/>
        <v>-5.2090032645391027E-4</v>
      </c>
      <c r="K208" s="92">
        <f t="shared" si="11"/>
        <v>-5.21887967517749E-6</v>
      </c>
      <c r="M208" s="62"/>
      <c r="N208" s="62"/>
    </row>
    <row r="209" spans="1:14" s="4" customFormat="1" x14ac:dyDescent="0.25">
      <c r="A209" s="22" t="s">
        <v>230</v>
      </c>
      <c r="B209" s="18">
        <v>104.96999020379667</v>
      </c>
      <c r="C209" s="18">
        <v>105.21049296252627</v>
      </c>
      <c r="D209" s="18"/>
      <c r="E209" s="18">
        <f t="shared" si="9"/>
        <v>0.22911572942196923</v>
      </c>
      <c r="F209" s="18"/>
      <c r="G209" s="18">
        <v>2.6584539947942147</v>
      </c>
      <c r="H209" s="18">
        <v>2.6645449310557354</v>
      </c>
      <c r="I209" s="18"/>
      <c r="J209" s="18">
        <f t="shared" si="10"/>
        <v>6.0909362615206852E-3</v>
      </c>
      <c r="K209" s="93">
        <f t="shared" si="11"/>
        <v>6.1024848409006491E-5</v>
      </c>
      <c r="L209" s="110"/>
      <c r="M209" s="62"/>
      <c r="N209" s="62"/>
    </row>
    <row r="210" spans="1:14" s="110" customFormat="1" x14ac:dyDescent="0.25">
      <c r="A210" s="21" t="s">
        <v>231</v>
      </c>
      <c r="B210" s="35">
        <v>95.795143380843854</v>
      </c>
      <c r="C210" s="35">
        <v>95.173400449538676</v>
      </c>
      <c r="D210" s="35"/>
      <c r="E210" s="35">
        <f t="shared" si="9"/>
        <v>-0.64903387516564992</v>
      </c>
      <c r="F210" s="35"/>
      <c r="G210" s="35">
        <v>0.39826721229394801</v>
      </c>
      <c r="H210" s="35">
        <v>0.39568232317248253</v>
      </c>
      <c r="I210" s="35"/>
      <c r="J210" s="35">
        <f t="shared" si="10"/>
        <v>-2.5848891214654834E-3</v>
      </c>
      <c r="K210" s="92">
        <f t="shared" si="11"/>
        <v>-2.5897901409353863E-5</v>
      </c>
      <c r="M210" s="62"/>
      <c r="N210" s="62"/>
    </row>
    <row r="211" spans="1:14" s="4" customFormat="1" x14ac:dyDescent="0.25">
      <c r="A211" s="22" t="s">
        <v>44</v>
      </c>
      <c r="B211" s="18">
        <v>95.795143380843854</v>
      </c>
      <c r="C211" s="18">
        <v>95.173400449538676</v>
      </c>
      <c r="D211" s="18"/>
      <c r="E211" s="18">
        <f t="shared" si="9"/>
        <v>-0.64903387516564992</v>
      </c>
      <c r="F211" s="18"/>
      <c r="G211" s="18">
        <v>0.39826721229394801</v>
      </c>
      <c r="H211" s="18">
        <v>0.39568232317248253</v>
      </c>
      <c r="I211" s="18"/>
      <c r="J211" s="18">
        <f t="shared" si="10"/>
        <v>-2.5848891214654834E-3</v>
      </c>
      <c r="K211" s="93">
        <f t="shared" si="11"/>
        <v>-2.5897901409353863E-5</v>
      </c>
      <c r="L211" s="110"/>
      <c r="M211" s="62"/>
      <c r="N211" s="62"/>
    </row>
    <row r="212" spans="1:14" s="110" customFormat="1" x14ac:dyDescent="0.25">
      <c r="A212" s="21" t="s">
        <v>232</v>
      </c>
      <c r="B212" s="35">
        <v>70.193270147700687</v>
      </c>
      <c r="C212" s="35">
        <v>65.920505068419232</v>
      </c>
      <c r="D212" s="35"/>
      <c r="E212" s="35">
        <f t="shared" si="9"/>
        <v>-6.087143497219472</v>
      </c>
      <c r="F212" s="35"/>
      <c r="G212" s="35">
        <v>4.2464731160787507E-2</v>
      </c>
      <c r="H212" s="35">
        <v>3.9879842039321906E-2</v>
      </c>
      <c r="I212" s="35"/>
      <c r="J212" s="35">
        <f t="shared" si="10"/>
        <v>-2.5848891214656014E-3</v>
      </c>
      <c r="K212" s="92">
        <f t="shared" si="11"/>
        <v>-2.5897901409355046E-5</v>
      </c>
      <c r="M212" s="62"/>
      <c r="N212" s="62"/>
    </row>
    <row r="213" spans="1:14" s="4" customFormat="1" x14ac:dyDescent="0.25">
      <c r="A213" s="22" t="s">
        <v>233</v>
      </c>
      <c r="B213" s="18">
        <v>100.15495908880965</v>
      </c>
      <c r="C213" s="18">
        <v>100.15495908880965</v>
      </c>
      <c r="D213" s="18"/>
      <c r="E213" s="18">
        <f t="shared" si="9"/>
        <v>0</v>
      </c>
      <c r="F213" s="18"/>
      <c r="G213" s="18">
        <v>0.35580248113316049</v>
      </c>
      <c r="H213" s="18">
        <v>0.3558024811331606</v>
      </c>
      <c r="I213" s="18"/>
      <c r="J213" s="18">
        <f t="shared" si="10"/>
        <v>0</v>
      </c>
      <c r="K213" s="93">
        <f t="shared" si="11"/>
        <v>0</v>
      </c>
      <c r="L213" s="110"/>
      <c r="M213" s="62"/>
      <c r="N213" s="62"/>
    </row>
    <row r="214" spans="1:14" s="110" customFormat="1" x14ac:dyDescent="0.25">
      <c r="A214" s="21" t="s">
        <v>234</v>
      </c>
      <c r="B214" s="35">
        <v>127.98373995679161</v>
      </c>
      <c r="C214" s="35">
        <v>139.32096160162178</v>
      </c>
      <c r="D214" s="35"/>
      <c r="E214" s="35">
        <f t="shared" si="9"/>
        <v>8.8583296977082568</v>
      </c>
      <c r="F214" s="35"/>
      <c r="G214" s="35">
        <v>9.7939743484944108E-2</v>
      </c>
      <c r="H214" s="35">
        <v>0.10661556886793022</v>
      </c>
      <c r="I214" s="35"/>
      <c r="J214" s="35">
        <f t="shared" si="10"/>
        <v>8.6758253829861132E-3</v>
      </c>
      <c r="K214" s="92">
        <f t="shared" si="11"/>
        <v>8.6922749818359806E-5</v>
      </c>
      <c r="M214" s="62"/>
      <c r="N214" s="62"/>
    </row>
    <row r="215" spans="1:14" s="4" customFormat="1" x14ac:dyDescent="0.25">
      <c r="A215" s="22" t="s">
        <v>235</v>
      </c>
      <c r="B215" s="18">
        <v>127.98373995679161</v>
      </c>
      <c r="C215" s="18">
        <v>139.32096160162178</v>
      </c>
      <c r="D215" s="18"/>
      <c r="E215" s="18">
        <f t="shared" si="9"/>
        <v>8.8583296977082568</v>
      </c>
      <c r="F215" s="18"/>
      <c r="G215" s="18">
        <v>9.7939743484944108E-2</v>
      </c>
      <c r="H215" s="18">
        <v>0.10661556886793022</v>
      </c>
      <c r="I215" s="18"/>
      <c r="J215" s="18">
        <f t="shared" si="10"/>
        <v>8.6758253829861132E-3</v>
      </c>
      <c r="K215" s="93">
        <f t="shared" si="11"/>
        <v>8.6922749818359806E-5</v>
      </c>
      <c r="L215" s="110"/>
      <c r="M215" s="62"/>
      <c r="N215" s="62"/>
    </row>
    <row r="216" spans="1:14" s="110" customFormat="1" x14ac:dyDescent="0.25">
      <c r="A216" s="21" t="s">
        <v>236</v>
      </c>
      <c r="B216" s="35">
        <v>127.98373995679161</v>
      </c>
      <c r="C216" s="35">
        <v>139.32096160162178</v>
      </c>
      <c r="D216" s="35"/>
      <c r="E216" s="35">
        <f t="shared" si="9"/>
        <v>8.8583296977082568</v>
      </c>
      <c r="F216" s="35"/>
      <c r="G216" s="35">
        <v>9.7939743484944108E-2</v>
      </c>
      <c r="H216" s="35">
        <v>0.10661556886793022</v>
      </c>
      <c r="I216" s="35"/>
      <c r="J216" s="35">
        <f t="shared" si="10"/>
        <v>8.6758253829861132E-3</v>
      </c>
      <c r="K216" s="92">
        <f t="shared" si="11"/>
        <v>8.6922749818359806E-5</v>
      </c>
      <c r="M216" s="62"/>
      <c r="N216" s="62"/>
    </row>
    <row r="217" spans="1:14" s="4" customFormat="1" x14ac:dyDescent="0.25">
      <c r="A217" s="22" t="s">
        <v>237</v>
      </c>
      <c r="B217" s="18">
        <v>99.770713471912828</v>
      </c>
      <c r="C217" s="18">
        <v>99.770713471912828</v>
      </c>
      <c r="D217" s="18"/>
      <c r="E217" s="18">
        <f t="shared" si="9"/>
        <v>0</v>
      </c>
      <c r="F217" s="18"/>
      <c r="G217" s="18">
        <v>0.19508084980302856</v>
      </c>
      <c r="H217" s="18">
        <v>0.19508084980302859</v>
      </c>
      <c r="I217" s="18"/>
      <c r="J217" s="18">
        <f t="shared" si="10"/>
        <v>0</v>
      </c>
      <c r="K217" s="93">
        <f t="shared" si="11"/>
        <v>0</v>
      </c>
      <c r="L217" s="110"/>
      <c r="M217" s="62"/>
      <c r="N217" s="62"/>
    </row>
    <row r="218" spans="1:14" s="110" customFormat="1" x14ac:dyDescent="0.25">
      <c r="A218" s="21" t="s">
        <v>45</v>
      </c>
      <c r="B218" s="35">
        <v>99.770713471912828</v>
      </c>
      <c r="C218" s="35">
        <v>99.770713471912828</v>
      </c>
      <c r="D218" s="35"/>
      <c r="E218" s="35">
        <f t="shared" si="9"/>
        <v>0</v>
      </c>
      <c r="F218" s="35"/>
      <c r="G218" s="35">
        <v>0.19508084980302856</v>
      </c>
      <c r="H218" s="35">
        <v>0.19508084980302859</v>
      </c>
      <c r="I218" s="35"/>
      <c r="J218" s="35">
        <f t="shared" si="10"/>
        <v>0</v>
      </c>
      <c r="K218" s="92">
        <f t="shared" si="11"/>
        <v>0</v>
      </c>
      <c r="M218" s="62"/>
      <c r="N218" s="62"/>
    </row>
    <row r="219" spans="1:14" s="4" customFormat="1" x14ac:dyDescent="0.25">
      <c r="A219" s="22" t="s">
        <v>238</v>
      </c>
      <c r="B219" s="18">
        <v>99.770713471912828</v>
      </c>
      <c r="C219" s="18">
        <v>99.770713471912828</v>
      </c>
      <c r="D219" s="18"/>
      <c r="E219" s="18">
        <f t="shared" si="9"/>
        <v>0</v>
      </c>
      <c r="F219" s="18"/>
      <c r="G219" s="18">
        <v>0.19508084980302856</v>
      </c>
      <c r="H219" s="18">
        <v>0.19508084980302859</v>
      </c>
      <c r="I219" s="18"/>
      <c r="J219" s="18">
        <f t="shared" si="10"/>
        <v>0</v>
      </c>
      <c r="K219" s="93">
        <f t="shared" si="11"/>
        <v>0</v>
      </c>
      <c r="L219" s="110"/>
      <c r="M219" s="62"/>
      <c r="N219" s="62"/>
    </row>
    <row r="220" spans="1:14" s="110" customFormat="1" x14ac:dyDescent="0.25">
      <c r="A220" s="21" t="s">
        <v>239</v>
      </c>
      <c r="B220" s="35">
        <v>111.92967664669068</v>
      </c>
      <c r="C220" s="35">
        <v>111.92967664669068</v>
      </c>
      <c r="D220" s="35"/>
      <c r="E220" s="35">
        <f t="shared" si="9"/>
        <v>0</v>
      </c>
      <c r="F220" s="35"/>
      <c r="G220" s="35">
        <v>1.1003762479669137</v>
      </c>
      <c r="H220" s="35">
        <v>1.1003762479669137</v>
      </c>
      <c r="I220" s="35"/>
      <c r="J220" s="35">
        <f t="shared" si="10"/>
        <v>0</v>
      </c>
      <c r="K220" s="92">
        <f t="shared" si="11"/>
        <v>0</v>
      </c>
      <c r="M220" s="62"/>
      <c r="N220" s="62"/>
    </row>
    <row r="221" spans="1:14" s="4" customFormat="1" x14ac:dyDescent="0.25">
      <c r="A221" s="22" t="s">
        <v>240</v>
      </c>
      <c r="B221" s="18">
        <v>104.08329997330664</v>
      </c>
      <c r="C221" s="18">
        <v>104.08329997330664</v>
      </c>
      <c r="D221" s="18"/>
      <c r="E221" s="18">
        <f t="shared" si="9"/>
        <v>0</v>
      </c>
      <c r="F221" s="18"/>
      <c r="G221" s="18">
        <v>0.41196211880571421</v>
      </c>
      <c r="H221" s="18">
        <v>0.41196211880571426</v>
      </c>
      <c r="I221" s="18"/>
      <c r="J221" s="18">
        <f t="shared" si="10"/>
        <v>0</v>
      </c>
      <c r="K221" s="93">
        <f t="shared" si="11"/>
        <v>0</v>
      </c>
      <c r="L221" s="110"/>
      <c r="M221" s="62"/>
      <c r="N221" s="62"/>
    </row>
    <row r="222" spans="1:14" s="110" customFormat="1" x14ac:dyDescent="0.25">
      <c r="A222" s="21" t="s">
        <v>240</v>
      </c>
      <c r="B222" s="35">
        <v>104.08329997330664</v>
      </c>
      <c r="C222" s="35">
        <v>104.08329997330664</v>
      </c>
      <c r="D222" s="35"/>
      <c r="E222" s="35">
        <f t="shared" si="9"/>
        <v>0</v>
      </c>
      <c r="F222" s="35"/>
      <c r="G222" s="35">
        <v>0.41196211880571421</v>
      </c>
      <c r="H222" s="35">
        <v>0.41196211880571426</v>
      </c>
      <c r="I222" s="35"/>
      <c r="J222" s="35">
        <f t="shared" si="10"/>
        <v>0</v>
      </c>
      <c r="K222" s="92">
        <f t="shared" si="11"/>
        <v>0</v>
      </c>
      <c r="M222" s="62"/>
      <c r="N222" s="62"/>
    </row>
    <row r="223" spans="1:14" s="4" customFormat="1" x14ac:dyDescent="0.25">
      <c r="A223" s="22" t="s">
        <v>241</v>
      </c>
      <c r="B223" s="18">
        <v>117.21764183994233</v>
      </c>
      <c r="C223" s="18">
        <v>117.21764183994233</v>
      </c>
      <c r="D223" s="18"/>
      <c r="E223" s="18">
        <f t="shared" si="9"/>
        <v>0</v>
      </c>
      <c r="F223" s="18"/>
      <c r="G223" s="18">
        <v>0.68841412916119948</v>
      </c>
      <c r="H223" s="18">
        <v>0.68841412916119948</v>
      </c>
      <c r="I223" s="18"/>
      <c r="J223" s="18">
        <f t="shared" si="10"/>
        <v>0</v>
      </c>
      <c r="K223" s="93">
        <f t="shared" si="11"/>
        <v>0</v>
      </c>
      <c r="L223" s="110"/>
      <c r="M223" s="62"/>
      <c r="N223" s="62"/>
    </row>
    <row r="224" spans="1:14" s="110" customFormat="1" x14ac:dyDescent="0.25">
      <c r="A224" s="21" t="s">
        <v>241</v>
      </c>
      <c r="B224" s="35">
        <v>117.21764183994233</v>
      </c>
      <c r="C224" s="35">
        <v>117.21764183994233</v>
      </c>
      <c r="D224" s="35"/>
      <c r="E224" s="35">
        <f t="shared" si="9"/>
        <v>0</v>
      </c>
      <c r="F224" s="35"/>
      <c r="G224" s="35">
        <v>0.68841412916119948</v>
      </c>
      <c r="H224" s="35">
        <v>0.68841412916119948</v>
      </c>
      <c r="I224" s="35"/>
      <c r="J224" s="35">
        <f t="shared" si="10"/>
        <v>0</v>
      </c>
      <c r="K224" s="92">
        <f t="shared" si="11"/>
        <v>0</v>
      </c>
      <c r="M224" s="62"/>
      <c r="N224" s="62"/>
    </row>
    <row r="225" spans="1:14" s="4" customFormat="1" x14ac:dyDescent="0.25">
      <c r="A225" s="22" t="s">
        <v>46</v>
      </c>
      <c r="B225" s="18">
        <v>100.59237400732167</v>
      </c>
      <c r="C225" s="18">
        <v>100.59237400732167</v>
      </c>
      <c r="D225" s="18"/>
      <c r="E225" s="18">
        <f t="shared" si="9"/>
        <v>0</v>
      </c>
      <c r="F225" s="18"/>
      <c r="G225" s="18">
        <v>0.86678994124537989</v>
      </c>
      <c r="H225" s="18">
        <v>0.86678994124538</v>
      </c>
      <c r="I225" s="18"/>
      <c r="J225" s="18">
        <f t="shared" si="10"/>
        <v>0</v>
      </c>
      <c r="K225" s="93">
        <f t="shared" si="11"/>
        <v>0</v>
      </c>
      <c r="L225" s="110"/>
      <c r="M225" s="62"/>
      <c r="N225" s="62"/>
    </row>
    <row r="226" spans="1:14" s="110" customFormat="1" x14ac:dyDescent="0.25">
      <c r="A226" s="21" t="s">
        <v>47</v>
      </c>
      <c r="B226" s="35">
        <v>99.624932706949068</v>
      </c>
      <c r="C226" s="35">
        <v>99.624932706949068</v>
      </c>
      <c r="D226" s="35"/>
      <c r="E226" s="35">
        <f t="shared" si="9"/>
        <v>0</v>
      </c>
      <c r="F226" s="35"/>
      <c r="G226" s="35">
        <v>0.39354302647378842</v>
      </c>
      <c r="H226" s="35">
        <v>0.39354302647378847</v>
      </c>
      <c r="I226" s="35"/>
      <c r="J226" s="35">
        <f t="shared" si="10"/>
        <v>0</v>
      </c>
      <c r="K226" s="92">
        <f t="shared" si="11"/>
        <v>0</v>
      </c>
      <c r="M226" s="62"/>
      <c r="N226" s="62"/>
    </row>
    <row r="227" spans="1:14" s="4" customFormat="1" x14ac:dyDescent="0.25">
      <c r="A227" s="22" t="s">
        <v>242</v>
      </c>
      <c r="B227" s="18">
        <v>99.596412926125964</v>
      </c>
      <c r="C227" s="18">
        <v>99.596412926125964</v>
      </c>
      <c r="D227" s="18"/>
      <c r="E227" s="18">
        <f t="shared" si="9"/>
        <v>0</v>
      </c>
      <c r="F227" s="18"/>
      <c r="G227" s="18">
        <v>0.2116918212587052</v>
      </c>
      <c r="H227" s="18">
        <v>0.21169182125870523</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0.18185120521508319</v>
      </c>
      <c r="H228" s="35">
        <v>0.18185120521508319</v>
      </c>
      <c r="I228" s="35"/>
      <c r="J228" s="35">
        <f t="shared" si="10"/>
        <v>0</v>
      </c>
      <c r="K228" s="92">
        <f t="shared" si="11"/>
        <v>0</v>
      </c>
      <c r="M228" s="62"/>
      <c r="N228" s="62"/>
    </row>
    <row r="229" spans="1:14" s="4" customFormat="1" x14ac:dyDescent="0.25">
      <c r="A229" s="22" t="s">
        <v>244</v>
      </c>
      <c r="B229" s="18">
        <v>101.41130514517204</v>
      </c>
      <c r="C229" s="18">
        <v>101.41130514517204</v>
      </c>
      <c r="D229" s="18"/>
      <c r="E229" s="18">
        <f t="shared" si="9"/>
        <v>0</v>
      </c>
      <c r="F229" s="18"/>
      <c r="G229" s="18">
        <v>0.47324691477159159</v>
      </c>
      <c r="H229" s="18">
        <v>0.47324691477159159</v>
      </c>
      <c r="I229" s="18"/>
      <c r="J229" s="18">
        <f t="shared" si="10"/>
        <v>0</v>
      </c>
      <c r="K229" s="93">
        <f t="shared" si="11"/>
        <v>0</v>
      </c>
      <c r="L229" s="110"/>
      <c r="M229" s="62"/>
      <c r="N229" s="62"/>
    </row>
    <row r="230" spans="1:14" s="110" customFormat="1" x14ac:dyDescent="0.25">
      <c r="A230" s="21" t="s">
        <v>244</v>
      </c>
      <c r="B230" s="35">
        <v>101.41130514517204</v>
      </c>
      <c r="C230" s="35">
        <v>101.41130514517204</v>
      </c>
      <c r="D230" s="35"/>
      <c r="E230" s="35">
        <f t="shared" si="9"/>
        <v>0</v>
      </c>
      <c r="F230" s="35"/>
      <c r="G230" s="35">
        <v>0.47324691477159159</v>
      </c>
      <c r="H230" s="35">
        <v>0.47324691477159159</v>
      </c>
      <c r="I230" s="35"/>
      <c r="J230" s="35">
        <f t="shared" si="10"/>
        <v>0</v>
      </c>
      <c r="K230" s="92">
        <f t="shared" si="11"/>
        <v>0</v>
      </c>
      <c r="M230" s="62"/>
      <c r="N230" s="62"/>
    </row>
    <row r="231" spans="1:14" s="4" customFormat="1" x14ac:dyDescent="0.25">
      <c r="A231" s="22" t="s">
        <v>245</v>
      </c>
      <c r="B231" s="18">
        <v>99.830362036550767</v>
      </c>
      <c r="C231" s="18">
        <v>99.830362036550767</v>
      </c>
      <c r="D231" s="18"/>
      <c r="E231" s="18">
        <f t="shared" si="9"/>
        <v>0</v>
      </c>
      <c r="F231" s="18"/>
      <c r="G231" s="18">
        <v>3.9228396763192017</v>
      </c>
      <c r="H231" s="18">
        <v>3.9228396763192022</v>
      </c>
      <c r="I231" s="18"/>
      <c r="J231" s="18">
        <f t="shared" si="10"/>
        <v>0</v>
      </c>
      <c r="K231" s="93">
        <f t="shared" si="11"/>
        <v>0</v>
      </c>
      <c r="L231" s="110"/>
      <c r="M231" s="62"/>
      <c r="N231" s="62"/>
    </row>
    <row r="232" spans="1:14" s="110" customFormat="1" x14ac:dyDescent="0.25">
      <c r="A232" s="21" t="s">
        <v>246</v>
      </c>
      <c r="B232" s="35">
        <v>100.13633268511978</v>
      </c>
      <c r="C232" s="35">
        <v>100.13633268511978</v>
      </c>
      <c r="D232" s="35"/>
      <c r="E232" s="35">
        <f t="shared" si="9"/>
        <v>0</v>
      </c>
      <c r="F232" s="35"/>
      <c r="G232" s="35">
        <v>0.37974648472381556</v>
      </c>
      <c r="H232" s="35">
        <v>0.37974648472381561</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0.37974648472381556</v>
      </c>
      <c r="H233" s="18">
        <v>0.37974648472381561</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8.0462074414121315E-2</v>
      </c>
      <c r="H234" s="35">
        <v>8.0462074414121315E-2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0.29928441030969422</v>
      </c>
      <c r="H235" s="18">
        <v>0.29928441030969422</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0.15372367833391065</v>
      </c>
      <c r="H236" s="35">
        <v>0.15372367833391068</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0.15372367833391065</v>
      </c>
      <c r="H237" s="18">
        <v>0.15372367833391068</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0.15372367833391065</v>
      </c>
      <c r="H238" s="35">
        <v>0.15372367833391068</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1.1078122207555936</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1.1078122318979242</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1.1078122318979242</v>
      </c>
      <c r="I241" s="18"/>
      <c r="J241" s="18">
        <f t="shared" si="10"/>
        <v>0</v>
      </c>
      <c r="K241" s="93">
        <f t="shared" si="11"/>
        <v>0</v>
      </c>
      <c r="L241" s="110"/>
      <c r="M241" s="62"/>
      <c r="N241" s="62"/>
    </row>
    <row r="242" spans="1:14" s="110" customFormat="1" ht="15" customHeight="1" x14ac:dyDescent="0.25">
      <c r="A242" s="21" t="s">
        <v>252</v>
      </c>
      <c r="B242" s="35">
        <v>99.685790793701798</v>
      </c>
      <c r="C242" s="35">
        <v>99.685790793701798</v>
      </c>
      <c r="D242" s="35"/>
      <c r="E242" s="35">
        <f t="shared" si="9"/>
        <v>0</v>
      </c>
      <c r="F242" s="35"/>
      <c r="G242" s="35">
        <v>2.2815572925058825</v>
      </c>
      <c r="H242" s="35">
        <v>2.2815572925058825</v>
      </c>
      <c r="I242" s="35"/>
      <c r="J242" s="35">
        <f t="shared" si="10"/>
        <v>0</v>
      </c>
      <c r="K242" s="92">
        <f t="shared" si="11"/>
        <v>0</v>
      </c>
      <c r="M242" s="62"/>
      <c r="N242" s="62"/>
    </row>
    <row r="243" spans="1:14" s="4" customFormat="1" x14ac:dyDescent="0.25">
      <c r="A243" s="22" t="s">
        <v>253</v>
      </c>
      <c r="B243" s="18">
        <v>99.685790793701798</v>
      </c>
      <c r="C243" s="18">
        <v>99.685790793701798</v>
      </c>
      <c r="D243" s="18"/>
      <c r="E243" s="18">
        <f t="shared" si="9"/>
        <v>0</v>
      </c>
      <c r="F243" s="18"/>
      <c r="G243" s="18">
        <v>2.2815572925058825</v>
      </c>
      <c r="H243" s="18">
        <v>2.2815572925058825</v>
      </c>
      <c r="I243" s="18"/>
      <c r="J243" s="18">
        <f t="shared" si="10"/>
        <v>0</v>
      </c>
      <c r="K243" s="93">
        <f t="shared" si="11"/>
        <v>0</v>
      </c>
      <c r="L243" s="110"/>
      <c r="M243" s="62"/>
      <c r="N243" s="62"/>
    </row>
    <row r="244" spans="1:14" s="110" customFormat="1" x14ac:dyDescent="0.25">
      <c r="A244" s="21" t="s">
        <v>254</v>
      </c>
      <c r="B244" s="35">
        <v>97.910027851233522</v>
      </c>
      <c r="C244" s="35">
        <v>97.910027851233522</v>
      </c>
      <c r="D244" s="35"/>
      <c r="E244" s="35">
        <f t="shared" si="9"/>
        <v>0</v>
      </c>
      <c r="F244" s="35"/>
      <c r="G244" s="35">
        <v>1.9852760932107958</v>
      </c>
      <c r="H244" s="35">
        <v>1.9852760932107962</v>
      </c>
      <c r="I244" s="35"/>
      <c r="J244" s="35">
        <f t="shared" si="10"/>
        <v>0</v>
      </c>
      <c r="K244" s="92">
        <f t="shared" si="11"/>
        <v>0</v>
      </c>
      <c r="M244" s="62"/>
      <c r="N244" s="62"/>
    </row>
    <row r="245" spans="1:14" s="4" customFormat="1" x14ac:dyDescent="0.25">
      <c r="A245" s="22" t="s">
        <v>255</v>
      </c>
      <c r="B245" s="18">
        <v>113.4762818434003</v>
      </c>
      <c r="C245" s="18">
        <v>113.4762818434003</v>
      </c>
      <c r="D245" s="18"/>
      <c r="E245" s="18">
        <f t="shared" si="9"/>
        <v>0</v>
      </c>
      <c r="F245" s="18"/>
      <c r="G245" s="18">
        <v>0.29628119929508612</v>
      </c>
      <c r="H245" s="18">
        <v>0.29628119929508612</v>
      </c>
      <c r="I245" s="18"/>
      <c r="J245" s="18">
        <f t="shared" si="10"/>
        <v>0</v>
      </c>
      <c r="K245" s="93">
        <f t="shared" si="11"/>
        <v>0</v>
      </c>
      <c r="L245" s="110"/>
      <c r="M245" s="62"/>
      <c r="N245" s="62"/>
    </row>
    <row r="246" spans="1:14" s="110" customFormat="1" x14ac:dyDescent="0.25">
      <c r="A246" s="21" t="s">
        <v>256</v>
      </c>
      <c r="B246" s="35">
        <v>103.43548980563116</v>
      </c>
      <c r="C246" s="35">
        <v>103.41673503589563</v>
      </c>
      <c r="D246" s="35"/>
      <c r="E246" s="35">
        <f t="shared" si="9"/>
        <v>-1.8131851814862099E-2</v>
      </c>
      <c r="F246" s="35"/>
      <c r="G246" s="35">
        <v>5.0844807173328261</v>
      </c>
      <c r="H246" s="35">
        <v>5.0835588068236044</v>
      </c>
      <c r="I246" s="35"/>
      <c r="J246" s="35">
        <f t="shared" si="10"/>
        <v>-9.2191050922174611E-4</v>
      </c>
      <c r="K246" s="92">
        <f t="shared" si="11"/>
        <v>-9.2365847640443219E-6</v>
      </c>
      <c r="M246" s="62"/>
      <c r="N246" s="62"/>
    </row>
    <row r="247" spans="1:14" s="4" customFormat="1" x14ac:dyDescent="0.25">
      <c r="A247" s="22" t="s">
        <v>257</v>
      </c>
      <c r="B247" s="18">
        <v>103.63354695218263</v>
      </c>
      <c r="C247" s="18">
        <v>103.63354695218263</v>
      </c>
      <c r="D247" s="18"/>
      <c r="E247" s="18">
        <f t="shared" si="9"/>
        <v>0</v>
      </c>
      <c r="F247" s="18"/>
      <c r="G247" s="18">
        <v>4.8846827436066826</v>
      </c>
      <c r="H247" s="18">
        <v>4.8846827436066835</v>
      </c>
      <c r="I247" s="18"/>
      <c r="J247" s="18">
        <f t="shared" si="10"/>
        <v>0</v>
      </c>
      <c r="K247" s="93">
        <f t="shared" si="11"/>
        <v>0</v>
      </c>
      <c r="L247" s="110"/>
      <c r="M247" s="62"/>
      <c r="N247" s="62"/>
    </row>
    <row r="248" spans="1:14" s="110" customFormat="1" x14ac:dyDescent="0.25">
      <c r="A248" s="21" t="s">
        <v>258</v>
      </c>
      <c r="B248" s="35">
        <v>103.63354695218263</v>
      </c>
      <c r="C248" s="35">
        <v>103.63354695218263</v>
      </c>
      <c r="D248" s="35"/>
      <c r="E248" s="35">
        <f t="shared" si="9"/>
        <v>0</v>
      </c>
      <c r="F248" s="35"/>
      <c r="G248" s="35">
        <v>4.8846827436066826</v>
      </c>
      <c r="H248" s="35">
        <v>4.8846827436066835</v>
      </c>
      <c r="I248" s="35"/>
      <c r="J248" s="35">
        <f t="shared" si="10"/>
        <v>0</v>
      </c>
      <c r="K248" s="92">
        <f t="shared" si="11"/>
        <v>0</v>
      </c>
      <c r="M248" s="62"/>
      <c r="N248" s="62"/>
    </row>
    <row r="249" spans="1:14" s="4" customFormat="1" x14ac:dyDescent="0.25">
      <c r="A249" s="22" t="s">
        <v>259</v>
      </c>
      <c r="B249" s="18">
        <v>103.63354695218263</v>
      </c>
      <c r="C249" s="18">
        <v>103.63354695218263</v>
      </c>
      <c r="D249" s="18"/>
      <c r="E249" s="18">
        <f t="shared" si="9"/>
        <v>0</v>
      </c>
      <c r="F249" s="18"/>
      <c r="G249" s="18">
        <v>4.8846827436066826</v>
      </c>
      <c r="H249" s="18">
        <v>4.8846827436066835</v>
      </c>
      <c r="I249" s="18"/>
      <c r="J249" s="18">
        <f t="shared" si="10"/>
        <v>0</v>
      </c>
      <c r="K249" s="93">
        <f t="shared" si="11"/>
        <v>0</v>
      </c>
      <c r="L249" s="110"/>
      <c r="M249" s="62"/>
      <c r="N249" s="62"/>
    </row>
    <row r="250" spans="1:14" s="110" customFormat="1" x14ac:dyDescent="0.25">
      <c r="A250" s="21" t="s">
        <v>260</v>
      </c>
      <c r="B250" s="35">
        <v>98.818349891513463</v>
      </c>
      <c r="C250" s="35">
        <v>98.362380926613938</v>
      </c>
      <c r="D250" s="35"/>
      <c r="E250" s="35">
        <f t="shared" si="9"/>
        <v>-0.4614213507917353</v>
      </c>
      <c r="F250" s="35"/>
      <c r="G250" s="35">
        <v>0.19979797372614361</v>
      </c>
      <c r="H250" s="35">
        <v>0.19887606321692197</v>
      </c>
      <c r="I250" s="35"/>
      <c r="J250" s="35">
        <f t="shared" si="10"/>
        <v>-9.2191050922163509E-4</v>
      </c>
      <c r="K250" s="92">
        <f t="shared" si="11"/>
        <v>-9.2365847640432088E-6</v>
      </c>
      <c r="M250" s="62"/>
      <c r="N250" s="62"/>
    </row>
    <row r="251" spans="1:14" s="4" customFormat="1" x14ac:dyDescent="0.25">
      <c r="A251" s="22" t="s">
        <v>261</v>
      </c>
      <c r="B251" s="18">
        <v>98.818349891513463</v>
      </c>
      <c r="C251" s="18">
        <v>98.362380926613938</v>
      </c>
      <c r="D251" s="18"/>
      <c r="E251" s="18">
        <f t="shared" si="9"/>
        <v>-0.4614213507917353</v>
      </c>
      <c r="F251" s="18"/>
      <c r="G251" s="18">
        <v>0.19979797372614361</v>
      </c>
      <c r="H251" s="18">
        <v>0.19887606321692197</v>
      </c>
      <c r="I251" s="18"/>
      <c r="J251" s="18">
        <f t="shared" si="10"/>
        <v>-9.2191050922163509E-4</v>
      </c>
      <c r="K251" s="93">
        <f t="shared" si="11"/>
        <v>-9.2365847640432088E-6</v>
      </c>
      <c r="L251" s="110"/>
      <c r="M251" s="62"/>
      <c r="N251" s="62"/>
    </row>
    <row r="252" spans="1:14" s="110" customFormat="1" x14ac:dyDescent="0.25">
      <c r="A252" s="21" t="s">
        <v>262</v>
      </c>
      <c r="B252" s="35">
        <v>98.818349891513463</v>
      </c>
      <c r="C252" s="35">
        <v>98.362380926613938</v>
      </c>
      <c r="D252" s="35"/>
      <c r="E252" s="35">
        <f t="shared" si="9"/>
        <v>-0.4614213507917353</v>
      </c>
      <c r="F252" s="35"/>
      <c r="G252" s="35">
        <v>0.19979797372614361</v>
      </c>
      <c r="H252" s="35">
        <v>0.19887606321692197</v>
      </c>
      <c r="I252" s="35"/>
      <c r="J252" s="35">
        <f t="shared" si="10"/>
        <v>-9.2191050922163509E-4</v>
      </c>
      <c r="K252" s="92">
        <f t="shared" si="11"/>
        <v>-9.2365847640432088E-6</v>
      </c>
      <c r="M252" s="62"/>
      <c r="N252" s="62"/>
    </row>
    <row r="253" spans="1:14" s="4" customFormat="1" x14ac:dyDescent="0.25">
      <c r="A253" s="22" t="s">
        <v>263</v>
      </c>
      <c r="B253" s="18">
        <v>100</v>
      </c>
      <c r="C253" s="18">
        <v>100</v>
      </c>
      <c r="D253" s="18"/>
      <c r="E253" s="18">
        <f t="shared" si="9"/>
        <v>0</v>
      </c>
      <c r="F253" s="18"/>
      <c r="G253" s="18">
        <v>0.1104971985580785</v>
      </c>
      <c r="H253" s="18">
        <v>0.11049719855807852</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0.1104971985580785</v>
      </c>
      <c r="H254" s="35">
        <v>0.11049719855807852</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7.0190985176796297E-2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7.0190985176796297E-2</v>
      </c>
      <c r="H256" s="35">
        <v>7.0190985176796297E-2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4.0306213381282215E-2</v>
      </c>
      <c r="H257" s="18">
        <v>4.0306213381282215E-2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4.0306213381282215E-2</v>
      </c>
      <c r="H258" s="35">
        <v>4.0306213381282215E-2</v>
      </c>
      <c r="I258" s="35"/>
      <c r="J258" s="35">
        <f t="shared" si="10"/>
        <v>0</v>
      </c>
      <c r="K258" s="92">
        <f t="shared" si="11"/>
        <v>0</v>
      </c>
      <c r="M258" s="62"/>
      <c r="N258" s="62"/>
    </row>
    <row r="259" spans="1:14" s="4" customFormat="1" x14ac:dyDescent="0.25">
      <c r="A259" s="22" t="s">
        <v>268</v>
      </c>
      <c r="B259" s="18">
        <v>101.46531557759526</v>
      </c>
      <c r="C259" s="18">
        <v>101.29931656420442</v>
      </c>
      <c r="D259" s="18"/>
      <c r="E259" s="18">
        <f t="shared" si="9"/>
        <v>-0.16360173173057824</v>
      </c>
      <c r="F259" s="18"/>
      <c r="G259" s="18">
        <v>5.5415795868715989</v>
      </c>
      <c r="H259" s="18">
        <v>5.53251346670225</v>
      </c>
      <c r="I259" s="18"/>
      <c r="J259" s="18">
        <f t="shared" si="10"/>
        <v>-9.0661201693489346E-3</v>
      </c>
      <c r="K259" s="93">
        <f t="shared" si="11"/>
        <v>-9.0833097776371488E-5</v>
      </c>
      <c r="L259" s="110"/>
      <c r="M259" s="62"/>
      <c r="N259" s="62"/>
    </row>
    <row r="260" spans="1:14" s="110" customFormat="1" x14ac:dyDescent="0.25">
      <c r="A260" s="21" t="s">
        <v>50</v>
      </c>
      <c r="B260" s="35">
        <v>101.50193940231844</v>
      </c>
      <c r="C260" s="35">
        <v>101.33264643200728</v>
      </c>
      <c r="D260" s="35"/>
      <c r="E260" s="35">
        <f t="shared" si="9"/>
        <v>-0.16678791686939309</v>
      </c>
      <c r="F260" s="35"/>
      <c r="G260" s="35">
        <v>5.0642026424405815</v>
      </c>
      <c r="H260" s="35">
        <v>5.0557561643472102</v>
      </c>
      <c r="I260" s="35"/>
      <c r="J260" s="35">
        <f t="shared" si="10"/>
        <v>-8.4464780933712902E-3</v>
      </c>
      <c r="K260" s="92">
        <f t="shared" si="11"/>
        <v>-8.4624928435762239E-5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3.2292114487585934E-2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3.2292114487585934E-2</v>
      </c>
      <c r="I262" s="35"/>
      <c r="J262" s="35">
        <f t="shared" si="10"/>
        <v>0</v>
      </c>
      <c r="K262" s="92">
        <f t="shared" si="11"/>
        <v>0</v>
      </c>
      <c r="M262" s="62"/>
      <c r="N262" s="62"/>
    </row>
    <row r="263" spans="1:14" s="4" customFormat="1" x14ac:dyDescent="0.25">
      <c r="A263" s="22" t="s">
        <v>52</v>
      </c>
      <c r="B263" s="18">
        <v>101.53943359895317</v>
      </c>
      <c r="C263" s="18">
        <v>101.36239738347034</v>
      </c>
      <c r="D263" s="18"/>
      <c r="E263" s="18">
        <f t="shared" ref="E263:E275" si="12">((C263/B263-1)*100)</f>
        <v>-0.17435217945184212</v>
      </c>
      <c r="F263" s="18"/>
      <c r="G263" s="18">
        <v>4.8444924060748145</v>
      </c>
      <c r="H263" s="18">
        <v>4.8360459279814449</v>
      </c>
      <c r="I263" s="18"/>
      <c r="J263" s="18">
        <f t="shared" ref="J263:J275" si="13">H263-G263</f>
        <v>-8.4464780933695138E-3</v>
      </c>
      <c r="K263" s="93">
        <f t="shared" si="11"/>
        <v>-8.4624928435744445E-5</v>
      </c>
      <c r="L263" s="110"/>
      <c r="M263" s="62"/>
      <c r="N263" s="62"/>
    </row>
    <row r="264" spans="1:14" s="110" customFormat="1" x14ac:dyDescent="0.25">
      <c r="A264" s="21" t="s">
        <v>52</v>
      </c>
      <c r="B264" s="35">
        <v>101.53943359895317</v>
      </c>
      <c r="C264" s="35">
        <v>101.36239738347034</v>
      </c>
      <c r="D264" s="35"/>
      <c r="E264" s="35">
        <f t="shared" si="12"/>
        <v>-0.17435217945184212</v>
      </c>
      <c r="F264" s="35"/>
      <c r="G264" s="35">
        <v>4.8444924060748145</v>
      </c>
      <c r="H264" s="35">
        <v>4.8360459279814449</v>
      </c>
      <c r="I264" s="35"/>
      <c r="J264" s="35">
        <f t="shared" si="13"/>
        <v>-8.4464780933695138E-3</v>
      </c>
      <c r="K264" s="92">
        <f t="shared" si="11"/>
        <v>-8.4624928435744445E-5</v>
      </c>
      <c r="M264" s="62"/>
      <c r="N264" s="62"/>
    </row>
    <row r="265" spans="1:14" s="4" customFormat="1" x14ac:dyDescent="0.25">
      <c r="A265" s="22" t="s">
        <v>51</v>
      </c>
      <c r="B265" s="18">
        <v>99.789532703458192</v>
      </c>
      <c r="C265" s="18">
        <v>99.789532703458192</v>
      </c>
      <c r="D265" s="18"/>
      <c r="E265" s="18">
        <f t="shared" si="12"/>
        <v>0</v>
      </c>
      <c r="F265" s="18"/>
      <c r="G265" s="18">
        <v>0.18741812187818005</v>
      </c>
      <c r="H265" s="18">
        <v>0.18741812187818011</v>
      </c>
      <c r="I265" s="18"/>
      <c r="J265" s="18">
        <f t="shared" si="13"/>
        <v>0</v>
      </c>
      <c r="K265" s="93">
        <f t="shared" ref="K265:K276" si="14">J265/$G$5</f>
        <v>0</v>
      </c>
      <c r="L265" s="110"/>
      <c r="M265" s="62"/>
      <c r="N265" s="62"/>
    </row>
    <row r="266" spans="1:14" s="110" customFormat="1" x14ac:dyDescent="0.25">
      <c r="A266" s="21" t="s">
        <v>270</v>
      </c>
      <c r="B266" s="35">
        <v>99.628122836216306</v>
      </c>
      <c r="C266" s="35">
        <v>99.628122836216306</v>
      </c>
      <c r="D266" s="35"/>
      <c r="E266" s="35">
        <f t="shared" si="12"/>
        <v>0</v>
      </c>
      <c r="F266" s="35"/>
      <c r="G266" s="35">
        <v>0.10512337684799639</v>
      </c>
      <c r="H266" s="35">
        <v>0.1051233768479964</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8.2294745030183677E-2</v>
      </c>
      <c r="I267" s="18"/>
      <c r="J267" s="18">
        <f t="shared" si="13"/>
        <v>0</v>
      </c>
      <c r="K267" s="93">
        <f t="shared" si="14"/>
        <v>0</v>
      </c>
      <c r="L267" s="110"/>
      <c r="M267" s="62"/>
      <c r="N267" s="62"/>
    </row>
    <row r="268" spans="1:14" s="110" customFormat="1" x14ac:dyDescent="0.25">
      <c r="A268" s="21" t="s">
        <v>272</v>
      </c>
      <c r="B268" s="35">
        <v>101.14545291797711</v>
      </c>
      <c r="C268" s="35">
        <v>100.95302500837505</v>
      </c>
      <c r="D268" s="35"/>
      <c r="E268" s="35">
        <f t="shared" si="12"/>
        <v>-0.19024870031291163</v>
      </c>
      <c r="F268" s="35"/>
      <c r="G268" s="35">
        <v>0.32570108229874556</v>
      </c>
      <c r="H268" s="35">
        <v>0.32508144022276714</v>
      </c>
      <c r="I268" s="35"/>
      <c r="J268" s="35">
        <f t="shared" si="13"/>
        <v>-6.1964207597842158E-4</v>
      </c>
      <c r="K268" s="92">
        <f t="shared" si="14"/>
        <v>-6.208169340617035E-6</v>
      </c>
      <c r="M268" s="62"/>
      <c r="N268" s="62"/>
    </row>
    <row r="269" spans="1:14" s="4" customFormat="1" x14ac:dyDescent="0.25">
      <c r="A269" s="22" t="s">
        <v>273</v>
      </c>
      <c r="B269" s="18">
        <v>100.47367253408012</v>
      </c>
      <c r="C269" s="18">
        <v>100.47367253408012</v>
      </c>
      <c r="D269" s="18"/>
      <c r="E269" s="18">
        <f t="shared" si="12"/>
        <v>0</v>
      </c>
      <c r="F269" s="18"/>
      <c r="G269" s="18">
        <v>0.10257988785305025</v>
      </c>
      <c r="H269" s="18">
        <v>0.10257988785305026</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0.10257988785305025</v>
      </c>
      <c r="H270" s="35">
        <v>0.10257988785305026</v>
      </c>
      <c r="I270" s="35"/>
      <c r="J270" s="35">
        <f t="shared" si="13"/>
        <v>0</v>
      </c>
      <c r="K270" s="92">
        <f t="shared" si="14"/>
        <v>0</v>
      </c>
      <c r="M270" s="62"/>
      <c r="N270" s="62"/>
    </row>
    <row r="271" spans="1:14" s="4" customFormat="1" x14ac:dyDescent="0.25">
      <c r="A271" s="22" t="s">
        <v>274</v>
      </c>
      <c r="B271" s="18">
        <v>101.45732740807782</v>
      </c>
      <c r="C271" s="18">
        <v>101.17556471343758</v>
      </c>
      <c r="D271" s="18"/>
      <c r="E271" s="18">
        <f t="shared" si="12"/>
        <v>-0.27771547096538951</v>
      </c>
      <c r="F271" s="18"/>
      <c r="G271" s="18">
        <v>0.22312119444569528</v>
      </c>
      <c r="H271" s="18">
        <v>0.22250155236971686</v>
      </c>
      <c r="I271" s="18"/>
      <c r="J271" s="18">
        <f t="shared" si="13"/>
        <v>-6.1964207597842158E-4</v>
      </c>
      <c r="K271" s="93">
        <f t="shared" si="14"/>
        <v>-6.208169340617035E-6</v>
      </c>
      <c r="L271" s="110"/>
      <c r="M271" s="62"/>
      <c r="N271" s="62"/>
    </row>
    <row r="272" spans="1:14" s="110" customFormat="1" x14ac:dyDescent="0.25">
      <c r="A272" s="21" t="s">
        <v>275</v>
      </c>
      <c r="B272" s="35">
        <v>101.45732740807782</v>
      </c>
      <c r="C272" s="35">
        <v>101.17556471343758</v>
      </c>
      <c r="D272" s="35"/>
      <c r="E272" s="35">
        <f t="shared" si="12"/>
        <v>-0.27771547096538951</v>
      </c>
      <c r="F272" s="35"/>
      <c r="G272" s="35">
        <v>0.22312119444569528</v>
      </c>
      <c r="H272" s="35">
        <v>0.22250155236971686</v>
      </c>
      <c r="I272" s="35"/>
      <c r="J272" s="35">
        <f t="shared" si="13"/>
        <v>-6.1964207597842158E-4</v>
      </c>
      <c r="K272" s="92">
        <f t="shared" si="14"/>
        <v>-6.208169340617035E-6</v>
      </c>
      <c r="M272" s="62"/>
      <c r="N272" s="62"/>
    </row>
    <row r="273" spans="1:14" s="4" customFormat="1" x14ac:dyDescent="0.25">
      <c r="A273" s="22" t="s">
        <v>276</v>
      </c>
      <c r="B273" s="18">
        <v>100.93476649476835</v>
      </c>
      <c r="C273" s="18">
        <v>100.93476649476835</v>
      </c>
      <c r="D273" s="18"/>
      <c r="E273" s="18">
        <f t="shared" si="12"/>
        <v>0</v>
      </c>
      <c r="F273" s="18"/>
      <c r="G273" s="18">
        <v>0.15167586213227227</v>
      </c>
      <c r="H273" s="18">
        <v>0.1516758621322723</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0.15167586213227227</v>
      </c>
      <c r="H274" s="35">
        <v>0.1516758621322723</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0.15167586213227227</v>
      </c>
      <c r="H275" s="18">
        <v>0.1516758621322723</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3"/>
      <c r="B277" s="164"/>
      <c r="C277" s="164"/>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activeCell="B25" sqref="B25"/>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60" t="s">
        <v>82</v>
      </c>
      <c r="B3" s="166" t="s">
        <v>84</v>
      </c>
      <c r="C3" s="166"/>
      <c r="D3" s="13"/>
      <c r="E3" s="19" t="s">
        <v>85</v>
      </c>
      <c r="F3" s="30"/>
      <c r="G3" s="165" t="s">
        <v>86</v>
      </c>
      <c r="H3" s="165"/>
      <c r="I3" s="19"/>
      <c r="J3" s="157" t="s">
        <v>87</v>
      </c>
      <c r="K3" s="156" t="s">
        <v>286</v>
      </c>
    </row>
    <row r="4" spans="1:17" ht="30" x14ac:dyDescent="0.25">
      <c r="A4" s="161"/>
      <c r="B4" s="124">
        <v>44593</v>
      </c>
      <c r="C4" s="124">
        <v>44621</v>
      </c>
      <c r="D4" s="125"/>
      <c r="E4" s="126" t="s">
        <v>292</v>
      </c>
      <c r="F4" s="125"/>
      <c r="G4" s="124">
        <v>44593</v>
      </c>
      <c r="H4" s="124">
        <v>44621</v>
      </c>
      <c r="I4" s="125"/>
      <c r="J4" s="126" t="s">
        <v>292</v>
      </c>
      <c r="K4" s="87" t="s">
        <v>292</v>
      </c>
    </row>
    <row r="5" spans="1:17" s="110" customFormat="1" x14ac:dyDescent="0.25">
      <c r="A5" s="131" t="s">
        <v>83</v>
      </c>
      <c r="B5" s="132">
        <v>99.527672453604254</v>
      </c>
      <c r="C5" s="132">
        <v>99.717481995780005</v>
      </c>
      <c r="D5" s="132"/>
      <c r="E5" s="132">
        <f>((C5/B5-1)*100)</f>
        <v>0.19071031954880358</v>
      </c>
      <c r="F5" s="132"/>
      <c r="G5" s="132">
        <v>99.527672453604254</v>
      </c>
      <c r="H5" s="132">
        <v>99.717481995780005</v>
      </c>
      <c r="I5" s="132"/>
      <c r="J5" s="132">
        <f>H5-G5</f>
        <v>0.18980954217575174</v>
      </c>
      <c r="K5" s="90">
        <f>SUM(K7+K74+K82+K100+K119+K154+K169+K190+K209+K231+K246+K253+K259)</f>
        <v>1.9071031954880277E-3</v>
      </c>
      <c r="M5" s="113"/>
      <c r="N5" s="113"/>
    </row>
    <row r="6" spans="1:17" x14ac:dyDescent="0.25">
      <c r="A6" s="95"/>
      <c r="B6" s="96"/>
      <c r="C6" s="96"/>
      <c r="D6" s="96"/>
      <c r="E6" s="96"/>
      <c r="F6" s="96"/>
      <c r="G6" s="96"/>
      <c r="H6" s="96"/>
      <c r="I6" s="96"/>
      <c r="J6" s="96"/>
      <c r="K6" s="8"/>
    </row>
    <row r="7" spans="1:17" x14ac:dyDescent="0.25">
      <c r="A7" s="22" t="s">
        <v>0</v>
      </c>
      <c r="B7" s="18">
        <v>106.62306397919451</v>
      </c>
      <c r="C7" s="18">
        <v>107.27496805674048</v>
      </c>
      <c r="D7" s="18"/>
      <c r="E7" s="18">
        <f t="shared" ref="E7:E70" si="0">((C7/B7-1)*100)</f>
        <v>0.61141000194213646</v>
      </c>
      <c r="F7" s="18"/>
      <c r="G7" s="18">
        <v>19.639304210708225</v>
      </c>
      <c r="H7" s="18">
        <v>19.759380880964336</v>
      </c>
      <c r="I7" s="18"/>
      <c r="J7" s="18">
        <f>H7-G7</f>
        <v>0.12007667025611113</v>
      </c>
      <c r="K7" s="91">
        <f>J7/$G$5</f>
        <v>1.2064651698962014E-3</v>
      </c>
      <c r="M7" s="62"/>
      <c r="N7" s="113"/>
      <c r="P7" s="62"/>
      <c r="Q7" s="62"/>
    </row>
    <row r="8" spans="1:17" x14ac:dyDescent="0.25">
      <c r="A8" s="23" t="s">
        <v>1</v>
      </c>
      <c r="B8" s="35">
        <v>107.15547808518141</v>
      </c>
      <c r="C8" s="35">
        <v>107.90447551928312</v>
      </c>
      <c r="D8" s="35"/>
      <c r="E8" s="35">
        <f t="shared" si="0"/>
        <v>0.69898193492852201</v>
      </c>
      <c r="F8" s="35"/>
      <c r="G8" s="35">
        <v>16.99797316266833</v>
      </c>
      <c r="H8" s="35">
        <v>17.116785924379379</v>
      </c>
      <c r="I8" s="35"/>
      <c r="J8" s="35">
        <f t="shared" ref="J8:J71" si="1">H8-G8</f>
        <v>0.11881276171104815</v>
      </c>
      <c r="K8" s="92">
        <f>J8/$G$5</f>
        <v>1.1937661032556932E-3</v>
      </c>
      <c r="M8" s="62"/>
      <c r="N8" s="113"/>
      <c r="P8" s="62"/>
      <c r="Q8" s="62"/>
    </row>
    <row r="9" spans="1:17" x14ac:dyDescent="0.25">
      <c r="A9" s="22" t="s">
        <v>3</v>
      </c>
      <c r="B9" s="18">
        <v>102.31135499319275</v>
      </c>
      <c r="C9" s="18">
        <v>102.29674620550701</v>
      </c>
      <c r="D9" s="18"/>
      <c r="E9" s="18">
        <f t="shared" si="0"/>
        <v>-1.4278754969787588E-2</v>
      </c>
      <c r="F9" s="18"/>
      <c r="G9" s="18">
        <v>3.0024364785087836</v>
      </c>
      <c r="H9" s="18">
        <v>3.0020077679608939</v>
      </c>
      <c r="I9" s="18"/>
      <c r="J9" s="18">
        <f t="shared" si="1"/>
        <v>-4.287105478897324E-4</v>
      </c>
      <c r="K9" s="93">
        <f>J9/$G$5</f>
        <v>-4.3074507553623319E-6</v>
      </c>
      <c r="M9" s="62"/>
      <c r="N9" s="113"/>
      <c r="P9" s="62"/>
      <c r="Q9" s="62"/>
    </row>
    <row r="10" spans="1:17" x14ac:dyDescent="0.25">
      <c r="A10" s="23" t="s">
        <v>97</v>
      </c>
      <c r="B10" s="35">
        <v>100.19689081731833</v>
      </c>
      <c r="C10" s="35">
        <v>100.19639979799824</v>
      </c>
      <c r="D10" s="35"/>
      <c r="E10" s="35">
        <f t="shared" si="0"/>
        <v>-4.900544478880775E-4</v>
      </c>
      <c r="F10" s="35"/>
      <c r="G10" s="35">
        <v>0.70791833822693795</v>
      </c>
      <c r="H10" s="35">
        <v>0.70791486904163392</v>
      </c>
      <c r="I10" s="35"/>
      <c r="J10" s="35">
        <f t="shared" si="1"/>
        <v>-3.4691853040280662E-6</v>
      </c>
      <c r="K10" s="92">
        <f t="shared" ref="K10:K73" si="2">J10/$G$5</f>
        <v>-3.4856489843518235E-8</v>
      </c>
      <c r="M10" s="62"/>
      <c r="N10" s="113"/>
      <c r="P10" s="62"/>
      <c r="Q10" s="62"/>
    </row>
    <row r="11" spans="1:17" x14ac:dyDescent="0.25">
      <c r="A11" s="22" t="s">
        <v>98</v>
      </c>
      <c r="B11" s="18">
        <v>102.81861360896686</v>
      </c>
      <c r="C11" s="18">
        <v>102.81861360896686</v>
      </c>
      <c r="D11" s="18"/>
      <c r="E11" s="18">
        <f t="shared" si="0"/>
        <v>0</v>
      </c>
      <c r="F11" s="18"/>
      <c r="G11" s="18">
        <v>0.34163459458235163</v>
      </c>
      <c r="H11" s="18">
        <v>0.34163459458235163</v>
      </c>
      <c r="I11" s="18"/>
      <c r="J11" s="18">
        <f t="shared" si="1"/>
        <v>0</v>
      </c>
      <c r="K11" s="93">
        <f t="shared" si="2"/>
        <v>0</v>
      </c>
      <c r="M11" s="62"/>
      <c r="N11" s="113"/>
      <c r="P11" s="62"/>
      <c r="Q11" s="62"/>
    </row>
    <row r="12" spans="1:17" x14ac:dyDescent="0.25">
      <c r="A12" s="23" t="s">
        <v>99</v>
      </c>
      <c r="B12" s="35">
        <v>101.43558286498563</v>
      </c>
      <c r="C12" s="35">
        <v>101.39750285330288</v>
      </c>
      <c r="D12" s="35"/>
      <c r="E12" s="35">
        <f t="shared" si="0"/>
        <v>-3.7541078393998895E-2</v>
      </c>
      <c r="F12" s="35"/>
      <c r="G12" s="35">
        <v>1.1327361407221535</v>
      </c>
      <c r="H12" s="35">
        <v>1.1323108993595676</v>
      </c>
      <c r="I12" s="35"/>
      <c r="J12" s="35">
        <f t="shared" si="1"/>
        <v>-4.2524136258581535E-4</v>
      </c>
      <c r="K12" s="92">
        <f t="shared" si="2"/>
        <v>-4.2725942655199294E-6</v>
      </c>
      <c r="M12" s="62"/>
      <c r="N12" s="113"/>
      <c r="P12" s="62"/>
      <c r="Q12" s="62"/>
    </row>
    <row r="13" spans="1:17" x14ac:dyDescent="0.25">
      <c r="A13" s="22" t="s">
        <v>100</v>
      </c>
      <c r="B13" s="18">
        <v>108.41737496403948</v>
      </c>
      <c r="C13" s="18">
        <v>108.41737496403948</v>
      </c>
      <c r="D13" s="18"/>
      <c r="E13" s="18">
        <f t="shared" si="0"/>
        <v>0</v>
      </c>
      <c r="F13" s="18"/>
      <c r="G13" s="18">
        <v>0.15769803384677833</v>
      </c>
      <c r="H13" s="18">
        <v>0.1576980338467783</v>
      </c>
      <c r="I13" s="18"/>
      <c r="J13" s="18">
        <f t="shared" si="1"/>
        <v>0</v>
      </c>
      <c r="K13" s="93">
        <f t="shared" si="2"/>
        <v>0</v>
      </c>
      <c r="M13" s="62"/>
      <c r="N13" s="113"/>
      <c r="P13" s="62"/>
      <c r="Q13" s="62"/>
    </row>
    <row r="14" spans="1:17" x14ac:dyDescent="0.25">
      <c r="A14" s="23" t="s">
        <v>101</v>
      </c>
      <c r="B14" s="35">
        <v>107.31949296328683</v>
      </c>
      <c r="C14" s="35">
        <v>107.31949296328683</v>
      </c>
      <c r="D14" s="35"/>
      <c r="E14" s="35">
        <f t="shared" si="0"/>
        <v>0</v>
      </c>
      <c r="F14" s="35"/>
      <c r="G14" s="35">
        <v>0.45150074554772279</v>
      </c>
      <c r="H14" s="35">
        <v>0.45150074554772268</v>
      </c>
      <c r="I14" s="35"/>
      <c r="J14" s="35">
        <f t="shared" si="1"/>
        <v>0</v>
      </c>
      <c r="K14" s="92">
        <f t="shared" si="2"/>
        <v>0</v>
      </c>
      <c r="M14" s="62"/>
      <c r="N14" s="113"/>
      <c r="P14" s="62"/>
      <c r="Q14" s="62"/>
    </row>
    <row r="15" spans="1:17" x14ac:dyDescent="0.25">
      <c r="A15" s="22" t="s">
        <v>102</v>
      </c>
      <c r="B15" s="18">
        <v>99.062857934788269</v>
      </c>
      <c r="C15" s="18">
        <v>99.062857934788269</v>
      </c>
      <c r="D15" s="18"/>
      <c r="E15" s="18">
        <f t="shared" si="0"/>
        <v>0</v>
      </c>
      <c r="F15" s="18"/>
      <c r="G15" s="18">
        <v>0.21094862558283983</v>
      </c>
      <c r="H15" s="18">
        <v>0.21094862558283983</v>
      </c>
      <c r="I15" s="18"/>
      <c r="J15" s="18">
        <f t="shared" si="1"/>
        <v>0</v>
      </c>
      <c r="K15" s="93">
        <f t="shared" si="2"/>
        <v>0</v>
      </c>
      <c r="M15" s="62"/>
      <c r="N15" s="113"/>
      <c r="P15" s="62"/>
      <c r="Q15" s="62"/>
    </row>
    <row r="16" spans="1:17" x14ac:dyDescent="0.25">
      <c r="A16" s="21" t="s">
        <v>4</v>
      </c>
      <c r="B16" s="35">
        <v>110.77743964988629</v>
      </c>
      <c r="C16" s="35">
        <v>110.89637199113926</v>
      </c>
      <c r="D16" s="35"/>
      <c r="E16" s="35">
        <f t="shared" si="0"/>
        <v>0.10736151840018415</v>
      </c>
      <c r="F16" s="35"/>
      <c r="G16" s="35">
        <v>1.1681477201041583</v>
      </c>
      <c r="H16" s="35">
        <v>1.1694018612336192</v>
      </c>
      <c r="I16" s="35"/>
      <c r="J16" s="35">
        <f t="shared" si="1"/>
        <v>1.2541411294608729E-3</v>
      </c>
      <c r="K16" s="92">
        <f t="shared" si="2"/>
        <v>1.2600928953156243E-5</v>
      </c>
      <c r="M16" s="62"/>
      <c r="N16" s="113"/>
      <c r="P16" s="62"/>
      <c r="Q16" s="62"/>
    </row>
    <row r="17" spans="1:17" x14ac:dyDescent="0.25">
      <c r="A17" s="22" t="s">
        <v>103</v>
      </c>
      <c r="B17" s="18">
        <v>111.89188822880224</v>
      </c>
      <c r="C17" s="18">
        <v>111.89188822880224</v>
      </c>
      <c r="D17" s="18"/>
      <c r="E17" s="18">
        <f t="shared" si="0"/>
        <v>0</v>
      </c>
      <c r="F17" s="18"/>
      <c r="G17" s="18">
        <v>0.9431995410532783</v>
      </c>
      <c r="H17" s="18">
        <v>0.94319954105327819</v>
      </c>
      <c r="I17" s="18"/>
      <c r="J17" s="18">
        <f t="shared" si="1"/>
        <v>0</v>
      </c>
      <c r="K17" s="93">
        <f t="shared" si="2"/>
        <v>0</v>
      </c>
      <c r="M17" s="62"/>
      <c r="N17" s="113"/>
      <c r="P17" s="62"/>
      <c r="Q17" s="62"/>
    </row>
    <row r="18" spans="1:17" x14ac:dyDescent="0.25">
      <c r="A18" s="23" t="s">
        <v>104</v>
      </c>
      <c r="B18" s="35">
        <v>106.33659794904746</v>
      </c>
      <c r="C18" s="35">
        <v>106.92945049676554</v>
      </c>
      <c r="D18" s="35"/>
      <c r="E18" s="35">
        <f t="shared" si="0"/>
        <v>0.55752446396879485</v>
      </c>
      <c r="F18" s="35"/>
      <c r="G18" s="35">
        <v>0.22494817905088005</v>
      </c>
      <c r="H18" s="35">
        <v>0.22620232018034103</v>
      </c>
      <c r="I18" s="35"/>
      <c r="J18" s="35">
        <f t="shared" si="1"/>
        <v>1.2541411294609839E-3</v>
      </c>
      <c r="K18" s="92">
        <f t="shared" si="2"/>
        <v>1.2600928953157358E-5</v>
      </c>
      <c r="M18" s="62"/>
      <c r="N18" s="113"/>
      <c r="P18" s="62"/>
      <c r="Q18" s="62"/>
    </row>
    <row r="19" spans="1:17" x14ac:dyDescent="0.25">
      <c r="A19" s="22" t="s">
        <v>5</v>
      </c>
      <c r="B19" s="18">
        <v>99.101815471341425</v>
      </c>
      <c r="C19" s="18">
        <v>99.497712356523934</v>
      </c>
      <c r="D19" s="18"/>
      <c r="E19" s="18">
        <f t="shared" si="0"/>
        <v>0.39948499762549883</v>
      </c>
      <c r="F19" s="18"/>
      <c r="G19" s="18">
        <v>3.2254261414968193</v>
      </c>
      <c r="H19" s="18">
        <v>3.2383112350415897</v>
      </c>
      <c r="I19" s="18"/>
      <c r="J19" s="18">
        <f t="shared" si="1"/>
        <v>1.288509354477041E-2</v>
      </c>
      <c r="K19" s="93">
        <f t="shared" si="2"/>
        <v>1.2946242212965358E-4</v>
      </c>
      <c r="M19" s="62"/>
      <c r="N19" s="113"/>
      <c r="P19" s="62"/>
      <c r="Q19" s="62"/>
    </row>
    <row r="20" spans="1:17" x14ac:dyDescent="0.25">
      <c r="A20" s="23" t="s">
        <v>105</v>
      </c>
      <c r="B20" s="35">
        <v>105.50347378603651</v>
      </c>
      <c r="C20" s="35">
        <v>106.29749973060567</v>
      </c>
      <c r="D20" s="35"/>
      <c r="E20" s="35">
        <f t="shared" si="0"/>
        <v>0.75260644609622673</v>
      </c>
      <c r="F20" s="35"/>
      <c r="G20" s="35">
        <v>1.7129311303635644</v>
      </c>
      <c r="H20" s="35">
        <v>1.7258227604678691</v>
      </c>
      <c r="I20" s="35"/>
      <c r="J20" s="35">
        <f t="shared" si="1"/>
        <v>1.2891630104304719E-2</v>
      </c>
      <c r="K20" s="92">
        <f t="shared" si="2"/>
        <v>1.2952809792989253E-4</v>
      </c>
      <c r="M20" s="62"/>
      <c r="N20" s="113"/>
      <c r="P20" s="62"/>
      <c r="Q20" s="62"/>
    </row>
    <row r="21" spans="1:17" x14ac:dyDescent="0.25">
      <c r="A21" s="22" t="s">
        <v>106</v>
      </c>
      <c r="B21" s="18">
        <v>87.864681746512048</v>
      </c>
      <c r="C21" s="18">
        <v>87.864078502705155</v>
      </c>
      <c r="D21" s="18"/>
      <c r="E21" s="18">
        <f t="shared" si="0"/>
        <v>-6.8656005450806745E-4</v>
      </c>
      <c r="F21" s="18"/>
      <c r="G21" s="18">
        <v>0.95207396516841658</v>
      </c>
      <c r="H21" s="18">
        <v>0.95206742860888227</v>
      </c>
      <c r="I21" s="18"/>
      <c r="J21" s="18">
        <f t="shared" si="1"/>
        <v>-6.5365595343092053E-6</v>
      </c>
      <c r="K21" s="93">
        <f t="shared" si="2"/>
        <v>-6.5675800238936388E-8</v>
      </c>
      <c r="M21" s="62"/>
      <c r="N21" s="113"/>
      <c r="P21" s="62"/>
      <c r="Q21" s="62"/>
    </row>
    <row r="22" spans="1:17" x14ac:dyDescent="0.25">
      <c r="A22" s="23" t="s">
        <v>107</v>
      </c>
      <c r="B22" s="35">
        <v>102.35765337634795</v>
      </c>
      <c r="C22" s="35">
        <v>102.35765337634795</v>
      </c>
      <c r="D22" s="35"/>
      <c r="E22" s="35">
        <f t="shared" si="0"/>
        <v>0</v>
      </c>
      <c r="F22" s="35"/>
      <c r="G22" s="35">
        <v>0.5604210459648381</v>
      </c>
      <c r="H22" s="35">
        <v>0.5604210459648381</v>
      </c>
      <c r="I22" s="35"/>
      <c r="J22" s="35">
        <f t="shared" si="1"/>
        <v>0</v>
      </c>
      <c r="K22" s="92">
        <f t="shared" si="2"/>
        <v>0</v>
      </c>
      <c r="M22" s="62"/>
      <c r="N22" s="113"/>
      <c r="P22" s="62"/>
      <c r="Q22" s="62"/>
    </row>
    <row r="23" spans="1:17" x14ac:dyDescent="0.25">
      <c r="A23" s="24" t="s">
        <v>108</v>
      </c>
      <c r="B23" s="18">
        <v>110.29486651834033</v>
      </c>
      <c r="C23" s="18">
        <v>110.26226643903692</v>
      </c>
      <c r="D23" s="18"/>
      <c r="E23" s="18">
        <f t="shared" si="0"/>
        <v>-2.9557204548580351E-2</v>
      </c>
      <c r="F23" s="18"/>
      <c r="G23" s="18">
        <v>3.2705841495637809</v>
      </c>
      <c r="H23" s="18">
        <v>3.2696174563167597</v>
      </c>
      <c r="I23" s="18"/>
      <c r="J23" s="18">
        <f t="shared" si="1"/>
        <v>-9.6669324702114423E-4</v>
      </c>
      <c r="K23" s="93">
        <f t="shared" si="2"/>
        <v>-9.7128087414259312E-6</v>
      </c>
      <c r="M23" s="62"/>
      <c r="N23" s="113"/>
      <c r="P23" s="62"/>
      <c r="Q23" s="62"/>
    </row>
    <row r="24" spans="1:17" x14ac:dyDescent="0.25">
      <c r="A24" s="21" t="s">
        <v>109</v>
      </c>
      <c r="B24" s="35">
        <v>107.99278577422879</v>
      </c>
      <c r="C24" s="35">
        <v>107.99278577422879</v>
      </c>
      <c r="D24" s="35"/>
      <c r="E24" s="35">
        <f t="shared" si="0"/>
        <v>0</v>
      </c>
      <c r="F24" s="35"/>
      <c r="G24" s="35">
        <v>0.22407947402990985</v>
      </c>
      <c r="H24" s="35">
        <v>0.22407947402990985</v>
      </c>
      <c r="I24" s="35"/>
      <c r="J24" s="35">
        <f t="shared" si="1"/>
        <v>0</v>
      </c>
      <c r="K24" s="92">
        <f t="shared" si="2"/>
        <v>0</v>
      </c>
      <c r="M24" s="62"/>
      <c r="N24" s="113"/>
      <c r="P24" s="62"/>
      <c r="Q24" s="62"/>
    </row>
    <row r="25" spans="1:17" x14ac:dyDescent="0.25">
      <c r="A25" s="22" t="s">
        <v>110</v>
      </c>
      <c r="B25" s="18">
        <v>108.62298801458283</v>
      </c>
      <c r="C25" s="18">
        <v>108.62298801458283</v>
      </c>
      <c r="D25" s="18"/>
      <c r="E25" s="18">
        <f t="shared" si="0"/>
        <v>0</v>
      </c>
      <c r="F25" s="18"/>
      <c r="G25" s="18">
        <v>0.11711858361967287</v>
      </c>
      <c r="H25" s="18">
        <v>0.11711858361967287</v>
      </c>
      <c r="I25" s="18"/>
      <c r="J25" s="18">
        <f t="shared" si="1"/>
        <v>0</v>
      </c>
      <c r="K25" s="93">
        <f t="shared" si="2"/>
        <v>0</v>
      </c>
      <c r="M25" s="62"/>
      <c r="N25" s="113"/>
      <c r="P25" s="62"/>
      <c r="Q25" s="62"/>
    </row>
    <row r="26" spans="1:17" x14ac:dyDescent="0.25">
      <c r="A26" s="21" t="s">
        <v>111</v>
      </c>
      <c r="B26" s="35">
        <v>112.14488934535794</v>
      </c>
      <c r="C26" s="35">
        <v>112.14052330686812</v>
      </c>
      <c r="D26" s="35"/>
      <c r="E26" s="35">
        <f t="shared" si="0"/>
        <v>-3.8932121787293994E-3</v>
      </c>
      <c r="F26" s="35"/>
      <c r="G26" s="35">
        <v>1.3315153221941098</v>
      </c>
      <c r="H26" s="35">
        <v>1.3314634834774244</v>
      </c>
      <c r="I26" s="35"/>
      <c r="J26" s="35">
        <f t="shared" si="1"/>
        <v>-5.1838716685459474E-5</v>
      </c>
      <c r="K26" s="92">
        <f t="shared" si="2"/>
        <v>-5.2084727199487737E-7</v>
      </c>
      <c r="M26" s="62"/>
      <c r="N26" s="113"/>
      <c r="P26" s="62"/>
      <c r="Q26" s="62"/>
    </row>
    <row r="27" spans="1:17" x14ac:dyDescent="0.25">
      <c r="A27" s="22" t="s">
        <v>112</v>
      </c>
      <c r="B27" s="18">
        <v>102.47456320553501</v>
      </c>
      <c r="C27" s="18">
        <v>102.47001177806835</v>
      </c>
      <c r="D27" s="18"/>
      <c r="E27" s="18">
        <f t="shared" si="0"/>
        <v>-4.4415192651525714E-3</v>
      </c>
      <c r="F27" s="18"/>
      <c r="G27" s="18">
        <v>0.10277644660392432</v>
      </c>
      <c r="H27" s="18">
        <v>0.10277188176824836</v>
      </c>
      <c r="I27" s="18"/>
      <c r="J27" s="18">
        <f t="shared" si="1"/>
        <v>-4.564835675957557E-6</v>
      </c>
      <c r="K27" s="93">
        <f t="shared" si="2"/>
        <v>-4.5864989740270453E-8</v>
      </c>
      <c r="M27" s="62"/>
      <c r="N27" s="113"/>
      <c r="P27" s="62"/>
      <c r="Q27" s="62"/>
    </row>
    <row r="28" spans="1:17" x14ac:dyDescent="0.25">
      <c r="A28" s="21" t="s">
        <v>113</v>
      </c>
      <c r="B28" s="35">
        <v>111.09099256141403</v>
      </c>
      <c r="C28" s="35">
        <v>110.72989707744539</v>
      </c>
      <c r="D28" s="35"/>
      <c r="E28" s="35">
        <f t="shared" si="0"/>
        <v>-0.32504479043971024</v>
      </c>
      <c r="F28" s="35"/>
      <c r="G28" s="35">
        <v>0.28143155876983511</v>
      </c>
      <c r="H28" s="35">
        <v>0.28051678014940046</v>
      </c>
      <c r="I28" s="35"/>
      <c r="J28" s="35">
        <f t="shared" si="1"/>
        <v>-9.1477862043465308E-4</v>
      </c>
      <c r="K28" s="92">
        <f t="shared" si="2"/>
        <v>-9.1911987679716481E-6</v>
      </c>
      <c r="M28" s="62"/>
      <c r="N28" s="113"/>
      <c r="P28" s="62"/>
      <c r="Q28" s="62"/>
    </row>
    <row r="29" spans="1:17" x14ac:dyDescent="0.25">
      <c r="A29" s="24" t="s">
        <v>114</v>
      </c>
      <c r="B29" s="18">
        <v>109.33093353683711</v>
      </c>
      <c r="C29" s="18">
        <v>109.33153385440392</v>
      </c>
      <c r="D29" s="18"/>
      <c r="E29" s="18">
        <f t="shared" si="0"/>
        <v>5.4908299726985632E-4</v>
      </c>
      <c r="F29" s="18"/>
      <c r="G29" s="18">
        <v>0.81753137467358938</v>
      </c>
      <c r="H29" s="18">
        <v>0.81753586359936514</v>
      </c>
      <c r="I29" s="18"/>
      <c r="J29" s="18">
        <f t="shared" si="1"/>
        <v>4.4889257757585455E-6</v>
      </c>
      <c r="K29" s="93">
        <f t="shared" si="2"/>
        <v>4.5102288289230314E-8</v>
      </c>
      <c r="M29" s="62"/>
      <c r="N29" s="113"/>
      <c r="P29" s="62"/>
      <c r="Q29" s="62"/>
    </row>
    <row r="30" spans="1:17" x14ac:dyDescent="0.25">
      <c r="A30" s="23" t="s">
        <v>115</v>
      </c>
      <c r="B30" s="35">
        <v>109.64388510062328</v>
      </c>
      <c r="C30" s="35">
        <v>109.64388510062328</v>
      </c>
      <c r="D30" s="35"/>
      <c r="E30" s="35">
        <f t="shared" si="0"/>
        <v>0</v>
      </c>
      <c r="F30" s="35"/>
      <c r="G30" s="35">
        <v>0.39613138967273875</v>
      </c>
      <c r="H30" s="35">
        <v>0.39613138967273875</v>
      </c>
      <c r="I30" s="35"/>
      <c r="J30" s="35">
        <f t="shared" si="1"/>
        <v>0</v>
      </c>
      <c r="K30" s="92">
        <f t="shared" si="2"/>
        <v>0</v>
      </c>
      <c r="M30" s="62"/>
      <c r="N30" s="113"/>
      <c r="P30" s="62"/>
      <c r="Q30" s="62"/>
    </row>
    <row r="31" spans="1:17" x14ac:dyDescent="0.25">
      <c r="A31" s="22" t="s">
        <v>6</v>
      </c>
      <c r="B31" s="18">
        <v>117.65017415558079</v>
      </c>
      <c r="C31" s="18">
        <v>116.91359762818573</v>
      </c>
      <c r="D31" s="18"/>
      <c r="E31" s="18">
        <f t="shared" si="0"/>
        <v>-0.62607346965845023</v>
      </c>
      <c r="F31" s="18"/>
      <c r="G31" s="18">
        <v>0.43241335362072053</v>
      </c>
      <c r="H31" s="18">
        <v>0.42970612833444077</v>
      </c>
      <c r="I31" s="18"/>
      <c r="J31" s="18">
        <f t="shared" si="1"/>
        <v>-2.7072252862797574E-3</v>
      </c>
      <c r="K31" s="93">
        <f t="shared" si="2"/>
        <v>-2.7200729400577068E-5</v>
      </c>
      <c r="M31" s="62"/>
      <c r="N31" s="113"/>
      <c r="P31" s="62"/>
      <c r="Q31" s="62"/>
    </row>
    <row r="32" spans="1:17" x14ac:dyDescent="0.25">
      <c r="A32" s="23" t="s">
        <v>116</v>
      </c>
      <c r="B32" s="35">
        <v>118.10792093114426</v>
      </c>
      <c r="C32" s="35">
        <v>117.1874397981144</v>
      </c>
      <c r="D32" s="35"/>
      <c r="E32" s="35">
        <f t="shared" si="0"/>
        <v>-0.77935597017789737</v>
      </c>
      <c r="F32" s="35"/>
      <c r="G32" s="35">
        <v>0.34736697861720361</v>
      </c>
      <c r="H32" s="35">
        <v>0.3446597533309238</v>
      </c>
      <c r="I32" s="35"/>
      <c r="J32" s="35">
        <f t="shared" si="1"/>
        <v>-2.707225286279813E-3</v>
      </c>
      <c r="K32" s="92">
        <f t="shared" si="2"/>
        <v>-2.7200729400577623E-5</v>
      </c>
      <c r="M32" s="62"/>
      <c r="N32" s="113"/>
      <c r="P32" s="62"/>
      <c r="Q32" s="62"/>
    </row>
    <row r="33" spans="1:17" x14ac:dyDescent="0.25">
      <c r="A33" s="22" t="s">
        <v>117</v>
      </c>
      <c r="B33" s="18">
        <v>115.81680228755714</v>
      </c>
      <c r="C33" s="18">
        <v>115.81680228755714</v>
      </c>
      <c r="D33" s="18"/>
      <c r="E33" s="18">
        <f t="shared" si="0"/>
        <v>0</v>
      </c>
      <c r="F33" s="18"/>
      <c r="G33" s="18">
        <v>8.5046375003516972E-2</v>
      </c>
      <c r="H33" s="18">
        <v>8.5046375003516958E-2</v>
      </c>
      <c r="I33" s="18"/>
      <c r="J33" s="18">
        <f t="shared" si="1"/>
        <v>0</v>
      </c>
      <c r="K33" s="93">
        <f t="shared" si="2"/>
        <v>0</v>
      </c>
      <c r="M33" s="62"/>
      <c r="N33" s="113"/>
      <c r="P33" s="62"/>
      <c r="Q33" s="62"/>
    </row>
    <row r="34" spans="1:17" x14ac:dyDescent="0.25">
      <c r="A34" s="21" t="s">
        <v>7</v>
      </c>
      <c r="B34" s="35">
        <v>114.47711618702026</v>
      </c>
      <c r="C34" s="35">
        <v>119.10779539554353</v>
      </c>
      <c r="D34" s="35"/>
      <c r="E34" s="35">
        <f t="shared" si="0"/>
        <v>4.045069759582498</v>
      </c>
      <c r="F34" s="35"/>
      <c r="G34" s="35">
        <v>2.1491406982653434</v>
      </c>
      <c r="H34" s="35">
        <v>2.2360749387417544</v>
      </c>
      <c r="I34" s="35"/>
      <c r="J34" s="35">
        <f t="shared" si="1"/>
        <v>8.6934240476411073E-2</v>
      </c>
      <c r="K34" s="92">
        <f t="shared" si="2"/>
        <v>8.7346803490191412E-4</v>
      </c>
      <c r="M34" s="62"/>
      <c r="N34" s="113"/>
      <c r="P34" s="62"/>
      <c r="Q34" s="62"/>
    </row>
    <row r="35" spans="1:17" x14ac:dyDescent="0.25">
      <c r="A35" s="22" t="s">
        <v>118</v>
      </c>
      <c r="B35" s="18">
        <v>125.6728121030518</v>
      </c>
      <c r="C35" s="18">
        <v>127.58067015884524</v>
      </c>
      <c r="D35" s="18"/>
      <c r="E35" s="18">
        <f t="shared" si="0"/>
        <v>1.5181151944216875</v>
      </c>
      <c r="F35" s="18"/>
      <c r="G35" s="18">
        <v>1.0290759863642136</v>
      </c>
      <c r="H35" s="18">
        <v>1.0446985452753534</v>
      </c>
      <c r="I35" s="18"/>
      <c r="J35" s="18">
        <f t="shared" si="1"/>
        <v>1.5622558911139839E-2</v>
      </c>
      <c r="K35" s="93">
        <f>J35/$G$5</f>
        <v>1.5696698743178627E-4</v>
      </c>
      <c r="M35" s="62"/>
      <c r="N35" s="113"/>
      <c r="P35" s="62"/>
      <c r="Q35" s="62"/>
    </row>
    <row r="36" spans="1:17" x14ac:dyDescent="0.25">
      <c r="A36" s="21" t="s">
        <v>119</v>
      </c>
      <c r="B36" s="35">
        <v>113.92776274364209</v>
      </c>
      <c r="C36" s="35">
        <v>124.23851602691073</v>
      </c>
      <c r="D36" s="35"/>
      <c r="E36" s="35">
        <f t="shared" si="0"/>
        <v>9.0502552099348108</v>
      </c>
      <c r="F36" s="35"/>
      <c r="G36" s="35">
        <v>0.48007306596288724</v>
      </c>
      <c r="H36" s="35">
        <v>0.52352090362668724</v>
      </c>
      <c r="I36" s="35"/>
      <c r="J36" s="35">
        <f t="shared" si="1"/>
        <v>4.3447837663800004E-2</v>
      </c>
      <c r="K36" s="92">
        <f t="shared" si="2"/>
        <v>4.3654027661556755E-4</v>
      </c>
      <c r="M36" s="62"/>
      <c r="N36" s="113"/>
      <c r="P36" s="62"/>
      <c r="Q36" s="62"/>
    </row>
    <row r="37" spans="1:17" x14ac:dyDescent="0.25">
      <c r="A37" s="24" t="s">
        <v>120</v>
      </c>
      <c r="B37" s="18">
        <v>105.28161552845843</v>
      </c>
      <c r="C37" s="18">
        <v>112.37684677694791</v>
      </c>
      <c r="D37" s="18"/>
      <c r="E37" s="18">
        <f t="shared" si="0"/>
        <v>6.7392879686307472</v>
      </c>
      <c r="F37" s="18"/>
      <c r="G37" s="18">
        <v>0.24539385957482401</v>
      </c>
      <c r="H37" s="18">
        <v>0.2619316584289087</v>
      </c>
      <c r="I37" s="18"/>
      <c r="J37" s="18">
        <f t="shared" si="1"/>
        <v>1.6537798854084684E-2</v>
      </c>
      <c r="K37" s="93">
        <f t="shared" si="2"/>
        <v>1.6616282131779914E-4</v>
      </c>
      <c r="M37" s="62"/>
      <c r="N37" s="113"/>
      <c r="P37" s="62"/>
      <c r="Q37" s="62"/>
    </row>
    <row r="38" spans="1:17" x14ac:dyDescent="0.25">
      <c r="A38" s="23" t="s">
        <v>121</v>
      </c>
      <c r="B38" s="35">
        <v>95.00938754489664</v>
      </c>
      <c r="C38" s="35">
        <v>99.325894150915929</v>
      </c>
      <c r="D38" s="35"/>
      <c r="E38" s="35">
        <f t="shared" si="0"/>
        <v>4.5432422180171628</v>
      </c>
      <c r="F38" s="35"/>
      <c r="G38" s="35">
        <v>0.25213628979709579</v>
      </c>
      <c r="H38" s="35">
        <v>0.26359145216209956</v>
      </c>
      <c r="I38" s="35"/>
      <c r="J38" s="35">
        <f t="shared" si="1"/>
        <v>1.1455162365003768E-2</v>
      </c>
      <c r="K38" s="92">
        <f t="shared" si="2"/>
        <v>1.150952502214266E-4</v>
      </c>
      <c r="M38" s="62"/>
      <c r="N38" s="113"/>
      <c r="P38" s="62"/>
      <c r="Q38" s="62"/>
    </row>
    <row r="39" spans="1:17" x14ac:dyDescent="0.25">
      <c r="A39" s="24" t="s">
        <v>122</v>
      </c>
      <c r="B39" s="18">
        <v>105.06299995260028</v>
      </c>
      <c r="C39" s="18">
        <v>105.06299995260028</v>
      </c>
      <c r="D39" s="18"/>
      <c r="E39" s="18">
        <f t="shared" si="0"/>
        <v>0</v>
      </c>
      <c r="F39" s="18"/>
      <c r="G39" s="18">
        <v>6.6674914993870432E-2</v>
      </c>
      <c r="H39" s="18">
        <v>6.6674914993870432E-2</v>
      </c>
      <c r="I39" s="18"/>
      <c r="J39" s="18">
        <f t="shared" si="1"/>
        <v>0</v>
      </c>
      <c r="K39" s="93">
        <f t="shared" si="2"/>
        <v>0</v>
      </c>
      <c r="M39" s="62"/>
      <c r="N39" s="113"/>
      <c r="P39" s="62"/>
      <c r="Q39" s="62"/>
    </row>
    <row r="40" spans="1:17" x14ac:dyDescent="0.25">
      <c r="A40" s="23" t="s">
        <v>123</v>
      </c>
      <c r="B40" s="35">
        <v>100.79156354868907</v>
      </c>
      <c r="C40" s="35">
        <v>100.61984533612655</v>
      </c>
      <c r="D40" s="35"/>
      <c r="E40" s="35">
        <f t="shared" si="0"/>
        <v>-0.17036962868383076</v>
      </c>
      <c r="F40" s="35"/>
      <c r="G40" s="35">
        <v>7.5786581572452411E-2</v>
      </c>
      <c r="H40" s="35">
        <v>7.5657464254835258E-2</v>
      </c>
      <c r="I40" s="35"/>
      <c r="J40" s="35">
        <f t="shared" si="1"/>
        <v>-1.2911731761715284E-4</v>
      </c>
      <c r="K40" s="92">
        <f t="shared" si="2"/>
        <v>-1.2973006846647807E-6</v>
      </c>
      <c r="M40" s="62"/>
      <c r="N40" s="113"/>
      <c r="P40" s="62"/>
      <c r="Q40" s="62"/>
    </row>
    <row r="41" spans="1:17" x14ac:dyDescent="0.25">
      <c r="A41" s="22" t="s">
        <v>8</v>
      </c>
      <c r="B41" s="18">
        <v>115.10051389089044</v>
      </c>
      <c r="C41" s="18">
        <v>116.51494095066116</v>
      </c>
      <c r="D41" s="18"/>
      <c r="E41" s="18">
        <f t="shared" si="0"/>
        <v>1.2288625063060277</v>
      </c>
      <c r="F41" s="18"/>
      <c r="G41" s="18">
        <v>1.9690877966578055</v>
      </c>
      <c r="H41" s="18">
        <v>1.9932851783071808</v>
      </c>
      <c r="I41" s="18"/>
      <c r="J41" s="18">
        <f t="shared" si="1"/>
        <v>2.4197381649375238E-2</v>
      </c>
      <c r="K41" s="93">
        <f t="shared" si="2"/>
        <v>2.4312214937664771E-4</v>
      </c>
      <c r="M41" s="62"/>
      <c r="N41" s="113"/>
      <c r="P41" s="62"/>
      <c r="Q41" s="62"/>
    </row>
    <row r="42" spans="1:17" x14ac:dyDescent="0.25">
      <c r="A42" s="21" t="s">
        <v>124</v>
      </c>
      <c r="B42" s="35">
        <v>93.627411920261764</v>
      </c>
      <c r="C42" s="35">
        <v>96.363435869141995</v>
      </c>
      <c r="D42" s="35"/>
      <c r="E42" s="35">
        <f t="shared" si="0"/>
        <v>2.9222466933192415</v>
      </c>
      <c r="F42" s="35"/>
      <c r="G42" s="35">
        <v>7.9242261247765108E-2</v>
      </c>
      <c r="H42" s="35">
        <v>8.1557915606789308E-2</v>
      </c>
      <c r="I42" s="35"/>
      <c r="J42" s="35">
        <f t="shared" si="1"/>
        <v>2.3156543590241996E-3</v>
      </c>
      <c r="K42" s="92">
        <f t="shared" si="2"/>
        <v>2.326643738306714E-5</v>
      </c>
      <c r="M42" s="62"/>
      <c r="N42" s="113"/>
      <c r="P42" s="62"/>
      <c r="Q42" s="62"/>
    </row>
    <row r="43" spans="1:17" x14ac:dyDescent="0.25">
      <c r="A43" s="22" t="s">
        <v>125</v>
      </c>
      <c r="B43" s="18">
        <v>107.73824830736039</v>
      </c>
      <c r="C43" s="18">
        <v>109.67536115387895</v>
      </c>
      <c r="D43" s="18"/>
      <c r="E43" s="18">
        <f t="shared" si="0"/>
        <v>1.7979806400715503</v>
      </c>
      <c r="F43" s="18"/>
      <c r="G43" s="18">
        <v>0.68680391563832799</v>
      </c>
      <c r="H43" s="18">
        <v>0.69915251707675852</v>
      </c>
      <c r="I43" s="18"/>
      <c r="J43" s="18">
        <f t="shared" si="1"/>
        <v>1.2348601438430529E-2</v>
      </c>
      <c r="K43" s="93">
        <f t="shared" si="2"/>
        <v>1.2407204081042831E-4</v>
      </c>
      <c r="M43" s="62"/>
      <c r="N43" s="113"/>
      <c r="P43" s="62"/>
      <c r="Q43" s="62"/>
    </row>
    <row r="44" spans="1:17" x14ac:dyDescent="0.25">
      <c r="A44" s="23" t="s">
        <v>126</v>
      </c>
      <c r="B44" s="35">
        <v>111.87167015708289</v>
      </c>
      <c r="C44" s="35">
        <v>110.81824438538652</v>
      </c>
      <c r="D44" s="35"/>
      <c r="E44" s="35">
        <f t="shared" si="0"/>
        <v>-0.94163765519654774</v>
      </c>
      <c r="F44" s="35"/>
      <c r="G44" s="35">
        <v>7.539451922400893E-2</v>
      </c>
      <c r="H44" s="35">
        <v>7.4684576041041256E-2</v>
      </c>
      <c r="I44" s="35"/>
      <c r="J44" s="35">
        <f t="shared" si="1"/>
        <v>-7.0994318296767334E-4</v>
      </c>
      <c r="K44" s="92">
        <f t="shared" si="2"/>
        <v>-7.1331235370607099E-6</v>
      </c>
      <c r="M44" s="62"/>
      <c r="N44" s="113"/>
      <c r="P44" s="62"/>
      <c r="Q44" s="62"/>
    </row>
    <row r="45" spans="1:17" x14ac:dyDescent="0.25">
      <c r="A45" s="24" t="s">
        <v>127</v>
      </c>
      <c r="B45" s="18">
        <v>135.36785947506326</v>
      </c>
      <c r="C45" s="18">
        <v>138.01732587442876</v>
      </c>
      <c r="D45" s="18"/>
      <c r="E45" s="18">
        <f t="shared" si="0"/>
        <v>1.9572344643992601</v>
      </c>
      <c r="F45" s="18"/>
      <c r="G45" s="18">
        <v>0.65298849195877939</v>
      </c>
      <c r="H45" s="18">
        <v>0.66576900777195758</v>
      </c>
      <c r="I45" s="18"/>
      <c r="J45" s="18">
        <f t="shared" si="1"/>
        <v>1.2780515813178184E-2</v>
      </c>
      <c r="K45" s="93">
        <f t="shared" si="2"/>
        <v>1.2841168187808209E-4</v>
      </c>
      <c r="M45" s="62"/>
      <c r="N45" s="113"/>
      <c r="P45" s="62"/>
      <c r="Q45" s="62"/>
    </row>
    <row r="46" spans="1:17" x14ac:dyDescent="0.25">
      <c r="A46" s="23" t="s">
        <v>128</v>
      </c>
      <c r="B46" s="35">
        <v>114.89309063030208</v>
      </c>
      <c r="C46" s="35">
        <v>115.44640864490221</v>
      </c>
      <c r="D46" s="35"/>
      <c r="E46" s="35">
        <f t="shared" si="0"/>
        <v>0.48159381174674998</v>
      </c>
      <c r="F46" s="35"/>
      <c r="G46" s="35">
        <v>0.19430407896678356</v>
      </c>
      <c r="H46" s="35">
        <v>0.19523983538705911</v>
      </c>
      <c r="I46" s="35"/>
      <c r="J46" s="35">
        <f t="shared" si="1"/>
        <v>9.357564202755464E-4</v>
      </c>
      <c r="K46" s="92">
        <f t="shared" si="2"/>
        <v>9.4019723078700345E-6</v>
      </c>
      <c r="M46" s="62"/>
      <c r="N46" s="113"/>
      <c r="P46" s="62"/>
      <c r="Q46" s="62"/>
    </row>
    <row r="47" spans="1:17" x14ac:dyDescent="0.25">
      <c r="A47" s="22" t="s">
        <v>129</v>
      </c>
      <c r="B47" s="18">
        <v>100.69566826929818</v>
      </c>
      <c r="C47" s="18">
        <v>93.736101654243754</v>
      </c>
      <c r="D47" s="18"/>
      <c r="E47" s="18">
        <f t="shared" si="0"/>
        <v>-6.9114856027787885</v>
      </c>
      <c r="F47" s="18"/>
      <c r="G47" s="18">
        <v>5.0252628713702507E-2</v>
      </c>
      <c r="H47" s="18">
        <v>4.6779425515137064E-2</v>
      </c>
      <c r="I47" s="18"/>
      <c r="J47" s="18">
        <f t="shared" si="1"/>
        <v>-3.473203198565443E-3</v>
      </c>
      <c r="K47" s="93">
        <f t="shared" si="2"/>
        <v>-3.4896859465738121E-5</v>
      </c>
      <c r="M47" s="62"/>
      <c r="N47" s="113"/>
      <c r="P47" s="62"/>
      <c r="Q47" s="62"/>
    </row>
    <row r="48" spans="1:17" x14ac:dyDescent="0.25">
      <c r="A48" s="21" t="s">
        <v>130</v>
      </c>
      <c r="B48" s="35">
        <v>104.66434502112401</v>
      </c>
      <c r="C48" s="35">
        <v>104.66434502112401</v>
      </c>
      <c r="D48" s="35"/>
      <c r="E48" s="35">
        <f t="shared" si="0"/>
        <v>0</v>
      </c>
      <c r="F48" s="35"/>
      <c r="G48" s="35">
        <v>0.23010190090843799</v>
      </c>
      <c r="H48" s="35">
        <v>0.23010190090843796</v>
      </c>
      <c r="I48" s="35"/>
      <c r="J48" s="35">
        <f t="shared" si="1"/>
        <v>0</v>
      </c>
      <c r="K48" s="92">
        <f t="shared" si="2"/>
        <v>0</v>
      </c>
      <c r="M48" s="62"/>
      <c r="N48" s="113"/>
      <c r="P48" s="62"/>
      <c r="Q48" s="62"/>
    </row>
    <row r="49" spans="1:17" x14ac:dyDescent="0.25">
      <c r="A49" s="24" t="s">
        <v>9</v>
      </c>
      <c r="B49" s="18">
        <v>101.03203649891793</v>
      </c>
      <c r="C49" s="18">
        <v>101.03203649891793</v>
      </c>
      <c r="D49" s="18"/>
      <c r="E49" s="18">
        <f t="shared" si="0"/>
        <v>0</v>
      </c>
      <c r="F49" s="18"/>
      <c r="G49" s="18">
        <v>1.0687021528972371</v>
      </c>
      <c r="H49" s="18">
        <v>1.0687021528972371</v>
      </c>
      <c r="I49" s="18"/>
      <c r="J49" s="18">
        <f t="shared" si="1"/>
        <v>0</v>
      </c>
      <c r="K49" s="93">
        <f t="shared" si="2"/>
        <v>0</v>
      </c>
      <c r="M49" s="62"/>
      <c r="N49" s="113"/>
      <c r="P49" s="62"/>
      <c r="Q49" s="62"/>
    </row>
    <row r="50" spans="1:17" x14ac:dyDescent="0.25">
      <c r="A50" s="23" t="s">
        <v>131</v>
      </c>
      <c r="B50" s="35">
        <v>99.936686168871717</v>
      </c>
      <c r="C50" s="35">
        <v>99.936686168871717</v>
      </c>
      <c r="D50" s="35"/>
      <c r="E50" s="35">
        <f t="shared" si="0"/>
        <v>0</v>
      </c>
      <c r="F50" s="35"/>
      <c r="G50" s="35">
        <v>0.22635603499559642</v>
      </c>
      <c r="H50" s="35">
        <v>0.22635603499559645</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0.124056777032131</v>
      </c>
      <c r="H51" s="18">
        <v>0.12405677703213099</v>
      </c>
      <c r="I51" s="18"/>
      <c r="J51" s="18">
        <f t="shared" si="1"/>
        <v>0</v>
      </c>
      <c r="K51" s="93">
        <f t="shared" si="2"/>
        <v>0</v>
      </c>
      <c r="M51" s="62"/>
      <c r="N51" s="113"/>
      <c r="P51" s="62"/>
      <c r="Q51" s="62"/>
    </row>
    <row r="52" spans="1:17" x14ac:dyDescent="0.25">
      <c r="A52" s="23" t="s">
        <v>133</v>
      </c>
      <c r="B52" s="35">
        <v>98.639096532818783</v>
      </c>
      <c r="C52" s="35">
        <v>98.639096532818783</v>
      </c>
      <c r="D52" s="35"/>
      <c r="E52" s="35">
        <f t="shared" si="0"/>
        <v>0</v>
      </c>
      <c r="F52" s="35"/>
      <c r="G52" s="35">
        <v>6.9042569112505295E-2</v>
      </c>
      <c r="H52" s="35">
        <v>6.9042569112505281E-2</v>
      </c>
      <c r="I52" s="35"/>
      <c r="J52" s="35">
        <f t="shared" si="1"/>
        <v>0</v>
      </c>
      <c r="K52" s="92">
        <f t="shared" si="2"/>
        <v>0</v>
      </c>
      <c r="M52" s="62"/>
      <c r="N52" s="113"/>
      <c r="P52" s="62"/>
      <c r="Q52" s="62"/>
    </row>
    <row r="53" spans="1:17" x14ac:dyDescent="0.25">
      <c r="A53" s="24" t="s">
        <v>134</v>
      </c>
      <c r="B53" s="18">
        <v>101.29693256690118</v>
      </c>
      <c r="C53" s="18">
        <v>101.29693256690118</v>
      </c>
      <c r="D53" s="18"/>
      <c r="E53" s="18">
        <f t="shared" si="0"/>
        <v>0</v>
      </c>
      <c r="F53" s="18"/>
      <c r="G53" s="18">
        <v>0.46229289104418098</v>
      </c>
      <c r="H53" s="18">
        <v>0.46229289104418098</v>
      </c>
      <c r="I53" s="18"/>
      <c r="J53" s="18">
        <f t="shared" si="1"/>
        <v>0</v>
      </c>
      <c r="K53" s="93">
        <f t="shared" si="2"/>
        <v>0</v>
      </c>
      <c r="M53" s="62"/>
      <c r="N53" s="113"/>
      <c r="P53" s="62"/>
      <c r="Q53" s="62"/>
    </row>
    <row r="54" spans="1:17" x14ac:dyDescent="0.25">
      <c r="A54" s="23" t="s">
        <v>135</v>
      </c>
      <c r="B54" s="35">
        <v>101.97577183836533</v>
      </c>
      <c r="C54" s="35">
        <v>101.97577183836533</v>
      </c>
      <c r="D54" s="35"/>
      <c r="E54" s="35">
        <f t="shared" si="0"/>
        <v>0</v>
      </c>
      <c r="F54" s="35"/>
      <c r="G54" s="35">
        <v>0.18695388071282362</v>
      </c>
      <c r="H54" s="35">
        <v>0.18695388071282362</v>
      </c>
      <c r="I54" s="35"/>
      <c r="J54" s="35">
        <f t="shared" si="1"/>
        <v>0</v>
      </c>
      <c r="K54" s="92">
        <f t="shared" si="2"/>
        <v>0</v>
      </c>
      <c r="M54" s="62"/>
      <c r="N54" s="113"/>
      <c r="P54" s="62"/>
      <c r="Q54" s="62"/>
    </row>
    <row r="55" spans="1:17" x14ac:dyDescent="0.25">
      <c r="A55" s="22" t="s">
        <v>10</v>
      </c>
      <c r="B55" s="18">
        <v>111.18680645471561</v>
      </c>
      <c r="C55" s="18">
        <v>110.8189918614369</v>
      </c>
      <c r="D55" s="18"/>
      <c r="E55" s="18">
        <f t="shared" si="0"/>
        <v>-0.33080776848152249</v>
      </c>
      <c r="F55" s="18"/>
      <c r="G55" s="18">
        <v>0.71203467155368316</v>
      </c>
      <c r="H55" s="18">
        <v>0.70967920554590169</v>
      </c>
      <c r="I55" s="18"/>
      <c r="J55" s="18">
        <f t="shared" si="1"/>
        <v>-2.3554660077814704E-3</v>
      </c>
      <c r="K55" s="93">
        <f t="shared" si="2"/>
        <v>-2.3666443208339797E-5</v>
      </c>
      <c r="M55" s="62"/>
      <c r="N55" s="113"/>
      <c r="P55" s="62"/>
      <c r="Q55" s="62"/>
    </row>
    <row r="56" spans="1:17" x14ac:dyDescent="0.25">
      <c r="A56" s="23" t="s">
        <v>136</v>
      </c>
      <c r="B56" s="35">
        <v>97.029496964833939</v>
      </c>
      <c r="C56" s="35">
        <v>97.241947981161303</v>
      </c>
      <c r="D56" s="35"/>
      <c r="E56" s="35">
        <f t="shared" si="0"/>
        <v>0.21895508373537265</v>
      </c>
      <c r="F56" s="35"/>
      <c r="G56" s="35">
        <v>5.2949827589384713E-2</v>
      </c>
      <c r="H56" s="35">
        <v>5.3065763928720776E-2</v>
      </c>
      <c r="I56" s="35"/>
      <c r="J56" s="35">
        <f t="shared" si="1"/>
        <v>1.1593633933606323E-4</v>
      </c>
      <c r="K56" s="92">
        <f t="shared" si="2"/>
        <v>1.164865373397615E-6</v>
      </c>
      <c r="M56" s="62"/>
      <c r="N56" s="113"/>
      <c r="P56" s="62"/>
      <c r="Q56" s="62"/>
    </row>
    <row r="57" spans="1:17" x14ac:dyDescent="0.25">
      <c r="A57" s="24" t="s">
        <v>137</v>
      </c>
      <c r="B57" s="18">
        <v>102.25619266980775</v>
      </c>
      <c r="C57" s="18">
        <v>98.60967845175557</v>
      </c>
      <c r="D57" s="18"/>
      <c r="E57" s="18">
        <f t="shared" si="0"/>
        <v>-3.5660570991793317</v>
      </c>
      <c r="F57" s="18"/>
      <c r="G57" s="18">
        <v>6.9303499029398266E-2</v>
      </c>
      <c r="H57" s="18">
        <v>6.6832096682280726E-2</v>
      </c>
      <c r="I57" s="18"/>
      <c r="J57" s="18">
        <f t="shared" si="1"/>
        <v>-2.4714023471175406E-3</v>
      </c>
      <c r="K57" s="93">
        <f t="shared" si="2"/>
        <v>-2.4831308581737484E-5</v>
      </c>
      <c r="M57" s="62"/>
      <c r="N57" s="113"/>
      <c r="P57" s="62"/>
      <c r="Q57" s="62"/>
    </row>
    <row r="58" spans="1:17" x14ac:dyDescent="0.25">
      <c r="A58" s="23" t="s">
        <v>138</v>
      </c>
      <c r="B58" s="35">
        <v>110.2062706095616</v>
      </c>
      <c r="C58" s="35">
        <v>110.2062706095616</v>
      </c>
      <c r="D58" s="35"/>
      <c r="E58" s="35">
        <f t="shared" si="0"/>
        <v>0</v>
      </c>
      <c r="F58" s="35"/>
      <c r="G58" s="35">
        <v>0.23187206430241797</v>
      </c>
      <c r="H58" s="35">
        <v>0.23187206430241791</v>
      </c>
      <c r="I58" s="35"/>
      <c r="J58" s="35">
        <f t="shared" si="1"/>
        <v>0</v>
      </c>
      <c r="K58" s="92">
        <f t="shared" si="2"/>
        <v>0</v>
      </c>
      <c r="M58" s="62"/>
      <c r="N58" s="113"/>
      <c r="P58" s="62"/>
      <c r="Q58" s="62"/>
    </row>
    <row r="59" spans="1:17" x14ac:dyDescent="0.25">
      <c r="A59" s="24" t="s">
        <v>139</v>
      </c>
      <c r="B59" s="18">
        <v>118.76354143875265</v>
      </c>
      <c r="C59" s="18">
        <v>118.76354143875265</v>
      </c>
      <c r="D59" s="18"/>
      <c r="E59" s="18">
        <f t="shared" si="0"/>
        <v>0</v>
      </c>
      <c r="F59" s="18"/>
      <c r="G59" s="18">
        <v>0.31690690959120571</v>
      </c>
      <c r="H59" s="18">
        <v>0.31690690959120565</v>
      </c>
      <c r="I59" s="18"/>
      <c r="J59" s="18">
        <f t="shared" si="1"/>
        <v>0</v>
      </c>
      <c r="K59" s="93">
        <f t="shared" si="2"/>
        <v>0</v>
      </c>
      <c r="M59" s="62"/>
      <c r="N59" s="113"/>
      <c r="P59" s="62"/>
      <c r="Q59" s="62"/>
    </row>
    <row r="60" spans="1:17" x14ac:dyDescent="0.25">
      <c r="A60" s="23" t="s">
        <v>140</v>
      </c>
      <c r="B60" s="35">
        <v>100.46424913856589</v>
      </c>
      <c r="C60" s="35">
        <v>100.46424913856589</v>
      </c>
      <c r="D60" s="35"/>
      <c r="E60" s="35">
        <f t="shared" si="0"/>
        <v>0</v>
      </c>
      <c r="F60" s="35"/>
      <c r="G60" s="35">
        <v>4.1002371041276499E-2</v>
      </c>
      <c r="H60" s="35">
        <v>4.1002371041276492E-2</v>
      </c>
      <c r="I60" s="35"/>
      <c r="J60" s="35">
        <f t="shared" si="1"/>
        <v>0</v>
      </c>
      <c r="K60" s="92">
        <f t="shared" si="2"/>
        <v>0</v>
      </c>
      <c r="M60" s="62"/>
      <c r="N60" s="113"/>
      <c r="P60" s="62"/>
      <c r="Q60" s="62"/>
    </row>
    <row r="61" spans="1:17" x14ac:dyDescent="0.25">
      <c r="A61" s="22" t="s">
        <v>11</v>
      </c>
      <c r="B61" s="18">
        <v>103.3194332796874</v>
      </c>
      <c r="C61" s="18">
        <v>103.36887286609982</v>
      </c>
      <c r="D61" s="18"/>
      <c r="E61" s="18">
        <f t="shared" si="0"/>
        <v>4.7851197827020187E-2</v>
      </c>
      <c r="F61" s="18"/>
      <c r="G61" s="18">
        <v>2.6413310480398935</v>
      </c>
      <c r="H61" s="18">
        <v>2.6425949565849578</v>
      </c>
      <c r="I61" s="18"/>
      <c r="J61" s="18">
        <f t="shared" si="1"/>
        <v>1.2639085450643073E-3</v>
      </c>
      <c r="K61" s="93">
        <f t="shared" si="2"/>
        <v>1.2699066640521407E-5</v>
      </c>
      <c r="M61" s="62"/>
      <c r="N61" s="113"/>
      <c r="P61" s="62"/>
      <c r="Q61" s="62"/>
    </row>
    <row r="62" spans="1:17" x14ac:dyDescent="0.25">
      <c r="A62" s="21" t="s">
        <v>141</v>
      </c>
      <c r="B62" s="35">
        <v>101.20934907631165</v>
      </c>
      <c r="C62" s="35">
        <v>101.20934907631165</v>
      </c>
      <c r="D62" s="35"/>
      <c r="E62" s="35">
        <f t="shared" si="0"/>
        <v>0</v>
      </c>
      <c r="F62" s="35"/>
      <c r="G62" s="35">
        <v>0.32877116524420608</v>
      </c>
      <c r="H62" s="35">
        <v>0.32877116524420608</v>
      </c>
      <c r="I62" s="35"/>
      <c r="J62" s="35">
        <f t="shared" si="1"/>
        <v>0</v>
      </c>
      <c r="K62" s="92">
        <f t="shared" si="2"/>
        <v>0</v>
      </c>
      <c r="M62" s="62"/>
      <c r="N62" s="113"/>
      <c r="P62" s="62"/>
      <c r="Q62" s="62"/>
    </row>
    <row r="63" spans="1:17" x14ac:dyDescent="0.25">
      <c r="A63" s="22" t="s">
        <v>141</v>
      </c>
      <c r="B63" s="18">
        <v>101.20934907631165</v>
      </c>
      <c r="C63" s="18">
        <v>101.20934907631165</v>
      </c>
      <c r="D63" s="18"/>
      <c r="E63" s="18">
        <f t="shared" si="0"/>
        <v>0</v>
      </c>
      <c r="F63" s="18"/>
      <c r="G63" s="18">
        <v>0.32877116524420608</v>
      </c>
      <c r="H63" s="18">
        <v>0.32877116524420608</v>
      </c>
      <c r="I63" s="18"/>
      <c r="J63" s="18">
        <f t="shared" si="1"/>
        <v>0</v>
      </c>
      <c r="K63" s="93">
        <f t="shared" si="2"/>
        <v>0</v>
      </c>
      <c r="M63" s="62"/>
      <c r="N63" s="113"/>
      <c r="P63" s="62"/>
      <c r="Q63" s="62"/>
    </row>
    <row r="64" spans="1:17" x14ac:dyDescent="0.25">
      <c r="A64" s="23" t="s">
        <v>142</v>
      </c>
      <c r="B64" s="35">
        <v>108.13742838703109</v>
      </c>
      <c r="C64" s="35">
        <v>108.13742838703109</v>
      </c>
      <c r="D64" s="35"/>
      <c r="E64" s="35">
        <f t="shared" si="0"/>
        <v>0</v>
      </c>
      <c r="F64" s="35"/>
      <c r="G64" s="35">
        <v>0.34152876010953415</v>
      </c>
      <c r="H64" s="35">
        <v>0.34152876010953415</v>
      </c>
      <c r="I64" s="35"/>
      <c r="J64" s="35">
        <f t="shared" si="1"/>
        <v>0</v>
      </c>
      <c r="K64" s="92">
        <f t="shared" si="2"/>
        <v>0</v>
      </c>
      <c r="M64" s="62"/>
      <c r="N64" s="113"/>
      <c r="P64" s="62"/>
      <c r="Q64" s="62"/>
    </row>
    <row r="65" spans="1:17" x14ac:dyDescent="0.25">
      <c r="A65" s="24" t="s">
        <v>142</v>
      </c>
      <c r="B65" s="18">
        <v>108.13742838703109</v>
      </c>
      <c r="C65" s="18">
        <v>108.13742838703109</v>
      </c>
      <c r="D65" s="18"/>
      <c r="E65" s="18">
        <f t="shared" si="0"/>
        <v>0</v>
      </c>
      <c r="F65" s="18"/>
      <c r="G65" s="18">
        <v>0.34152876010953415</v>
      </c>
      <c r="H65" s="18">
        <v>0.34152876010953415</v>
      </c>
      <c r="I65" s="18"/>
      <c r="J65" s="18">
        <f t="shared" si="1"/>
        <v>0</v>
      </c>
      <c r="K65" s="93">
        <f t="shared" si="2"/>
        <v>0</v>
      </c>
      <c r="M65" s="62"/>
      <c r="N65" s="113"/>
      <c r="P65" s="62"/>
      <c r="Q65" s="62"/>
    </row>
    <row r="66" spans="1:17" x14ac:dyDescent="0.25">
      <c r="A66" s="21" t="s">
        <v>143</v>
      </c>
      <c r="B66" s="35">
        <v>103.16753853287686</v>
      </c>
      <c r="C66" s="35">
        <v>103.16753853287686</v>
      </c>
      <c r="D66" s="35"/>
      <c r="E66" s="35">
        <f t="shared" si="0"/>
        <v>0</v>
      </c>
      <c r="F66" s="35"/>
      <c r="G66" s="35">
        <v>8.8272987730986935E-2</v>
      </c>
      <c r="H66" s="35">
        <v>8.8272987730986935E-2</v>
      </c>
      <c r="I66" s="35"/>
      <c r="J66" s="35">
        <f t="shared" si="1"/>
        <v>0</v>
      </c>
      <c r="K66" s="92">
        <f t="shared" si="2"/>
        <v>0</v>
      </c>
      <c r="M66" s="62"/>
      <c r="N66" s="113"/>
      <c r="P66" s="62"/>
      <c r="Q66" s="62"/>
    </row>
    <row r="67" spans="1:17" x14ac:dyDescent="0.25">
      <c r="A67" s="22" t="s">
        <v>143</v>
      </c>
      <c r="B67" s="18">
        <v>103.16753853287686</v>
      </c>
      <c r="C67" s="18">
        <v>103.16753853287686</v>
      </c>
      <c r="D67" s="18"/>
      <c r="E67" s="18">
        <f t="shared" si="0"/>
        <v>0</v>
      </c>
      <c r="F67" s="18"/>
      <c r="G67" s="18">
        <v>8.8272987730986935E-2</v>
      </c>
      <c r="H67" s="18">
        <v>8.8272987730986935E-2</v>
      </c>
      <c r="I67" s="18"/>
      <c r="J67" s="18">
        <f t="shared" si="1"/>
        <v>0</v>
      </c>
      <c r="K67" s="93">
        <f t="shared" si="2"/>
        <v>0</v>
      </c>
      <c r="M67" s="62"/>
      <c r="N67" s="113"/>
      <c r="P67" s="62"/>
      <c r="Q67" s="62"/>
    </row>
    <row r="68" spans="1:17" x14ac:dyDescent="0.25">
      <c r="A68" s="23" t="s">
        <v>144</v>
      </c>
      <c r="B68" s="35">
        <v>100.39628941718792</v>
      </c>
      <c r="C68" s="35">
        <v>100.39628941718792</v>
      </c>
      <c r="D68" s="35"/>
      <c r="E68" s="35">
        <f t="shared" si="0"/>
        <v>0</v>
      </c>
      <c r="F68" s="35"/>
      <c r="G68" s="35">
        <v>1.5717560895420561</v>
      </c>
      <c r="H68" s="35">
        <v>1.5717560895420561</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1.5717560895420561</v>
      </c>
      <c r="H69" s="18">
        <v>1.5717560895420561</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0.13638007277888525</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0.13638007277888525</v>
      </c>
      <c r="I71" s="18"/>
      <c r="J71" s="18">
        <f t="shared" si="1"/>
        <v>0</v>
      </c>
      <c r="K71" s="93">
        <f t="shared" si="2"/>
        <v>0</v>
      </c>
      <c r="M71" s="62"/>
      <c r="N71" s="113"/>
      <c r="P71" s="62"/>
      <c r="Q71" s="62"/>
    </row>
    <row r="72" spans="1:17" x14ac:dyDescent="0.25">
      <c r="A72" s="23" t="s">
        <v>146</v>
      </c>
      <c r="B72" s="35">
        <v>127.77617683688885</v>
      </c>
      <c r="C72" s="35">
        <v>128.7010169318869</v>
      </c>
      <c r="D72" s="35"/>
      <c r="E72" s="35">
        <f t="shared" si="3"/>
        <v>0.72379696895974455</v>
      </c>
      <c r="F72" s="35"/>
      <c r="G72" s="35">
        <v>0.17462197263422519</v>
      </c>
      <c r="H72" s="35">
        <v>0.17588588117928941</v>
      </c>
      <c r="I72" s="35"/>
      <c r="J72" s="35">
        <f t="shared" ref="J72:J135" si="4">H72-G72</f>
        <v>1.263908545064224E-3</v>
      </c>
      <c r="K72" s="92">
        <f t="shared" si="2"/>
        <v>1.2699066640520572E-5</v>
      </c>
      <c r="M72" s="62"/>
      <c r="N72" s="113"/>
      <c r="P72" s="62"/>
      <c r="Q72" s="62"/>
    </row>
    <row r="73" spans="1:17" x14ac:dyDescent="0.25">
      <c r="A73" s="24" t="s">
        <v>146</v>
      </c>
      <c r="B73" s="18">
        <v>127.77617683688885</v>
      </c>
      <c r="C73" s="18">
        <v>128.7010169318869</v>
      </c>
      <c r="D73" s="18"/>
      <c r="E73" s="18">
        <f t="shared" si="3"/>
        <v>0.72379696895974455</v>
      </c>
      <c r="F73" s="18"/>
      <c r="G73" s="18">
        <v>0.17462197263422519</v>
      </c>
      <c r="H73" s="18">
        <v>0.17588588117928941</v>
      </c>
      <c r="I73" s="18"/>
      <c r="J73" s="18">
        <f t="shared" si="4"/>
        <v>1.263908545064224E-3</v>
      </c>
      <c r="K73" s="93">
        <f t="shared" si="2"/>
        <v>1.2699066640520572E-5</v>
      </c>
      <c r="M73" s="62"/>
      <c r="N73" s="113"/>
      <c r="P73" s="62"/>
      <c r="Q73" s="62"/>
    </row>
    <row r="74" spans="1:17" x14ac:dyDescent="0.25">
      <c r="A74" s="23" t="s">
        <v>147</v>
      </c>
      <c r="B74" s="35">
        <v>137.71970007824905</v>
      </c>
      <c r="C74" s="35">
        <v>137.71970007824905</v>
      </c>
      <c r="D74" s="35"/>
      <c r="E74" s="35">
        <f t="shared" si="3"/>
        <v>0</v>
      </c>
      <c r="F74" s="35"/>
      <c r="G74" s="35">
        <v>1.7525961110151658</v>
      </c>
      <c r="H74" s="35">
        <v>1.7525961110151655</v>
      </c>
      <c r="I74" s="35"/>
      <c r="J74" s="35">
        <f t="shared" si="4"/>
        <v>0</v>
      </c>
      <c r="K74" s="92">
        <f t="shared" ref="K74:K137" si="5">J74/$G$5</f>
        <v>0</v>
      </c>
      <c r="M74" s="62"/>
      <c r="N74" s="113"/>
      <c r="P74" s="62"/>
      <c r="Q74" s="62"/>
    </row>
    <row r="75" spans="1:17" x14ac:dyDescent="0.25">
      <c r="A75" s="24" t="s">
        <v>12</v>
      </c>
      <c r="B75" s="18">
        <v>139.17809979258382</v>
      </c>
      <c r="C75" s="18">
        <v>139.17809979258382</v>
      </c>
      <c r="D75" s="18"/>
      <c r="E75" s="18">
        <f t="shared" si="3"/>
        <v>0</v>
      </c>
      <c r="F75" s="18"/>
      <c r="G75" s="18">
        <v>1.411916606684978</v>
      </c>
      <c r="H75" s="18">
        <v>1.4119166066849778</v>
      </c>
      <c r="I75" s="18"/>
      <c r="J75" s="18">
        <f t="shared" si="4"/>
        <v>0</v>
      </c>
      <c r="K75" s="93">
        <f t="shared" si="5"/>
        <v>0</v>
      </c>
      <c r="M75" s="62"/>
      <c r="N75" s="113"/>
      <c r="P75" s="62"/>
      <c r="Q75" s="62"/>
    </row>
    <row r="76" spans="1:17" x14ac:dyDescent="0.25">
      <c r="A76" s="21" t="s">
        <v>13</v>
      </c>
      <c r="B76" s="35">
        <v>139.17809979258382</v>
      </c>
      <c r="C76" s="35">
        <v>139.17809979258382</v>
      </c>
      <c r="D76" s="35"/>
      <c r="E76" s="35">
        <f t="shared" si="3"/>
        <v>0</v>
      </c>
      <c r="F76" s="35"/>
      <c r="G76" s="35">
        <v>1.411916606684978</v>
      </c>
      <c r="H76" s="35">
        <v>1.4119166066849778</v>
      </c>
      <c r="I76" s="35"/>
      <c r="J76" s="35">
        <f t="shared" si="4"/>
        <v>0</v>
      </c>
      <c r="K76" s="92">
        <f t="shared" si="5"/>
        <v>0</v>
      </c>
      <c r="M76" s="62"/>
      <c r="N76" s="113"/>
      <c r="P76" s="62"/>
      <c r="Q76" s="62"/>
    </row>
    <row r="77" spans="1:17" x14ac:dyDescent="0.25">
      <c r="A77" s="22" t="s">
        <v>148</v>
      </c>
      <c r="B77" s="18">
        <v>139.20052633203449</v>
      </c>
      <c r="C77" s="18">
        <v>139.20052633203449</v>
      </c>
      <c r="D77" s="18"/>
      <c r="E77" s="18">
        <f t="shared" si="3"/>
        <v>0</v>
      </c>
      <c r="F77" s="18"/>
      <c r="G77" s="18">
        <v>1.3984483766986264</v>
      </c>
      <c r="H77" s="18">
        <v>1.3984483766986262</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1.346822998635148E-2</v>
      </c>
      <c r="H78" s="35">
        <v>1.3468229986351481E-2</v>
      </c>
      <c r="I78" s="35"/>
      <c r="J78" s="35">
        <f t="shared" si="4"/>
        <v>0</v>
      </c>
      <c r="K78" s="92">
        <f t="shared" si="5"/>
        <v>0</v>
      </c>
      <c r="M78" s="62"/>
      <c r="N78" s="113"/>
      <c r="P78" s="62"/>
      <c r="Q78" s="62"/>
    </row>
    <row r="79" spans="1:17" x14ac:dyDescent="0.25">
      <c r="A79" s="24" t="s">
        <v>14</v>
      </c>
      <c r="B79" s="18">
        <v>131.98775083912778</v>
      </c>
      <c r="C79" s="18">
        <v>131.98775083912778</v>
      </c>
      <c r="D79" s="18"/>
      <c r="E79" s="18">
        <f t="shared" si="3"/>
        <v>0</v>
      </c>
      <c r="F79" s="18"/>
      <c r="G79" s="18">
        <v>0.34067950433018801</v>
      </c>
      <c r="H79" s="18">
        <v>0.34067950433018795</v>
      </c>
      <c r="I79" s="18"/>
      <c r="J79" s="18">
        <f t="shared" si="4"/>
        <v>0</v>
      </c>
      <c r="K79" s="93">
        <f t="shared" si="5"/>
        <v>0</v>
      </c>
      <c r="M79" s="62"/>
      <c r="N79" s="113"/>
      <c r="P79" s="62"/>
      <c r="Q79" s="62"/>
    </row>
    <row r="80" spans="1:17" x14ac:dyDescent="0.25">
      <c r="A80" s="23" t="s">
        <v>15</v>
      </c>
      <c r="B80" s="35">
        <v>131.98775083912778</v>
      </c>
      <c r="C80" s="35">
        <v>131.98775083912778</v>
      </c>
      <c r="D80" s="35"/>
      <c r="E80" s="35">
        <f t="shared" si="3"/>
        <v>0</v>
      </c>
      <c r="F80" s="35"/>
      <c r="G80" s="35">
        <v>0.34067950433018801</v>
      </c>
      <c r="H80" s="35">
        <v>0.34067950433018795</v>
      </c>
      <c r="I80" s="35"/>
      <c r="J80" s="35">
        <f t="shared" si="4"/>
        <v>0</v>
      </c>
      <c r="K80" s="92">
        <f t="shared" si="5"/>
        <v>0</v>
      </c>
      <c r="M80" s="62"/>
      <c r="N80" s="113"/>
      <c r="P80" s="62"/>
      <c r="Q80" s="62"/>
    </row>
    <row r="81" spans="1:17" x14ac:dyDescent="0.25">
      <c r="A81" s="22" t="s">
        <v>15</v>
      </c>
      <c r="B81" s="18">
        <v>131.98775083912778</v>
      </c>
      <c r="C81" s="18">
        <v>131.98775083912778</v>
      </c>
      <c r="D81" s="18"/>
      <c r="E81" s="18">
        <f t="shared" si="3"/>
        <v>0</v>
      </c>
      <c r="F81" s="18"/>
      <c r="G81" s="18">
        <v>0.34067950433018801</v>
      </c>
      <c r="H81" s="18">
        <v>0.34067950433018795</v>
      </c>
      <c r="I81" s="18"/>
      <c r="J81" s="18">
        <f t="shared" si="4"/>
        <v>0</v>
      </c>
      <c r="K81" s="93">
        <f t="shared" si="5"/>
        <v>0</v>
      </c>
      <c r="M81" s="62"/>
      <c r="N81" s="113"/>
      <c r="P81" s="62"/>
      <c r="Q81" s="62"/>
    </row>
    <row r="82" spans="1:17" x14ac:dyDescent="0.25">
      <c r="A82" s="21" t="s">
        <v>16</v>
      </c>
      <c r="B82" s="35">
        <v>100.14317443123986</v>
      </c>
      <c r="C82" s="35">
        <v>99.306779182547871</v>
      </c>
      <c r="D82" s="35"/>
      <c r="E82" s="35">
        <f t="shared" si="3"/>
        <v>-0.8351994566202503</v>
      </c>
      <c r="F82" s="35"/>
      <c r="G82" s="35">
        <v>3.7987279316574112</v>
      </c>
      <c r="H82" s="35">
        <v>3.7670009766137262</v>
      </c>
      <c r="I82" s="35"/>
      <c r="J82" s="35">
        <f t="shared" si="4"/>
        <v>-3.1726955043684946E-2</v>
      </c>
      <c r="K82" s="92">
        <f t="shared" si="5"/>
        <v>-3.1877521358167761E-4</v>
      </c>
      <c r="M82" s="62"/>
      <c r="N82" s="113"/>
      <c r="P82" s="62"/>
      <c r="Q82" s="62"/>
    </row>
    <row r="83" spans="1:17" x14ac:dyDescent="0.25">
      <c r="A83" s="22" t="s">
        <v>17</v>
      </c>
      <c r="B83" s="18">
        <v>100.79734847976979</v>
      </c>
      <c r="C83" s="18">
        <v>99.699966388851806</v>
      </c>
      <c r="D83" s="18"/>
      <c r="E83" s="18">
        <f t="shared" si="3"/>
        <v>-1.0887013472762441</v>
      </c>
      <c r="F83" s="18"/>
      <c r="G83" s="18">
        <v>2.9142018720799325</v>
      </c>
      <c r="H83" s="18">
        <v>2.882474917036248</v>
      </c>
      <c r="I83" s="18"/>
      <c r="J83" s="18">
        <f t="shared" si="4"/>
        <v>-3.1726955043684502E-2</v>
      </c>
      <c r="K83" s="93">
        <f t="shared" si="5"/>
        <v>-3.1877521358167311E-4</v>
      </c>
      <c r="M83" s="62"/>
      <c r="N83" s="113"/>
      <c r="P83" s="62"/>
      <c r="Q83" s="62"/>
    </row>
    <row r="84" spans="1:17" x14ac:dyDescent="0.25">
      <c r="A84" s="23" t="s">
        <v>18</v>
      </c>
      <c r="B84" s="35">
        <v>103.19244401083414</v>
      </c>
      <c r="C84" s="35">
        <v>103.3346943109385</v>
      </c>
      <c r="D84" s="35"/>
      <c r="E84" s="35">
        <f t="shared" si="3"/>
        <v>0.13784953100774988</v>
      </c>
      <c r="F84" s="35"/>
      <c r="G84" s="35">
        <v>0.40388639093821654</v>
      </c>
      <c r="H84" s="35">
        <v>0.40444314643392903</v>
      </c>
      <c r="I84" s="35"/>
      <c r="J84" s="35">
        <f t="shared" si="4"/>
        <v>5.5675549571249094E-4</v>
      </c>
      <c r="K84" s="92">
        <f t="shared" si="5"/>
        <v>5.5939768507299084E-6</v>
      </c>
      <c r="M84" s="62"/>
      <c r="N84" s="113"/>
      <c r="P84" s="62"/>
      <c r="Q84" s="62"/>
    </row>
    <row r="85" spans="1:17" x14ac:dyDescent="0.25">
      <c r="A85" s="22" t="s">
        <v>18</v>
      </c>
      <c r="B85" s="18">
        <v>103.19244401083414</v>
      </c>
      <c r="C85" s="18">
        <v>103.3346943109385</v>
      </c>
      <c r="D85" s="18"/>
      <c r="E85" s="18">
        <f t="shared" si="3"/>
        <v>0.13784953100774988</v>
      </c>
      <c r="F85" s="18"/>
      <c r="G85" s="18">
        <v>0.40388639093821654</v>
      </c>
      <c r="H85" s="18">
        <v>0.40444314643392903</v>
      </c>
      <c r="I85" s="18"/>
      <c r="J85" s="18">
        <f t="shared" si="4"/>
        <v>5.5675549571249094E-4</v>
      </c>
      <c r="K85" s="93">
        <f t="shared" si="5"/>
        <v>5.5939768507299084E-6</v>
      </c>
      <c r="M85" s="62"/>
      <c r="N85" s="113"/>
      <c r="P85" s="62"/>
      <c r="Q85" s="62"/>
    </row>
    <row r="86" spans="1:17" x14ac:dyDescent="0.25">
      <c r="A86" s="21" t="s">
        <v>19</v>
      </c>
      <c r="B86" s="35">
        <v>100.60985268652905</v>
      </c>
      <c r="C86" s="35">
        <v>99.108691001110827</v>
      </c>
      <c r="D86" s="35"/>
      <c r="E86" s="35">
        <f t="shared" si="3"/>
        <v>-1.4920623033763958</v>
      </c>
      <c r="F86" s="35"/>
      <c r="G86" s="35">
        <v>2.2220956770702909</v>
      </c>
      <c r="H86" s="35">
        <v>2.1889406251277683</v>
      </c>
      <c r="I86" s="35"/>
      <c r="J86" s="35">
        <f t="shared" si="4"/>
        <v>-3.3155051942522551E-2</v>
      </c>
      <c r="K86" s="92">
        <f t="shared" si="5"/>
        <v>-3.3312395563131535E-4</v>
      </c>
      <c r="M86" s="62"/>
      <c r="N86" s="113"/>
      <c r="P86" s="62"/>
      <c r="Q86" s="62"/>
    </row>
    <row r="87" spans="1:17" x14ac:dyDescent="0.25">
      <c r="A87" s="24" t="s">
        <v>150</v>
      </c>
      <c r="B87" s="18">
        <v>99.948935522022055</v>
      </c>
      <c r="C87" s="18">
        <v>96.80630722138514</v>
      </c>
      <c r="D87" s="18"/>
      <c r="E87" s="18">
        <f t="shared" si="3"/>
        <v>-3.1442338872578524</v>
      </c>
      <c r="F87" s="18"/>
      <c r="G87" s="18">
        <v>1.0895958133551042</v>
      </c>
      <c r="H87" s="18">
        <v>1.0553363725574503</v>
      </c>
      <c r="I87" s="18"/>
      <c r="J87" s="18">
        <f t="shared" si="4"/>
        <v>-3.4259440797653973E-2</v>
      </c>
      <c r="K87" s="93">
        <f t="shared" si="5"/>
        <v>-3.4422025506146875E-4</v>
      </c>
      <c r="M87" s="62"/>
      <c r="N87" s="113"/>
      <c r="P87" s="62"/>
      <c r="Q87" s="62"/>
    </row>
    <row r="88" spans="1:17" x14ac:dyDescent="0.25">
      <c r="A88" s="23" t="s">
        <v>151</v>
      </c>
      <c r="B88" s="35">
        <v>101.66798907981413</v>
      </c>
      <c r="C88" s="35">
        <v>102.00042623121823</v>
      </c>
      <c r="D88" s="35"/>
      <c r="E88" s="35">
        <f t="shared" si="3"/>
        <v>0.32698310885554971</v>
      </c>
      <c r="F88" s="35"/>
      <c r="G88" s="35">
        <v>0.64581769217783425</v>
      </c>
      <c r="H88" s="35">
        <v>0.64792940694525636</v>
      </c>
      <c r="I88" s="35"/>
      <c r="J88" s="35">
        <f t="shared" si="4"/>
        <v>2.1117147674221126E-3</v>
      </c>
      <c r="K88" s="92">
        <f t="shared" si="5"/>
        <v>2.1217363124878742E-5</v>
      </c>
      <c r="M88" s="62"/>
      <c r="N88" s="113"/>
      <c r="P88" s="62"/>
      <c r="Q88" s="62"/>
    </row>
    <row r="89" spans="1:17" x14ac:dyDescent="0.25">
      <c r="A89" s="22" t="s">
        <v>152</v>
      </c>
      <c r="B89" s="18">
        <v>99.471787767149806</v>
      </c>
      <c r="C89" s="18">
        <v>99.471787767149806</v>
      </c>
      <c r="D89" s="18"/>
      <c r="E89" s="18">
        <f t="shared" si="3"/>
        <v>0</v>
      </c>
      <c r="F89" s="18"/>
      <c r="G89" s="18">
        <v>0.31990002196143574</v>
      </c>
      <c r="H89" s="18">
        <v>0.31990002196143574</v>
      </c>
      <c r="I89" s="18"/>
      <c r="J89" s="18">
        <f t="shared" si="4"/>
        <v>0</v>
      </c>
      <c r="K89" s="93">
        <f t="shared" si="5"/>
        <v>0</v>
      </c>
      <c r="M89" s="62"/>
      <c r="N89" s="113"/>
      <c r="P89" s="62"/>
      <c r="Q89" s="62"/>
    </row>
    <row r="90" spans="1:17" x14ac:dyDescent="0.25">
      <c r="A90" s="23" t="s">
        <v>153</v>
      </c>
      <c r="B90" s="35">
        <v>103.17305555137987</v>
      </c>
      <c r="C90" s="35">
        <v>102.54991397075277</v>
      </c>
      <c r="D90" s="35"/>
      <c r="E90" s="35">
        <f t="shared" si="3"/>
        <v>-0.60397705321112438</v>
      </c>
      <c r="F90" s="35"/>
      <c r="G90" s="35">
        <v>0.16678214957591656</v>
      </c>
      <c r="H90" s="35">
        <v>0.16577482366362575</v>
      </c>
      <c r="I90" s="35"/>
      <c r="J90" s="35">
        <f t="shared" si="4"/>
        <v>-1.0073259122908018E-3</v>
      </c>
      <c r="K90" s="92">
        <f t="shared" si="5"/>
        <v>-1.012106369472647E-5</v>
      </c>
      <c r="M90" s="62"/>
      <c r="N90" s="113"/>
      <c r="P90" s="62"/>
      <c r="Q90" s="62"/>
    </row>
    <row r="91" spans="1:17" x14ac:dyDescent="0.25">
      <c r="A91" s="22" t="s">
        <v>20</v>
      </c>
      <c r="B91" s="18">
        <v>97.63984700325031</v>
      </c>
      <c r="C91" s="18">
        <v>98.346114681996099</v>
      </c>
      <c r="D91" s="18"/>
      <c r="E91" s="18">
        <f t="shared" si="3"/>
        <v>0.72333959999166808</v>
      </c>
      <c r="F91" s="18"/>
      <c r="G91" s="18">
        <v>0.12046090150958923</v>
      </c>
      <c r="H91" s="18">
        <v>0.12133224291271505</v>
      </c>
      <c r="I91" s="18"/>
      <c r="J91" s="18">
        <f t="shared" si="4"/>
        <v>8.7134140312582209E-4</v>
      </c>
      <c r="K91" s="93">
        <f t="shared" si="5"/>
        <v>8.7547651989149648E-6</v>
      </c>
      <c r="M91" s="62"/>
      <c r="N91" s="113"/>
      <c r="P91" s="62"/>
      <c r="Q91" s="62"/>
    </row>
    <row r="92" spans="1:17" x14ac:dyDescent="0.25">
      <c r="A92" s="21" t="s">
        <v>154</v>
      </c>
      <c r="B92" s="35">
        <v>97.63984700325031</v>
      </c>
      <c r="C92" s="35">
        <v>98.346114681996099</v>
      </c>
      <c r="D92" s="35"/>
      <c r="E92" s="35">
        <f t="shared" si="3"/>
        <v>0.72333959999166808</v>
      </c>
      <c r="F92" s="35"/>
      <c r="G92" s="35">
        <v>0.12046090150958923</v>
      </c>
      <c r="H92" s="35">
        <v>0.12133224291271505</v>
      </c>
      <c r="I92" s="35"/>
      <c r="J92" s="35">
        <f t="shared" si="4"/>
        <v>8.7134140312582209E-4</v>
      </c>
      <c r="K92" s="92">
        <f t="shared" si="5"/>
        <v>8.7547651989149648E-6</v>
      </c>
      <c r="M92" s="62"/>
      <c r="N92" s="113"/>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13"/>
      <c r="P94" s="62"/>
      <c r="Q94" s="62"/>
    </row>
    <row r="95" spans="1:17" x14ac:dyDescent="0.25">
      <c r="A95" s="22" t="s">
        <v>21</v>
      </c>
      <c r="B95" s="18">
        <v>98.04671599930802</v>
      </c>
      <c r="C95" s="18">
        <v>98.04671599930802</v>
      </c>
      <c r="D95" s="18"/>
      <c r="E95" s="18">
        <f t="shared" si="3"/>
        <v>0</v>
      </c>
      <c r="F95" s="18"/>
      <c r="G95" s="18">
        <v>0.88452605957747854</v>
      </c>
      <c r="H95" s="18">
        <v>0.88452605957747832</v>
      </c>
      <c r="I95" s="18"/>
      <c r="J95" s="18">
        <f t="shared" si="4"/>
        <v>0</v>
      </c>
      <c r="K95" s="93">
        <f t="shared" si="5"/>
        <v>0</v>
      </c>
      <c r="M95" s="62"/>
      <c r="N95" s="113"/>
      <c r="P95" s="62"/>
      <c r="Q95" s="62"/>
    </row>
    <row r="96" spans="1:17" x14ac:dyDescent="0.25">
      <c r="A96" s="23" t="s">
        <v>22</v>
      </c>
      <c r="B96" s="35">
        <v>98.04671599930802</v>
      </c>
      <c r="C96" s="35">
        <v>98.04671599930802</v>
      </c>
      <c r="D96" s="35"/>
      <c r="E96" s="35">
        <f t="shared" si="3"/>
        <v>0</v>
      </c>
      <c r="F96" s="35"/>
      <c r="G96" s="35">
        <v>0.88452605957747854</v>
      </c>
      <c r="H96" s="35">
        <v>0.88452605957747832</v>
      </c>
      <c r="I96" s="35"/>
      <c r="J96" s="35">
        <f t="shared" si="4"/>
        <v>0</v>
      </c>
      <c r="K96" s="92">
        <f t="shared" si="5"/>
        <v>0</v>
      </c>
      <c r="M96" s="62"/>
      <c r="N96" s="113"/>
      <c r="P96" s="62"/>
      <c r="Q96" s="62"/>
    </row>
    <row r="97" spans="1:17" x14ac:dyDescent="0.25">
      <c r="A97" s="24" t="s">
        <v>157</v>
      </c>
      <c r="B97" s="18">
        <v>100.55034862275475</v>
      </c>
      <c r="C97" s="18">
        <v>100.55034862275475</v>
      </c>
      <c r="D97" s="18"/>
      <c r="E97" s="18">
        <f t="shared" si="3"/>
        <v>0</v>
      </c>
      <c r="F97" s="18"/>
      <c r="G97" s="18">
        <v>0.35613244929726923</v>
      </c>
      <c r="H97" s="18">
        <v>0.35613244929726923</v>
      </c>
      <c r="I97" s="18"/>
      <c r="J97" s="18">
        <f t="shared" si="4"/>
        <v>0</v>
      </c>
      <c r="K97" s="93">
        <f t="shared" si="5"/>
        <v>0</v>
      </c>
      <c r="M97" s="62"/>
      <c r="N97" s="113"/>
      <c r="P97" s="62"/>
      <c r="Q97" s="62"/>
    </row>
    <row r="98" spans="1:17" x14ac:dyDescent="0.25">
      <c r="A98" s="21" t="s">
        <v>158</v>
      </c>
      <c r="B98" s="35">
        <v>96.346385826668055</v>
      </c>
      <c r="C98" s="35">
        <v>96.346385826668055</v>
      </c>
      <c r="D98" s="35"/>
      <c r="E98" s="35">
        <f t="shared" si="3"/>
        <v>0</v>
      </c>
      <c r="F98" s="35"/>
      <c r="G98" s="35">
        <v>0.30556868903779238</v>
      </c>
      <c r="H98" s="35">
        <v>0.30556868903779238</v>
      </c>
      <c r="I98" s="35"/>
      <c r="J98" s="35">
        <f t="shared" si="4"/>
        <v>0</v>
      </c>
      <c r="K98" s="92">
        <f t="shared" si="5"/>
        <v>0</v>
      </c>
      <c r="M98" s="62"/>
      <c r="N98" s="113"/>
      <c r="P98" s="62"/>
      <c r="Q98" s="62"/>
    </row>
    <row r="99" spans="1:17" x14ac:dyDescent="0.25">
      <c r="A99" s="22" t="s">
        <v>159</v>
      </c>
      <c r="B99" s="18">
        <v>96.541247781903209</v>
      </c>
      <c r="C99" s="18">
        <v>96.541247781903209</v>
      </c>
      <c r="D99" s="18"/>
      <c r="E99" s="18">
        <f t="shared" si="3"/>
        <v>0</v>
      </c>
      <c r="F99" s="18"/>
      <c r="G99" s="18">
        <v>0.22282492124241687</v>
      </c>
      <c r="H99" s="18">
        <v>0.22282492124241685</v>
      </c>
      <c r="I99" s="18"/>
      <c r="J99" s="18">
        <f t="shared" si="4"/>
        <v>0</v>
      </c>
      <c r="K99" s="93">
        <f t="shared" si="5"/>
        <v>0</v>
      </c>
      <c r="M99" s="62"/>
      <c r="N99" s="113"/>
      <c r="P99" s="62"/>
      <c r="Q99" s="62"/>
    </row>
    <row r="100" spans="1:17" x14ac:dyDescent="0.25">
      <c r="A100" s="21" t="s">
        <v>23</v>
      </c>
      <c r="B100" s="35">
        <v>96.024449510576218</v>
      </c>
      <c r="C100" s="35">
        <v>95.964535068975849</v>
      </c>
      <c r="D100" s="35"/>
      <c r="E100" s="35">
        <f t="shared" si="3"/>
        <v>-6.2394985762215249E-2</v>
      </c>
      <c r="F100" s="35"/>
      <c r="G100" s="35">
        <v>30.623023339594553</v>
      </c>
      <c r="H100" s="35">
        <v>30.603916108541846</v>
      </c>
      <c r="I100" s="35"/>
      <c r="J100" s="35">
        <f t="shared" si="4"/>
        <v>-1.9107231052707618E-2</v>
      </c>
      <c r="K100" s="92">
        <f t="shared" si="5"/>
        <v>-1.9197908060810556E-4</v>
      </c>
      <c r="M100" s="62"/>
      <c r="N100" s="113"/>
      <c r="P100" s="62"/>
      <c r="Q100" s="62"/>
    </row>
    <row r="101" spans="1:17" x14ac:dyDescent="0.25">
      <c r="A101" s="22" t="s">
        <v>24</v>
      </c>
      <c r="B101" s="18">
        <v>94.520734000565824</v>
      </c>
      <c r="C101" s="18">
        <v>94.467771166232225</v>
      </c>
      <c r="D101" s="18"/>
      <c r="E101" s="18">
        <f t="shared" si="3"/>
        <v>-5.6033033274249799E-2</v>
      </c>
      <c r="F101" s="18"/>
      <c r="G101" s="18">
        <v>22.33093008761038</v>
      </c>
      <c r="H101" s="18">
        <v>22.31841739012394</v>
      </c>
      <c r="I101" s="18"/>
      <c r="J101" s="18">
        <f t="shared" si="4"/>
        <v>-1.251269748643935E-2</v>
      </c>
      <c r="K101" s="93">
        <f t="shared" si="5"/>
        <v>-1.2572078878135385E-4</v>
      </c>
      <c r="M101" s="62"/>
      <c r="N101" s="113"/>
      <c r="P101" s="62"/>
      <c r="Q101" s="62"/>
    </row>
    <row r="102" spans="1:17" x14ac:dyDescent="0.25">
      <c r="A102" s="21" t="s">
        <v>160</v>
      </c>
      <c r="B102" s="35">
        <v>94.520734000565824</v>
      </c>
      <c r="C102" s="35">
        <v>94.467771166232225</v>
      </c>
      <c r="D102" s="35"/>
      <c r="E102" s="35">
        <f t="shared" si="3"/>
        <v>-5.6033033274249799E-2</v>
      </c>
      <c r="F102" s="35"/>
      <c r="G102" s="35">
        <v>22.33093008761038</v>
      </c>
      <c r="H102" s="35">
        <v>22.31841739012394</v>
      </c>
      <c r="I102" s="35"/>
      <c r="J102" s="35">
        <f t="shared" si="4"/>
        <v>-1.251269748643935E-2</v>
      </c>
      <c r="K102" s="92">
        <f t="shared" si="5"/>
        <v>-1.2572078878135385E-4</v>
      </c>
      <c r="M102" s="62"/>
      <c r="N102" s="113"/>
      <c r="P102" s="62"/>
      <c r="Q102" s="62"/>
    </row>
    <row r="103" spans="1:17" x14ac:dyDescent="0.25">
      <c r="A103" s="22" t="s">
        <v>160</v>
      </c>
      <c r="B103" s="18">
        <v>94.520734000565824</v>
      </c>
      <c r="C103" s="18">
        <v>94.467771166232225</v>
      </c>
      <c r="D103" s="18"/>
      <c r="E103" s="18">
        <f t="shared" si="3"/>
        <v>-5.6033033274249799E-2</v>
      </c>
      <c r="F103" s="18"/>
      <c r="G103" s="18">
        <v>22.33093008761038</v>
      </c>
      <c r="H103" s="18">
        <v>22.31841739012394</v>
      </c>
      <c r="I103" s="18"/>
      <c r="J103" s="18">
        <f t="shared" si="4"/>
        <v>-1.251269748643935E-2</v>
      </c>
      <c r="K103" s="93">
        <f t="shared" si="5"/>
        <v>-1.2572078878135385E-4</v>
      </c>
      <c r="M103" s="62"/>
      <c r="N103" s="113"/>
      <c r="P103" s="62"/>
      <c r="Q103" s="62"/>
    </row>
    <row r="104" spans="1:17" x14ac:dyDescent="0.25">
      <c r="A104" s="21" t="s">
        <v>161</v>
      </c>
      <c r="B104" s="35">
        <v>105.38219724483967</v>
      </c>
      <c r="C104" s="35">
        <v>104.05101881747976</v>
      </c>
      <c r="D104" s="35"/>
      <c r="E104" s="35">
        <f t="shared" si="3"/>
        <v>-1.2631909963569332</v>
      </c>
      <c r="F104" s="35"/>
      <c r="G104" s="35">
        <v>0.52205356001423997</v>
      </c>
      <c r="H104" s="35">
        <v>0.51545902644797925</v>
      </c>
      <c r="I104" s="35"/>
      <c r="J104" s="35">
        <f t="shared" si="4"/>
        <v>-6.5945335662607185E-3</v>
      </c>
      <c r="K104" s="92">
        <f t="shared" si="5"/>
        <v>-6.6258291826675863E-5</v>
      </c>
      <c r="M104" s="62"/>
      <c r="N104" s="113"/>
      <c r="P104" s="62"/>
      <c r="Q104" s="62"/>
    </row>
    <row r="105" spans="1:17" x14ac:dyDescent="0.25">
      <c r="A105" s="22" t="s">
        <v>162</v>
      </c>
      <c r="B105" s="18">
        <v>107.93049626521272</v>
      </c>
      <c r="C105" s="18">
        <v>107.57449334239456</v>
      </c>
      <c r="D105" s="18"/>
      <c r="E105" s="18">
        <f t="shared" si="3"/>
        <v>-0.32984460846300356</v>
      </c>
      <c r="F105" s="18"/>
      <c r="G105" s="18">
        <v>0.36287013876751223</v>
      </c>
      <c r="H105" s="18">
        <v>0.36167323117906541</v>
      </c>
      <c r="I105" s="18"/>
      <c r="J105" s="18">
        <f t="shared" si="4"/>
        <v>-1.1969075884468161E-3</v>
      </c>
      <c r="K105" s="93">
        <f t="shared" si="5"/>
        <v>-1.2025877416200662E-5</v>
      </c>
      <c r="M105" s="62"/>
      <c r="N105" s="113"/>
      <c r="P105" s="62"/>
      <c r="Q105" s="62"/>
    </row>
    <row r="106" spans="1:17" x14ac:dyDescent="0.25">
      <c r="A106" s="23" t="s">
        <v>25</v>
      </c>
      <c r="B106" s="35">
        <v>107.93049626521272</v>
      </c>
      <c r="C106" s="35">
        <v>107.57449334239456</v>
      </c>
      <c r="D106" s="35"/>
      <c r="E106" s="35">
        <f t="shared" si="3"/>
        <v>-0.32984460846300356</v>
      </c>
      <c r="F106" s="35"/>
      <c r="G106" s="35">
        <v>0.36287013876751223</v>
      </c>
      <c r="H106" s="35">
        <v>0.36167323117906541</v>
      </c>
      <c r="I106" s="35"/>
      <c r="J106" s="35">
        <f t="shared" si="4"/>
        <v>-1.1969075884468161E-3</v>
      </c>
      <c r="K106" s="92">
        <f t="shared" si="5"/>
        <v>-1.2025877416200662E-5</v>
      </c>
      <c r="M106" s="62"/>
      <c r="N106" s="113"/>
      <c r="P106" s="62"/>
      <c r="Q106" s="62"/>
    </row>
    <row r="107" spans="1:17" x14ac:dyDescent="0.25">
      <c r="A107" s="24" t="s">
        <v>163</v>
      </c>
      <c r="B107" s="18">
        <v>100</v>
      </c>
      <c r="C107" s="18">
        <v>96.609178307929582</v>
      </c>
      <c r="D107" s="18"/>
      <c r="E107" s="18">
        <f t="shared" si="3"/>
        <v>-3.3908216920704226</v>
      </c>
      <c r="F107" s="18"/>
      <c r="G107" s="18">
        <v>0.15918342124672777</v>
      </c>
      <c r="H107" s="18">
        <v>0.15378579526891387</v>
      </c>
      <c r="I107" s="18"/>
      <c r="J107" s="18">
        <f t="shared" si="4"/>
        <v>-5.3976259778139024E-3</v>
      </c>
      <c r="K107" s="93">
        <f t="shared" si="5"/>
        <v>-5.4232414410475193E-5</v>
      </c>
      <c r="M107" s="62"/>
      <c r="N107" s="113"/>
      <c r="P107" s="62"/>
      <c r="Q107" s="62"/>
    </row>
    <row r="108" spans="1:17" x14ac:dyDescent="0.25">
      <c r="A108" s="23" t="s">
        <v>163</v>
      </c>
      <c r="B108" s="35">
        <v>100</v>
      </c>
      <c r="C108" s="35">
        <v>96.609178307929582</v>
      </c>
      <c r="D108" s="35"/>
      <c r="E108" s="35">
        <f t="shared" si="3"/>
        <v>-3.3908216920704226</v>
      </c>
      <c r="F108" s="35"/>
      <c r="G108" s="35">
        <v>0.15918342124672777</v>
      </c>
      <c r="H108" s="35">
        <v>0.15378579526891387</v>
      </c>
      <c r="I108" s="35"/>
      <c r="J108" s="35">
        <f t="shared" si="4"/>
        <v>-5.3976259778139024E-3</v>
      </c>
      <c r="K108" s="92">
        <f t="shared" si="5"/>
        <v>-5.4232414410475193E-5</v>
      </c>
      <c r="M108" s="62"/>
      <c r="N108" s="113"/>
      <c r="P108" s="62"/>
      <c r="Q108" s="62"/>
    </row>
    <row r="109" spans="1:17" x14ac:dyDescent="0.25">
      <c r="A109" s="22" t="s">
        <v>26</v>
      </c>
      <c r="B109" s="18">
        <v>99.999999999999986</v>
      </c>
      <c r="C109" s="18">
        <v>99.999999999999986</v>
      </c>
      <c r="D109" s="18"/>
      <c r="E109" s="18">
        <f t="shared" si="3"/>
        <v>0</v>
      </c>
      <c r="F109" s="18"/>
      <c r="G109" s="18">
        <v>3.4255583713825706</v>
      </c>
      <c r="H109" s="18">
        <v>3.4255583713825697</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3.1492554763880816</v>
      </c>
      <c r="H110" s="35">
        <v>3.1492554763880811</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3.1492554763880816</v>
      </c>
      <c r="H111" s="18">
        <v>3.1492554763880811</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0.27630289499448862</v>
      </c>
      <c r="H112" s="35">
        <v>0.27630289499448862</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0.27630289499448862</v>
      </c>
      <c r="H113" s="18">
        <v>0.27630289499448862</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4.344481320587362</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3.7462797033363864</v>
      </c>
      <c r="H115" s="18">
        <v>3.7462797033363859</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3.7462797033363864</v>
      </c>
      <c r="H116" s="35">
        <v>3.7462797033363859</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0.59820161725097531</v>
      </c>
      <c r="H117" s="18">
        <v>0.59820161725097531</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0.59820161725097531</v>
      </c>
      <c r="H118" s="35">
        <v>0.59820161725097531</v>
      </c>
      <c r="I118" s="35"/>
      <c r="J118" s="35">
        <f t="shared" si="4"/>
        <v>0</v>
      </c>
      <c r="K118" s="92">
        <f t="shared" si="5"/>
        <v>0</v>
      </c>
      <c r="M118" s="62"/>
      <c r="N118" s="113"/>
      <c r="P118" s="62"/>
      <c r="Q118" s="62"/>
    </row>
    <row r="119" spans="1:17" x14ac:dyDescent="0.25">
      <c r="A119" s="24" t="s">
        <v>29</v>
      </c>
      <c r="B119" s="18">
        <v>102.8296502171041</v>
      </c>
      <c r="C119" s="18">
        <v>102.08912624518074</v>
      </c>
      <c r="D119" s="18"/>
      <c r="E119" s="18">
        <f t="shared" si="3"/>
        <v>-0.72014634919004283</v>
      </c>
      <c r="F119" s="18"/>
      <c r="G119" s="18">
        <v>5.6134185426902441</v>
      </c>
      <c r="H119" s="18">
        <v>5.5729937139903027</v>
      </c>
      <c r="I119" s="18"/>
      <c r="J119" s="18">
        <f t="shared" si="4"/>
        <v>-4.0424828699941351E-2</v>
      </c>
      <c r="K119" s="93">
        <f t="shared" si="5"/>
        <v>-4.0616672432268279E-4</v>
      </c>
      <c r="M119" s="62"/>
      <c r="N119" s="113"/>
      <c r="P119" s="62"/>
      <c r="Q119" s="62"/>
    </row>
    <row r="120" spans="1:17" x14ac:dyDescent="0.25">
      <c r="A120" s="21" t="s">
        <v>169</v>
      </c>
      <c r="B120" s="35">
        <v>112.20857867251134</v>
      </c>
      <c r="C120" s="35">
        <v>111.28658029175755</v>
      </c>
      <c r="D120" s="35"/>
      <c r="E120" s="35">
        <f t="shared" si="3"/>
        <v>-0.82168261256094777</v>
      </c>
      <c r="F120" s="35"/>
      <c r="G120" s="35">
        <v>1.361001583838007</v>
      </c>
      <c r="H120" s="35">
        <v>1.3498184704669309</v>
      </c>
      <c r="I120" s="35"/>
      <c r="J120" s="35">
        <f t="shared" si="4"/>
        <v>-1.1183113371076026E-2</v>
      </c>
      <c r="K120" s="92">
        <f t="shared" si="5"/>
        <v>-1.1236184967843127E-4</v>
      </c>
      <c r="M120" s="62"/>
      <c r="N120" s="113"/>
      <c r="P120" s="62"/>
      <c r="Q120" s="62"/>
    </row>
    <row r="121" spans="1:17" x14ac:dyDescent="0.25">
      <c r="A121" s="22" t="s">
        <v>170</v>
      </c>
      <c r="B121" s="18">
        <v>112.20857867251134</v>
      </c>
      <c r="C121" s="18">
        <v>111.28658029175755</v>
      </c>
      <c r="D121" s="18"/>
      <c r="E121" s="18">
        <f t="shared" si="3"/>
        <v>-0.82168261256094777</v>
      </c>
      <c r="F121" s="18"/>
      <c r="G121" s="18">
        <v>1.361001583838007</v>
      </c>
      <c r="H121" s="18">
        <v>1.3498184704669309</v>
      </c>
      <c r="I121" s="18"/>
      <c r="J121" s="18">
        <f t="shared" si="4"/>
        <v>-1.1183113371076026E-2</v>
      </c>
      <c r="K121" s="93">
        <f t="shared" si="5"/>
        <v>-1.1236184967843127E-4</v>
      </c>
      <c r="M121" s="62"/>
      <c r="N121" s="113"/>
      <c r="P121" s="62"/>
      <c r="Q121" s="62"/>
    </row>
    <row r="122" spans="1:17" x14ac:dyDescent="0.25">
      <c r="A122" s="21" t="s">
        <v>171</v>
      </c>
      <c r="B122" s="35">
        <v>112.20857867251134</v>
      </c>
      <c r="C122" s="35">
        <v>111.28658029175755</v>
      </c>
      <c r="D122" s="35"/>
      <c r="E122" s="35">
        <f t="shared" si="3"/>
        <v>-0.82168261256094777</v>
      </c>
      <c r="F122" s="35"/>
      <c r="G122" s="35">
        <v>1.361001583838007</v>
      </c>
      <c r="H122" s="35">
        <v>1.3498184704669309</v>
      </c>
      <c r="I122" s="35"/>
      <c r="J122" s="35">
        <f t="shared" si="4"/>
        <v>-1.1183113371076026E-2</v>
      </c>
      <c r="K122" s="92">
        <f t="shared" si="5"/>
        <v>-1.1236184967843127E-4</v>
      </c>
      <c r="M122" s="62"/>
      <c r="N122" s="113"/>
      <c r="P122" s="62"/>
      <c r="Q122" s="62"/>
    </row>
    <row r="123" spans="1:17" x14ac:dyDescent="0.25">
      <c r="A123" s="22" t="s">
        <v>30</v>
      </c>
      <c r="B123" s="18">
        <v>98.514568707044717</v>
      </c>
      <c r="C123" s="18">
        <v>98.514568707044717</v>
      </c>
      <c r="D123" s="18"/>
      <c r="E123" s="18">
        <f t="shared" si="3"/>
        <v>0</v>
      </c>
      <c r="F123" s="18"/>
      <c r="G123" s="18">
        <v>0.36678130227021277</v>
      </c>
      <c r="H123" s="18">
        <v>0.36678130227021272</v>
      </c>
      <c r="I123" s="18"/>
      <c r="J123" s="18">
        <f t="shared" si="4"/>
        <v>0</v>
      </c>
      <c r="K123" s="93">
        <f t="shared" si="5"/>
        <v>0</v>
      </c>
      <c r="M123" s="62"/>
      <c r="N123" s="113"/>
      <c r="P123" s="62"/>
      <c r="Q123" s="62"/>
    </row>
    <row r="124" spans="1:17" x14ac:dyDescent="0.25">
      <c r="A124" s="21" t="s">
        <v>31</v>
      </c>
      <c r="B124" s="35">
        <v>98.514568707044717</v>
      </c>
      <c r="C124" s="35">
        <v>98.514568707044717</v>
      </c>
      <c r="D124" s="35"/>
      <c r="E124" s="35">
        <f t="shared" si="3"/>
        <v>0</v>
      </c>
      <c r="F124" s="35"/>
      <c r="G124" s="35">
        <v>0.36678130227021277</v>
      </c>
      <c r="H124" s="35">
        <v>0.36678130227021272</v>
      </c>
      <c r="I124" s="35"/>
      <c r="J124" s="35">
        <f t="shared" si="4"/>
        <v>0</v>
      </c>
      <c r="K124" s="92">
        <f t="shared" si="5"/>
        <v>0</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96.800176213175831</v>
      </c>
      <c r="C126" s="35">
        <v>96.800176213175831</v>
      </c>
      <c r="D126" s="35"/>
      <c r="E126" s="35">
        <f t="shared" si="3"/>
        <v>0</v>
      </c>
      <c r="F126" s="35"/>
      <c r="G126" s="35">
        <v>0.23121671362868285</v>
      </c>
      <c r="H126" s="35">
        <v>0.23121671362868285</v>
      </c>
      <c r="I126" s="35"/>
      <c r="J126" s="35">
        <f t="shared" si="4"/>
        <v>0</v>
      </c>
      <c r="K126" s="92">
        <f t="shared" si="5"/>
        <v>0</v>
      </c>
      <c r="M126" s="62"/>
      <c r="N126" s="113"/>
      <c r="P126" s="62"/>
      <c r="Q126" s="62"/>
    </row>
    <row r="127" spans="1:17" x14ac:dyDescent="0.25">
      <c r="A127" s="22" t="s">
        <v>174</v>
      </c>
      <c r="B127" s="18">
        <v>102.48708742894557</v>
      </c>
      <c r="C127" s="18">
        <v>102.48708742894557</v>
      </c>
      <c r="D127" s="18"/>
      <c r="E127" s="18">
        <f t="shared" si="3"/>
        <v>0</v>
      </c>
      <c r="F127" s="18"/>
      <c r="G127" s="18">
        <v>5.9527213517909315E-2</v>
      </c>
      <c r="H127" s="18">
        <v>5.9527213517909308E-2</v>
      </c>
      <c r="I127" s="18"/>
      <c r="J127" s="18">
        <f t="shared" si="4"/>
        <v>0</v>
      </c>
      <c r="K127" s="93">
        <f t="shared" si="5"/>
        <v>0</v>
      </c>
      <c r="M127" s="62"/>
      <c r="N127" s="113"/>
      <c r="P127" s="62"/>
      <c r="Q127" s="62"/>
    </row>
    <row r="128" spans="1:17" x14ac:dyDescent="0.25">
      <c r="A128" s="21" t="s">
        <v>32</v>
      </c>
      <c r="B128" s="35">
        <v>93.791883696717463</v>
      </c>
      <c r="C128" s="35">
        <v>92.063176372956491</v>
      </c>
      <c r="D128" s="35"/>
      <c r="E128" s="35">
        <f t="shared" si="3"/>
        <v>-1.8431310425013558</v>
      </c>
      <c r="F128" s="35"/>
      <c r="G128" s="35">
        <v>1.561094288100739</v>
      </c>
      <c r="H128" s="35">
        <v>1.5323212746740387</v>
      </c>
      <c r="I128" s="35"/>
      <c r="J128" s="35">
        <f t="shared" si="4"/>
        <v>-2.8773013426700356E-2</v>
      </c>
      <c r="K128" s="92">
        <f t="shared" si="5"/>
        <v>-2.8909561248016891E-4</v>
      </c>
      <c r="M128" s="62"/>
      <c r="N128" s="113"/>
      <c r="P128" s="62"/>
      <c r="Q128" s="62"/>
    </row>
    <row r="129" spans="1:17" x14ac:dyDescent="0.25">
      <c r="A129" s="24" t="s">
        <v>175</v>
      </c>
      <c r="B129" s="18">
        <v>94.134464893395148</v>
      </c>
      <c r="C129" s="18">
        <v>92.824821708027088</v>
      </c>
      <c r="D129" s="18"/>
      <c r="E129" s="18">
        <f t="shared" si="3"/>
        <v>-1.3912472831828393</v>
      </c>
      <c r="F129" s="18"/>
      <c r="G129" s="18">
        <v>0.95120865309832303</v>
      </c>
      <c r="H129" s="18">
        <v>0.93797498855469241</v>
      </c>
      <c r="I129" s="18"/>
      <c r="J129" s="18">
        <f t="shared" si="4"/>
        <v>-1.3233664543630619E-2</v>
      </c>
      <c r="K129" s="93">
        <f t="shared" si="5"/>
        <v>-1.3296467421962082E-4</v>
      </c>
      <c r="M129" s="62"/>
      <c r="N129" s="113"/>
      <c r="P129" s="62"/>
      <c r="Q129" s="62"/>
    </row>
    <row r="130" spans="1:17" x14ac:dyDescent="0.25">
      <c r="A130" s="23" t="s">
        <v>176</v>
      </c>
      <c r="B130" s="35">
        <v>96.184326032867773</v>
      </c>
      <c r="C130" s="35">
        <v>94.508301831364662</v>
      </c>
      <c r="D130" s="35"/>
      <c r="E130" s="35">
        <f t="shared" si="3"/>
        <v>-1.7425128091352327</v>
      </c>
      <c r="F130" s="35"/>
      <c r="G130" s="35">
        <v>0.32155068383918745</v>
      </c>
      <c r="H130" s="35">
        <v>0.31594762198542764</v>
      </c>
      <c r="I130" s="35"/>
      <c r="J130" s="35">
        <f t="shared" si="4"/>
        <v>-5.6030618537598054E-3</v>
      </c>
      <c r="K130" s="92">
        <f t="shared" si="5"/>
        <v>-5.6296522521128224E-5</v>
      </c>
      <c r="M130" s="62"/>
      <c r="N130" s="113"/>
      <c r="P130" s="62"/>
      <c r="Q130" s="62"/>
    </row>
    <row r="131" spans="1:17" x14ac:dyDescent="0.25">
      <c r="A131" s="22" t="s">
        <v>177</v>
      </c>
      <c r="B131" s="18">
        <v>100</v>
      </c>
      <c r="C131" s="18">
        <v>99.145257338106845</v>
      </c>
      <c r="D131" s="18"/>
      <c r="E131" s="18">
        <f t="shared" si="3"/>
        <v>-0.85474266189315973</v>
      </c>
      <c r="F131" s="18"/>
      <c r="G131" s="18">
        <v>0.27375857900659561</v>
      </c>
      <c r="H131" s="18">
        <v>0.2714186476412338</v>
      </c>
      <c r="I131" s="18"/>
      <c r="J131" s="18">
        <f t="shared" si="4"/>
        <v>-2.3399313653618137E-3</v>
      </c>
      <c r="K131" s="93">
        <f t="shared" si="5"/>
        <v>-2.3510359558067575E-5</v>
      </c>
      <c r="M131" s="62"/>
      <c r="N131" s="113"/>
      <c r="P131" s="62"/>
      <c r="Q131" s="62"/>
    </row>
    <row r="132" spans="1:17" x14ac:dyDescent="0.25">
      <c r="A132" s="23" t="s">
        <v>178</v>
      </c>
      <c r="B132" s="35">
        <v>88.44125627044248</v>
      </c>
      <c r="C132" s="35">
        <v>87.126520614049397</v>
      </c>
      <c r="D132" s="35"/>
      <c r="E132" s="35">
        <f t="shared" si="3"/>
        <v>-1.4865637507146978</v>
      </c>
      <c r="F132" s="35"/>
      <c r="G132" s="35">
        <v>0.35589939025253997</v>
      </c>
      <c r="H132" s="35">
        <v>0.35060871892803108</v>
      </c>
      <c r="I132" s="35"/>
      <c r="J132" s="35">
        <f t="shared" si="4"/>
        <v>-5.2906713245088888E-3</v>
      </c>
      <c r="K132" s="92">
        <f t="shared" si="5"/>
        <v>-5.31577921404239E-5</v>
      </c>
      <c r="M132" s="62"/>
      <c r="N132" s="113"/>
      <c r="P132" s="62"/>
      <c r="Q132" s="62"/>
    </row>
    <row r="133" spans="1:17" x14ac:dyDescent="0.25">
      <c r="A133" s="24" t="s">
        <v>179</v>
      </c>
      <c r="B133" s="18">
        <v>98.399134333274517</v>
      </c>
      <c r="C133" s="18">
        <v>94.91848838909263</v>
      </c>
      <c r="D133" s="18"/>
      <c r="E133" s="18">
        <f t="shared" si="3"/>
        <v>-3.5372729320900964</v>
      </c>
      <c r="F133" s="18"/>
      <c r="G133" s="18">
        <v>0.28178704236026592</v>
      </c>
      <c r="H133" s="18">
        <v>0.27181946558471898</v>
      </c>
      <c r="I133" s="18"/>
      <c r="J133" s="18">
        <f t="shared" si="4"/>
        <v>-9.967576775546938E-3</v>
      </c>
      <c r="K133" s="93">
        <f t="shared" si="5"/>
        <v>-1.001487981163572E-4</v>
      </c>
      <c r="M133" s="62"/>
      <c r="N133" s="113"/>
      <c r="P133" s="62"/>
      <c r="Q133" s="62"/>
    </row>
    <row r="134" spans="1:17" x14ac:dyDescent="0.25">
      <c r="A134" s="23" t="s">
        <v>180</v>
      </c>
      <c r="B134" s="35">
        <v>97.772972149637809</v>
      </c>
      <c r="C134" s="35">
        <v>94.589653452801642</v>
      </c>
      <c r="D134" s="35"/>
      <c r="E134" s="35">
        <f t="shared" si="3"/>
        <v>-3.2558268679448776</v>
      </c>
      <c r="F134" s="35"/>
      <c r="G134" s="35">
        <v>0.20154565789179013</v>
      </c>
      <c r="H134" s="35">
        <v>0.19498368021097293</v>
      </c>
      <c r="I134" s="35"/>
      <c r="J134" s="35">
        <f t="shared" si="4"/>
        <v>-6.5619776808172048E-3</v>
      </c>
      <c r="K134" s="92">
        <f t="shared" si="5"/>
        <v>-6.5931187970623255E-5</v>
      </c>
      <c r="M134" s="62"/>
      <c r="N134" s="113"/>
      <c r="P134" s="62"/>
      <c r="Q134" s="62"/>
    </row>
    <row r="135" spans="1:17" x14ac:dyDescent="0.25">
      <c r="A135" s="22" t="s">
        <v>181</v>
      </c>
      <c r="B135" s="18">
        <v>100.00784190724828</v>
      </c>
      <c r="C135" s="18">
        <v>95.763316241081512</v>
      </c>
      <c r="D135" s="18"/>
      <c r="E135" s="18">
        <f t="shared" ref="E135:E198" si="6">((C135/B135-1)*100)</f>
        <v>-4.2441928405007712</v>
      </c>
      <c r="F135" s="18"/>
      <c r="G135" s="18">
        <v>8.0241384468475771E-2</v>
      </c>
      <c r="H135" s="18">
        <v>7.683578537374601E-2</v>
      </c>
      <c r="I135" s="18"/>
      <c r="J135" s="18">
        <f t="shared" si="4"/>
        <v>-3.405599094729761E-3</v>
      </c>
      <c r="K135" s="93">
        <f t="shared" si="5"/>
        <v>-3.4217610145734217E-5</v>
      </c>
      <c r="M135" s="62"/>
      <c r="N135" s="113"/>
      <c r="P135" s="62"/>
      <c r="Q135" s="62"/>
    </row>
    <row r="136" spans="1:17" x14ac:dyDescent="0.25">
      <c r="A136" s="21" t="s">
        <v>182</v>
      </c>
      <c r="B136" s="35">
        <v>89.260665096262557</v>
      </c>
      <c r="C136" s="35">
        <v>87.744839989921104</v>
      </c>
      <c r="D136" s="35"/>
      <c r="E136" s="35">
        <f t="shared" si="6"/>
        <v>-1.6982005508324627</v>
      </c>
      <c r="F136" s="35"/>
      <c r="G136" s="35">
        <v>0.32809859264214997</v>
      </c>
      <c r="H136" s="35">
        <v>0.32252682053462739</v>
      </c>
      <c r="I136" s="35"/>
      <c r="J136" s="35">
        <f t="shared" ref="J136:J199" si="7">H136-G136</f>
        <v>-5.5717721075225768E-3</v>
      </c>
      <c r="K136" s="92">
        <f t="shared" si="5"/>
        <v>-5.598214014418864E-5</v>
      </c>
      <c r="M136" s="62"/>
      <c r="N136" s="113"/>
      <c r="P136" s="62"/>
      <c r="Q136" s="62"/>
    </row>
    <row r="137" spans="1:17" x14ac:dyDescent="0.25">
      <c r="A137" s="22" t="s">
        <v>182</v>
      </c>
      <c r="B137" s="18">
        <v>89.260665096262557</v>
      </c>
      <c r="C137" s="18">
        <v>87.744839989921104</v>
      </c>
      <c r="D137" s="18"/>
      <c r="E137" s="18">
        <f t="shared" si="6"/>
        <v>-1.6982005508324627</v>
      </c>
      <c r="F137" s="18"/>
      <c r="G137" s="18">
        <v>0.32809859264214997</v>
      </c>
      <c r="H137" s="18">
        <v>0.32252682053462739</v>
      </c>
      <c r="I137" s="18"/>
      <c r="J137" s="18">
        <f t="shared" si="7"/>
        <v>-5.5717721075225768E-3</v>
      </c>
      <c r="K137" s="93">
        <f t="shared" si="5"/>
        <v>-5.598214014418864E-5</v>
      </c>
      <c r="M137" s="62"/>
      <c r="N137" s="113"/>
      <c r="P137" s="62"/>
      <c r="Q137" s="62"/>
    </row>
    <row r="138" spans="1:17" x14ac:dyDescent="0.25">
      <c r="A138" s="21" t="s">
        <v>33</v>
      </c>
      <c r="B138" s="35">
        <v>95.198870607019472</v>
      </c>
      <c r="C138" s="35">
        <v>95.198870607019472</v>
      </c>
      <c r="D138" s="35"/>
      <c r="E138" s="35">
        <f t="shared" si="6"/>
        <v>0</v>
      </c>
      <c r="F138" s="35"/>
      <c r="G138" s="35">
        <v>0.2487521544271363</v>
      </c>
      <c r="H138" s="35">
        <v>0.2487521544271363</v>
      </c>
      <c r="I138" s="35"/>
      <c r="J138" s="35">
        <f t="shared" si="7"/>
        <v>0</v>
      </c>
      <c r="K138" s="92">
        <f t="shared" ref="K138:K201" si="8">J138/$G$5</f>
        <v>0</v>
      </c>
      <c r="M138" s="62"/>
      <c r="N138" s="113"/>
      <c r="P138" s="62"/>
      <c r="Q138" s="62"/>
    </row>
    <row r="139" spans="1:17" x14ac:dyDescent="0.25">
      <c r="A139" s="22" t="s">
        <v>34</v>
      </c>
      <c r="B139" s="18">
        <v>95.198870607019472</v>
      </c>
      <c r="C139" s="18">
        <v>95.198870607019472</v>
      </c>
      <c r="D139" s="18"/>
      <c r="E139" s="18">
        <f t="shared" si="6"/>
        <v>0</v>
      </c>
      <c r="F139" s="18"/>
      <c r="G139" s="18">
        <v>0.2487521544271363</v>
      </c>
      <c r="H139" s="18">
        <v>0.2487521544271363</v>
      </c>
      <c r="I139" s="18"/>
      <c r="J139" s="18">
        <f t="shared" si="7"/>
        <v>0</v>
      </c>
      <c r="K139" s="93">
        <f t="shared" si="8"/>
        <v>0</v>
      </c>
      <c r="M139" s="62"/>
      <c r="N139" s="113"/>
      <c r="P139" s="62"/>
      <c r="Q139" s="62"/>
    </row>
    <row r="140" spans="1:17" x14ac:dyDescent="0.25">
      <c r="A140" s="21" t="s">
        <v>183</v>
      </c>
      <c r="B140" s="35">
        <v>91.578919733724433</v>
      </c>
      <c r="C140" s="35">
        <v>91.578919733724433</v>
      </c>
      <c r="D140" s="35"/>
      <c r="E140" s="35">
        <f t="shared" si="6"/>
        <v>0</v>
      </c>
      <c r="F140" s="35"/>
      <c r="G140" s="35">
        <v>0.10058555284716042</v>
      </c>
      <c r="H140" s="35">
        <v>0.10058555284716041</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0.11580530058510798</v>
      </c>
      <c r="H142" s="35">
        <v>0.11580530058510798</v>
      </c>
      <c r="I142" s="35"/>
      <c r="J142" s="35">
        <f t="shared" si="7"/>
        <v>0</v>
      </c>
      <c r="K142" s="92">
        <f t="shared" si="8"/>
        <v>0</v>
      </c>
      <c r="M142" s="62"/>
      <c r="N142" s="113"/>
      <c r="P142" s="62"/>
      <c r="Q142" s="62"/>
    </row>
    <row r="143" spans="1:17" x14ac:dyDescent="0.25">
      <c r="A143" s="22" t="s">
        <v>35</v>
      </c>
      <c r="B143" s="18">
        <v>102.76489121958748</v>
      </c>
      <c r="C143" s="18">
        <v>102.42113963930544</v>
      </c>
      <c r="D143" s="18"/>
      <c r="E143" s="18">
        <f t="shared" si="6"/>
        <v>-0.33450293792217645</v>
      </c>
      <c r="F143" s="18"/>
      <c r="G143" s="18">
        <v>0.14011891945611685</v>
      </c>
      <c r="H143" s="18">
        <v>0.13965021755395132</v>
      </c>
      <c r="I143" s="18"/>
      <c r="J143" s="18">
        <f t="shared" si="7"/>
        <v>-4.6870190216552476E-4</v>
      </c>
      <c r="K143" s="93">
        <f t="shared" si="8"/>
        <v>-4.709262164088229E-6</v>
      </c>
      <c r="M143" s="62"/>
      <c r="N143" s="113"/>
      <c r="P143" s="62"/>
      <c r="Q143" s="62"/>
    </row>
    <row r="144" spans="1:17" x14ac:dyDescent="0.25">
      <c r="A144" s="21" t="s">
        <v>186</v>
      </c>
      <c r="B144" s="35">
        <v>114.2096827006315</v>
      </c>
      <c r="C144" s="35">
        <v>112.38820615475464</v>
      </c>
      <c r="D144" s="35"/>
      <c r="E144" s="35">
        <f t="shared" si="6"/>
        <v>-1.5948529956530511</v>
      </c>
      <c r="F144" s="35"/>
      <c r="G144" s="35">
        <v>2.9388407799528744E-2</v>
      </c>
      <c r="H144" s="35">
        <v>2.8919705897363222E-2</v>
      </c>
      <c r="I144" s="35"/>
      <c r="J144" s="35">
        <f t="shared" si="7"/>
        <v>-4.6870190216552129E-4</v>
      </c>
      <c r="K144" s="92">
        <f t="shared" si="8"/>
        <v>-4.7092621640881943E-6</v>
      </c>
      <c r="M144" s="62"/>
      <c r="N144" s="113"/>
      <c r="P144" s="62"/>
      <c r="Q144" s="62"/>
    </row>
    <row r="145" spans="1:17" x14ac:dyDescent="0.25">
      <c r="A145" s="22" t="s">
        <v>186</v>
      </c>
      <c r="B145" s="18">
        <v>114.2096827006315</v>
      </c>
      <c r="C145" s="18">
        <v>112.38820615475464</v>
      </c>
      <c r="D145" s="18"/>
      <c r="E145" s="18">
        <f t="shared" si="6"/>
        <v>-1.5948529956530511</v>
      </c>
      <c r="F145" s="18"/>
      <c r="G145" s="18">
        <v>2.9388407799528744E-2</v>
      </c>
      <c r="H145" s="18">
        <v>2.8919705897363222E-2</v>
      </c>
      <c r="I145" s="18"/>
      <c r="J145" s="18">
        <f t="shared" si="7"/>
        <v>-4.6870190216552129E-4</v>
      </c>
      <c r="K145" s="93">
        <f t="shared" si="8"/>
        <v>-4.7092621640881943E-6</v>
      </c>
      <c r="M145" s="62"/>
      <c r="N145" s="113"/>
      <c r="P145" s="62"/>
      <c r="Q145" s="62"/>
    </row>
    <row r="146" spans="1:17" x14ac:dyDescent="0.25">
      <c r="A146" s="21" t="s">
        <v>187</v>
      </c>
      <c r="B146" s="35">
        <v>100.102579051082</v>
      </c>
      <c r="C146" s="35">
        <v>100.102579051082</v>
      </c>
      <c r="D146" s="35"/>
      <c r="E146" s="35">
        <f t="shared" si="6"/>
        <v>0</v>
      </c>
      <c r="F146" s="35"/>
      <c r="G146" s="35">
        <v>0.11073051165658809</v>
      </c>
      <c r="H146" s="35">
        <v>0.11073051165658809</v>
      </c>
      <c r="I146" s="35"/>
      <c r="J146" s="35">
        <f t="shared" si="7"/>
        <v>0</v>
      </c>
      <c r="K146" s="92">
        <f t="shared" si="8"/>
        <v>0</v>
      </c>
      <c r="M146" s="62"/>
      <c r="N146" s="113"/>
      <c r="P146" s="62"/>
      <c r="Q146" s="62"/>
    </row>
    <row r="147" spans="1:17" x14ac:dyDescent="0.25">
      <c r="A147" s="22" t="s">
        <v>188</v>
      </c>
      <c r="B147" s="18">
        <v>100.102579051082</v>
      </c>
      <c r="C147" s="18">
        <v>100.102579051082</v>
      </c>
      <c r="D147" s="18"/>
      <c r="E147" s="18">
        <f t="shared" si="6"/>
        <v>0</v>
      </c>
      <c r="F147" s="18"/>
      <c r="G147" s="18">
        <v>0.11073051165658809</v>
      </c>
      <c r="H147" s="18">
        <v>0.11073051165658809</v>
      </c>
      <c r="I147" s="18"/>
      <c r="J147" s="18">
        <f t="shared" si="7"/>
        <v>0</v>
      </c>
      <c r="K147" s="93">
        <f t="shared" si="8"/>
        <v>0</v>
      </c>
      <c r="M147" s="62"/>
      <c r="N147" s="113"/>
      <c r="P147" s="62"/>
      <c r="Q147" s="62"/>
    </row>
    <row r="148" spans="1:17" x14ac:dyDescent="0.25">
      <c r="A148" s="21" t="s">
        <v>36</v>
      </c>
      <c r="B148" s="35">
        <v>106.84591931836788</v>
      </c>
      <c r="C148" s="35">
        <v>106.84591931836788</v>
      </c>
      <c r="D148" s="35"/>
      <c r="E148" s="35">
        <f t="shared" si="6"/>
        <v>0</v>
      </c>
      <c r="F148" s="35"/>
      <c r="G148" s="35">
        <v>1.9356702945980326</v>
      </c>
      <c r="H148" s="35">
        <v>1.9356702945980324</v>
      </c>
      <c r="I148" s="35"/>
      <c r="J148" s="35">
        <f t="shared" si="7"/>
        <v>0</v>
      </c>
      <c r="K148" s="92">
        <f t="shared" si="8"/>
        <v>0</v>
      </c>
      <c r="M148" s="62"/>
      <c r="N148" s="113"/>
      <c r="P148" s="62"/>
      <c r="Q148" s="62"/>
    </row>
    <row r="149" spans="1:17" x14ac:dyDescent="0.25">
      <c r="A149" s="22" t="s">
        <v>37</v>
      </c>
      <c r="B149" s="18">
        <v>101.65701081877793</v>
      </c>
      <c r="C149" s="18">
        <v>101.65701081877793</v>
      </c>
      <c r="D149" s="18"/>
      <c r="E149" s="18">
        <f t="shared" si="6"/>
        <v>0</v>
      </c>
      <c r="F149" s="18"/>
      <c r="G149" s="18">
        <v>0.87366492424040298</v>
      </c>
      <c r="H149" s="18">
        <v>0.87366492424040298</v>
      </c>
      <c r="I149" s="18"/>
      <c r="J149" s="18">
        <f t="shared" si="7"/>
        <v>0</v>
      </c>
      <c r="K149" s="93">
        <f t="shared" si="8"/>
        <v>0</v>
      </c>
      <c r="M149" s="62"/>
      <c r="N149" s="113"/>
      <c r="P149" s="62"/>
      <c r="Q149" s="62"/>
    </row>
    <row r="150" spans="1:17" x14ac:dyDescent="0.25">
      <c r="A150" s="21" t="s">
        <v>189</v>
      </c>
      <c r="B150" s="35">
        <v>101.64265929686083</v>
      </c>
      <c r="C150" s="35">
        <v>101.64265929686083</v>
      </c>
      <c r="D150" s="35"/>
      <c r="E150" s="35">
        <f t="shared" si="6"/>
        <v>0</v>
      </c>
      <c r="F150" s="35"/>
      <c r="G150" s="35">
        <v>0.73680108106444875</v>
      </c>
      <c r="H150" s="35">
        <v>0.73680108106444875</v>
      </c>
      <c r="I150" s="35"/>
      <c r="J150" s="35">
        <f t="shared" si="7"/>
        <v>0</v>
      </c>
      <c r="K150" s="92">
        <f t="shared" si="8"/>
        <v>0</v>
      </c>
      <c r="M150" s="62"/>
      <c r="N150" s="113"/>
      <c r="P150" s="62"/>
      <c r="Q150" s="62"/>
    </row>
    <row r="151" spans="1:17" x14ac:dyDescent="0.25">
      <c r="A151" s="22" t="s">
        <v>190</v>
      </c>
      <c r="B151" s="18">
        <v>101.73434135839508</v>
      </c>
      <c r="C151" s="18">
        <v>101.73434135839508</v>
      </c>
      <c r="D151" s="18"/>
      <c r="E151" s="18">
        <f t="shared" si="6"/>
        <v>0</v>
      </c>
      <c r="F151" s="18"/>
      <c r="G151" s="18">
        <v>0.13686384317595424</v>
      </c>
      <c r="H151" s="18">
        <v>0.13686384317595424</v>
      </c>
      <c r="I151" s="18"/>
      <c r="J151" s="18">
        <f t="shared" si="7"/>
        <v>0</v>
      </c>
      <c r="K151" s="93">
        <f t="shared" si="8"/>
        <v>0</v>
      </c>
      <c r="M151" s="62"/>
      <c r="N151" s="113"/>
      <c r="P151" s="62"/>
      <c r="Q151" s="62"/>
    </row>
    <row r="152" spans="1:17" x14ac:dyDescent="0.25">
      <c r="A152" s="21" t="s">
        <v>191</v>
      </c>
      <c r="B152" s="35">
        <v>111.52914669448093</v>
      </c>
      <c r="C152" s="35">
        <v>111.52914669448093</v>
      </c>
      <c r="D152" s="35"/>
      <c r="E152" s="35">
        <f t="shared" si="6"/>
        <v>0</v>
      </c>
      <c r="F152" s="35"/>
      <c r="G152" s="35">
        <v>1.0620053703576298</v>
      </c>
      <c r="H152" s="35">
        <v>1.0620053703576295</v>
      </c>
      <c r="I152" s="35"/>
      <c r="J152" s="35">
        <f t="shared" si="7"/>
        <v>0</v>
      </c>
      <c r="K152" s="92">
        <f t="shared" si="8"/>
        <v>0</v>
      </c>
      <c r="M152" s="62"/>
      <c r="N152" s="113"/>
      <c r="P152" s="62"/>
      <c r="Q152" s="62"/>
    </row>
    <row r="153" spans="1:17" x14ac:dyDescent="0.25">
      <c r="A153" s="22" t="s">
        <v>192</v>
      </c>
      <c r="B153" s="18">
        <v>111.52914669448093</v>
      </c>
      <c r="C153" s="18">
        <v>111.52914669448093</v>
      </c>
      <c r="D153" s="18"/>
      <c r="E153" s="18">
        <f t="shared" si="6"/>
        <v>0</v>
      </c>
      <c r="F153" s="18"/>
      <c r="G153" s="18">
        <v>1.0620053703576298</v>
      </c>
      <c r="H153" s="18">
        <v>1.0620053703576295</v>
      </c>
      <c r="I153" s="18"/>
      <c r="J153" s="18">
        <f t="shared" si="7"/>
        <v>0</v>
      </c>
      <c r="K153" s="93">
        <f t="shared" si="8"/>
        <v>0</v>
      </c>
      <c r="M153" s="62"/>
      <c r="N153" s="113"/>
      <c r="P153" s="62"/>
      <c r="Q153" s="62"/>
    </row>
    <row r="154" spans="1:17" x14ac:dyDescent="0.25">
      <c r="A154" s="21" t="s">
        <v>38</v>
      </c>
      <c r="B154" s="35">
        <v>108.20582199557435</v>
      </c>
      <c r="C154" s="35">
        <v>109.22711115332713</v>
      </c>
      <c r="D154" s="35"/>
      <c r="E154" s="35">
        <f t="shared" si="6"/>
        <v>0.94383937843431909</v>
      </c>
      <c r="F154" s="35"/>
      <c r="G154" s="35">
        <v>5.6191949957745067</v>
      </c>
      <c r="H154" s="35">
        <v>5.6722311708956372</v>
      </c>
      <c r="I154" s="35"/>
      <c r="J154" s="35">
        <f t="shared" si="7"/>
        <v>5.3036175121130569E-2</v>
      </c>
      <c r="K154" s="92">
        <f t="shared" si="8"/>
        <v>5.3287868402482612E-4</v>
      </c>
      <c r="M154" s="62"/>
      <c r="N154" s="113"/>
      <c r="P154" s="62"/>
      <c r="Q154" s="62"/>
    </row>
    <row r="155" spans="1:17" x14ac:dyDescent="0.25">
      <c r="A155" s="22" t="s">
        <v>193</v>
      </c>
      <c r="B155" s="18">
        <v>116.17719395444676</v>
      </c>
      <c r="C155" s="18">
        <v>118.2390631138525</v>
      </c>
      <c r="D155" s="18"/>
      <c r="E155" s="18">
        <f t="shared" si="6"/>
        <v>1.7747624032081522</v>
      </c>
      <c r="F155" s="18"/>
      <c r="G155" s="18">
        <v>2.9883535410295479</v>
      </c>
      <c r="H155" s="18">
        <v>3.0413897161506798</v>
      </c>
      <c r="I155" s="18"/>
      <c r="J155" s="18">
        <f t="shared" si="7"/>
        <v>5.3036175121131901E-2</v>
      </c>
      <c r="K155" s="93">
        <f t="shared" si="8"/>
        <v>5.3287868402483946E-4</v>
      </c>
      <c r="M155" s="62"/>
      <c r="N155" s="113"/>
      <c r="P155" s="62"/>
      <c r="Q155" s="62"/>
    </row>
    <row r="156" spans="1:17" x14ac:dyDescent="0.25">
      <c r="A156" s="21" t="s">
        <v>194</v>
      </c>
      <c r="B156" s="35">
        <v>116.97091619527218</v>
      </c>
      <c r="C156" s="35">
        <v>120.44214738990971</v>
      </c>
      <c r="D156" s="35"/>
      <c r="E156" s="35">
        <f t="shared" si="6"/>
        <v>2.9676019540127552</v>
      </c>
      <c r="F156" s="35"/>
      <c r="G156" s="35">
        <v>2.3989107402193008</v>
      </c>
      <c r="H156" s="35">
        <v>2.4701008622210705</v>
      </c>
      <c r="I156" s="35"/>
      <c r="J156" s="35">
        <f t="shared" si="7"/>
        <v>7.1190122001769662E-2</v>
      </c>
      <c r="K156" s="92">
        <f t="shared" si="8"/>
        <v>7.1527968299425065E-4</v>
      </c>
      <c r="M156" s="62"/>
      <c r="N156" s="113"/>
      <c r="P156" s="62"/>
      <c r="Q156" s="62"/>
    </row>
    <row r="157" spans="1:17" x14ac:dyDescent="0.25">
      <c r="A157" s="22" t="s">
        <v>195</v>
      </c>
      <c r="B157" s="18">
        <v>116.97091619527218</v>
      </c>
      <c r="C157" s="18">
        <v>120.44214738990971</v>
      </c>
      <c r="D157" s="18"/>
      <c r="E157" s="18">
        <f t="shared" si="6"/>
        <v>2.9676019540127552</v>
      </c>
      <c r="F157" s="18"/>
      <c r="G157" s="18">
        <v>2.3989107402193008</v>
      </c>
      <c r="H157" s="18">
        <v>2.4701008622210705</v>
      </c>
      <c r="I157" s="18"/>
      <c r="J157" s="18">
        <f t="shared" si="7"/>
        <v>7.1190122001769662E-2</v>
      </c>
      <c r="K157" s="93">
        <f t="shared" si="8"/>
        <v>7.1527968299425065E-4</v>
      </c>
      <c r="M157" s="62"/>
      <c r="N157" s="113"/>
      <c r="P157" s="62"/>
      <c r="Q157" s="62"/>
    </row>
    <row r="158" spans="1:17" x14ac:dyDescent="0.25">
      <c r="A158" s="21" t="s">
        <v>196</v>
      </c>
      <c r="B158" s="35">
        <v>113.05504914512798</v>
      </c>
      <c r="C158" s="35">
        <v>109.57312459884905</v>
      </c>
      <c r="D158" s="35"/>
      <c r="E158" s="35">
        <f t="shared" si="6"/>
        <v>-3.0798487750946957</v>
      </c>
      <c r="F158" s="35"/>
      <c r="G158" s="35">
        <v>0.58944280081024725</v>
      </c>
      <c r="H158" s="35">
        <v>0.57128885392960893</v>
      </c>
      <c r="I158" s="35"/>
      <c r="J158" s="35">
        <f t="shared" si="7"/>
        <v>-1.8153946880638316E-2</v>
      </c>
      <c r="K158" s="92">
        <f t="shared" si="8"/>
        <v>-1.8240099896941675E-4</v>
      </c>
      <c r="M158" s="62"/>
      <c r="N158" s="113"/>
      <c r="P158" s="62"/>
      <c r="Q158" s="62"/>
    </row>
    <row r="159" spans="1:17" x14ac:dyDescent="0.25">
      <c r="A159" s="22" t="s">
        <v>197</v>
      </c>
      <c r="B159" s="18">
        <v>113.05504914512798</v>
      </c>
      <c r="C159" s="18">
        <v>109.57312459884905</v>
      </c>
      <c r="D159" s="18"/>
      <c r="E159" s="18">
        <f t="shared" si="6"/>
        <v>-3.0798487750946957</v>
      </c>
      <c r="F159" s="18"/>
      <c r="G159" s="18">
        <v>0.58944280081024725</v>
      </c>
      <c r="H159" s="18">
        <v>0.57128885392960893</v>
      </c>
      <c r="I159" s="18"/>
      <c r="J159" s="18">
        <f t="shared" si="7"/>
        <v>-1.8153946880638316E-2</v>
      </c>
      <c r="K159" s="93">
        <f t="shared" si="8"/>
        <v>-1.8240099896941675E-4</v>
      </c>
      <c r="M159" s="62"/>
      <c r="N159" s="113"/>
      <c r="P159" s="62"/>
      <c r="Q159" s="62"/>
    </row>
    <row r="160" spans="1:17" x14ac:dyDescent="0.25">
      <c r="A160" s="21" t="s">
        <v>198</v>
      </c>
      <c r="B160" s="35">
        <v>101.01196918753585</v>
      </c>
      <c r="C160" s="35">
        <v>101.01196918753585</v>
      </c>
      <c r="D160" s="35"/>
      <c r="E160" s="35">
        <f t="shared" si="6"/>
        <v>0</v>
      </c>
      <c r="F160" s="35"/>
      <c r="G160" s="35">
        <v>0.64496168153239686</v>
      </c>
      <c r="H160" s="35">
        <v>0.64496168153239686</v>
      </c>
      <c r="I160" s="35"/>
      <c r="J160" s="35">
        <f t="shared" si="7"/>
        <v>0</v>
      </c>
      <c r="K160" s="92">
        <f t="shared" si="8"/>
        <v>0</v>
      </c>
      <c r="M160" s="62"/>
      <c r="N160" s="113"/>
      <c r="P160" s="62"/>
      <c r="Q160" s="62"/>
    </row>
    <row r="161" spans="1:17" x14ac:dyDescent="0.25">
      <c r="A161" s="22" t="s">
        <v>199</v>
      </c>
      <c r="B161" s="18">
        <v>101.01196918753585</v>
      </c>
      <c r="C161" s="18">
        <v>101.01196918753585</v>
      </c>
      <c r="D161" s="18"/>
      <c r="E161" s="18">
        <f t="shared" si="6"/>
        <v>0</v>
      </c>
      <c r="F161" s="18"/>
      <c r="G161" s="18">
        <v>0.64496168153239686</v>
      </c>
      <c r="H161" s="18">
        <v>0.64496168153239686</v>
      </c>
      <c r="I161" s="18"/>
      <c r="J161" s="18">
        <f t="shared" si="7"/>
        <v>0</v>
      </c>
      <c r="K161" s="93">
        <f t="shared" si="8"/>
        <v>0</v>
      </c>
      <c r="M161" s="62"/>
      <c r="N161" s="113"/>
      <c r="P161" s="62"/>
      <c r="Q161" s="62"/>
    </row>
    <row r="162" spans="1:17" x14ac:dyDescent="0.25">
      <c r="A162" s="21" t="s">
        <v>200</v>
      </c>
      <c r="B162" s="35">
        <v>101.01196918753585</v>
      </c>
      <c r="C162" s="35">
        <v>101.01196918753585</v>
      </c>
      <c r="D162" s="35"/>
      <c r="E162" s="35">
        <f t="shared" si="6"/>
        <v>0</v>
      </c>
      <c r="F162" s="35"/>
      <c r="G162" s="35">
        <v>0.64496168153239686</v>
      </c>
      <c r="H162" s="35">
        <v>0.64496168153239686</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100.19718305759277</v>
      </c>
      <c r="C166" s="35">
        <v>100.19718305759277</v>
      </c>
      <c r="D166" s="35"/>
      <c r="E166" s="35">
        <f t="shared" si="6"/>
        <v>0</v>
      </c>
      <c r="F166" s="35"/>
      <c r="G166" s="35">
        <v>1.8070018497343403</v>
      </c>
      <c r="H166" s="35">
        <v>1.8070018497343403</v>
      </c>
      <c r="I166" s="35"/>
      <c r="J166" s="35">
        <f t="shared" si="7"/>
        <v>0</v>
      </c>
      <c r="K166" s="92">
        <f t="shared" si="8"/>
        <v>0</v>
      </c>
      <c r="M166" s="62"/>
      <c r="N166" s="113"/>
      <c r="P166" s="62"/>
      <c r="Q166" s="62"/>
    </row>
    <row r="167" spans="1:17" x14ac:dyDescent="0.25">
      <c r="A167" s="22" t="s">
        <v>204</v>
      </c>
      <c r="B167" s="18">
        <v>100.19718305759277</v>
      </c>
      <c r="C167" s="18">
        <v>100.19718305759277</v>
      </c>
      <c r="D167" s="18"/>
      <c r="E167" s="18">
        <f t="shared" si="6"/>
        <v>0</v>
      </c>
      <c r="F167" s="18"/>
      <c r="G167" s="18">
        <v>1.8070018497343403</v>
      </c>
      <c r="H167" s="18">
        <v>1.8070018497343403</v>
      </c>
      <c r="I167" s="18"/>
      <c r="J167" s="18">
        <f t="shared" si="7"/>
        <v>0</v>
      </c>
      <c r="K167" s="93">
        <f t="shared" si="8"/>
        <v>0</v>
      </c>
      <c r="M167" s="62"/>
      <c r="N167" s="113"/>
      <c r="P167" s="62"/>
      <c r="Q167" s="62"/>
    </row>
    <row r="168" spans="1:17" x14ac:dyDescent="0.25">
      <c r="A168" s="21" t="s">
        <v>204</v>
      </c>
      <c r="B168" s="35">
        <v>100.19718305759277</v>
      </c>
      <c r="C168" s="35">
        <v>100.19718305759277</v>
      </c>
      <c r="D168" s="35"/>
      <c r="E168" s="35">
        <f t="shared" si="6"/>
        <v>0</v>
      </c>
      <c r="F168" s="35"/>
      <c r="G168" s="35">
        <v>1.8070018497343403</v>
      </c>
      <c r="H168" s="35">
        <v>1.8070018497343403</v>
      </c>
      <c r="I168" s="35"/>
      <c r="J168" s="35">
        <f t="shared" si="7"/>
        <v>0</v>
      </c>
      <c r="K168" s="92">
        <f t="shared" si="8"/>
        <v>0</v>
      </c>
      <c r="M168" s="62"/>
      <c r="N168" s="113"/>
      <c r="P168" s="62"/>
      <c r="Q168" s="62"/>
    </row>
    <row r="169" spans="1:17" x14ac:dyDescent="0.25">
      <c r="A169" s="22" t="s">
        <v>39</v>
      </c>
      <c r="B169" s="18">
        <v>102.23781694506255</v>
      </c>
      <c r="C169" s="18">
        <v>103.93518476453859</v>
      </c>
      <c r="D169" s="18"/>
      <c r="E169" s="18">
        <f t="shared" si="6"/>
        <v>1.6602152414777471</v>
      </c>
      <c r="F169" s="18"/>
      <c r="G169" s="18">
        <v>6.8056612855255159</v>
      </c>
      <c r="H169" s="18">
        <v>6.918649911471161</v>
      </c>
      <c r="I169" s="18"/>
      <c r="J169" s="18">
        <f t="shared" si="7"/>
        <v>0.11298862594564518</v>
      </c>
      <c r="K169" s="93">
        <f t="shared" si="8"/>
        <v>1.1352483501341386E-3</v>
      </c>
      <c r="M169" s="62"/>
      <c r="N169" s="113"/>
      <c r="P169" s="62"/>
      <c r="Q169" s="62"/>
    </row>
    <row r="170" spans="1:17" x14ac:dyDescent="0.25">
      <c r="A170" s="21" t="s">
        <v>205</v>
      </c>
      <c r="B170" s="35">
        <v>99.840255462130173</v>
      </c>
      <c r="C170" s="35">
        <v>99.840255462130173</v>
      </c>
      <c r="D170" s="35"/>
      <c r="E170" s="35">
        <f t="shared" si="6"/>
        <v>0</v>
      </c>
      <c r="F170" s="35"/>
      <c r="G170" s="35">
        <v>2.9914981172822128</v>
      </c>
      <c r="H170" s="35">
        <v>2.9914981172822124</v>
      </c>
      <c r="I170" s="35"/>
      <c r="J170" s="35">
        <f t="shared" si="7"/>
        <v>0</v>
      </c>
      <c r="K170" s="92">
        <f t="shared" si="8"/>
        <v>0</v>
      </c>
      <c r="M170" s="62"/>
      <c r="N170" s="113"/>
      <c r="P170" s="62"/>
      <c r="Q170" s="62"/>
    </row>
    <row r="171" spans="1:17" x14ac:dyDescent="0.25">
      <c r="A171" s="22" t="s">
        <v>206</v>
      </c>
      <c r="B171" s="18">
        <v>99.793867832254008</v>
      </c>
      <c r="C171" s="18">
        <v>99.793867832254008</v>
      </c>
      <c r="D171" s="18"/>
      <c r="E171" s="18">
        <f t="shared" si="6"/>
        <v>0</v>
      </c>
      <c r="F171" s="18"/>
      <c r="G171" s="18">
        <v>2.9721282206672668</v>
      </c>
      <c r="H171" s="18">
        <v>2.9721282206672663</v>
      </c>
      <c r="I171" s="18"/>
      <c r="J171" s="18">
        <f t="shared" si="7"/>
        <v>0</v>
      </c>
      <c r="K171" s="93">
        <f t="shared" si="8"/>
        <v>0</v>
      </c>
      <c r="M171" s="62"/>
      <c r="N171" s="113"/>
      <c r="P171" s="62"/>
      <c r="Q171" s="62"/>
    </row>
    <row r="172" spans="1:17" x14ac:dyDescent="0.25">
      <c r="A172" s="21" t="s">
        <v>206</v>
      </c>
      <c r="B172" s="35">
        <v>99.793867832253994</v>
      </c>
      <c r="C172" s="35">
        <v>99.793867832253994</v>
      </c>
      <c r="D172" s="35"/>
      <c r="E172" s="35">
        <f t="shared" si="6"/>
        <v>0</v>
      </c>
      <c r="F172" s="35"/>
      <c r="G172" s="35">
        <v>2.9721282206672668</v>
      </c>
      <c r="H172" s="35">
        <v>2.9721282206672663</v>
      </c>
      <c r="I172" s="35"/>
      <c r="J172" s="35">
        <f t="shared" si="7"/>
        <v>0</v>
      </c>
      <c r="K172" s="92">
        <f t="shared" si="8"/>
        <v>0</v>
      </c>
      <c r="M172" s="62"/>
      <c r="N172" s="113"/>
      <c r="P172" s="62"/>
      <c r="Q172" s="62"/>
    </row>
    <row r="173" spans="1:17" x14ac:dyDescent="0.25">
      <c r="A173" s="22" t="s">
        <v>207</v>
      </c>
      <c r="B173" s="18">
        <v>107.50820757390034</v>
      </c>
      <c r="C173" s="18">
        <v>107.50820757390034</v>
      </c>
      <c r="D173" s="18"/>
      <c r="E173" s="18">
        <f t="shared" si="6"/>
        <v>0</v>
      </c>
      <c r="F173" s="18"/>
      <c r="G173" s="18">
        <v>1.9369896614946019E-2</v>
      </c>
      <c r="H173" s="18">
        <v>1.9369896614946019E-2</v>
      </c>
      <c r="I173" s="18"/>
      <c r="J173" s="18">
        <f t="shared" si="7"/>
        <v>0</v>
      </c>
      <c r="K173" s="93">
        <f t="shared" si="8"/>
        <v>0</v>
      </c>
      <c r="M173" s="62"/>
      <c r="N173" s="113"/>
      <c r="P173" s="62"/>
      <c r="Q173" s="62"/>
    </row>
    <row r="174" spans="1:17" x14ac:dyDescent="0.25">
      <c r="A174" s="21" t="s">
        <v>207</v>
      </c>
      <c r="B174" s="35">
        <v>107.50820757390034</v>
      </c>
      <c r="C174" s="35">
        <v>107.50820757390034</v>
      </c>
      <c r="D174" s="35"/>
      <c r="E174" s="35">
        <f t="shared" si="6"/>
        <v>0</v>
      </c>
      <c r="F174" s="35"/>
      <c r="G174" s="35">
        <v>1.9369896614946019E-2</v>
      </c>
      <c r="H174" s="35">
        <v>1.9369896614946019E-2</v>
      </c>
      <c r="I174" s="35"/>
      <c r="J174" s="35">
        <f t="shared" si="7"/>
        <v>0</v>
      </c>
      <c r="K174" s="92">
        <f t="shared" si="8"/>
        <v>0</v>
      </c>
      <c r="M174" s="62"/>
      <c r="N174" s="113"/>
      <c r="P174" s="62"/>
      <c r="Q174" s="62"/>
    </row>
    <row r="175" spans="1:17" x14ac:dyDescent="0.25">
      <c r="A175" s="22" t="s">
        <v>208</v>
      </c>
      <c r="B175" s="18">
        <v>123.12660101179685</v>
      </c>
      <c r="C175" s="18">
        <v>135.80096748547032</v>
      </c>
      <c r="D175" s="18"/>
      <c r="E175" s="18">
        <f t="shared" si="6"/>
        <v>10.293767853186431</v>
      </c>
      <c r="F175" s="18"/>
      <c r="G175" s="18">
        <v>0.83600282781047852</v>
      </c>
      <c r="H175" s="18">
        <v>0.92205901815136293</v>
      </c>
      <c r="I175" s="18"/>
      <c r="J175" s="18">
        <f t="shared" si="7"/>
        <v>8.6056190340884409E-2</v>
      </c>
      <c r="K175" s="93">
        <f t="shared" si="8"/>
        <v>8.6464586400330319E-4</v>
      </c>
      <c r="M175" s="62"/>
      <c r="N175" s="113"/>
      <c r="P175" s="62"/>
      <c r="Q175" s="62"/>
    </row>
    <row r="176" spans="1:17" x14ac:dyDescent="0.25">
      <c r="A176" s="21" t="s">
        <v>209</v>
      </c>
      <c r="B176" s="35">
        <v>126.22344840279247</v>
      </c>
      <c r="C176" s="35">
        <v>140.59501969815574</v>
      </c>
      <c r="D176" s="35"/>
      <c r="E176" s="35">
        <f t="shared" si="6"/>
        <v>11.385817355822869</v>
      </c>
      <c r="F176" s="35"/>
      <c r="G176" s="35">
        <v>0.75581917091682616</v>
      </c>
      <c r="H176" s="35">
        <v>0.84187536125771056</v>
      </c>
      <c r="I176" s="35"/>
      <c r="J176" s="35">
        <f t="shared" si="7"/>
        <v>8.6056190340884409E-2</v>
      </c>
      <c r="K176" s="92">
        <f t="shared" si="8"/>
        <v>8.6464586400330319E-4</v>
      </c>
      <c r="M176" s="62"/>
      <c r="N176" s="113"/>
      <c r="P176" s="62"/>
      <c r="Q176" s="62"/>
    </row>
    <row r="177" spans="1:17" x14ac:dyDescent="0.25">
      <c r="A177" s="22" t="s">
        <v>210</v>
      </c>
      <c r="B177" s="18">
        <v>129.4318167618429</v>
      </c>
      <c r="C177" s="18">
        <v>145.58586477063992</v>
      </c>
      <c r="D177" s="18"/>
      <c r="E177" s="18">
        <f t="shared" si="6"/>
        <v>12.48073959938365</v>
      </c>
      <c r="F177" s="18"/>
      <c r="G177" s="18">
        <v>0.68951194483005163</v>
      </c>
      <c r="H177" s="18">
        <v>0.77556813517093615</v>
      </c>
      <c r="I177" s="18"/>
      <c r="J177" s="18">
        <f t="shared" si="7"/>
        <v>8.605619034088452E-2</v>
      </c>
      <c r="K177" s="93">
        <f t="shared" si="8"/>
        <v>8.6464586400330427E-4</v>
      </c>
      <c r="M177" s="62"/>
      <c r="N177" s="113"/>
      <c r="P177" s="62"/>
      <c r="Q177" s="62"/>
    </row>
    <row r="178" spans="1:17" x14ac:dyDescent="0.25">
      <c r="A178" s="21" t="s">
        <v>211</v>
      </c>
      <c r="B178" s="35">
        <v>100.35534349776029</v>
      </c>
      <c r="C178" s="35">
        <v>100.35534349776029</v>
      </c>
      <c r="D178" s="35"/>
      <c r="E178" s="35">
        <f t="shared" si="6"/>
        <v>0</v>
      </c>
      <c r="F178" s="35"/>
      <c r="G178" s="35">
        <v>6.6307226086774654E-2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99.89041709008302</v>
      </c>
      <c r="C181" s="18">
        <v>100.79375738015628</v>
      </c>
      <c r="D181" s="18"/>
      <c r="E181" s="18">
        <f t="shared" si="6"/>
        <v>0.90433128260802853</v>
      </c>
      <c r="F181" s="18"/>
      <c r="G181" s="18">
        <v>2.978160340432825</v>
      </c>
      <c r="H181" s="18">
        <v>3.0050927760375847</v>
      </c>
      <c r="I181" s="18"/>
      <c r="J181" s="18">
        <f t="shared" si="7"/>
        <v>2.6932435604759775E-2</v>
      </c>
      <c r="K181" s="93">
        <f t="shared" si="8"/>
        <v>2.7060248613082537E-4</v>
      </c>
      <c r="M181" s="62"/>
      <c r="N181" s="113"/>
      <c r="P181" s="62"/>
      <c r="Q181" s="62"/>
    </row>
    <row r="182" spans="1:17" x14ac:dyDescent="0.25">
      <c r="A182" s="21" t="s">
        <v>40</v>
      </c>
      <c r="B182" s="35">
        <v>100</v>
      </c>
      <c r="C182" s="35">
        <v>100</v>
      </c>
      <c r="D182" s="35"/>
      <c r="E182" s="35">
        <f t="shared" si="6"/>
        <v>0</v>
      </c>
      <c r="F182" s="35"/>
      <c r="G182" s="35">
        <v>0.65814497212231504</v>
      </c>
      <c r="H182" s="35">
        <v>0.65814497212231504</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5.1577983184098675E-2</v>
      </c>
      <c r="H183" s="18">
        <v>5.1577983184098668E-2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113"/>
      <c r="P184" s="62"/>
      <c r="Q184" s="62"/>
    </row>
    <row r="185" spans="1:17" x14ac:dyDescent="0.25">
      <c r="A185" s="22" t="s">
        <v>41</v>
      </c>
      <c r="B185" s="18">
        <v>99.703920706926084</v>
      </c>
      <c r="C185" s="18">
        <v>100.47403592912568</v>
      </c>
      <c r="D185" s="18"/>
      <c r="E185" s="18">
        <f t="shared" si="6"/>
        <v>0.77240214501022031</v>
      </c>
      <c r="F185" s="18"/>
      <c r="G185" s="18">
        <v>1.7613828204477935</v>
      </c>
      <c r="H185" s="18">
        <v>1.7749877791347739</v>
      </c>
      <c r="I185" s="18"/>
      <c r="J185" s="18">
        <f t="shared" si="7"/>
        <v>1.3604958686980417E-2</v>
      </c>
      <c r="K185" s="93">
        <f t="shared" si="8"/>
        <v>1.3669523612463153E-4</v>
      </c>
      <c r="M185" s="62"/>
      <c r="N185" s="113"/>
      <c r="P185" s="62"/>
      <c r="Q185" s="62"/>
    </row>
    <row r="186" spans="1:17" x14ac:dyDescent="0.25">
      <c r="A186" s="21" t="s">
        <v>216</v>
      </c>
      <c r="B186" s="35">
        <v>99.78476750975608</v>
      </c>
      <c r="C186" s="35">
        <v>99.78476750975608</v>
      </c>
      <c r="D186" s="35"/>
      <c r="E186" s="35">
        <f t="shared" si="6"/>
        <v>0</v>
      </c>
      <c r="F186" s="35"/>
      <c r="G186" s="35">
        <v>0.74155891470172597</v>
      </c>
      <c r="H186" s="35">
        <v>0.74155891470172586</v>
      </c>
      <c r="I186" s="35"/>
      <c r="J186" s="35">
        <f t="shared" si="7"/>
        <v>0</v>
      </c>
      <c r="K186" s="92">
        <f t="shared" si="8"/>
        <v>0</v>
      </c>
      <c r="M186" s="62"/>
      <c r="N186" s="113"/>
      <c r="P186" s="62"/>
      <c r="Q186" s="62"/>
    </row>
    <row r="187" spans="1:17" x14ac:dyDescent="0.25">
      <c r="A187" s="22" t="s">
        <v>217</v>
      </c>
      <c r="B187" s="18">
        <v>99.645215648630753</v>
      </c>
      <c r="C187" s="18">
        <v>100.97453244010477</v>
      </c>
      <c r="D187" s="18"/>
      <c r="E187" s="18">
        <f t="shared" si="6"/>
        <v>1.3340497913732818</v>
      </c>
      <c r="F187" s="18"/>
      <c r="G187" s="18">
        <v>1.0198239057460676</v>
      </c>
      <c r="H187" s="18">
        <v>1.0334288644330478</v>
      </c>
      <c r="I187" s="18"/>
      <c r="J187" s="18">
        <f t="shared" si="7"/>
        <v>1.3604958686980195E-2</v>
      </c>
      <c r="K187" s="93">
        <f t="shared" si="8"/>
        <v>1.3669523612462928E-4</v>
      </c>
      <c r="M187" s="62"/>
      <c r="N187" s="113"/>
      <c r="P187" s="62"/>
      <c r="Q187" s="62"/>
    </row>
    <row r="188" spans="1:17" x14ac:dyDescent="0.25">
      <c r="A188" s="21" t="s">
        <v>42</v>
      </c>
      <c r="B188" s="35">
        <v>100.35271249109005</v>
      </c>
      <c r="C188" s="35">
        <v>102.74685952831257</v>
      </c>
      <c r="D188" s="35"/>
      <c r="E188" s="35">
        <f t="shared" si="6"/>
        <v>2.3857322615321364</v>
      </c>
      <c r="F188" s="35"/>
      <c r="G188" s="35">
        <v>0.55863254786271621</v>
      </c>
      <c r="H188" s="35">
        <v>0.5719600247804959</v>
      </c>
      <c r="I188" s="35"/>
      <c r="J188" s="35">
        <f t="shared" si="7"/>
        <v>1.332747691777969E-2</v>
      </c>
      <c r="K188" s="92">
        <f t="shared" si="8"/>
        <v>1.339072500061972E-4</v>
      </c>
      <c r="M188" s="62"/>
      <c r="N188" s="113"/>
      <c r="P188" s="62"/>
      <c r="Q188" s="62"/>
    </row>
    <row r="189" spans="1:17" x14ac:dyDescent="0.25">
      <c r="A189" s="22" t="s">
        <v>42</v>
      </c>
      <c r="B189" s="18">
        <v>100.35271249109005</v>
      </c>
      <c r="C189" s="18">
        <v>102.74685952831257</v>
      </c>
      <c r="D189" s="18"/>
      <c r="E189" s="18">
        <f t="shared" si="6"/>
        <v>2.3857322615321364</v>
      </c>
      <c r="F189" s="18"/>
      <c r="G189" s="18">
        <v>0.55863254786271621</v>
      </c>
      <c r="H189" s="18">
        <v>0.5719600247804959</v>
      </c>
      <c r="I189" s="18"/>
      <c r="J189" s="18">
        <f t="shared" si="7"/>
        <v>1.332747691777969E-2</v>
      </c>
      <c r="K189" s="93">
        <f t="shared" si="8"/>
        <v>1.339072500061972E-4</v>
      </c>
      <c r="M189" s="62"/>
      <c r="N189" s="113"/>
      <c r="P189" s="62"/>
      <c r="Q189" s="62"/>
    </row>
    <row r="190" spans="1:17" x14ac:dyDescent="0.25">
      <c r="A190" s="21" t="s">
        <v>218</v>
      </c>
      <c r="B190" s="35">
        <v>78.117927066314394</v>
      </c>
      <c r="C190" s="35">
        <v>78.180183651674355</v>
      </c>
      <c r="D190" s="35"/>
      <c r="E190" s="35">
        <f t="shared" si="6"/>
        <v>7.9695644390453957E-2</v>
      </c>
      <c r="F190" s="35"/>
      <c r="G190" s="35">
        <v>7.2863387857919255</v>
      </c>
      <c r="H190" s="35">
        <v>7.2921456804397327</v>
      </c>
      <c r="I190" s="35"/>
      <c r="J190" s="35">
        <f t="shared" si="7"/>
        <v>5.8068946478071481E-3</v>
      </c>
      <c r="K190" s="92">
        <f t="shared" si="8"/>
        <v>5.8344523735487592E-5</v>
      </c>
      <c r="M190" s="62"/>
      <c r="N190" s="113"/>
      <c r="P190" s="62"/>
      <c r="Q190" s="62"/>
    </row>
    <row r="191" spans="1:17" x14ac:dyDescent="0.25">
      <c r="A191" s="22" t="s">
        <v>219</v>
      </c>
      <c r="B191" s="18">
        <v>100.27153850348432</v>
      </c>
      <c r="C191" s="18">
        <v>99.125094561606389</v>
      </c>
      <c r="D191" s="18"/>
      <c r="E191" s="18">
        <f t="shared" si="6"/>
        <v>-1.1433393353569632</v>
      </c>
      <c r="F191" s="18"/>
      <c r="G191" s="18">
        <v>1.8997094902082758</v>
      </c>
      <c r="H191" s="18">
        <v>1.8779893643492158</v>
      </c>
      <c r="I191" s="18"/>
      <c r="J191" s="18">
        <f t="shared" si="7"/>
        <v>-2.1720125859060024E-2</v>
      </c>
      <c r="K191" s="93">
        <f t="shared" si="8"/>
        <v>-2.1823202857662588E-4</v>
      </c>
      <c r="M191" s="62"/>
      <c r="N191" s="113"/>
      <c r="P191" s="62"/>
      <c r="Q191" s="62"/>
    </row>
    <row r="192" spans="1:17" x14ac:dyDescent="0.25">
      <c r="A192" s="21" t="s">
        <v>220</v>
      </c>
      <c r="B192" s="35">
        <v>95.386502702183606</v>
      </c>
      <c r="C192" s="35">
        <v>94.677299535932008</v>
      </c>
      <c r="D192" s="35"/>
      <c r="E192" s="35">
        <f t="shared" si="6"/>
        <v>-0.74350473721200849</v>
      </c>
      <c r="F192" s="35"/>
      <c r="G192" s="35">
        <v>0.84181572545772887</v>
      </c>
      <c r="H192" s="35">
        <v>0.83555678566035496</v>
      </c>
      <c r="I192" s="35"/>
      <c r="J192" s="35">
        <f t="shared" si="7"/>
        <v>-6.258939797373908E-3</v>
      </c>
      <c r="K192" s="92">
        <f t="shared" si="8"/>
        <v>-6.288642789563446E-5</v>
      </c>
      <c r="M192" s="62"/>
      <c r="N192" s="113"/>
      <c r="P192" s="62"/>
      <c r="Q192" s="62"/>
    </row>
    <row r="193" spans="1:17" x14ac:dyDescent="0.25">
      <c r="A193" s="22" t="s">
        <v>220</v>
      </c>
      <c r="B193" s="18">
        <v>95.386502702183606</v>
      </c>
      <c r="C193" s="18">
        <v>94.677299535932008</v>
      </c>
      <c r="D193" s="18"/>
      <c r="E193" s="18">
        <f t="shared" si="6"/>
        <v>-0.74350473721200849</v>
      </c>
      <c r="F193" s="18"/>
      <c r="G193" s="18">
        <v>0.84181572545772887</v>
      </c>
      <c r="H193" s="18">
        <v>0.83555678566035496</v>
      </c>
      <c r="I193" s="18"/>
      <c r="J193" s="18">
        <f t="shared" si="7"/>
        <v>-6.258939797373908E-3</v>
      </c>
      <c r="K193" s="93">
        <f t="shared" si="8"/>
        <v>-6.288642789563446E-5</v>
      </c>
      <c r="M193" s="62"/>
      <c r="N193" s="113"/>
      <c r="P193" s="62"/>
      <c r="Q193" s="62"/>
    </row>
    <row r="194" spans="1:17" x14ac:dyDescent="0.25">
      <c r="A194" s="21" t="s">
        <v>43</v>
      </c>
      <c r="B194" s="35">
        <v>111.04413275964177</v>
      </c>
      <c r="C194" s="35">
        <v>109.72180403142625</v>
      </c>
      <c r="D194" s="35"/>
      <c r="E194" s="35">
        <f t="shared" si="6"/>
        <v>-1.1908136840311445</v>
      </c>
      <c r="F194" s="35"/>
      <c r="G194" s="35">
        <v>0.47907908884789513</v>
      </c>
      <c r="H194" s="35">
        <v>0.47337414950056272</v>
      </c>
      <c r="I194" s="35"/>
      <c r="J194" s="35">
        <f t="shared" si="7"/>
        <v>-5.704939347332405E-3</v>
      </c>
      <c r="K194" s="92">
        <f t="shared" si="8"/>
        <v>-5.7320132247559746E-5</v>
      </c>
      <c r="M194" s="62"/>
      <c r="N194" s="113"/>
      <c r="P194" s="62"/>
      <c r="Q194" s="62"/>
    </row>
    <row r="195" spans="1:17" x14ac:dyDescent="0.25">
      <c r="A195" s="22" t="s">
        <v>221</v>
      </c>
      <c r="B195" s="18">
        <v>111.04413275964177</v>
      </c>
      <c r="C195" s="18">
        <v>109.72180403142625</v>
      </c>
      <c r="D195" s="18"/>
      <c r="E195" s="18">
        <f t="shared" si="6"/>
        <v>-1.1908136840311445</v>
      </c>
      <c r="F195" s="18"/>
      <c r="G195" s="18">
        <v>0.47907908884789513</v>
      </c>
      <c r="H195" s="18">
        <v>0.47337414950056272</v>
      </c>
      <c r="I195" s="18"/>
      <c r="J195" s="18">
        <f t="shared" si="7"/>
        <v>-5.704939347332405E-3</v>
      </c>
      <c r="K195" s="93">
        <f t="shared" si="8"/>
        <v>-5.7320132247559746E-5</v>
      </c>
      <c r="M195" s="62"/>
      <c r="N195" s="113"/>
      <c r="P195" s="62"/>
      <c r="Q195" s="62"/>
    </row>
    <row r="196" spans="1:17" x14ac:dyDescent="0.25">
      <c r="A196" s="21" t="s">
        <v>222</v>
      </c>
      <c r="B196" s="35">
        <v>100</v>
      </c>
      <c r="C196" s="35">
        <v>99.263698567411112</v>
      </c>
      <c r="D196" s="35"/>
      <c r="E196" s="35">
        <f t="shared" si="6"/>
        <v>-0.7363014325888928</v>
      </c>
      <c r="F196" s="35"/>
      <c r="G196" s="35">
        <v>0.38955256670474581</v>
      </c>
      <c r="H196" s="35">
        <v>0.38668428557541196</v>
      </c>
      <c r="I196" s="35"/>
      <c r="J196" s="35">
        <f t="shared" si="7"/>
        <v>-2.8682811293338495E-3</v>
      </c>
      <c r="K196" s="92">
        <f t="shared" si="8"/>
        <v>-2.8818931043232478E-5</v>
      </c>
      <c r="M196" s="62"/>
      <c r="N196" s="113"/>
      <c r="P196" s="62"/>
      <c r="Q196" s="62"/>
    </row>
    <row r="197" spans="1:17" x14ac:dyDescent="0.25">
      <c r="A197" s="22" t="s">
        <v>222</v>
      </c>
      <c r="B197" s="18">
        <v>100</v>
      </c>
      <c r="C197" s="18">
        <v>99.263698567411112</v>
      </c>
      <c r="D197" s="18"/>
      <c r="E197" s="18">
        <f t="shared" si="6"/>
        <v>-0.7363014325888928</v>
      </c>
      <c r="F197" s="18"/>
      <c r="G197" s="18">
        <v>0.38955256670474581</v>
      </c>
      <c r="H197" s="18">
        <v>0.38668428557541196</v>
      </c>
      <c r="I197" s="18"/>
      <c r="J197" s="18">
        <f t="shared" si="7"/>
        <v>-2.8682811293338495E-3</v>
      </c>
      <c r="K197" s="93">
        <f t="shared" si="8"/>
        <v>-2.8818931043232478E-5</v>
      </c>
      <c r="M197" s="62"/>
      <c r="N197" s="113"/>
      <c r="P197" s="62"/>
      <c r="Q197" s="62"/>
    </row>
    <row r="198" spans="1:17" x14ac:dyDescent="0.25">
      <c r="A198" s="21" t="s">
        <v>223</v>
      </c>
      <c r="B198" s="35">
        <v>99.064218631454864</v>
      </c>
      <c r="C198" s="35">
        <v>95.458896195114235</v>
      </c>
      <c r="D198" s="35"/>
      <c r="E198" s="35">
        <f t="shared" si="6"/>
        <v>-3.639379067585824</v>
      </c>
      <c r="F198" s="35"/>
      <c r="G198" s="35">
        <v>0.18926210919790584</v>
      </c>
      <c r="H198" s="35">
        <v>0.18237414361288581</v>
      </c>
      <c r="I198" s="35"/>
      <c r="J198" s="35">
        <f t="shared" si="7"/>
        <v>-6.8879655850200283E-3</v>
      </c>
      <c r="K198" s="92">
        <f t="shared" si="8"/>
        <v>-6.9206537390200876E-5</v>
      </c>
      <c r="M198" s="62"/>
      <c r="N198" s="113"/>
      <c r="P198" s="62"/>
      <c r="Q198" s="62"/>
    </row>
    <row r="199" spans="1:17" x14ac:dyDescent="0.25">
      <c r="A199" s="22" t="s">
        <v>223</v>
      </c>
      <c r="B199" s="18">
        <v>99.064218631454864</v>
      </c>
      <c r="C199" s="18">
        <v>95.458896195114235</v>
      </c>
      <c r="D199" s="18"/>
      <c r="E199" s="18">
        <f t="shared" ref="E199:E262" si="9">((C199/B199-1)*100)</f>
        <v>-3.639379067585824</v>
      </c>
      <c r="F199" s="18"/>
      <c r="G199" s="18">
        <v>0.18926210919790584</v>
      </c>
      <c r="H199" s="18">
        <v>0.18237414361288581</v>
      </c>
      <c r="I199" s="18"/>
      <c r="J199" s="18">
        <f t="shared" si="7"/>
        <v>-6.8879655850200283E-3</v>
      </c>
      <c r="K199" s="93">
        <f t="shared" si="8"/>
        <v>-6.9206537390200876E-5</v>
      </c>
      <c r="M199" s="62"/>
      <c r="N199" s="113"/>
      <c r="P199" s="62"/>
      <c r="Q199" s="62"/>
    </row>
    <row r="200" spans="1:17" x14ac:dyDescent="0.25">
      <c r="A200" s="21" t="s">
        <v>224</v>
      </c>
      <c r="B200" s="35">
        <v>72.471132269385834</v>
      </c>
      <c r="C200" s="35">
        <v>72.841477848163819</v>
      </c>
      <c r="D200" s="35"/>
      <c r="E200" s="35">
        <f t="shared" si="9"/>
        <v>0.5110249656392174</v>
      </c>
      <c r="F200" s="35"/>
      <c r="G200" s="35">
        <v>5.3866292955836483</v>
      </c>
      <c r="H200" s="35">
        <v>5.4141563160905166</v>
      </c>
      <c r="I200" s="35"/>
      <c r="J200" s="35">
        <f t="shared" ref="J200:J263" si="10">H200-G200</f>
        <v>2.7527020506868283E-2</v>
      </c>
      <c r="K200" s="92">
        <f t="shared" si="8"/>
        <v>2.7657655231212464E-4</v>
      </c>
      <c r="M200" s="62"/>
      <c r="N200" s="113"/>
      <c r="P200" s="62"/>
      <c r="Q200" s="62"/>
    </row>
    <row r="201" spans="1:17" x14ac:dyDescent="0.25">
      <c r="A201" s="22" t="s">
        <v>225</v>
      </c>
      <c r="B201" s="18">
        <v>94.117457823299148</v>
      </c>
      <c r="C201" s="18">
        <v>86.375744811855114</v>
      </c>
      <c r="D201" s="18"/>
      <c r="E201" s="18">
        <f t="shared" si="9"/>
        <v>-8.2255866132494919</v>
      </c>
      <c r="F201" s="18"/>
      <c r="G201" s="18">
        <v>7.6305223977666509E-2</v>
      </c>
      <c r="H201" s="18">
        <v>7.0028671688949523E-2</v>
      </c>
      <c r="I201" s="18"/>
      <c r="J201" s="18">
        <f t="shared" si="10"/>
        <v>-6.2765522887169856E-3</v>
      </c>
      <c r="K201" s="93">
        <f t="shared" si="8"/>
        <v>-6.3063388643423354E-5</v>
      </c>
      <c r="M201" s="62"/>
      <c r="N201" s="113"/>
      <c r="P201" s="62"/>
      <c r="Q201" s="62"/>
    </row>
    <row r="202" spans="1:17" x14ac:dyDescent="0.25">
      <c r="A202" s="21" t="s">
        <v>225</v>
      </c>
      <c r="B202" s="35">
        <v>94.117457823299148</v>
      </c>
      <c r="C202" s="35">
        <v>86.375744811855114</v>
      </c>
      <c r="D202" s="35"/>
      <c r="E202" s="35">
        <f t="shared" si="9"/>
        <v>-8.2255866132494919</v>
      </c>
      <c r="F202" s="35"/>
      <c r="G202" s="35">
        <v>7.6305223977666509E-2</v>
      </c>
      <c r="H202" s="35">
        <v>7.0028671688949523E-2</v>
      </c>
      <c r="I202" s="35"/>
      <c r="J202" s="35">
        <f t="shared" si="10"/>
        <v>-6.2765522887169856E-3</v>
      </c>
      <c r="K202" s="92">
        <f t="shared" ref="K202:K265" si="11">J202/$G$5</f>
        <v>-6.3063388643423354E-5</v>
      </c>
      <c r="M202" s="62"/>
      <c r="N202" s="113"/>
      <c r="P202" s="62"/>
      <c r="Q202" s="62"/>
    </row>
    <row r="203" spans="1:17" x14ac:dyDescent="0.25">
      <c r="A203" s="22" t="s">
        <v>226</v>
      </c>
      <c r="B203" s="18">
        <v>59.448985531526169</v>
      </c>
      <c r="C203" s="18">
        <v>60.135296898985018</v>
      </c>
      <c r="D203" s="18"/>
      <c r="E203" s="18">
        <f t="shared" si="9"/>
        <v>1.1544542961038351</v>
      </c>
      <c r="F203" s="18"/>
      <c r="G203" s="18">
        <v>2.9103515577949328</v>
      </c>
      <c r="H203" s="18">
        <v>2.9439502363856209</v>
      </c>
      <c r="I203" s="18"/>
      <c r="J203" s="18">
        <f t="shared" si="10"/>
        <v>3.3598678590688102E-2</v>
      </c>
      <c r="K203" s="93">
        <f t="shared" si="11"/>
        <v>3.3758127526141473E-4</v>
      </c>
      <c r="M203" s="62"/>
      <c r="N203" s="113"/>
      <c r="P203" s="62"/>
      <c r="Q203" s="62"/>
    </row>
    <row r="204" spans="1:17" x14ac:dyDescent="0.25">
      <c r="A204" s="21" t="s">
        <v>226</v>
      </c>
      <c r="B204" s="35">
        <v>59.448985531526169</v>
      </c>
      <c r="C204" s="35">
        <v>60.135296898985018</v>
      </c>
      <c r="D204" s="35"/>
      <c r="E204" s="35">
        <f t="shared" si="9"/>
        <v>1.1544542961038351</v>
      </c>
      <c r="F204" s="35"/>
      <c r="G204" s="35">
        <v>2.9103515577949328</v>
      </c>
      <c r="H204" s="35">
        <v>2.9439502363856209</v>
      </c>
      <c r="I204" s="35"/>
      <c r="J204" s="35">
        <f t="shared" si="10"/>
        <v>3.3598678590688102E-2</v>
      </c>
      <c r="K204" s="92">
        <f t="shared" si="11"/>
        <v>3.3758127526141473E-4</v>
      </c>
      <c r="M204" s="62"/>
      <c r="N204" s="113"/>
      <c r="P204" s="62"/>
      <c r="Q204" s="62"/>
    </row>
    <row r="205" spans="1:17" x14ac:dyDescent="0.25">
      <c r="A205" s="22" t="s">
        <v>227</v>
      </c>
      <c r="B205" s="18">
        <v>96.652605871489783</v>
      </c>
      <c r="C205" s="18">
        <v>96.739694212569873</v>
      </c>
      <c r="D205" s="18"/>
      <c r="E205" s="18">
        <f t="shared" si="9"/>
        <v>9.0104493608667013E-2</v>
      </c>
      <c r="F205" s="18"/>
      <c r="G205" s="18">
        <v>1.2396751456250661</v>
      </c>
      <c r="H205" s="18">
        <v>1.240792148637424</v>
      </c>
      <c r="I205" s="18"/>
      <c r="J205" s="18">
        <f t="shared" si="10"/>
        <v>1.1170030123579533E-3</v>
      </c>
      <c r="K205" s="93">
        <f t="shared" si="11"/>
        <v>1.122303963130108E-5</v>
      </c>
      <c r="M205" s="62"/>
      <c r="N205" s="113"/>
      <c r="P205" s="62"/>
      <c r="Q205" s="62"/>
    </row>
    <row r="206" spans="1:17" x14ac:dyDescent="0.25">
      <c r="A206" s="21" t="s">
        <v>227</v>
      </c>
      <c r="B206" s="35">
        <v>96.652605871489783</v>
      </c>
      <c r="C206" s="35">
        <v>96.739694212569873</v>
      </c>
      <c r="D206" s="35"/>
      <c r="E206" s="35">
        <f t="shared" si="9"/>
        <v>9.0104493608667013E-2</v>
      </c>
      <c r="F206" s="35"/>
      <c r="G206" s="35">
        <v>1.2396751456250661</v>
      </c>
      <c r="H206" s="35">
        <v>1.240792148637424</v>
      </c>
      <c r="I206" s="35"/>
      <c r="J206" s="35">
        <f t="shared" si="10"/>
        <v>1.1170030123579533E-3</v>
      </c>
      <c r="K206" s="92">
        <f t="shared" si="11"/>
        <v>1.122303963130108E-5</v>
      </c>
      <c r="M206" s="62"/>
      <c r="N206" s="113"/>
      <c r="P206" s="62"/>
      <c r="Q206" s="62"/>
    </row>
    <row r="207" spans="1:17" x14ac:dyDescent="0.25">
      <c r="A207" s="22" t="s">
        <v>228</v>
      </c>
      <c r="B207" s="18">
        <v>98.869463458763533</v>
      </c>
      <c r="C207" s="18">
        <v>98.791742254801321</v>
      </c>
      <c r="D207" s="18"/>
      <c r="E207" s="18">
        <f t="shared" si="9"/>
        <v>-7.860991780807014E-2</v>
      </c>
      <c r="F207" s="18"/>
      <c r="G207" s="18">
        <v>1.1602973681859829</v>
      </c>
      <c r="H207" s="18">
        <v>1.1593852593785228</v>
      </c>
      <c r="I207" s="18"/>
      <c r="J207" s="18">
        <f t="shared" si="10"/>
        <v>-9.1210880746017686E-4</v>
      </c>
      <c r="K207" s="93">
        <f t="shared" si="11"/>
        <v>-9.1643739371616957E-6</v>
      </c>
      <c r="M207" s="62"/>
      <c r="N207" s="113"/>
      <c r="P207" s="62"/>
      <c r="Q207" s="62"/>
    </row>
    <row r="208" spans="1:17" x14ac:dyDescent="0.25">
      <c r="A208" s="21" t="s">
        <v>229</v>
      </c>
      <c r="B208" s="35">
        <v>98.869463458763533</v>
      </c>
      <c r="C208" s="35">
        <v>98.791742254801321</v>
      </c>
      <c r="D208" s="35"/>
      <c r="E208" s="35">
        <f t="shared" si="9"/>
        <v>-7.860991780807014E-2</v>
      </c>
      <c r="F208" s="35"/>
      <c r="G208" s="35">
        <v>1.1602973681859829</v>
      </c>
      <c r="H208" s="35">
        <v>1.1593852593785228</v>
      </c>
      <c r="I208" s="35"/>
      <c r="J208" s="35">
        <f t="shared" si="10"/>
        <v>-9.1210880746017686E-4</v>
      </c>
      <c r="K208" s="92">
        <f t="shared" si="11"/>
        <v>-9.1643739371616957E-6</v>
      </c>
      <c r="M208" s="62"/>
      <c r="N208" s="113"/>
      <c r="P208" s="62"/>
      <c r="Q208" s="62"/>
    </row>
    <row r="209" spans="1:17" x14ac:dyDescent="0.25">
      <c r="A209" s="22" t="s">
        <v>230</v>
      </c>
      <c r="B209" s="18">
        <v>103.93956657839557</v>
      </c>
      <c r="C209" s="18">
        <v>104.37701025355912</v>
      </c>
      <c r="D209" s="18"/>
      <c r="E209" s="18">
        <f t="shared" si="9"/>
        <v>0.42086347823435677</v>
      </c>
      <c r="F209" s="18"/>
      <c r="G209" s="18">
        <v>2.5341646851354418</v>
      </c>
      <c r="H209" s="18">
        <v>2.5448300587734898</v>
      </c>
      <c r="I209" s="18"/>
      <c r="J209" s="18">
        <f t="shared" si="10"/>
        <v>1.0665373638047981E-2</v>
      </c>
      <c r="K209" s="93">
        <f t="shared" si="11"/>
        <v>1.0715988202195468E-4</v>
      </c>
      <c r="M209" s="62"/>
      <c r="N209" s="113"/>
      <c r="P209" s="62"/>
      <c r="Q209" s="62"/>
    </row>
    <row r="210" spans="1:17" x14ac:dyDescent="0.25">
      <c r="A210" s="21" t="s">
        <v>231</v>
      </c>
      <c r="B210" s="35">
        <v>97.382313148579627</v>
      </c>
      <c r="C210" s="35">
        <v>96.297385020118142</v>
      </c>
      <c r="D210" s="35"/>
      <c r="E210" s="35">
        <f t="shared" si="9"/>
        <v>-1.1140915566527743</v>
      </c>
      <c r="F210" s="35"/>
      <c r="G210" s="35">
        <v>0.40626841119087281</v>
      </c>
      <c r="H210" s="35">
        <v>0.40174220912444791</v>
      </c>
      <c r="I210" s="35"/>
      <c r="J210" s="35">
        <f t="shared" si="10"/>
        <v>-4.5262020664249003E-3</v>
      </c>
      <c r="K210" s="92">
        <f t="shared" si="11"/>
        <v>-4.5476820213341483E-5</v>
      </c>
      <c r="M210" s="62"/>
      <c r="N210" s="113"/>
      <c r="P210" s="62"/>
      <c r="Q210" s="62"/>
    </row>
    <row r="211" spans="1:17" x14ac:dyDescent="0.25">
      <c r="A211" s="22" t="s">
        <v>44</v>
      </c>
      <c r="B211" s="18">
        <v>97.382313148579627</v>
      </c>
      <c r="C211" s="18">
        <v>96.297385020118142</v>
      </c>
      <c r="D211" s="18"/>
      <c r="E211" s="18">
        <f t="shared" si="9"/>
        <v>-1.1140915566527743</v>
      </c>
      <c r="F211" s="18"/>
      <c r="G211" s="18">
        <v>0.40626841119087281</v>
      </c>
      <c r="H211" s="18">
        <v>0.40174220912444791</v>
      </c>
      <c r="I211" s="18"/>
      <c r="J211" s="18">
        <f t="shared" si="10"/>
        <v>-4.5262020664249003E-3</v>
      </c>
      <c r="K211" s="93">
        <f t="shared" si="11"/>
        <v>-4.5476820213341483E-5</v>
      </c>
      <c r="M211" s="62"/>
      <c r="N211" s="113"/>
      <c r="P211" s="62"/>
      <c r="Q211" s="62"/>
    </row>
    <row r="212" spans="1:17" x14ac:dyDescent="0.25">
      <c r="A212" s="21" t="s">
        <v>232</v>
      </c>
      <c r="B212" s="35">
        <v>75.02735460762122</v>
      </c>
      <c r="C212" s="35">
        <v>69.87665118559103</v>
      </c>
      <c r="D212" s="35"/>
      <c r="E212" s="35">
        <f t="shared" si="9"/>
        <v>-6.8651006675730315</v>
      </c>
      <c r="F212" s="35"/>
      <c r="G212" s="35">
        <v>6.5930600082883054E-2</v>
      </c>
      <c r="H212" s="35">
        <v>6.1404398016458146E-2</v>
      </c>
      <c r="I212" s="35"/>
      <c r="J212" s="35">
        <f t="shared" si="10"/>
        <v>-4.5262020664249072E-3</v>
      </c>
      <c r="K212" s="92">
        <f t="shared" si="11"/>
        <v>-4.5476820213341551E-5</v>
      </c>
      <c r="M212" s="62"/>
      <c r="N212" s="113"/>
      <c r="P212" s="62"/>
      <c r="Q212" s="62"/>
    </row>
    <row r="213" spans="1:17" x14ac:dyDescent="0.25">
      <c r="A213" s="22" t="s">
        <v>233</v>
      </c>
      <c r="B213" s="18">
        <v>103.34760182797142</v>
      </c>
      <c r="C213" s="18">
        <v>103.34760182797142</v>
      </c>
      <c r="D213" s="18"/>
      <c r="E213" s="18">
        <f t="shared" si="9"/>
        <v>0</v>
      </c>
      <c r="F213" s="18"/>
      <c r="G213" s="18">
        <v>0.34033781110798977</v>
      </c>
      <c r="H213" s="18">
        <v>0.34033781110798977</v>
      </c>
      <c r="I213" s="18"/>
      <c r="J213" s="18">
        <f t="shared" si="10"/>
        <v>0</v>
      </c>
      <c r="K213" s="93">
        <f t="shared" si="11"/>
        <v>0</v>
      </c>
      <c r="M213" s="62"/>
      <c r="N213" s="113"/>
      <c r="P213" s="62"/>
      <c r="Q213" s="62"/>
    </row>
    <row r="214" spans="1:17" x14ac:dyDescent="0.25">
      <c r="A214" s="21" t="s">
        <v>234</v>
      </c>
      <c r="B214" s="35">
        <v>99.999999999999986</v>
      </c>
      <c r="C214" s="35">
        <v>126.71051872498806</v>
      </c>
      <c r="D214" s="35"/>
      <c r="E214" s="35">
        <f t="shared" si="9"/>
        <v>26.710518724988084</v>
      </c>
      <c r="F214" s="35"/>
      <c r="G214" s="35">
        <v>5.6874880869539353E-2</v>
      </c>
      <c r="H214" s="35">
        <v>7.2066456574012325E-2</v>
      </c>
      <c r="I214" s="35"/>
      <c r="J214" s="35">
        <f t="shared" si="10"/>
        <v>1.5191575704472972E-2</v>
      </c>
      <c r="K214" s="92">
        <f t="shared" si="11"/>
        <v>1.5263670223529709E-4</v>
      </c>
      <c r="M214" s="62"/>
      <c r="N214" s="113"/>
      <c r="P214" s="62"/>
      <c r="Q214" s="62"/>
    </row>
    <row r="215" spans="1:17" x14ac:dyDescent="0.25">
      <c r="A215" s="22" t="s">
        <v>235</v>
      </c>
      <c r="B215" s="18">
        <v>99.999999999999986</v>
      </c>
      <c r="C215" s="18">
        <v>126.71051872498806</v>
      </c>
      <c r="D215" s="18"/>
      <c r="E215" s="18">
        <f t="shared" si="9"/>
        <v>26.710518724988084</v>
      </c>
      <c r="F215" s="18"/>
      <c r="G215" s="18">
        <v>5.6874880869539353E-2</v>
      </c>
      <c r="H215" s="18">
        <v>7.2066456574012325E-2</v>
      </c>
      <c r="I215" s="18"/>
      <c r="J215" s="18">
        <f t="shared" si="10"/>
        <v>1.5191575704472972E-2</v>
      </c>
      <c r="K215" s="93">
        <f t="shared" si="11"/>
        <v>1.5263670223529709E-4</v>
      </c>
      <c r="M215" s="62"/>
      <c r="N215" s="113"/>
      <c r="P215" s="62"/>
      <c r="Q215" s="62"/>
    </row>
    <row r="216" spans="1:17" x14ac:dyDescent="0.25">
      <c r="A216" s="21" t="s">
        <v>236</v>
      </c>
      <c r="B216" s="35">
        <v>99.999999999999986</v>
      </c>
      <c r="C216" s="35">
        <v>126.71051872498806</v>
      </c>
      <c r="D216" s="35"/>
      <c r="E216" s="35">
        <f t="shared" si="9"/>
        <v>26.710518724988084</v>
      </c>
      <c r="F216" s="35"/>
      <c r="G216" s="35">
        <v>5.6874880869539353E-2</v>
      </c>
      <c r="H216" s="35">
        <v>7.2066456574012325E-2</v>
      </c>
      <c r="I216" s="35"/>
      <c r="J216" s="35">
        <f t="shared" si="10"/>
        <v>1.5191575704472972E-2</v>
      </c>
      <c r="K216" s="92">
        <f t="shared" si="11"/>
        <v>1.5263670223529709E-4</v>
      </c>
      <c r="M216" s="62"/>
      <c r="N216" s="113"/>
      <c r="P216" s="62"/>
      <c r="Q216" s="62"/>
    </row>
    <row r="217" spans="1:17" x14ac:dyDescent="0.25">
      <c r="A217" s="22" t="s">
        <v>237</v>
      </c>
      <c r="B217" s="18">
        <v>99.244190760953188</v>
      </c>
      <c r="C217" s="18">
        <v>99.244190760953188</v>
      </c>
      <c r="D217" s="18"/>
      <c r="E217" s="18">
        <f t="shared" si="9"/>
        <v>0</v>
      </c>
      <c r="F217" s="18"/>
      <c r="G217" s="18">
        <v>0.30999254455984487</v>
      </c>
      <c r="H217" s="18">
        <v>0.30999254455984487</v>
      </c>
      <c r="I217" s="18"/>
      <c r="J217" s="18">
        <f t="shared" si="10"/>
        <v>0</v>
      </c>
      <c r="K217" s="93">
        <f t="shared" si="11"/>
        <v>0</v>
      </c>
      <c r="M217" s="62"/>
      <c r="N217" s="113"/>
      <c r="P217" s="62"/>
      <c r="Q217" s="62"/>
    </row>
    <row r="218" spans="1:17" x14ac:dyDescent="0.25">
      <c r="A218" s="21" t="s">
        <v>45</v>
      </c>
      <c r="B218" s="35">
        <v>99.244190760953188</v>
      </c>
      <c r="C218" s="35">
        <v>99.244190760953188</v>
      </c>
      <c r="D218" s="35"/>
      <c r="E218" s="35">
        <f t="shared" si="9"/>
        <v>0</v>
      </c>
      <c r="F218" s="35"/>
      <c r="G218" s="35">
        <v>0.30999254455984487</v>
      </c>
      <c r="H218" s="35">
        <v>0.30999254455984487</v>
      </c>
      <c r="I218" s="35"/>
      <c r="J218" s="35">
        <f t="shared" si="10"/>
        <v>0</v>
      </c>
      <c r="K218" s="92">
        <f t="shared" si="11"/>
        <v>0</v>
      </c>
      <c r="M218" s="62"/>
      <c r="N218" s="113"/>
      <c r="P218" s="62"/>
      <c r="Q218" s="62"/>
    </row>
    <row r="219" spans="1:17" x14ac:dyDescent="0.25">
      <c r="A219" s="22" t="s">
        <v>238</v>
      </c>
      <c r="B219" s="18">
        <v>99.244190760953188</v>
      </c>
      <c r="C219" s="18">
        <v>99.244190760953188</v>
      </c>
      <c r="D219" s="18"/>
      <c r="E219" s="18">
        <f t="shared" si="9"/>
        <v>0</v>
      </c>
      <c r="F219" s="18"/>
      <c r="G219" s="18">
        <v>0.30999254455984487</v>
      </c>
      <c r="H219" s="18">
        <v>0.30999254455984487</v>
      </c>
      <c r="I219" s="18"/>
      <c r="J219" s="18">
        <f t="shared" si="10"/>
        <v>0</v>
      </c>
      <c r="K219" s="93">
        <f t="shared" si="11"/>
        <v>0</v>
      </c>
      <c r="M219" s="62"/>
      <c r="N219" s="113"/>
      <c r="P219" s="62"/>
      <c r="Q219" s="62"/>
    </row>
    <row r="220" spans="1:17" x14ac:dyDescent="0.25">
      <c r="A220" s="21" t="s">
        <v>239</v>
      </c>
      <c r="B220" s="35">
        <v>111.99229942464144</v>
      </c>
      <c r="C220" s="35">
        <v>111.99229942464144</v>
      </c>
      <c r="D220" s="35"/>
      <c r="E220" s="35">
        <f t="shared" si="9"/>
        <v>0</v>
      </c>
      <c r="F220" s="35"/>
      <c r="G220" s="35">
        <v>1.1477633347173359</v>
      </c>
      <c r="H220" s="35">
        <v>1.1477633347173359</v>
      </c>
      <c r="I220" s="35"/>
      <c r="J220" s="35">
        <f t="shared" si="10"/>
        <v>0</v>
      </c>
      <c r="K220" s="92">
        <f t="shared" si="11"/>
        <v>0</v>
      </c>
      <c r="M220" s="62"/>
      <c r="N220" s="113"/>
      <c r="P220" s="62"/>
      <c r="Q220" s="62"/>
    </row>
    <row r="221" spans="1:17" x14ac:dyDescent="0.25">
      <c r="A221" s="22" t="s">
        <v>240</v>
      </c>
      <c r="B221" s="18">
        <v>104.08329997330664</v>
      </c>
      <c r="C221" s="18">
        <v>104.08329997330664</v>
      </c>
      <c r="D221" s="18"/>
      <c r="E221" s="18">
        <f t="shared" si="9"/>
        <v>0</v>
      </c>
      <c r="F221" s="18"/>
      <c r="G221" s="18">
        <v>0.59019927876627176</v>
      </c>
      <c r="H221" s="18">
        <v>0.59019927876627165</v>
      </c>
      <c r="I221" s="18"/>
      <c r="J221" s="18">
        <f t="shared" si="10"/>
        <v>0</v>
      </c>
      <c r="K221" s="93">
        <f t="shared" si="11"/>
        <v>0</v>
      </c>
      <c r="M221" s="62"/>
      <c r="N221" s="113"/>
      <c r="P221" s="62"/>
      <c r="Q221" s="62"/>
    </row>
    <row r="222" spans="1:17" x14ac:dyDescent="0.25">
      <c r="A222" s="21" t="s">
        <v>240</v>
      </c>
      <c r="B222" s="35">
        <v>104.08329997330664</v>
      </c>
      <c r="C222" s="35">
        <v>104.08329997330664</v>
      </c>
      <c r="D222" s="35"/>
      <c r="E222" s="35">
        <f t="shared" si="9"/>
        <v>0</v>
      </c>
      <c r="F222" s="35"/>
      <c r="G222" s="35">
        <v>0.59019927876627176</v>
      </c>
      <c r="H222" s="35">
        <v>0.59019927876627165</v>
      </c>
      <c r="I222" s="35"/>
      <c r="J222" s="35">
        <f t="shared" si="10"/>
        <v>0</v>
      </c>
      <c r="K222" s="92">
        <f t="shared" si="11"/>
        <v>0</v>
      </c>
      <c r="M222" s="62"/>
      <c r="N222" s="113"/>
      <c r="P222" s="62"/>
      <c r="Q222" s="62"/>
    </row>
    <row r="223" spans="1:17" x14ac:dyDescent="0.25">
      <c r="A223" s="22" t="s">
        <v>241</v>
      </c>
      <c r="B223" s="18">
        <v>121.78832856309067</v>
      </c>
      <c r="C223" s="18">
        <v>121.78832856309067</v>
      </c>
      <c r="D223" s="18"/>
      <c r="E223" s="18">
        <f t="shared" si="9"/>
        <v>0</v>
      </c>
      <c r="F223" s="18"/>
      <c r="G223" s="18">
        <v>0.55756405595106417</v>
      </c>
      <c r="H223" s="18">
        <v>0.55756405595106417</v>
      </c>
      <c r="I223" s="18"/>
      <c r="J223" s="18">
        <f t="shared" si="10"/>
        <v>0</v>
      </c>
      <c r="K223" s="93">
        <f t="shared" si="11"/>
        <v>0</v>
      </c>
      <c r="M223" s="62"/>
      <c r="N223" s="113"/>
      <c r="P223" s="62"/>
      <c r="Q223" s="62"/>
    </row>
    <row r="224" spans="1:17" x14ac:dyDescent="0.25">
      <c r="A224" s="21" t="s">
        <v>241</v>
      </c>
      <c r="B224" s="35">
        <v>121.78832856309067</v>
      </c>
      <c r="C224" s="35">
        <v>121.78832856309067</v>
      </c>
      <c r="D224" s="35"/>
      <c r="E224" s="35">
        <f t="shared" si="9"/>
        <v>0</v>
      </c>
      <c r="F224" s="35"/>
      <c r="G224" s="35">
        <v>0.55756405595106417</v>
      </c>
      <c r="H224" s="35">
        <v>0.55756405595106417</v>
      </c>
      <c r="I224" s="35"/>
      <c r="J224" s="35">
        <f t="shared" si="10"/>
        <v>0</v>
      </c>
      <c r="K224" s="92">
        <f t="shared" si="11"/>
        <v>0</v>
      </c>
      <c r="M224" s="62"/>
      <c r="N224" s="113"/>
      <c r="P224" s="62"/>
      <c r="Q224" s="62"/>
    </row>
    <row r="225" spans="1:17" x14ac:dyDescent="0.25">
      <c r="A225" s="22" t="s">
        <v>46</v>
      </c>
      <c r="B225" s="18">
        <v>97.834912558906098</v>
      </c>
      <c r="C225" s="18">
        <v>97.834912558906098</v>
      </c>
      <c r="D225" s="18"/>
      <c r="E225" s="18">
        <f t="shared" si="9"/>
        <v>0</v>
      </c>
      <c r="F225" s="18"/>
      <c r="G225" s="18">
        <v>0.61326551379784866</v>
      </c>
      <c r="H225" s="18">
        <v>0.61326551379784855</v>
      </c>
      <c r="I225" s="18"/>
      <c r="J225" s="18">
        <f t="shared" si="10"/>
        <v>0</v>
      </c>
      <c r="K225" s="93">
        <f t="shared" si="11"/>
        <v>0</v>
      </c>
      <c r="M225" s="62"/>
      <c r="N225" s="113"/>
      <c r="P225" s="62"/>
      <c r="Q225" s="62"/>
    </row>
    <row r="226" spans="1:17" x14ac:dyDescent="0.25">
      <c r="A226" s="21" t="s">
        <v>47</v>
      </c>
      <c r="B226" s="35">
        <v>96.056801921308406</v>
      </c>
      <c r="C226" s="35">
        <v>96.056801921308406</v>
      </c>
      <c r="D226" s="35"/>
      <c r="E226" s="35">
        <f t="shared" si="9"/>
        <v>0</v>
      </c>
      <c r="F226" s="35"/>
      <c r="G226" s="35">
        <v>0.30730100916645736</v>
      </c>
      <c r="H226" s="35">
        <v>0.30730100916645742</v>
      </c>
      <c r="I226" s="35"/>
      <c r="J226" s="35">
        <f t="shared" si="10"/>
        <v>0</v>
      </c>
      <c r="K226" s="92">
        <f t="shared" si="11"/>
        <v>0</v>
      </c>
      <c r="M226" s="62"/>
      <c r="N226" s="113"/>
      <c r="P226" s="62"/>
      <c r="Q226" s="62"/>
    </row>
    <row r="227" spans="1:17" x14ac:dyDescent="0.25">
      <c r="A227" s="22" t="s">
        <v>242</v>
      </c>
      <c r="B227" s="18">
        <v>90.75635108152872</v>
      </c>
      <c r="C227" s="18">
        <v>90.75635108152872</v>
      </c>
      <c r="D227" s="18"/>
      <c r="E227" s="18">
        <f t="shared" si="9"/>
        <v>0</v>
      </c>
      <c r="F227" s="18"/>
      <c r="G227" s="18">
        <v>0.12385628256651074</v>
      </c>
      <c r="H227" s="18">
        <v>0.12385628256651074</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0.18344472659994668</v>
      </c>
      <c r="H228" s="35">
        <v>0.18344472659994665</v>
      </c>
      <c r="I228" s="35"/>
      <c r="J228" s="35">
        <f t="shared" si="10"/>
        <v>0</v>
      </c>
      <c r="K228" s="92">
        <f t="shared" si="11"/>
        <v>0</v>
      </c>
      <c r="M228" s="62"/>
      <c r="N228" s="113"/>
      <c r="P228" s="62"/>
      <c r="Q228" s="62"/>
    </row>
    <row r="229" spans="1:17" x14ac:dyDescent="0.25">
      <c r="A229" s="22" t="s">
        <v>244</v>
      </c>
      <c r="B229" s="18">
        <v>99.688306832031486</v>
      </c>
      <c r="C229" s="18">
        <v>99.688306832031486</v>
      </c>
      <c r="D229" s="18"/>
      <c r="E229" s="18">
        <f t="shared" si="9"/>
        <v>0</v>
      </c>
      <c r="F229" s="18"/>
      <c r="G229" s="18">
        <v>0.3059645046313913</v>
      </c>
      <c r="H229" s="18">
        <v>0.30596450463139124</v>
      </c>
      <c r="I229" s="18"/>
      <c r="J229" s="18">
        <f t="shared" si="10"/>
        <v>0</v>
      </c>
      <c r="K229" s="93">
        <f t="shared" si="11"/>
        <v>0</v>
      </c>
      <c r="M229" s="62"/>
      <c r="N229" s="113"/>
      <c r="P229" s="62"/>
      <c r="Q229" s="62"/>
    </row>
    <row r="230" spans="1:17" x14ac:dyDescent="0.25">
      <c r="A230" s="21" t="s">
        <v>244</v>
      </c>
      <c r="B230" s="35">
        <v>99.688306832031486</v>
      </c>
      <c r="C230" s="35">
        <v>99.688306832031486</v>
      </c>
      <c r="D230" s="35"/>
      <c r="E230" s="35">
        <f t="shared" si="9"/>
        <v>0</v>
      </c>
      <c r="F230" s="35"/>
      <c r="G230" s="35">
        <v>0.3059645046313913</v>
      </c>
      <c r="H230" s="35">
        <v>0.30596450463139124</v>
      </c>
      <c r="I230" s="35"/>
      <c r="J230" s="35">
        <f t="shared" si="10"/>
        <v>0</v>
      </c>
      <c r="K230" s="92">
        <f t="shared" si="11"/>
        <v>0</v>
      </c>
      <c r="M230" s="62"/>
      <c r="N230" s="113"/>
      <c r="P230" s="62"/>
      <c r="Q230" s="62"/>
    </row>
    <row r="231" spans="1:17" x14ac:dyDescent="0.25">
      <c r="A231" s="22" t="s">
        <v>245</v>
      </c>
      <c r="B231" s="18">
        <v>98.568860056596861</v>
      </c>
      <c r="C231" s="18">
        <v>98.568860056596861</v>
      </c>
      <c r="D231" s="18"/>
      <c r="E231" s="18">
        <f t="shared" si="9"/>
        <v>0</v>
      </c>
      <c r="F231" s="18"/>
      <c r="G231" s="18">
        <v>5.0811093015506792</v>
      </c>
      <c r="H231" s="18">
        <v>5.0811093015506801</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9.0074919425675082E-2</v>
      </c>
      <c r="H234" s="35">
        <v>9.0074919425675068E-2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0.4902637886685105</v>
      </c>
      <c r="H235" s="18">
        <v>0.49026378866851045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1.5184182981919769</v>
      </c>
      <c r="H239" s="18">
        <v>1.5184182981919769</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1.5184183177024615</v>
      </c>
      <c r="H240" s="35">
        <v>1.5184183177024615</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1.5184183177024615</v>
      </c>
      <c r="H241" s="18">
        <v>1.5184183177024615</v>
      </c>
      <c r="I241" s="18"/>
      <c r="J241" s="18">
        <f t="shared" si="10"/>
        <v>0</v>
      </c>
      <c r="K241" s="93">
        <f t="shared" si="11"/>
        <v>0</v>
      </c>
      <c r="M241" s="62"/>
      <c r="N241" s="113"/>
      <c r="P241" s="62"/>
      <c r="Q241" s="62"/>
    </row>
    <row r="242" spans="1:17" x14ac:dyDescent="0.25">
      <c r="A242" s="21" t="s">
        <v>252</v>
      </c>
      <c r="B242" s="35">
        <v>97.366490496495061</v>
      </c>
      <c r="C242" s="35">
        <v>97.366490496495061</v>
      </c>
      <c r="D242" s="35"/>
      <c r="E242" s="35">
        <f t="shared" si="9"/>
        <v>0</v>
      </c>
      <c r="F242" s="35"/>
      <c r="G242" s="35">
        <v>2.7280648362061952</v>
      </c>
      <c r="H242" s="35">
        <v>2.7280648362061952</v>
      </c>
      <c r="I242" s="35"/>
      <c r="J242" s="35">
        <f t="shared" si="10"/>
        <v>0</v>
      </c>
      <c r="K242" s="92">
        <f t="shared" si="11"/>
        <v>0</v>
      </c>
      <c r="M242" s="62"/>
      <c r="N242" s="113"/>
      <c r="P242" s="62"/>
      <c r="Q242" s="62"/>
    </row>
    <row r="243" spans="1:17" x14ac:dyDescent="0.25">
      <c r="A243" s="22" t="s">
        <v>253</v>
      </c>
      <c r="B243" s="18">
        <v>97.366490496495061</v>
      </c>
      <c r="C243" s="18">
        <v>97.366490496495061</v>
      </c>
      <c r="D243" s="18"/>
      <c r="E243" s="18">
        <f t="shared" si="9"/>
        <v>0</v>
      </c>
      <c r="F243" s="18"/>
      <c r="G243" s="18">
        <v>2.7280648362061952</v>
      </c>
      <c r="H243" s="18">
        <v>2.7280648362061952</v>
      </c>
      <c r="I243" s="18"/>
      <c r="J243" s="18">
        <f t="shared" si="10"/>
        <v>0</v>
      </c>
      <c r="K243" s="93">
        <f t="shared" si="11"/>
        <v>0</v>
      </c>
      <c r="M243" s="62"/>
      <c r="N243" s="113"/>
      <c r="P243" s="62"/>
      <c r="Q243" s="62"/>
    </row>
    <row r="244" spans="1:17" x14ac:dyDescent="0.25">
      <c r="A244" s="21" t="s">
        <v>254</v>
      </c>
      <c r="B244" s="35">
        <v>94.870269010406034</v>
      </c>
      <c r="C244" s="35">
        <v>94.870269010406034</v>
      </c>
      <c r="D244" s="35"/>
      <c r="E244" s="35">
        <f t="shared" si="9"/>
        <v>0</v>
      </c>
      <c r="F244" s="35"/>
      <c r="G244" s="35">
        <v>2.4164823422469097</v>
      </c>
      <c r="H244" s="35">
        <v>2.4164823422469097</v>
      </c>
      <c r="I244" s="35"/>
      <c r="J244" s="35">
        <f t="shared" si="10"/>
        <v>0</v>
      </c>
      <c r="K244" s="92">
        <f t="shared" si="11"/>
        <v>0</v>
      </c>
      <c r="M244" s="62"/>
      <c r="N244" s="113"/>
      <c r="P244" s="62"/>
      <c r="Q244" s="62"/>
    </row>
    <row r="245" spans="1:17" x14ac:dyDescent="0.25">
      <c r="A245" s="22" t="s">
        <v>255</v>
      </c>
      <c r="B245" s="18">
        <v>122.32934259817236</v>
      </c>
      <c r="C245" s="18">
        <v>122.32934259817236</v>
      </c>
      <c r="D245" s="18"/>
      <c r="E245" s="18">
        <f t="shared" si="9"/>
        <v>0</v>
      </c>
      <c r="F245" s="18"/>
      <c r="G245" s="18">
        <v>0.31158249395928567</v>
      </c>
      <c r="H245" s="18">
        <v>0.31158249395928567</v>
      </c>
      <c r="I245" s="18"/>
      <c r="J245" s="18">
        <f t="shared" si="10"/>
        <v>0</v>
      </c>
      <c r="K245" s="93">
        <f t="shared" si="11"/>
        <v>0</v>
      </c>
      <c r="M245" s="62"/>
      <c r="N245" s="113"/>
      <c r="P245" s="62"/>
      <c r="Q245" s="62"/>
    </row>
    <row r="246" spans="1:17" x14ac:dyDescent="0.25">
      <c r="A246" s="21" t="s">
        <v>256</v>
      </c>
      <c r="B246" s="35">
        <v>104.4819475383447</v>
      </c>
      <c r="C246" s="35">
        <v>104.45242638936004</v>
      </c>
      <c r="D246" s="35"/>
      <c r="E246" s="35">
        <f t="shared" si="9"/>
        <v>-2.8254784372028219E-2</v>
      </c>
      <c r="F246" s="35"/>
      <c r="G246" s="35">
        <v>5.7133231415271855</v>
      </c>
      <c r="H246" s="35">
        <v>5.711708854393069</v>
      </c>
      <c r="I246" s="35"/>
      <c r="J246" s="35">
        <f t="shared" si="10"/>
        <v>-1.6142871341164877E-3</v>
      </c>
      <c r="K246" s="92">
        <f t="shared" si="11"/>
        <v>-1.6219480415047409E-5</v>
      </c>
      <c r="M246" s="62"/>
      <c r="N246" s="113"/>
      <c r="P246" s="62"/>
      <c r="Q246" s="62"/>
    </row>
    <row r="247" spans="1:17" x14ac:dyDescent="0.25">
      <c r="A247" s="22" t="s">
        <v>257</v>
      </c>
      <c r="B247" s="18">
        <v>104.55331414973099</v>
      </c>
      <c r="C247" s="18">
        <v>104.55331414973099</v>
      </c>
      <c r="D247" s="18"/>
      <c r="E247" s="18">
        <f t="shared" si="9"/>
        <v>0</v>
      </c>
      <c r="F247" s="18"/>
      <c r="G247" s="18">
        <v>5.6763385003369562</v>
      </c>
      <c r="H247" s="18">
        <v>5.6763385003369562</v>
      </c>
      <c r="I247" s="18"/>
      <c r="J247" s="18">
        <f t="shared" si="10"/>
        <v>0</v>
      </c>
      <c r="K247" s="93">
        <f t="shared" si="11"/>
        <v>0</v>
      </c>
      <c r="M247" s="62"/>
      <c r="N247" s="113"/>
      <c r="P247" s="62"/>
      <c r="Q247" s="62"/>
    </row>
    <row r="248" spans="1:17" x14ac:dyDescent="0.25">
      <c r="A248" s="21" t="s">
        <v>258</v>
      </c>
      <c r="B248" s="35">
        <v>104.55331414973099</v>
      </c>
      <c r="C248" s="35">
        <v>104.55331414973099</v>
      </c>
      <c r="D248" s="35"/>
      <c r="E248" s="35">
        <f t="shared" si="9"/>
        <v>0</v>
      </c>
      <c r="F248" s="35"/>
      <c r="G248" s="35">
        <v>5.6763385003369562</v>
      </c>
      <c r="H248" s="35">
        <v>5.6763385003369562</v>
      </c>
      <c r="I248" s="35"/>
      <c r="J248" s="35">
        <f t="shared" si="10"/>
        <v>0</v>
      </c>
      <c r="K248" s="92">
        <f t="shared" si="11"/>
        <v>0</v>
      </c>
      <c r="M248" s="62"/>
      <c r="N248" s="113"/>
      <c r="P248" s="62"/>
      <c r="Q248" s="62"/>
    </row>
    <row r="249" spans="1:17" x14ac:dyDescent="0.25">
      <c r="A249" s="22" t="s">
        <v>259</v>
      </c>
      <c r="B249" s="18">
        <v>104.55331414973099</v>
      </c>
      <c r="C249" s="18">
        <v>104.55331414973099</v>
      </c>
      <c r="D249" s="18"/>
      <c r="E249" s="18">
        <f t="shared" si="9"/>
        <v>0</v>
      </c>
      <c r="F249" s="18"/>
      <c r="G249" s="18">
        <v>5.6763385003369562</v>
      </c>
      <c r="H249" s="18">
        <v>5.6763385003369562</v>
      </c>
      <c r="I249" s="18"/>
      <c r="J249" s="18">
        <f t="shared" si="10"/>
        <v>0</v>
      </c>
      <c r="K249" s="93">
        <f t="shared" si="11"/>
        <v>0</v>
      </c>
      <c r="M249" s="62"/>
      <c r="N249" s="113"/>
      <c r="P249" s="62"/>
      <c r="Q249" s="62"/>
    </row>
    <row r="250" spans="1:17" x14ac:dyDescent="0.25">
      <c r="A250" s="21" t="s">
        <v>260</v>
      </c>
      <c r="B250" s="35">
        <v>94.574160900317594</v>
      </c>
      <c r="C250" s="35">
        <v>90.446235192563904</v>
      </c>
      <c r="D250" s="35"/>
      <c r="E250" s="35">
        <f t="shared" si="9"/>
        <v>-4.3647500209962997</v>
      </c>
      <c r="F250" s="35"/>
      <c r="G250" s="35">
        <v>3.6984641190228672E-2</v>
      </c>
      <c r="H250" s="35">
        <v>3.537035405611276E-2</v>
      </c>
      <c r="I250" s="35"/>
      <c r="J250" s="35">
        <f t="shared" si="10"/>
        <v>-1.6142871341159118E-3</v>
      </c>
      <c r="K250" s="92">
        <f t="shared" si="11"/>
        <v>-1.6219480415041622E-5</v>
      </c>
      <c r="M250" s="62"/>
      <c r="N250" s="113"/>
      <c r="P250" s="62"/>
      <c r="Q250" s="62"/>
    </row>
    <row r="251" spans="1:17" x14ac:dyDescent="0.25">
      <c r="A251" s="22" t="s">
        <v>261</v>
      </c>
      <c r="B251" s="18">
        <v>94.574160900317594</v>
      </c>
      <c r="C251" s="18">
        <v>90.446235192563904</v>
      </c>
      <c r="D251" s="18"/>
      <c r="E251" s="18">
        <f t="shared" si="9"/>
        <v>-4.3647500209962997</v>
      </c>
      <c r="F251" s="18"/>
      <c r="G251" s="18">
        <v>3.6984641190228672E-2</v>
      </c>
      <c r="H251" s="18">
        <v>3.537035405611276E-2</v>
      </c>
      <c r="I251" s="18"/>
      <c r="J251" s="18">
        <f t="shared" si="10"/>
        <v>-1.6142871341159118E-3</v>
      </c>
      <c r="K251" s="93">
        <f t="shared" si="11"/>
        <v>-1.6219480415041622E-5</v>
      </c>
      <c r="M251" s="62"/>
      <c r="N251" s="113"/>
      <c r="P251" s="62"/>
      <c r="Q251" s="62"/>
    </row>
    <row r="252" spans="1:17" x14ac:dyDescent="0.25">
      <c r="A252" s="21" t="s">
        <v>262</v>
      </c>
      <c r="B252" s="35">
        <v>94.574160900317594</v>
      </c>
      <c r="C252" s="35">
        <v>90.446235192563904</v>
      </c>
      <c r="D252" s="35"/>
      <c r="E252" s="35">
        <f t="shared" si="9"/>
        <v>-4.3647500209962997</v>
      </c>
      <c r="F252" s="35"/>
      <c r="G252" s="35">
        <v>3.6984641190228672E-2</v>
      </c>
      <c r="H252" s="35">
        <v>3.537035405611276E-2</v>
      </c>
      <c r="I252" s="35"/>
      <c r="J252" s="35">
        <f t="shared" si="10"/>
        <v>-1.6142871341159118E-3</v>
      </c>
      <c r="K252" s="92">
        <f t="shared" si="11"/>
        <v>-1.6219480415041622E-5</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9.8800146309281356E-2</v>
      </c>
      <c r="H255" s="18">
        <v>9.8800146309281342E-2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9.8800146309281356E-2</v>
      </c>
      <c r="H256" s="35">
        <v>9.8800146309281342E-2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3.8647749341671228E-2</v>
      </c>
      <c r="H257" s="18">
        <v>3.8647749341671228E-2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3.8647749341671228E-2</v>
      </c>
      <c r="H258" s="35">
        <v>3.8647749341671228E-2</v>
      </c>
      <c r="I258" s="35"/>
      <c r="J258" s="35">
        <f t="shared" si="10"/>
        <v>0</v>
      </c>
      <c r="K258" s="92">
        <f t="shared" si="11"/>
        <v>0</v>
      </c>
      <c r="M258" s="62"/>
      <c r="N258" s="113"/>
      <c r="P258" s="62"/>
      <c r="Q258" s="62"/>
    </row>
    <row r="259" spans="1:17" x14ac:dyDescent="0.25">
      <c r="A259" s="22" t="s">
        <v>268</v>
      </c>
      <c r="B259" s="18">
        <v>102.82438317100812</v>
      </c>
      <c r="C259" s="18">
        <v>102.40896196767714</v>
      </c>
      <c r="D259" s="18"/>
      <c r="E259" s="18">
        <f t="shared" si="9"/>
        <v>-0.40401040154074419</v>
      </c>
      <c r="F259" s="18"/>
      <c r="G259" s="18">
        <v>4.9233622269824462</v>
      </c>
      <c r="H259" s="18">
        <v>4.903471331479909</v>
      </c>
      <c r="I259" s="18"/>
      <c r="J259" s="18">
        <f t="shared" si="10"/>
        <v>-1.9890895502537198E-2</v>
      </c>
      <c r="K259" s="93">
        <f t="shared" si="11"/>
        <v>-1.9985291539706732E-4</v>
      </c>
      <c r="M259" s="62"/>
      <c r="N259" s="113"/>
      <c r="P259" s="62"/>
      <c r="Q259" s="62"/>
    </row>
    <row r="260" spans="1:17" x14ac:dyDescent="0.25">
      <c r="A260" s="21" t="s">
        <v>50</v>
      </c>
      <c r="B260" s="35">
        <v>102.7033036392517</v>
      </c>
      <c r="C260" s="35">
        <v>102.26864803868152</v>
      </c>
      <c r="D260" s="35"/>
      <c r="E260" s="35">
        <f t="shared" si="9"/>
        <v>-0.42321481896718804</v>
      </c>
      <c r="F260" s="35"/>
      <c r="G260" s="35">
        <v>4.4435796457159569</v>
      </c>
      <c r="H260" s="35">
        <v>4.4247737581626767</v>
      </c>
      <c r="I260" s="35"/>
      <c r="J260" s="35">
        <f t="shared" si="10"/>
        <v>-1.8805887553280165E-2</v>
      </c>
      <c r="K260" s="92">
        <f t="shared" si="11"/>
        <v>-1.8895134478349933E-4</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102.79627997892247</v>
      </c>
      <c r="C263" s="18">
        <v>102.33323126186882</v>
      </c>
      <c r="D263" s="18"/>
      <c r="E263" s="18">
        <f t="shared" ref="E263:E275" si="12">((C263/B263-1)*100)</f>
        <v>-0.45045279571264141</v>
      </c>
      <c r="F263" s="18"/>
      <c r="G263" s="18">
        <v>4.1748853003626012</v>
      </c>
      <c r="H263" s="18">
        <v>4.156079412809321</v>
      </c>
      <c r="I263" s="18"/>
      <c r="J263" s="18">
        <f t="shared" si="10"/>
        <v>-1.8805887553280165E-2</v>
      </c>
      <c r="K263" s="93">
        <f t="shared" si="11"/>
        <v>-1.8895134478349933E-4</v>
      </c>
      <c r="M263" s="62"/>
      <c r="N263" s="113"/>
      <c r="P263" s="62"/>
      <c r="Q263" s="62"/>
    </row>
    <row r="264" spans="1:17" x14ac:dyDescent="0.25">
      <c r="A264" s="21" t="s">
        <v>52</v>
      </c>
      <c r="B264" s="35">
        <v>102.79627997892247</v>
      </c>
      <c r="C264" s="35">
        <v>102.33323126186882</v>
      </c>
      <c r="D264" s="35"/>
      <c r="E264" s="35">
        <f t="shared" si="12"/>
        <v>-0.45045279571264141</v>
      </c>
      <c r="F264" s="35"/>
      <c r="G264" s="35">
        <v>4.1748853003626012</v>
      </c>
      <c r="H264" s="35">
        <v>4.156079412809321</v>
      </c>
      <c r="I264" s="35"/>
      <c r="J264" s="35">
        <f t="shared" ref="J264:J275" si="13">H264-G264</f>
        <v>-1.8805887553280165E-2</v>
      </c>
      <c r="K264" s="92">
        <f t="shared" si="11"/>
        <v>-1.8895134478349933E-4</v>
      </c>
      <c r="M264" s="62"/>
      <c r="N264" s="113"/>
      <c r="P264" s="62"/>
      <c r="Q264" s="62"/>
    </row>
    <row r="265" spans="1:17" x14ac:dyDescent="0.25">
      <c r="A265" s="22" t="s">
        <v>51</v>
      </c>
      <c r="B265" s="18">
        <v>100.08134075579257</v>
      </c>
      <c r="C265" s="18">
        <v>100.08134075579257</v>
      </c>
      <c r="D265" s="18"/>
      <c r="E265" s="18">
        <f t="shared" si="12"/>
        <v>0</v>
      </c>
      <c r="F265" s="18"/>
      <c r="G265" s="18">
        <v>0.23979595497111758</v>
      </c>
      <c r="H265" s="18">
        <v>0.23979595497111761</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0.1140349099975894</v>
      </c>
      <c r="H266" s="35">
        <v>0.1140349099975894</v>
      </c>
      <c r="I266" s="35"/>
      <c r="J266" s="35">
        <f t="shared" si="13"/>
        <v>0</v>
      </c>
      <c r="K266" s="92">
        <f t="shared" ref="K266:K277" si="14">J266/$G$5</f>
        <v>0</v>
      </c>
      <c r="M266" s="62"/>
      <c r="N266" s="113"/>
      <c r="P266" s="62"/>
      <c r="Q266" s="62"/>
    </row>
    <row r="267" spans="1:17" x14ac:dyDescent="0.25">
      <c r="A267" s="22" t="s">
        <v>271</v>
      </c>
      <c r="B267" s="18">
        <v>100</v>
      </c>
      <c r="C267" s="18">
        <v>100</v>
      </c>
      <c r="D267" s="18"/>
      <c r="E267" s="18">
        <f t="shared" si="12"/>
        <v>0</v>
      </c>
      <c r="F267" s="18"/>
      <c r="G267" s="18">
        <v>0.12576104497352819</v>
      </c>
      <c r="H267" s="18">
        <v>0.12576104497352816</v>
      </c>
      <c r="I267" s="18"/>
      <c r="J267" s="18">
        <f t="shared" si="13"/>
        <v>0</v>
      </c>
      <c r="K267" s="93">
        <f t="shared" si="14"/>
        <v>0</v>
      </c>
      <c r="M267" s="62"/>
      <c r="N267" s="113"/>
      <c r="P267" s="62"/>
      <c r="Q267" s="62"/>
    </row>
    <row r="268" spans="1:17" x14ac:dyDescent="0.25">
      <c r="A268" s="21" t="s">
        <v>272</v>
      </c>
      <c r="B268" s="35">
        <v>105.9917805343985</v>
      </c>
      <c r="C268" s="35">
        <v>105.63601111633861</v>
      </c>
      <c r="D268" s="35"/>
      <c r="E268" s="35">
        <f t="shared" si="12"/>
        <v>-0.33565755407272135</v>
      </c>
      <c r="F268" s="35"/>
      <c r="G268" s="35">
        <v>0.32324848229742442</v>
      </c>
      <c r="H268" s="35">
        <v>0.32216347434816767</v>
      </c>
      <c r="I268" s="35"/>
      <c r="J268" s="35">
        <f t="shared" si="13"/>
        <v>-1.0850079492567555E-3</v>
      </c>
      <c r="K268" s="92">
        <f t="shared" si="14"/>
        <v>-1.0901570613565207E-5</v>
      </c>
      <c r="M268" s="62"/>
      <c r="N268" s="113"/>
      <c r="P268" s="62"/>
      <c r="Q268" s="62"/>
    </row>
    <row r="269" spans="1:17" x14ac:dyDescent="0.25">
      <c r="A269" s="22" t="s">
        <v>273</v>
      </c>
      <c r="B269" s="18">
        <v>100</v>
      </c>
      <c r="C269" s="18">
        <v>100</v>
      </c>
      <c r="D269" s="18"/>
      <c r="E269" s="18">
        <f t="shared" si="12"/>
        <v>0</v>
      </c>
      <c r="F269" s="18"/>
      <c r="G269" s="18">
        <v>0.1080810719130568</v>
      </c>
      <c r="H269" s="18">
        <v>0.1080810719130568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0.1080810719130568</v>
      </c>
      <c r="H270" s="35">
        <v>0.1080810719130568</v>
      </c>
      <c r="I270" s="35"/>
      <c r="J270" s="35">
        <f t="shared" si="13"/>
        <v>0</v>
      </c>
      <c r="K270" s="92">
        <f t="shared" si="14"/>
        <v>0</v>
      </c>
      <c r="M270" s="62"/>
      <c r="N270" s="113"/>
      <c r="P270" s="62"/>
      <c r="Q270" s="62"/>
    </row>
    <row r="271" spans="1:17" x14ac:dyDescent="0.25">
      <c r="A271" s="22" t="s">
        <v>274</v>
      </c>
      <c r="B271" s="18">
        <v>109.28085051823665</v>
      </c>
      <c r="C271" s="18">
        <v>108.72978848099777</v>
      </c>
      <c r="D271" s="18"/>
      <c r="E271" s="18">
        <f t="shared" si="12"/>
        <v>-0.50426221485796452</v>
      </c>
      <c r="F271" s="18"/>
      <c r="G271" s="18">
        <v>0.21516741038436762</v>
      </c>
      <c r="H271" s="18">
        <v>0.21408240243511087</v>
      </c>
      <c r="I271" s="18"/>
      <c r="J271" s="18">
        <f t="shared" si="13"/>
        <v>-1.0850079492567555E-3</v>
      </c>
      <c r="K271" s="93">
        <f t="shared" si="14"/>
        <v>-1.0901570613565207E-5</v>
      </c>
      <c r="M271" s="62"/>
      <c r="N271" s="113"/>
      <c r="P271" s="62"/>
      <c r="Q271" s="62"/>
    </row>
    <row r="272" spans="1:17" x14ac:dyDescent="0.25">
      <c r="A272" s="21" t="s">
        <v>275</v>
      </c>
      <c r="B272" s="35">
        <v>109.28085051823665</v>
      </c>
      <c r="C272" s="35">
        <v>108.72978848099777</v>
      </c>
      <c r="D272" s="35"/>
      <c r="E272" s="35">
        <f t="shared" si="12"/>
        <v>-0.50426221485796452</v>
      </c>
      <c r="F272" s="35"/>
      <c r="G272" s="35">
        <v>0.21516741038436762</v>
      </c>
      <c r="H272" s="35">
        <v>0.21408240243511087</v>
      </c>
      <c r="I272" s="35"/>
      <c r="J272" s="35">
        <f t="shared" si="13"/>
        <v>-1.0850079492567555E-3</v>
      </c>
      <c r="K272" s="92">
        <f t="shared" si="14"/>
        <v>-1.0901570613565207E-5</v>
      </c>
      <c r="M272" s="62"/>
      <c r="N272" s="113"/>
      <c r="P272" s="62"/>
      <c r="Q272" s="62"/>
    </row>
    <row r="273" spans="1:17" x14ac:dyDescent="0.25">
      <c r="A273" s="22" t="s">
        <v>276</v>
      </c>
      <c r="B273" s="18">
        <v>100</v>
      </c>
      <c r="C273" s="18">
        <v>100</v>
      </c>
      <c r="D273" s="18"/>
      <c r="E273" s="18">
        <f t="shared" si="12"/>
        <v>0</v>
      </c>
      <c r="F273" s="18"/>
      <c r="G273" s="18">
        <v>0.15653409896906478</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0.15653409896906478</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0.15653409896906478</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3"/>
      <c r="B277" s="164"/>
      <c r="C277" s="164"/>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H13" sqref="H13"/>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60" t="s">
        <v>82</v>
      </c>
      <c r="B3" s="166" t="s">
        <v>84</v>
      </c>
      <c r="C3" s="166"/>
      <c r="D3" s="13"/>
      <c r="E3" s="19" t="s">
        <v>85</v>
      </c>
      <c r="F3" s="30"/>
      <c r="G3" s="165" t="s">
        <v>86</v>
      </c>
      <c r="H3" s="165"/>
      <c r="I3" s="19"/>
      <c r="J3" s="157" t="s">
        <v>87</v>
      </c>
      <c r="K3" s="156" t="s">
        <v>286</v>
      </c>
    </row>
    <row r="4" spans="1:14" ht="30" x14ac:dyDescent="0.25">
      <c r="A4" s="161"/>
      <c r="B4" s="124">
        <v>44593</v>
      </c>
      <c r="C4" s="124">
        <v>44621</v>
      </c>
      <c r="D4" s="125"/>
      <c r="E4" s="126" t="s">
        <v>292</v>
      </c>
      <c r="F4" s="125"/>
      <c r="G4" s="124">
        <v>44593</v>
      </c>
      <c r="H4" s="124">
        <v>44621</v>
      </c>
      <c r="I4" s="125"/>
      <c r="J4" s="126" t="s">
        <v>292</v>
      </c>
      <c r="K4" s="87" t="s">
        <v>292</v>
      </c>
    </row>
    <row r="5" spans="1:14" s="110" customFormat="1" x14ac:dyDescent="0.25">
      <c r="A5" s="131" t="s">
        <v>83</v>
      </c>
      <c r="B5" s="132">
        <v>100.18768652170296</v>
      </c>
      <c r="C5" s="132">
        <v>100.60481999968439</v>
      </c>
      <c r="D5" s="132"/>
      <c r="E5" s="132">
        <f>((C5/B5-1)*100)</f>
        <v>0.41635204131704739</v>
      </c>
      <c r="F5" s="132"/>
      <c r="G5" s="132">
        <v>100.18768652170296</v>
      </c>
      <c r="H5" s="132">
        <v>100.60481999968439</v>
      </c>
      <c r="I5" s="132"/>
      <c r="J5" s="132">
        <f>H5-G5</f>
        <v>0.4171334779814373</v>
      </c>
      <c r="K5" s="97">
        <f>SUM(K7+K74+K82+K100+K119+K154+K169+K190+K209+K231+K246+K253+K259)</f>
        <v>4.1635204131706197E-3</v>
      </c>
    </row>
    <row r="6" spans="1:14" x14ac:dyDescent="0.25">
      <c r="A6" s="95"/>
      <c r="B6" s="96"/>
      <c r="C6" s="96"/>
      <c r="D6" s="96"/>
      <c r="E6" s="96"/>
      <c r="F6" s="96"/>
      <c r="G6" s="96"/>
      <c r="H6" s="96"/>
      <c r="I6" s="96"/>
      <c r="J6" s="96"/>
      <c r="K6" s="8"/>
    </row>
    <row r="7" spans="1:14" x14ac:dyDescent="0.25">
      <c r="A7" s="22" t="s">
        <v>0</v>
      </c>
      <c r="B7" s="18">
        <v>104.71994503922825</v>
      </c>
      <c r="C7" s="18">
        <v>105.47539404539661</v>
      </c>
      <c r="D7" s="18"/>
      <c r="E7" s="18">
        <f t="shared" ref="E7:E70" si="0">((C7/B7-1)*100)</f>
        <v>0.72139935318469295</v>
      </c>
      <c r="F7" s="18"/>
      <c r="G7" s="18">
        <v>27.94618462226849</v>
      </c>
      <c r="H7" s="18">
        <v>28.147788217373343</v>
      </c>
      <c r="I7" s="18"/>
      <c r="J7" s="18">
        <f>H7-G7</f>
        <v>0.20160359510485293</v>
      </c>
      <c r="K7" s="91">
        <f>J7/$G$5</f>
        <v>2.0122592117263927E-3</v>
      </c>
      <c r="M7" s="89"/>
      <c r="N7" s="62"/>
    </row>
    <row r="8" spans="1:14" x14ac:dyDescent="0.25">
      <c r="A8" s="23" t="s">
        <v>1</v>
      </c>
      <c r="B8" s="35">
        <v>104.87113149620761</v>
      </c>
      <c r="C8" s="35">
        <v>105.66671461750826</v>
      </c>
      <c r="D8" s="35"/>
      <c r="E8" s="35">
        <f t="shared" si="0"/>
        <v>0.75862929096881526</v>
      </c>
      <c r="F8" s="35"/>
      <c r="G8" s="35">
        <v>25.571903411784071</v>
      </c>
      <c r="H8" s="35">
        <v>25.765899361324127</v>
      </c>
      <c r="I8" s="35"/>
      <c r="J8" s="35">
        <f t="shared" ref="J8:J71" si="1">H8-G8</f>
        <v>0.1939959495400565</v>
      </c>
      <c r="K8" s="92">
        <f>J8/$G$5</f>
        <v>1.9363252738452297E-3</v>
      </c>
      <c r="M8" s="89"/>
      <c r="N8" s="62"/>
    </row>
    <row r="9" spans="1:14" x14ac:dyDescent="0.25">
      <c r="A9" s="22" t="s">
        <v>3</v>
      </c>
      <c r="B9" s="18">
        <v>103.6455903976691</v>
      </c>
      <c r="C9" s="18">
        <v>103.6518797838568</v>
      </c>
      <c r="D9" s="18"/>
      <c r="E9" s="18">
        <f t="shared" si="0"/>
        <v>6.0681657208627726E-3</v>
      </c>
      <c r="F9" s="18"/>
      <c r="G9" s="18">
        <v>5.4496393760022555</v>
      </c>
      <c r="H9" s="18">
        <v>5.4499700691507815</v>
      </c>
      <c r="I9" s="18"/>
      <c r="J9" s="18">
        <f t="shared" si="1"/>
        <v>3.3069314852607334E-4</v>
      </c>
      <c r="K9" s="93">
        <f>J9/$G$5</f>
        <v>3.3007364478312173E-6</v>
      </c>
      <c r="M9" s="89"/>
      <c r="N9" s="62"/>
    </row>
    <row r="10" spans="1:14" x14ac:dyDescent="0.25">
      <c r="A10" s="23" t="s">
        <v>97</v>
      </c>
      <c r="B10" s="35">
        <v>99.901760657181228</v>
      </c>
      <c r="C10" s="35">
        <v>99.940821783537601</v>
      </c>
      <c r="D10" s="35"/>
      <c r="E10" s="35">
        <f t="shared" si="0"/>
        <v>3.9099537485043356E-2</v>
      </c>
      <c r="F10" s="35"/>
      <c r="G10" s="35">
        <v>1.5268392762985328</v>
      </c>
      <c r="H10" s="35">
        <v>1.5274362633937055</v>
      </c>
      <c r="I10" s="35"/>
      <c r="J10" s="35">
        <f t="shared" si="1"/>
        <v>5.9698709517275184E-4</v>
      </c>
      <c r="K10" s="92">
        <f t="shared" ref="K10:K73" si="2">J10/$G$5</f>
        <v>5.95868729879725E-6</v>
      </c>
      <c r="M10" s="89"/>
      <c r="N10" s="62"/>
    </row>
    <row r="11" spans="1:14" x14ac:dyDescent="0.25">
      <c r="A11" s="22" t="s">
        <v>98</v>
      </c>
      <c r="B11" s="18">
        <v>98.369539092783342</v>
      </c>
      <c r="C11" s="18">
        <v>98.369539092783342</v>
      </c>
      <c r="D11" s="18"/>
      <c r="E11" s="18">
        <f t="shared" si="0"/>
        <v>0</v>
      </c>
      <c r="F11" s="18"/>
      <c r="G11" s="18">
        <v>0.80399901911698923</v>
      </c>
      <c r="H11" s="18">
        <v>0.80399901911698934</v>
      </c>
      <c r="I11" s="18"/>
      <c r="J11" s="18">
        <f t="shared" si="1"/>
        <v>0</v>
      </c>
      <c r="K11" s="93">
        <f t="shared" si="2"/>
        <v>0</v>
      </c>
      <c r="M11" s="89"/>
      <c r="N11" s="62"/>
    </row>
    <row r="12" spans="1:14" x14ac:dyDescent="0.25">
      <c r="A12" s="23" t="s">
        <v>99</v>
      </c>
      <c r="B12" s="35">
        <v>103.02814475403628</v>
      </c>
      <c r="C12" s="35">
        <v>102.91660136805646</v>
      </c>
      <c r="D12" s="35"/>
      <c r="E12" s="35">
        <f t="shared" si="0"/>
        <v>-0.1082649660887447</v>
      </c>
      <c r="F12" s="35"/>
      <c r="G12" s="35">
        <v>1.807999564385842</v>
      </c>
      <c r="H12" s="35">
        <v>1.8060421342705755</v>
      </c>
      <c r="I12" s="35"/>
      <c r="J12" s="35">
        <f t="shared" si="1"/>
        <v>-1.9574301152665008E-3</v>
      </c>
      <c r="K12" s="92">
        <f t="shared" si="2"/>
        <v>-1.9537631651395369E-5</v>
      </c>
      <c r="M12" s="89"/>
      <c r="N12" s="62"/>
    </row>
    <row r="13" spans="1:14" x14ac:dyDescent="0.25">
      <c r="A13" s="22" t="s">
        <v>100</v>
      </c>
      <c r="B13" s="18">
        <v>102.68337303169203</v>
      </c>
      <c r="C13" s="18">
        <v>102.54463563299218</v>
      </c>
      <c r="D13" s="18"/>
      <c r="E13" s="18">
        <f t="shared" si="0"/>
        <v>-0.13511184391754583</v>
      </c>
      <c r="F13" s="18"/>
      <c r="G13" s="18">
        <v>0.11752334234506251</v>
      </c>
      <c r="H13" s="18">
        <v>0.11736455439018659</v>
      </c>
      <c r="I13" s="18"/>
      <c r="J13" s="18">
        <f t="shared" si="1"/>
        <v>-1.587879548759219E-4</v>
      </c>
      <c r="K13" s="93">
        <f t="shared" si="2"/>
        <v>-1.5849048958878273E-6</v>
      </c>
      <c r="M13" s="89"/>
      <c r="N13" s="62"/>
    </row>
    <row r="14" spans="1:14" x14ac:dyDescent="0.25">
      <c r="A14" s="23" t="s">
        <v>101</v>
      </c>
      <c r="B14" s="35">
        <v>117.52501937590698</v>
      </c>
      <c r="C14" s="35">
        <v>117.78386265363648</v>
      </c>
      <c r="D14" s="35"/>
      <c r="E14" s="35">
        <f t="shared" si="0"/>
        <v>0.22024525424801933</v>
      </c>
      <c r="F14" s="35"/>
      <c r="G14" s="35">
        <v>0.78911202090120514</v>
      </c>
      <c r="H14" s="35">
        <v>0.79085000267794092</v>
      </c>
      <c r="I14" s="35"/>
      <c r="J14" s="35">
        <f t="shared" si="1"/>
        <v>1.7379817767357864E-3</v>
      </c>
      <c r="K14" s="92">
        <f t="shared" si="2"/>
        <v>1.7347259299767339E-5</v>
      </c>
      <c r="M14" s="89"/>
      <c r="N14" s="62"/>
    </row>
    <row r="15" spans="1:14" x14ac:dyDescent="0.25">
      <c r="A15" s="22" t="s">
        <v>102</v>
      </c>
      <c r="B15" s="18">
        <v>108.78244580303995</v>
      </c>
      <c r="C15" s="18">
        <v>108.81257539746629</v>
      </c>
      <c r="D15" s="18"/>
      <c r="E15" s="18">
        <f t="shared" si="0"/>
        <v>2.7697110690905191E-2</v>
      </c>
      <c r="F15" s="18"/>
      <c r="G15" s="18">
        <v>0.40416615295462427</v>
      </c>
      <c r="H15" s="18">
        <v>0.40427809530138326</v>
      </c>
      <c r="I15" s="18"/>
      <c r="J15" s="18">
        <f t="shared" si="1"/>
        <v>1.119423467589864E-4</v>
      </c>
      <c r="K15" s="93">
        <f t="shared" si="2"/>
        <v>1.1173263965401289E-6</v>
      </c>
      <c r="M15" s="89"/>
      <c r="N15" s="62"/>
    </row>
    <row r="16" spans="1:14" x14ac:dyDescent="0.25">
      <c r="A16" s="21" t="s">
        <v>4</v>
      </c>
      <c r="B16" s="35">
        <v>107.23250286611835</v>
      </c>
      <c r="C16" s="35">
        <v>108.10540750214528</v>
      </c>
      <c r="D16" s="35"/>
      <c r="E16" s="35">
        <f t="shared" si="0"/>
        <v>0.81402990016634647</v>
      </c>
      <c r="F16" s="35"/>
      <c r="G16" s="35">
        <v>1.1890192796796111</v>
      </c>
      <c r="H16" s="35">
        <v>1.1986982521349459</v>
      </c>
      <c r="I16" s="35"/>
      <c r="J16" s="35">
        <f t="shared" si="1"/>
        <v>9.6789724553347778E-3</v>
      </c>
      <c r="K16" s="92">
        <f t="shared" si="2"/>
        <v>9.6608403600956388E-5</v>
      </c>
      <c r="M16" s="89"/>
      <c r="N16" s="62"/>
    </row>
    <row r="17" spans="1:14" x14ac:dyDescent="0.25">
      <c r="A17" s="22" t="s">
        <v>103</v>
      </c>
      <c r="B17" s="18">
        <v>108.32768814565804</v>
      </c>
      <c r="C17" s="18">
        <v>109.46098578611972</v>
      </c>
      <c r="D17" s="18"/>
      <c r="E17" s="18">
        <f t="shared" si="0"/>
        <v>1.0461754144866831</v>
      </c>
      <c r="F17" s="18"/>
      <c r="G17" s="18">
        <v>0.90977065988736217</v>
      </c>
      <c r="H17" s="18">
        <v>0.91928845685931704</v>
      </c>
      <c r="I17" s="18"/>
      <c r="J17" s="18">
        <f t="shared" si="1"/>
        <v>9.5177969719548727E-3</v>
      </c>
      <c r="K17" s="93">
        <f t="shared" si="2"/>
        <v>9.4999668146774699E-5</v>
      </c>
      <c r="M17" s="89"/>
      <c r="N17" s="62"/>
    </row>
    <row r="18" spans="1:14" x14ac:dyDescent="0.25">
      <c r="A18" s="23" t="s">
        <v>104</v>
      </c>
      <c r="B18" s="35">
        <v>103.81316934114214</v>
      </c>
      <c r="C18" s="35">
        <v>103.87308776710319</v>
      </c>
      <c r="D18" s="35"/>
      <c r="E18" s="35">
        <f t="shared" si="0"/>
        <v>5.7717557744663139E-2</v>
      </c>
      <c r="F18" s="35"/>
      <c r="G18" s="35">
        <v>0.27924861979224919</v>
      </c>
      <c r="H18" s="35">
        <v>0.27940979527562898</v>
      </c>
      <c r="I18" s="35"/>
      <c r="J18" s="35">
        <f t="shared" si="1"/>
        <v>1.6117548337979404E-4</v>
      </c>
      <c r="K18" s="92">
        <f t="shared" si="2"/>
        <v>1.6087354541805866E-6</v>
      </c>
      <c r="M18" s="89"/>
      <c r="N18" s="62"/>
    </row>
    <row r="19" spans="1:14" x14ac:dyDescent="0.25">
      <c r="A19" s="22" t="s">
        <v>5</v>
      </c>
      <c r="B19" s="18">
        <v>101.02813123649133</v>
      </c>
      <c r="C19" s="18">
        <v>102.7532972305908</v>
      </c>
      <c r="D19" s="18"/>
      <c r="E19" s="18">
        <f t="shared" si="0"/>
        <v>1.7076095271534975</v>
      </c>
      <c r="F19" s="18"/>
      <c r="G19" s="18">
        <v>5.2880404651225925</v>
      </c>
      <c r="H19" s="18">
        <v>5.3783395479047584</v>
      </c>
      <c r="I19" s="18"/>
      <c r="J19" s="18">
        <f t="shared" si="1"/>
        <v>9.0299082782165918E-2</v>
      </c>
      <c r="K19" s="93">
        <f t="shared" si="2"/>
        <v>9.0129921068299204E-4</v>
      </c>
      <c r="M19" s="89"/>
      <c r="N19" s="62"/>
    </row>
    <row r="20" spans="1:14" x14ac:dyDescent="0.25">
      <c r="A20" s="23" t="s">
        <v>105</v>
      </c>
      <c r="B20" s="35">
        <v>100.05332608678656</v>
      </c>
      <c r="C20" s="35">
        <v>103.58542697444763</v>
      </c>
      <c r="D20" s="35"/>
      <c r="E20" s="35">
        <f t="shared" si="0"/>
        <v>3.5302183603544757</v>
      </c>
      <c r="F20" s="35"/>
      <c r="G20" s="35">
        <v>2.4758630078197887</v>
      </c>
      <c r="H20" s="35">
        <v>2.5632663782990681</v>
      </c>
      <c r="I20" s="35"/>
      <c r="J20" s="35">
        <f t="shared" si="1"/>
        <v>8.7403370479279374E-2</v>
      </c>
      <c r="K20" s="92">
        <f t="shared" si="2"/>
        <v>8.7239633445718699E-4</v>
      </c>
      <c r="M20" s="89"/>
      <c r="N20" s="62"/>
    </row>
    <row r="21" spans="1:14" x14ac:dyDescent="0.25">
      <c r="A21" s="22" t="s">
        <v>106</v>
      </c>
      <c r="B21" s="18">
        <v>103.31213648367228</v>
      </c>
      <c r="C21" s="18">
        <v>104.76616866711682</v>
      </c>
      <c r="D21" s="18"/>
      <c r="E21" s="18">
        <f t="shared" si="0"/>
        <v>1.4074166239649299</v>
      </c>
      <c r="F21" s="18"/>
      <c r="G21" s="18">
        <v>1.7286681534685089</v>
      </c>
      <c r="H21" s="18">
        <v>1.7529977164336124</v>
      </c>
      <c r="I21" s="18"/>
      <c r="J21" s="18">
        <f t="shared" si="1"/>
        <v>2.4329562965103468E-2</v>
      </c>
      <c r="K21" s="93">
        <f t="shared" si="2"/>
        <v>2.4283985197954565E-4</v>
      </c>
      <c r="M21" s="89"/>
      <c r="N21" s="62"/>
    </row>
    <row r="22" spans="1:14" x14ac:dyDescent="0.25">
      <c r="A22" s="23" t="s">
        <v>107</v>
      </c>
      <c r="B22" s="35">
        <v>99.730759513085161</v>
      </c>
      <c r="C22" s="35">
        <v>97.757897629695393</v>
      </c>
      <c r="D22" s="35"/>
      <c r="E22" s="35">
        <f t="shared" si="0"/>
        <v>-1.9781879663023361</v>
      </c>
      <c r="F22" s="35"/>
      <c r="G22" s="35">
        <v>1.083509303834294</v>
      </c>
      <c r="H22" s="35">
        <v>1.062075453172078</v>
      </c>
      <c r="I22" s="35"/>
      <c r="J22" s="35">
        <f t="shared" si="1"/>
        <v>-2.1433850662216036E-2</v>
      </c>
      <c r="K22" s="92">
        <f t="shared" si="2"/>
        <v>-2.1393697575373169E-4</v>
      </c>
      <c r="M22" s="89"/>
      <c r="N22" s="62"/>
    </row>
    <row r="23" spans="1:14" x14ac:dyDescent="0.25">
      <c r="A23" s="24" t="s">
        <v>108</v>
      </c>
      <c r="B23" s="18">
        <v>105.17276538136278</v>
      </c>
      <c r="C23" s="18">
        <v>105.42392550591356</v>
      </c>
      <c r="D23" s="18"/>
      <c r="E23" s="18">
        <f t="shared" si="0"/>
        <v>0.23880718895243902</v>
      </c>
      <c r="F23" s="18"/>
      <c r="G23" s="18">
        <v>4.9609426071303524</v>
      </c>
      <c r="H23" s="18">
        <v>4.9727896947159849</v>
      </c>
      <c r="I23" s="18"/>
      <c r="J23" s="18">
        <f t="shared" si="1"/>
        <v>1.1847087585632465E-2</v>
      </c>
      <c r="K23" s="93">
        <f t="shared" si="2"/>
        <v>1.1824893853663458E-4</v>
      </c>
      <c r="M23" s="89"/>
      <c r="N23" s="62"/>
    </row>
    <row r="24" spans="1:14" x14ac:dyDescent="0.25">
      <c r="A24" s="21" t="s">
        <v>109</v>
      </c>
      <c r="B24" s="35">
        <v>104.15401288598466</v>
      </c>
      <c r="C24" s="35">
        <v>103.49166578963778</v>
      </c>
      <c r="D24" s="35"/>
      <c r="E24" s="35">
        <f t="shared" si="0"/>
        <v>-0.63593046296923639</v>
      </c>
      <c r="F24" s="35"/>
      <c r="G24" s="35">
        <v>0.16289083287701042</v>
      </c>
      <c r="H24" s="35">
        <v>0.16185496044936123</v>
      </c>
      <c r="I24" s="35"/>
      <c r="J24" s="35">
        <f t="shared" si="1"/>
        <v>-1.0358724276491871E-3</v>
      </c>
      <c r="K24" s="92">
        <f t="shared" si="2"/>
        <v>-1.0339318768727066E-5</v>
      </c>
      <c r="M24" s="89"/>
      <c r="N24" s="62"/>
    </row>
    <row r="25" spans="1:14" x14ac:dyDescent="0.25">
      <c r="A25" s="22" t="s">
        <v>110</v>
      </c>
      <c r="B25" s="18">
        <v>104.64985696003198</v>
      </c>
      <c r="C25" s="18">
        <v>104.91646757615914</v>
      </c>
      <c r="D25" s="18"/>
      <c r="E25" s="18">
        <f t="shared" si="0"/>
        <v>0.25476443434506724</v>
      </c>
      <c r="F25" s="18"/>
      <c r="G25" s="18">
        <v>8.1421579602763194E-2</v>
      </c>
      <c r="H25" s="18">
        <v>8.1629012829473005E-2</v>
      </c>
      <c r="I25" s="18"/>
      <c r="J25" s="18">
        <f t="shared" si="1"/>
        <v>2.0743322670981057E-4</v>
      </c>
      <c r="K25" s="93">
        <f t="shared" si="2"/>
        <v>2.0704463184193374E-6</v>
      </c>
      <c r="M25" s="89"/>
      <c r="N25" s="62"/>
    </row>
    <row r="26" spans="1:14" x14ac:dyDescent="0.25">
      <c r="A26" s="21" t="s">
        <v>111</v>
      </c>
      <c r="B26" s="35">
        <v>104.14293271595675</v>
      </c>
      <c r="C26" s="35">
        <v>104.32635762800302</v>
      </c>
      <c r="D26" s="35"/>
      <c r="E26" s="35">
        <f t="shared" si="0"/>
        <v>0.17612804562221474</v>
      </c>
      <c r="F26" s="35"/>
      <c r="G26" s="35">
        <v>2.519609631823915</v>
      </c>
      <c r="H26" s="35">
        <v>2.5240473710257558</v>
      </c>
      <c r="I26" s="35"/>
      <c r="J26" s="35">
        <f t="shared" si="1"/>
        <v>4.4377392018408734E-3</v>
      </c>
      <c r="K26" s="92">
        <f t="shared" si="2"/>
        <v>4.429425766687962E-5</v>
      </c>
      <c r="M26" s="89"/>
      <c r="N26" s="62"/>
    </row>
    <row r="27" spans="1:14" x14ac:dyDescent="0.25">
      <c r="A27" s="22" t="s">
        <v>112</v>
      </c>
      <c r="B27" s="18">
        <v>104.93520834086526</v>
      </c>
      <c r="C27" s="18">
        <v>105.20379164589636</v>
      </c>
      <c r="D27" s="18"/>
      <c r="E27" s="18">
        <f t="shared" si="0"/>
        <v>0.25595156218554127</v>
      </c>
      <c r="F27" s="18"/>
      <c r="G27" s="18">
        <v>9.1599660060924945E-2</v>
      </c>
      <c r="H27" s="18">
        <v>9.1834110821807535E-2</v>
      </c>
      <c r="I27" s="18"/>
      <c r="J27" s="18">
        <f t="shared" si="1"/>
        <v>2.344507608825902E-4</v>
      </c>
      <c r="K27" s="93">
        <f t="shared" si="2"/>
        <v>2.3401155273887152E-6</v>
      </c>
      <c r="M27" s="89"/>
      <c r="N27" s="62"/>
    </row>
    <row r="28" spans="1:14" x14ac:dyDescent="0.25">
      <c r="A28" s="21" t="s">
        <v>113</v>
      </c>
      <c r="B28" s="35">
        <v>105.72735822386714</v>
      </c>
      <c r="C28" s="35">
        <v>105.59496530674642</v>
      </c>
      <c r="D28" s="35"/>
      <c r="E28" s="35">
        <f t="shared" si="0"/>
        <v>-0.12522105852715848</v>
      </c>
      <c r="F28" s="35"/>
      <c r="G28" s="35">
        <v>0.32947972734960684</v>
      </c>
      <c r="H28" s="35">
        <v>0.32906714934738729</v>
      </c>
      <c r="I28" s="35"/>
      <c r="J28" s="35">
        <f t="shared" si="1"/>
        <v>-4.1257800221955465E-4</v>
      </c>
      <c r="K28" s="92">
        <f t="shared" si="2"/>
        <v>-4.1180509955201009E-6</v>
      </c>
      <c r="M28" s="89"/>
      <c r="N28" s="62"/>
    </row>
    <row r="29" spans="1:14" x14ac:dyDescent="0.25">
      <c r="A29" s="24" t="s">
        <v>114</v>
      </c>
      <c r="B29" s="18">
        <v>109.02056380284228</v>
      </c>
      <c r="C29" s="18">
        <v>109.9939516553778</v>
      </c>
      <c r="D29" s="18"/>
      <c r="E29" s="18">
        <f t="shared" si="0"/>
        <v>0.89284793490504999</v>
      </c>
      <c r="F29" s="18"/>
      <c r="G29" s="18">
        <v>1.2279242504290295</v>
      </c>
      <c r="H29" s="18">
        <v>1.2388877467411838</v>
      </c>
      <c r="I29" s="18"/>
      <c r="J29" s="18">
        <f t="shared" si="1"/>
        <v>1.0963496312154319E-2</v>
      </c>
      <c r="K29" s="93">
        <f t="shared" si="2"/>
        <v>1.0942957855184503E-4</v>
      </c>
      <c r="M29" s="89"/>
      <c r="N29" s="62"/>
    </row>
    <row r="30" spans="1:14" x14ac:dyDescent="0.25">
      <c r="A30" s="23" t="s">
        <v>115</v>
      </c>
      <c r="B30" s="35">
        <v>101.83823571484533</v>
      </c>
      <c r="C30" s="35">
        <v>101.3648174825726</v>
      </c>
      <c r="D30" s="35"/>
      <c r="E30" s="35">
        <f t="shared" si="0"/>
        <v>-0.46487277489598577</v>
      </c>
      <c r="F30" s="35"/>
      <c r="G30" s="35">
        <v>0.54801692498710275</v>
      </c>
      <c r="H30" s="35">
        <v>0.54546934350101561</v>
      </c>
      <c r="I30" s="35"/>
      <c r="J30" s="35">
        <f t="shared" si="1"/>
        <v>-2.547581486087136E-3</v>
      </c>
      <c r="K30" s="92">
        <f t="shared" si="2"/>
        <v>-2.5428089763658442E-5</v>
      </c>
      <c r="M30" s="89"/>
      <c r="N30" s="62"/>
    </row>
    <row r="31" spans="1:14" x14ac:dyDescent="0.25">
      <c r="A31" s="22" t="s">
        <v>6</v>
      </c>
      <c r="B31" s="18">
        <v>113.63055480559177</v>
      </c>
      <c r="C31" s="18">
        <v>113.67542999145648</v>
      </c>
      <c r="D31" s="18"/>
      <c r="E31" s="18">
        <f t="shared" si="0"/>
        <v>3.949218231089624E-2</v>
      </c>
      <c r="F31" s="18"/>
      <c r="G31" s="18">
        <v>1.1517676157535004</v>
      </c>
      <c r="H31" s="18">
        <v>1.1522224739201117</v>
      </c>
      <c r="I31" s="18"/>
      <c r="J31" s="18">
        <f t="shared" si="1"/>
        <v>4.5485816661128275E-4</v>
      </c>
      <c r="K31" s="93">
        <f t="shared" si="2"/>
        <v>4.5400605843189123E-6</v>
      </c>
      <c r="M31" s="89"/>
      <c r="N31" s="62"/>
    </row>
    <row r="32" spans="1:14" x14ac:dyDescent="0.25">
      <c r="A32" s="23" t="s">
        <v>116</v>
      </c>
      <c r="B32" s="35">
        <v>114.15452122103329</v>
      </c>
      <c r="C32" s="35">
        <v>114.15452122103329</v>
      </c>
      <c r="D32" s="35"/>
      <c r="E32" s="35">
        <f t="shared" si="0"/>
        <v>0</v>
      </c>
      <c r="F32" s="35"/>
      <c r="G32" s="35">
        <v>1.0498675475177037</v>
      </c>
      <c r="H32" s="35">
        <v>1.0498675475177042</v>
      </c>
      <c r="I32" s="35"/>
      <c r="J32" s="35">
        <f t="shared" si="1"/>
        <v>0</v>
      </c>
      <c r="K32" s="92">
        <f t="shared" si="2"/>
        <v>0</v>
      </c>
      <c r="M32" s="89"/>
      <c r="N32" s="62"/>
    </row>
    <row r="33" spans="1:14" x14ac:dyDescent="0.25">
      <c r="A33" s="22" t="s">
        <v>117</v>
      </c>
      <c r="B33" s="18">
        <v>108.4995964071574</v>
      </c>
      <c r="C33" s="18">
        <v>108.98391333014142</v>
      </c>
      <c r="D33" s="18"/>
      <c r="E33" s="18">
        <f t="shared" si="0"/>
        <v>0.44637670463452128</v>
      </c>
      <c r="F33" s="18"/>
      <c r="G33" s="18">
        <v>0.1019000682357963</v>
      </c>
      <c r="H33" s="18">
        <v>0.10235492640240761</v>
      </c>
      <c r="I33" s="18"/>
      <c r="J33" s="18">
        <f t="shared" si="1"/>
        <v>4.5485816661131051E-4</v>
      </c>
      <c r="K33" s="93">
        <f t="shared" si="2"/>
        <v>4.5400605843191892E-6</v>
      </c>
      <c r="M33" s="89"/>
      <c r="N33" s="62"/>
    </row>
    <row r="34" spans="1:14" x14ac:dyDescent="0.25">
      <c r="A34" s="21" t="s">
        <v>7</v>
      </c>
      <c r="B34" s="35">
        <v>103.80529584105544</v>
      </c>
      <c r="C34" s="35">
        <v>108.15669292892797</v>
      </c>
      <c r="D34" s="35"/>
      <c r="E34" s="35">
        <f t="shared" si="0"/>
        <v>4.1918835186745218</v>
      </c>
      <c r="F34" s="35"/>
      <c r="G34" s="35">
        <v>2.1023208585744668</v>
      </c>
      <c r="H34" s="35">
        <v>2.1904477001547069</v>
      </c>
      <c r="I34" s="35"/>
      <c r="J34" s="35">
        <f t="shared" si="1"/>
        <v>8.812684158024009E-2</v>
      </c>
      <c r="K34" s="92">
        <f t="shared" si="2"/>
        <v>8.79617492326762E-4</v>
      </c>
      <c r="M34" s="89"/>
      <c r="N34" s="62"/>
    </row>
    <row r="35" spans="1:14" x14ac:dyDescent="0.25">
      <c r="A35" s="22" t="s">
        <v>118</v>
      </c>
      <c r="B35" s="18">
        <v>106.36384040346086</v>
      </c>
      <c r="C35" s="18">
        <v>106.74528821165832</v>
      </c>
      <c r="D35" s="18"/>
      <c r="E35" s="18">
        <f t="shared" si="0"/>
        <v>0.3586254564996505</v>
      </c>
      <c r="F35" s="18"/>
      <c r="G35" s="18">
        <v>0.91902394117955089</v>
      </c>
      <c r="H35" s="18">
        <v>0.92231979498394723</v>
      </c>
      <c r="I35" s="18"/>
      <c r="J35" s="18">
        <f t="shared" si="1"/>
        <v>3.2958538043963426E-3</v>
      </c>
      <c r="K35" s="93">
        <f>J35/$G$5</f>
        <v>3.2896795193313349E-5</v>
      </c>
      <c r="M35" s="89"/>
      <c r="N35" s="62"/>
    </row>
    <row r="36" spans="1:14" x14ac:dyDescent="0.25">
      <c r="A36" s="21" t="s">
        <v>119</v>
      </c>
      <c r="B36" s="35">
        <v>102.62703352896709</v>
      </c>
      <c r="C36" s="35">
        <v>120.37683041080631</v>
      </c>
      <c r="D36" s="35"/>
      <c r="E36" s="35">
        <f t="shared" si="0"/>
        <v>17.295439877280707</v>
      </c>
      <c r="F36" s="35"/>
      <c r="G36" s="35">
        <v>0.55286504577576168</v>
      </c>
      <c r="H36" s="35">
        <v>0.64848548737040912</v>
      </c>
      <c r="I36" s="35"/>
      <c r="J36" s="35">
        <f t="shared" si="1"/>
        <v>9.5620441594647443E-2</v>
      </c>
      <c r="K36" s="92">
        <f t="shared" si="2"/>
        <v>9.5441311117543223E-4</v>
      </c>
      <c r="M36" s="89"/>
      <c r="N36" s="62"/>
    </row>
    <row r="37" spans="1:14" x14ac:dyDescent="0.25">
      <c r="A37" s="24" t="s">
        <v>120</v>
      </c>
      <c r="B37" s="18">
        <v>97.348613944518746</v>
      </c>
      <c r="C37" s="18">
        <v>96.392493723611523</v>
      </c>
      <c r="D37" s="18"/>
      <c r="E37" s="18">
        <f t="shared" si="0"/>
        <v>-0.9821611034463662</v>
      </c>
      <c r="F37" s="18"/>
      <c r="G37" s="18">
        <v>0.2674811774111413</v>
      </c>
      <c r="H37" s="18">
        <v>0.26485408132756871</v>
      </c>
      <c r="I37" s="18"/>
      <c r="J37" s="18">
        <f t="shared" si="1"/>
        <v>-2.6270960835725887E-3</v>
      </c>
      <c r="K37" s="93">
        <f t="shared" si="2"/>
        <v>-2.6221746152442589E-5</v>
      </c>
      <c r="M37" s="89"/>
      <c r="N37" s="62"/>
    </row>
    <row r="38" spans="1:14" x14ac:dyDescent="0.25">
      <c r="A38" s="23" t="s">
        <v>121</v>
      </c>
      <c r="B38" s="35">
        <v>105.98590664897037</v>
      </c>
      <c r="C38" s="35">
        <v>102.14582857305022</v>
      </c>
      <c r="D38" s="35"/>
      <c r="E38" s="35">
        <f t="shared" si="0"/>
        <v>-3.623196892242142</v>
      </c>
      <c r="F38" s="35"/>
      <c r="G38" s="35">
        <v>0.22100678587974745</v>
      </c>
      <c r="H38" s="35">
        <v>0.21299927488210824</v>
      </c>
      <c r="I38" s="35"/>
      <c r="J38" s="35">
        <f t="shared" si="1"/>
        <v>-8.0075109976392167E-3</v>
      </c>
      <c r="K38" s="92">
        <f t="shared" si="2"/>
        <v>-7.9925101333731328E-5</v>
      </c>
      <c r="M38" s="89"/>
      <c r="N38" s="62"/>
    </row>
    <row r="39" spans="1:14" x14ac:dyDescent="0.25">
      <c r="A39" s="24" t="s">
        <v>122</v>
      </c>
      <c r="B39" s="18">
        <v>98.563131761019321</v>
      </c>
      <c r="C39" s="18">
        <v>98.247064518346036</v>
      </c>
      <c r="D39" s="18"/>
      <c r="E39" s="18">
        <f t="shared" si="0"/>
        <v>-0.32067491873090104</v>
      </c>
      <c r="F39" s="18"/>
      <c r="G39" s="18">
        <v>4.8287760765645907E-2</v>
      </c>
      <c r="H39" s="18">
        <v>4.8132914028053711E-2</v>
      </c>
      <c r="I39" s="18"/>
      <c r="J39" s="18">
        <f t="shared" si="1"/>
        <v>-1.548467375921958E-4</v>
      </c>
      <c r="K39" s="93">
        <f t="shared" si="2"/>
        <v>-1.5455665558127489E-6</v>
      </c>
      <c r="M39" s="89"/>
      <c r="N39" s="62"/>
    </row>
    <row r="40" spans="1:14" x14ac:dyDescent="0.25">
      <c r="A40" s="23" t="s">
        <v>123</v>
      </c>
      <c r="B40" s="35">
        <v>103.80812679811365</v>
      </c>
      <c r="C40" s="35">
        <v>103.80812679811365</v>
      </c>
      <c r="D40" s="35"/>
      <c r="E40" s="35">
        <f t="shared" si="0"/>
        <v>0</v>
      </c>
      <c r="F40" s="35"/>
      <c r="G40" s="35">
        <v>9.365614756261971E-2</v>
      </c>
      <c r="H40" s="35">
        <v>9.365614756261971E-2</v>
      </c>
      <c r="I40" s="35"/>
      <c r="J40" s="35">
        <f t="shared" si="1"/>
        <v>0</v>
      </c>
      <c r="K40" s="92">
        <f t="shared" si="2"/>
        <v>0</v>
      </c>
      <c r="M40" s="89"/>
      <c r="N40" s="62"/>
    </row>
    <row r="41" spans="1:14" x14ac:dyDescent="0.25">
      <c r="A41" s="22" t="s">
        <v>8</v>
      </c>
      <c r="B41" s="18">
        <v>112.10001330889337</v>
      </c>
      <c r="C41" s="18">
        <v>111.68935360772763</v>
      </c>
      <c r="D41" s="18"/>
      <c r="E41" s="18">
        <f t="shared" si="0"/>
        <v>-0.36633332061626334</v>
      </c>
      <c r="F41" s="18"/>
      <c r="G41" s="18">
        <v>2.8899269182912577</v>
      </c>
      <c r="H41" s="18">
        <v>2.8793401530480986</v>
      </c>
      <c r="I41" s="18"/>
      <c r="J41" s="18">
        <f t="shared" si="1"/>
        <v>-1.0586765243159046E-2</v>
      </c>
      <c r="K41" s="93">
        <f t="shared" si="2"/>
        <v>-1.0566932535033345E-4</v>
      </c>
      <c r="M41" s="89"/>
      <c r="N41" s="62"/>
    </row>
    <row r="42" spans="1:14" x14ac:dyDescent="0.25">
      <c r="A42" s="21" t="s">
        <v>124</v>
      </c>
      <c r="B42" s="35">
        <v>101.0414997893422</v>
      </c>
      <c r="C42" s="35">
        <v>99.669054381342008</v>
      </c>
      <c r="D42" s="35"/>
      <c r="E42" s="35">
        <f t="shared" si="0"/>
        <v>-1.3582987295928439</v>
      </c>
      <c r="F42" s="35"/>
      <c r="G42" s="35">
        <v>2.4897082520044127E-2</v>
      </c>
      <c r="H42" s="35">
        <v>2.4558905764468689E-2</v>
      </c>
      <c r="I42" s="35"/>
      <c r="J42" s="35">
        <f t="shared" si="1"/>
        <v>-3.3817675557543808E-4</v>
      </c>
      <c r="K42" s="92">
        <f t="shared" si="2"/>
        <v>-3.3754323242325913E-6</v>
      </c>
      <c r="M42" s="89"/>
      <c r="N42" s="62"/>
    </row>
    <row r="43" spans="1:14" x14ac:dyDescent="0.25">
      <c r="A43" s="22" t="s">
        <v>125</v>
      </c>
      <c r="B43" s="18">
        <v>96.671206112846988</v>
      </c>
      <c r="C43" s="18">
        <v>100.38165524260276</v>
      </c>
      <c r="D43" s="18"/>
      <c r="E43" s="18">
        <f t="shared" si="0"/>
        <v>3.8382154096892718</v>
      </c>
      <c r="F43" s="18"/>
      <c r="G43" s="18">
        <v>0.80648374447224691</v>
      </c>
      <c r="H43" s="18">
        <v>0.83743832782921979</v>
      </c>
      <c r="I43" s="18"/>
      <c r="J43" s="18">
        <f t="shared" si="1"/>
        <v>3.0954583356972876E-2</v>
      </c>
      <c r="K43" s="93">
        <f t="shared" si="2"/>
        <v>3.0896594613218661E-4</v>
      </c>
      <c r="M43" s="89"/>
      <c r="N43" s="62"/>
    </row>
    <row r="44" spans="1:14" x14ac:dyDescent="0.25">
      <c r="A44" s="23" t="s">
        <v>126</v>
      </c>
      <c r="B44" s="35">
        <v>112.07852193941254</v>
      </c>
      <c r="C44" s="35">
        <v>111.69786397399278</v>
      </c>
      <c r="D44" s="35"/>
      <c r="E44" s="35">
        <f t="shared" si="0"/>
        <v>-0.33963506908624153</v>
      </c>
      <c r="F44" s="35"/>
      <c r="G44" s="35">
        <v>9.6892046126313774E-2</v>
      </c>
      <c r="H44" s="35">
        <v>9.6562966758513613E-2</v>
      </c>
      <c r="I44" s="35"/>
      <c r="J44" s="35">
        <f t="shared" si="1"/>
        <v>-3.2907936780016134E-4</v>
      </c>
      <c r="K44" s="92">
        <f t="shared" si="2"/>
        <v>-3.2846288723203042E-6</v>
      </c>
      <c r="M44" s="89"/>
      <c r="N44" s="62"/>
    </row>
    <row r="45" spans="1:14" x14ac:dyDescent="0.25">
      <c r="A45" s="24" t="s">
        <v>127</v>
      </c>
      <c r="B45" s="18">
        <v>129.60790502240954</v>
      </c>
      <c r="C45" s="18">
        <v>126.02042445986646</v>
      </c>
      <c r="D45" s="18"/>
      <c r="E45" s="18">
        <f t="shared" si="0"/>
        <v>-2.7679488854655876</v>
      </c>
      <c r="F45" s="18"/>
      <c r="G45" s="18">
        <v>1.1425739320665314</v>
      </c>
      <c r="H45" s="18">
        <v>1.1109480696482756</v>
      </c>
      <c r="I45" s="18"/>
      <c r="J45" s="18">
        <f t="shared" si="1"/>
        <v>-3.1625862418255712E-2</v>
      </c>
      <c r="K45" s="93">
        <f t="shared" si="2"/>
        <v>-3.1566616134413709E-4</v>
      </c>
      <c r="M45" s="89"/>
      <c r="N45" s="62"/>
    </row>
    <row r="46" spans="1:14" x14ac:dyDescent="0.25">
      <c r="A46" s="23" t="s">
        <v>128</v>
      </c>
      <c r="B46" s="35">
        <v>114.29216458394697</v>
      </c>
      <c r="C46" s="35">
        <v>110.54873648759607</v>
      </c>
      <c r="D46" s="35"/>
      <c r="E46" s="35">
        <f t="shared" si="0"/>
        <v>-3.2753147251851855</v>
      </c>
      <c r="F46" s="35"/>
      <c r="G46" s="35">
        <v>0.26594805966936425</v>
      </c>
      <c r="H46" s="35">
        <v>0.25723742370966929</v>
      </c>
      <c r="I46" s="35"/>
      <c r="J46" s="35">
        <f t="shared" si="1"/>
        <v>-8.7106359596949567E-3</v>
      </c>
      <c r="K46" s="92">
        <f t="shared" si="2"/>
        <v>-8.6943178968485645E-5</v>
      </c>
      <c r="M46" s="89"/>
      <c r="N46" s="62"/>
    </row>
    <row r="47" spans="1:14" x14ac:dyDescent="0.25">
      <c r="A47" s="22" t="s">
        <v>129</v>
      </c>
      <c r="B47" s="18">
        <v>101.190797605537</v>
      </c>
      <c r="C47" s="18">
        <v>100.76886748342268</v>
      </c>
      <c r="D47" s="18"/>
      <c r="E47" s="18">
        <f t="shared" si="0"/>
        <v>-0.416964913903628</v>
      </c>
      <c r="F47" s="18"/>
      <c r="G47" s="18">
        <v>8.7407935949696536E-2</v>
      </c>
      <c r="H47" s="18">
        <v>8.7043475524818975E-2</v>
      </c>
      <c r="I47" s="18"/>
      <c r="J47" s="18">
        <f t="shared" si="1"/>
        <v>-3.644604248775607E-4</v>
      </c>
      <c r="K47" s="93">
        <f t="shared" si="2"/>
        <v>-3.637776632347032E-6</v>
      </c>
      <c r="M47" s="89"/>
      <c r="N47" s="62"/>
    </row>
    <row r="48" spans="1:14" x14ac:dyDescent="0.25">
      <c r="A48" s="21" t="s">
        <v>130</v>
      </c>
      <c r="B48" s="35">
        <v>107.80346708907315</v>
      </c>
      <c r="C48" s="35">
        <v>107.76339098045318</v>
      </c>
      <c r="D48" s="35"/>
      <c r="E48" s="35">
        <f t="shared" si="0"/>
        <v>-3.7175157443547491E-2</v>
      </c>
      <c r="F48" s="35"/>
      <c r="G48" s="35">
        <v>0.46572411748706122</v>
      </c>
      <c r="H48" s="35">
        <v>0.46555098381313287</v>
      </c>
      <c r="I48" s="35"/>
      <c r="J48" s="35">
        <f t="shared" si="1"/>
        <v>-1.7313367392834955E-4</v>
      </c>
      <c r="K48" s="92">
        <f t="shared" si="2"/>
        <v>-1.7280933409999923E-6</v>
      </c>
      <c r="M48" s="89"/>
      <c r="N48" s="62"/>
    </row>
    <row r="49" spans="1:14" x14ac:dyDescent="0.25">
      <c r="A49" s="24" t="s">
        <v>9</v>
      </c>
      <c r="B49" s="18">
        <v>101.32076542628688</v>
      </c>
      <c r="C49" s="18">
        <v>101.31041975688193</v>
      </c>
      <c r="D49" s="18"/>
      <c r="E49" s="18">
        <f t="shared" si="0"/>
        <v>-1.0210808575550345E-2</v>
      </c>
      <c r="F49" s="18"/>
      <c r="G49" s="18">
        <v>1.3401205138298553</v>
      </c>
      <c r="H49" s="18">
        <v>1.3399836766895068</v>
      </c>
      <c r="I49" s="18"/>
      <c r="J49" s="18">
        <f t="shared" si="1"/>
        <v>-1.3683714034851135E-4</v>
      </c>
      <c r="K49" s="93">
        <f t="shared" si="2"/>
        <v>-1.3658079660205478E-6</v>
      </c>
      <c r="M49" s="89"/>
      <c r="N49" s="62"/>
    </row>
    <row r="50" spans="1:14" x14ac:dyDescent="0.25">
      <c r="A50" s="23" t="s">
        <v>131</v>
      </c>
      <c r="B50" s="35">
        <v>100.72164804912369</v>
      </c>
      <c r="C50" s="35">
        <v>100.72164804912369</v>
      </c>
      <c r="D50" s="35"/>
      <c r="E50" s="35">
        <f t="shared" si="0"/>
        <v>0</v>
      </c>
      <c r="F50" s="35"/>
      <c r="G50" s="35">
        <v>0.65775807194936076</v>
      </c>
      <c r="H50" s="35">
        <v>0.65775807194936087</v>
      </c>
      <c r="I50" s="35"/>
      <c r="J50" s="35">
        <f t="shared" si="1"/>
        <v>0</v>
      </c>
      <c r="K50" s="92">
        <f t="shared" si="2"/>
        <v>0</v>
      </c>
      <c r="M50" s="89"/>
      <c r="N50" s="62"/>
    </row>
    <row r="51" spans="1:14" x14ac:dyDescent="0.25">
      <c r="A51" s="24" t="s">
        <v>132</v>
      </c>
      <c r="B51" s="18">
        <v>100.06199164174956</v>
      </c>
      <c r="C51" s="18">
        <v>100.06199164174956</v>
      </c>
      <c r="D51" s="18"/>
      <c r="E51" s="18">
        <f t="shared" si="0"/>
        <v>0</v>
      </c>
      <c r="F51" s="18"/>
      <c r="G51" s="18">
        <v>0.16924790579809962</v>
      </c>
      <c r="H51" s="18">
        <v>0.16924790579809965</v>
      </c>
      <c r="I51" s="18"/>
      <c r="J51" s="18">
        <f t="shared" si="1"/>
        <v>0</v>
      </c>
      <c r="K51" s="93">
        <f t="shared" si="2"/>
        <v>0</v>
      </c>
      <c r="M51" s="89"/>
      <c r="N51" s="62"/>
    </row>
    <row r="52" spans="1:14" x14ac:dyDescent="0.25">
      <c r="A52" s="23" t="s">
        <v>133</v>
      </c>
      <c r="B52" s="35">
        <v>98.816890889700829</v>
      </c>
      <c r="C52" s="35">
        <v>98.816890889700829</v>
      </c>
      <c r="D52" s="35"/>
      <c r="E52" s="35">
        <f t="shared" si="0"/>
        <v>0</v>
      </c>
      <c r="F52" s="35"/>
      <c r="G52" s="35">
        <v>5.8923733542473045E-2</v>
      </c>
      <c r="H52" s="35">
        <v>5.8923733542473052E-2</v>
      </c>
      <c r="I52" s="35"/>
      <c r="J52" s="35">
        <f t="shared" si="1"/>
        <v>0</v>
      </c>
      <c r="K52" s="92">
        <f t="shared" si="2"/>
        <v>0</v>
      </c>
      <c r="M52" s="89"/>
      <c r="N52" s="62"/>
    </row>
    <row r="53" spans="1:14" x14ac:dyDescent="0.25">
      <c r="A53" s="24" t="s">
        <v>134</v>
      </c>
      <c r="B53" s="18">
        <v>100.84071110344109</v>
      </c>
      <c r="C53" s="18">
        <v>100.58660081080627</v>
      </c>
      <c r="D53" s="18"/>
      <c r="E53" s="18">
        <f t="shared" si="0"/>
        <v>-0.25199176984597171</v>
      </c>
      <c r="F53" s="18"/>
      <c r="G53" s="18">
        <v>0.25198291556935581</v>
      </c>
      <c r="H53" s="18">
        <v>0.25134793936070321</v>
      </c>
      <c r="I53" s="18"/>
      <c r="J53" s="18">
        <f t="shared" si="1"/>
        <v>-6.3497620865260451E-4</v>
      </c>
      <c r="K53" s="93">
        <f t="shared" si="2"/>
        <v>-6.33786676484494E-6</v>
      </c>
      <c r="M53" s="89"/>
      <c r="N53" s="62"/>
    </row>
    <row r="54" spans="1:14" x14ac:dyDescent="0.25">
      <c r="A54" s="23" t="s">
        <v>135</v>
      </c>
      <c r="B54" s="35">
        <v>105.89482849527872</v>
      </c>
      <c r="C54" s="35">
        <v>106.15570037320167</v>
      </c>
      <c r="D54" s="35"/>
      <c r="E54" s="35">
        <f t="shared" si="0"/>
        <v>0.24634996971035772</v>
      </c>
      <c r="F54" s="35"/>
      <c r="G54" s="35">
        <v>0.20220788697056602</v>
      </c>
      <c r="H54" s="35">
        <v>0.20270602603887003</v>
      </c>
      <c r="I54" s="35"/>
      <c r="J54" s="35">
        <f t="shared" si="1"/>
        <v>4.9813906830400989E-4</v>
      </c>
      <c r="K54" s="92">
        <f t="shared" si="2"/>
        <v>4.9720587988235609E-6</v>
      </c>
      <c r="M54" s="89"/>
      <c r="N54" s="62"/>
    </row>
    <row r="55" spans="1:14" x14ac:dyDescent="0.25">
      <c r="A55" s="22" t="s">
        <v>10</v>
      </c>
      <c r="B55" s="18">
        <v>106.51999669815314</v>
      </c>
      <c r="C55" s="18">
        <v>106.87342994740196</v>
      </c>
      <c r="D55" s="18"/>
      <c r="E55" s="18">
        <f t="shared" si="0"/>
        <v>0.33179990631275746</v>
      </c>
      <c r="F55" s="18"/>
      <c r="G55" s="18">
        <v>1.2001257774001826</v>
      </c>
      <c r="H55" s="18">
        <v>1.2041077936052316</v>
      </c>
      <c r="I55" s="18"/>
      <c r="J55" s="18">
        <f t="shared" si="1"/>
        <v>3.9820162050490104E-3</v>
      </c>
      <c r="K55" s="93">
        <f t="shared" si="2"/>
        <v>3.974556498204412E-5</v>
      </c>
      <c r="M55" s="89"/>
      <c r="N55" s="62"/>
    </row>
    <row r="56" spans="1:14" x14ac:dyDescent="0.25">
      <c r="A56" s="23" t="s">
        <v>136</v>
      </c>
      <c r="B56" s="35">
        <v>102.41854027920077</v>
      </c>
      <c r="C56" s="35">
        <v>102.41854027920077</v>
      </c>
      <c r="D56" s="35"/>
      <c r="E56" s="35">
        <f t="shared" si="0"/>
        <v>0</v>
      </c>
      <c r="F56" s="35"/>
      <c r="G56" s="35">
        <v>5.2556713640833023E-2</v>
      </c>
      <c r="H56" s="35">
        <v>5.2556713640833023E-2</v>
      </c>
      <c r="I56" s="35"/>
      <c r="J56" s="35">
        <f t="shared" si="1"/>
        <v>0</v>
      </c>
      <c r="K56" s="92">
        <f t="shared" si="2"/>
        <v>0</v>
      </c>
      <c r="M56" s="89"/>
      <c r="N56" s="62"/>
    </row>
    <row r="57" spans="1:14" x14ac:dyDescent="0.25">
      <c r="A57" s="24" t="s">
        <v>137</v>
      </c>
      <c r="B57" s="18">
        <v>106.57149428888678</v>
      </c>
      <c r="C57" s="18">
        <v>106.57149428888678</v>
      </c>
      <c r="D57" s="18"/>
      <c r="E57" s="18">
        <f t="shared" si="0"/>
        <v>0</v>
      </c>
      <c r="F57" s="18"/>
      <c r="G57" s="18">
        <v>0.11998879675899143</v>
      </c>
      <c r="H57" s="18">
        <v>0.11998879675899146</v>
      </c>
      <c r="I57" s="18"/>
      <c r="J57" s="18">
        <f t="shared" si="1"/>
        <v>0</v>
      </c>
      <c r="K57" s="93">
        <f t="shared" si="2"/>
        <v>0</v>
      </c>
      <c r="M57" s="89"/>
      <c r="N57" s="62"/>
    </row>
    <row r="58" spans="1:14" x14ac:dyDescent="0.25">
      <c r="A58" s="23" t="s">
        <v>138</v>
      </c>
      <c r="B58" s="35">
        <v>110.84676430254837</v>
      </c>
      <c r="C58" s="35">
        <v>111.73313696224194</v>
      </c>
      <c r="D58" s="35"/>
      <c r="E58" s="35">
        <f t="shared" si="0"/>
        <v>0.79963782909737713</v>
      </c>
      <c r="F58" s="35"/>
      <c r="G58" s="35">
        <v>0.35202019528458717</v>
      </c>
      <c r="H58" s="35">
        <v>0.35483508193214525</v>
      </c>
      <c r="I58" s="35"/>
      <c r="J58" s="35">
        <f t="shared" si="1"/>
        <v>2.8148866475580792E-3</v>
      </c>
      <c r="K58" s="92">
        <f t="shared" si="2"/>
        <v>2.8096133819282373E-5</v>
      </c>
      <c r="M58" s="89"/>
      <c r="N58" s="62"/>
    </row>
    <row r="59" spans="1:14" x14ac:dyDescent="0.25">
      <c r="A59" s="24" t="s">
        <v>139</v>
      </c>
      <c r="B59" s="18">
        <v>104.47200786943138</v>
      </c>
      <c r="C59" s="18">
        <v>104.75939899482778</v>
      </c>
      <c r="D59" s="18"/>
      <c r="E59" s="18">
        <f t="shared" si="0"/>
        <v>0.27508911837472727</v>
      </c>
      <c r="F59" s="18"/>
      <c r="G59" s="18">
        <v>0.59151275942569648</v>
      </c>
      <c r="H59" s="18">
        <v>0.59313994666067471</v>
      </c>
      <c r="I59" s="18"/>
      <c r="J59" s="18">
        <f t="shared" si="1"/>
        <v>1.6271872349782335E-3</v>
      </c>
      <c r="K59" s="93">
        <f t="shared" si="2"/>
        <v>1.6241389450845812E-5</v>
      </c>
      <c r="M59" s="89"/>
      <c r="N59" s="62"/>
    </row>
    <row r="60" spans="1:14" x14ac:dyDescent="0.25">
      <c r="A60" s="23" t="s">
        <v>140</v>
      </c>
      <c r="B60" s="35">
        <v>106.39542054428144</v>
      </c>
      <c r="C60" s="35">
        <v>105.81303392492156</v>
      </c>
      <c r="D60" s="35"/>
      <c r="E60" s="35">
        <f t="shared" si="0"/>
        <v>-0.54737940447117106</v>
      </c>
      <c r="F60" s="35"/>
      <c r="G60" s="35">
        <v>8.4047312290074505E-2</v>
      </c>
      <c r="H60" s="35">
        <v>8.3587254612587078E-2</v>
      </c>
      <c r="I60" s="35"/>
      <c r="J60" s="35">
        <f t="shared" si="1"/>
        <v>-4.600576774874271E-4</v>
      </c>
      <c r="K60" s="92">
        <f t="shared" si="2"/>
        <v>-4.5919582880853129E-6</v>
      </c>
      <c r="M60" s="89"/>
      <c r="N60" s="62"/>
    </row>
    <row r="61" spans="1:14" x14ac:dyDescent="0.25">
      <c r="A61" s="22" t="s">
        <v>11</v>
      </c>
      <c r="B61" s="18">
        <v>103.1188181088887</v>
      </c>
      <c r="C61" s="18">
        <v>103.44923028406333</v>
      </c>
      <c r="D61" s="18"/>
      <c r="E61" s="18">
        <f t="shared" si="0"/>
        <v>0.32041889272405033</v>
      </c>
      <c r="F61" s="18"/>
      <c r="G61" s="18">
        <v>2.3742812104844213</v>
      </c>
      <c r="H61" s="18">
        <v>2.3818888560492111</v>
      </c>
      <c r="I61" s="18"/>
      <c r="J61" s="18">
        <f t="shared" si="1"/>
        <v>7.6076455647897667E-3</v>
      </c>
      <c r="K61" s="93">
        <f t="shared" si="2"/>
        <v>7.5933937881096549E-5</v>
      </c>
      <c r="M61" s="89"/>
      <c r="N61" s="62"/>
    </row>
    <row r="62" spans="1:14" x14ac:dyDescent="0.25">
      <c r="A62" s="21" t="s">
        <v>141</v>
      </c>
      <c r="B62" s="35">
        <v>101.44231584202113</v>
      </c>
      <c r="C62" s="35">
        <v>101.84411271749407</v>
      </c>
      <c r="D62" s="35"/>
      <c r="E62" s="35">
        <f t="shared" si="0"/>
        <v>0.39608409186819848</v>
      </c>
      <c r="F62" s="35"/>
      <c r="G62" s="35">
        <v>0.56157622818855712</v>
      </c>
      <c r="H62" s="35">
        <v>0.56380054229212551</v>
      </c>
      <c r="I62" s="35"/>
      <c r="J62" s="35">
        <f t="shared" si="1"/>
        <v>2.2243141035683811E-3</v>
      </c>
      <c r="K62" s="92">
        <f t="shared" si="2"/>
        <v>2.2201471865372832E-5</v>
      </c>
      <c r="M62" s="89"/>
      <c r="N62" s="62"/>
    </row>
    <row r="63" spans="1:14" x14ac:dyDescent="0.25">
      <c r="A63" s="22" t="s">
        <v>141</v>
      </c>
      <c r="B63" s="18">
        <v>101.44231584202113</v>
      </c>
      <c r="C63" s="18">
        <v>101.84411271749407</v>
      </c>
      <c r="D63" s="18"/>
      <c r="E63" s="18">
        <f t="shared" si="0"/>
        <v>0.39608409186819848</v>
      </c>
      <c r="F63" s="18"/>
      <c r="G63" s="18">
        <v>0.56157622818855712</v>
      </c>
      <c r="H63" s="18">
        <v>0.56380054229212551</v>
      </c>
      <c r="I63" s="18"/>
      <c r="J63" s="18">
        <f t="shared" si="1"/>
        <v>2.2243141035683811E-3</v>
      </c>
      <c r="K63" s="93">
        <f t="shared" si="2"/>
        <v>2.2201471865372832E-5</v>
      </c>
      <c r="M63" s="89"/>
      <c r="N63" s="62"/>
    </row>
    <row r="64" spans="1:14" x14ac:dyDescent="0.25">
      <c r="A64" s="23" t="s">
        <v>142</v>
      </c>
      <c r="B64" s="35">
        <v>103.64584663589271</v>
      </c>
      <c r="C64" s="35">
        <v>104.6177153237915</v>
      </c>
      <c r="D64" s="35"/>
      <c r="E64" s="35">
        <f t="shared" si="0"/>
        <v>0.93768223179551136</v>
      </c>
      <c r="F64" s="35"/>
      <c r="G64" s="35">
        <v>0.57411042661149081</v>
      </c>
      <c r="H64" s="35">
        <v>0.5794937580727122</v>
      </c>
      <c r="I64" s="35"/>
      <c r="J64" s="35">
        <f t="shared" si="1"/>
        <v>5.3833314612213856E-3</v>
      </c>
      <c r="K64" s="92">
        <f t="shared" si="2"/>
        <v>5.3732466015723718E-5</v>
      </c>
      <c r="M64" s="89"/>
      <c r="N64" s="62"/>
    </row>
    <row r="65" spans="1:14" x14ac:dyDescent="0.25">
      <c r="A65" s="24" t="s">
        <v>142</v>
      </c>
      <c r="B65" s="18">
        <v>103.64584663589271</v>
      </c>
      <c r="C65" s="18">
        <v>104.6177153237915</v>
      </c>
      <c r="D65" s="18"/>
      <c r="E65" s="18">
        <f t="shared" si="0"/>
        <v>0.93768223179551136</v>
      </c>
      <c r="F65" s="18"/>
      <c r="G65" s="18">
        <v>0.57411042661149081</v>
      </c>
      <c r="H65" s="18">
        <v>0.5794937580727122</v>
      </c>
      <c r="I65" s="18"/>
      <c r="J65" s="18">
        <f t="shared" si="1"/>
        <v>5.3833314612213856E-3</v>
      </c>
      <c r="K65" s="93">
        <f t="shared" si="2"/>
        <v>5.3732466015723718E-5</v>
      </c>
      <c r="M65" s="89"/>
      <c r="N65" s="62"/>
    </row>
    <row r="66" spans="1:14" x14ac:dyDescent="0.25">
      <c r="A66" s="21" t="s">
        <v>143</v>
      </c>
      <c r="B66" s="35">
        <v>101.95586960950922</v>
      </c>
      <c r="C66" s="35">
        <v>101.95586960950922</v>
      </c>
      <c r="D66" s="35"/>
      <c r="E66" s="35">
        <f t="shared" si="0"/>
        <v>0</v>
      </c>
      <c r="F66" s="35"/>
      <c r="G66" s="35">
        <v>0.1564879259360174</v>
      </c>
      <c r="H66" s="35">
        <v>0.15648792593601743</v>
      </c>
      <c r="I66" s="35"/>
      <c r="J66" s="35">
        <f t="shared" si="1"/>
        <v>0</v>
      </c>
      <c r="K66" s="92">
        <f t="shared" si="2"/>
        <v>0</v>
      </c>
      <c r="M66" s="89"/>
      <c r="N66" s="62"/>
    </row>
    <row r="67" spans="1:14" x14ac:dyDescent="0.25">
      <c r="A67" s="22" t="s">
        <v>143</v>
      </c>
      <c r="B67" s="18">
        <v>101.95586960950922</v>
      </c>
      <c r="C67" s="18">
        <v>101.95586960950922</v>
      </c>
      <c r="D67" s="18"/>
      <c r="E67" s="18">
        <f t="shared" si="0"/>
        <v>0</v>
      </c>
      <c r="F67" s="18"/>
      <c r="G67" s="18">
        <v>0.1564879259360174</v>
      </c>
      <c r="H67" s="18">
        <v>0.15648792593601743</v>
      </c>
      <c r="I67" s="18"/>
      <c r="J67" s="18">
        <f t="shared" si="1"/>
        <v>0</v>
      </c>
      <c r="K67" s="93">
        <f t="shared" si="2"/>
        <v>0</v>
      </c>
      <c r="M67" s="89"/>
      <c r="N67" s="62"/>
    </row>
    <row r="68" spans="1:14" x14ac:dyDescent="0.25">
      <c r="A68" s="23" t="s">
        <v>144</v>
      </c>
      <c r="B68" s="35">
        <v>99.122188097661208</v>
      </c>
      <c r="C68" s="35">
        <v>99.122188097661208</v>
      </c>
      <c r="D68" s="35"/>
      <c r="E68" s="35">
        <f t="shared" si="0"/>
        <v>0</v>
      </c>
      <c r="F68" s="35"/>
      <c r="G68" s="35">
        <v>0.59924525242091309</v>
      </c>
      <c r="H68" s="35">
        <v>0.5992452524209132</v>
      </c>
      <c r="I68" s="35"/>
      <c r="J68" s="35">
        <f t="shared" si="1"/>
        <v>0</v>
      </c>
      <c r="K68" s="92">
        <f t="shared" si="2"/>
        <v>0</v>
      </c>
      <c r="M68" s="89"/>
      <c r="N68" s="62"/>
    </row>
    <row r="69" spans="1:14" x14ac:dyDescent="0.25">
      <c r="A69" s="24" t="s">
        <v>144</v>
      </c>
      <c r="B69" s="18">
        <v>99.122188097661208</v>
      </c>
      <c r="C69" s="18">
        <v>99.122188097661208</v>
      </c>
      <c r="D69" s="18"/>
      <c r="E69" s="18">
        <f t="shared" si="0"/>
        <v>0</v>
      </c>
      <c r="F69" s="18"/>
      <c r="G69" s="18">
        <v>0.59924525242091309</v>
      </c>
      <c r="H69" s="18">
        <v>0.5992452524209132</v>
      </c>
      <c r="I69" s="18"/>
      <c r="J69" s="18">
        <f t="shared" si="1"/>
        <v>0</v>
      </c>
      <c r="K69" s="93">
        <f t="shared" si="2"/>
        <v>0</v>
      </c>
      <c r="M69" s="89"/>
      <c r="N69" s="62"/>
    </row>
    <row r="70" spans="1:14" x14ac:dyDescent="0.25">
      <c r="A70" s="23" t="s">
        <v>145</v>
      </c>
      <c r="B70" s="35">
        <v>103.53371783915387</v>
      </c>
      <c r="C70" s="35">
        <v>103.53371783915387</v>
      </c>
      <c r="D70" s="35"/>
      <c r="E70" s="35">
        <f t="shared" si="0"/>
        <v>0</v>
      </c>
      <c r="F70" s="35"/>
      <c r="G70" s="35">
        <v>0.25307912646079572</v>
      </c>
      <c r="H70" s="35">
        <v>0.25307912646079578</v>
      </c>
      <c r="I70" s="35"/>
      <c r="J70" s="35">
        <f t="shared" si="1"/>
        <v>0</v>
      </c>
      <c r="K70" s="92">
        <f t="shared" si="2"/>
        <v>0</v>
      </c>
      <c r="M70" s="89"/>
      <c r="N70" s="62"/>
    </row>
    <row r="71" spans="1:14" x14ac:dyDescent="0.25">
      <c r="A71" s="24" t="s">
        <v>145</v>
      </c>
      <c r="B71" s="18">
        <v>103.53371783915387</v>
      </c>
      <c r="C71" s="18">
        <v>103.53371783915387</v>
      </c>
      <c r="D71" s="18"/>
      <c r="E71" s="18">
        <f t="shared" ref="E71:E134" si="3">((C71/B71-1)*100)</f>
        <v>0</v>
      </c>
      <c r="F71" s="18"/>
      <c r="G71" s="18">
        <v>0.25307912646079572</v>
      </c>
      <c r="H71" s="18">
        <v>0.25307912646079578</v>
      </c>
      <c r="I71" s="18"/>
      <c r="J71" s="18">
        <f t="shared" si="1"/>
        <v>0</v>
      </c>
      <c r="K71" s="93">
        <f t="shared" si="2"/>
        <v>0</v>
      </c>
      <c r="M71" s="89"/>
      <c r="N71" s="62"/>
    </row>
    <row r="72" spans="1:14" x14ac:dyDescent="0.25">
      <c r="A72" s="23" t="s">
        <v>146</v>
      </c>
      <c r="B72" s="35">
        <v>119.37681149234399</v>
      </c>
      <c r="C72" s="35">
        <v>119.37681149234399</v>
      </c>
      <c r="D72" s="35"/>
      <c r="E72" s="35">
        <f t="shared" si="3"/>
        <v>0</v>
      </c>
      <c r="F72" s="35"/>
      <c r="G72" s="35">
        <v>0.22978225086664705</v>
      </c>
      <c r="H72" s="35">
        <v>0.22978225086664708</v>
      </c>
      <c r="I72" s="35"/>
      <c r="J72" s="35">
        <f t="shared" ref="J72:J135" si="4">H72-G72</f>
        <v>0</v>
      </c>
      <c r="K72" s="92">
        <f t="shared" si="2"/>
        <v>0</v>
      </c>
      <c r="M72" s="89"/>
      <c r="N72" s="62"/>
    </row>
    <row r="73" spans="1:14" x14ac:dyDescent="0.25">
      <c r="A73" s="24" t="s">
        <v>146</v>
      </c>
      <c r="B73" s="18">
        <v>119.37681149234399</v>
      </c>
      <c r="C73" s="18">
        <v>119.37681149234399</v>
      </c>
      <c r="D73" s="18"/>
      <c r="E73" s="18">
        <f t="shared" si="3"/>
        <v>0</v>
      </c>
      <c r="F73" s="18"/>
      <c r="G73" s="18">
        <v>0.22978225086664705</v>
      </c>
      <c r="H73" s="18">
        <v>0.22978225086664708</v>
      </c>
      <c r="I73" s="18"/>
      <c r="J73" s="18">
        <f t="shared" si="4"/>
        <v>0</v>
      </c>
      <c r="K73" s="93">
        <f t="shared" si="2"/>
        <v>0</v>
      </c>
      <c r="M73" s="89"/>
      <c r="N73" s="62"/>
    </row>
    <row r="74" spans="1:14" x14ac:dyDescent="0.25">
      <c r="A74" s="23" t="s">
        <v>147</v>
      </c>
      <c r="B74" s="35">
        <v>146.94340184290689</v>
      </c>
      <c r="C74" s="35">
        <v>146.84829353718646</v>
      </c>
      <c r="D74" s="35"/>
      <c r="E74" s="35">
        <f t="shared" si="3"/>
        <v>-6.4724448003528057E-2</v>
      </c>
      <c r="F74" s="35"/>
      <c r="G74" s="35">
        <v>3.5203198954542341</v>
      </c>
      <c r="H74" s="35">
        <v>3.5180413878339434</v>
      </c>
      <c r="I74" s="35"/>
      <c r="J74" s="35">
        <f t="shared" si="4"/>
        <v>-2.2785076202906929E-3</v>
      </c>
      <c r="K74" s="92">
        <f t="shared" ref="K74:K137" si="5">J74/$G$5</f>
        <v>-2.2742391798787726E-5</v>
      </c>
      <c r="M74" s="89"/>
      <c r="N74" s="62"/>
    </row>
    <row r="75" spans="1:14" x14ac:dyDescent="0.25">
      <c r="A75" s="24" t="s">
        <v>12</v>
      </c>
      <c r="B75" s="18">
        <v>145.89487994052573</v>
      </c>
      <c r="C75" s="18">
        <v>145.89487994052573</v>
      </c>
      <c r="D75" s="18"/>
      <c r="E75" s="18">
        <f t="shared" si="3"/>
        <v>0</v>
      </c>
      <c r="F75" s="18"/>
      <c r="G75" s="18">
        <v>2.6148239108758022</v>
      </c>
      <c r="H75" s="18">
        <v>2.6148239108758027</v>
      </c>
      <c r="I75" s="18"/>
      <c r="J75" s="18">
        <f t="shared" si="4"/>
        <v>0</v>
      </c>
      <c r="K75" s="93">
        <f t="shared" si="5"/>
        <v>0</v>
      </c>
      <c r="M75" s="89"/>
      <c r="N75" s="62"/>
    </row>
    <row r="76" spans="1:14" x14ac:dyDescent="0.25">
      <c r="A76" s="21" t="s">
        <v>13</v>
      </c>
      <c r="B76" s="35">
        <v>145.89487994052573</v>
      </c>
      <c r="C76" s="35">
        <v>145.89487994052573</v>
      </c>
      <c r="D76" s="35"/>
      <c r="E76" s="35">
        <f t="shared" si="3"/>
        <v>0</v>
      </c>
      <c r="F76" s="35"/>
      <c r="G76" s="35">
        <v>2.6148239108758022</v>
      </c>
      <c r="H76" s="35">
        <v>2.6148239108758027</v>
      </c>
      <c r="I76" s="35"/>
      <c r="J76" s="35">
        <f t="shared" si="4"/>
        <v>0</v>
      </c>
      <c r="K76" s="92">
        <f t="shared" si="5"/>
        <v>0</v>
      </c>
      <c r="M76" s="89"/>
      <c r="N76" s="62"/>
    </row>
    <row r="77" spans="1:14" x14ac:dyDescent="0.25">
      <c r="A77" s="22" t="s">
        <v>148</v>
      </c>
      <c r="B77" s="18">
        <v>146.34877194760946</v>
      </c>
      <c r="C77" s="18">
        <v>146.34877194760946</v>
      </c>
      <c r="D77" s="18"/>
      <c r="E77" s="18">
        <f t="shared" si="3"/>
        <v>0</v>
      </c>
      <c r="F77" s="18"/>
      <c r="G77" s="18">
        <v>2.4998596922729677</v>
      </c>
      <c r="H77" s="18">
        <v>2.4998596922729681</v>
      </c>
      <c r="I77" s="18"/>
      <c r="J77" s="18">
        <f t="shared" si="4"/>
        <v>0</v>
      </c>
      <c r="K77" s="93">
        <f t="shared" si="5"/>
        <v>0</v>
      </c>
      <c r="M77" s="89"/>
      <c r="N77" s="62"/>
    </row>
    <row r="78" spans="1:14" x14ac:dyDescent="0.25">
      <c r="A78" s="23" t="s">
        <v>149</v>
      </c>
      <c r="B78" s="35">
        <v>136.67738206071326</v>
      </c>
      <c r="C78" s="35">
        <v>136.67738206071326</v>
      </c>
      <c r="D78" s="35"/>
      <c r="E78" s="35">
        <f t="shared" si="3"/>
        <v>0</v>
      </c>
      <c r="F78" s="35"/>
      <c r="G78" s="35">
        <v>0.11496421860283412</v>
      </c>
      <c r="H78" s="35">
        <v>0.11496421860283414</v>
      </c>
      <c r="I78" s="35"/>
      <c r="J78" s="35">
        <f t="shared" si="4"/>
        <v>0</v>
      </c>
      <c r="K78" s="92">
        <f t="shared" si="5"/>
        <v>0</v>
      </c>
      <c r="M78" s="89"/>
      <c r="N78" s="62"/>
    </row>
    <row r="79" spans="1:14" x14ac:dyDescent="0.25">
      <c r="A79" s="24" t="s">
        <v>14</v>
      </c>
      <c r="B79" s="18">
        <v>150.05763754709861</v>
      </c>
      <c r="C79" s="18">
        <v>149.68004617567678</v>
      </c>
      <c r="D79" s="18"/>
      <c r="E79" s="18">
        <f t="shared" si="3"/>
        <v>-0.25163089169873976</v>
      </c>
      <c r="F79" s="18"/>
      <c r="G79" s="18">
        <v>0.90549598457843183</v>
      </c>
      <c r="H79" s="18">
        <v>0.90321747695814103</v>
      </c>
      <c r="I79" s="18"/>
      <c r="J79" s="18">
        <f t="shared" si="4"/>
        <v>-2.2785076202908039E-3</v>
      </c>
      <c r="K79" s="93">
        <f t="shared" si="5"/>
        <v>-2.2742391798788834E-5</v>
      </c>
      <c r="M79" s="89"/>
      <c r="N79" s="62"/>
    </row>
    <row r="80" spans="1:14" x14ac:dyDescent="0.25">
      <c r="A80" s="23" t="s">
        <v>15</v>
      </c>
      <c r="B80" s="35">
        <v>150.05763754709861</v>
      </c>
      <c r="C80" s="35">
        <v>149.68004617567678</v>
      </c>
      <c r="D80" s="35"/>
      <c r="E80" s="35">
        <f t="shared" si="3"/>
        <v>-0.25163089169873976</v>
      </c>
      <c r="F80" s="35"/>
      <c r="G80" s="35">
        <v>0.90549598457843183</v>
      </c>
      <c r="H80" s="35">
        <v>0.90321747695814103</v>
      </c>
      <c r="I80" s="35"/>
      <c r="J80" s="35">
        <f t="shared" si="4"/>
        <v>-2.2785076202908039E-3</v>
      </c>
      <c r="K80" s="92">
        <f t="shared" si="5"/>
        <v>-2.2742391798788834E-5</v>
      </c>
      <c r="M80" s="89"/>
      <c r="N80" s="62"/>
    </row>
    <row r="81" spans="1:14" x14ac:dyDescent="0.25">
      <c r="A81" s="22" t="s">
        <v>15</v>
      </c>
      <c r="B81" s="18">
        <v>150.05763754709861</v>
      </c>
      <c r="C81" s="18">
        <v>149.68004617567678</v>
      </c>
      <c r="D81" s="18"/>
      <c r="E81" s="18">
        <f t="shared" si="3"/>
        <v>-0.25163089169873976</v>
      </c>
      <c r="F81" s="18"/>
      <c r="G81" s="18">
        <v>0.90549598457843183</v>
      </c>
      <c r="H81" s="18">
        <v>0.90321747695814103</v>
      </c>
      <c r="I81" s="18"/>
      <c r="J81" s="18">
        <f t="shared" si="4"/>
        <v>-2.2785076202908039E-3</v>
      </c>
      <c r="K81" s="93">
        <f t="shared" si="5"/>
        <v>-2.2742391798788834E-5</v>
      </c>
      <c r="M81" s="89"/>
      <c r="N81" s="62"/>
    </row>
    <row r="82" spans="1:14" x14ac:dyDescent="0.25">
      <c r="A82" s="21" t="s">
        <v>16</v>
      </c>
      <c r="B82" s="35">
        <v>98.666464437505923</v>
      </c>
      <c r="C82" s="35">
        <v>98.439151717915053</v>
      </c>
      <c r="D82" s="35"/>
      <c r="E82" s="35">
        <f t="shared" si="3"/>
        <v>-0.23038498530050244</v>
      </c>
      <c r="F82" s="35"/>
      <c r="G82" s="35">
        <v>5.0065039518310552</v>
      </c>
      <c r="H82" s="35">
        <v>4.9949697184375612</v>
      </c>
      <c r="I82" s="35"/>
      <c r="J82" s="35">
        <f t="shared" si="4"/>
        <v>-1.153423339349402E-2</v>
      </c>
      <c r="K82" s="92">
        <f t="shared" si="5"/>
        <v>-1.151262574667341E-4</v>
      </c>
      <c r="M82" s="89"/>
      <c r="N82" s="62"/>
    </row>
    <row r="83" spans="1:14" x14ac:dyDescent="0.25">
      <c r="A83" s="22" t="s">
        <v>17</v>
      </c>
      <c r="B83" s="18">
        <v>99.982339573565525</v>
      </c>
      <c r="C83" s="18">
        <v>99.683207158227674</v>
      </c>
      <c r="D83" s="18"/>
      <c r="E83" s="18">
        <f t="shared" si="3"/>
        <v>-0.29918525272931706</v>
      </c>
      <c r="F83" s="18"/>
      <c r="G83" s="18">
        <v>3.9345482194764019</v>
      </c>
      <c r="H83" s="18">
        <v>3.9227766314422059</v>
      </c>
      <c r="I83" s="18"/>
      <c r="J83" s="18">
        <f t="shared" si="4"/>
        <v>-1.1771588034195979E-2</v>
      </c>
      <c r="K83" s="93">
        <f t="shared" si="5"/>
        <v>-1.1749535739250734E-4</v>
      </c>
      <c r="M83" s="89"/>
      <c r="N83" s="62"/>
    </row>
    <row r="84" spans="1:14" x14ac:dyDescent="0.25">
      <c r="A84" s="23" t="s">
        <v>18</v>
      </c>
      <c r="B84" s="35">
        <v>96.589396256020279</v>
      </c>
      <c r="C84" s="35">
        <v>96.589396256020279</v>
      </c>
      <c r="D84" s="35"/>
      <c r="E84" s="35">
        <f t="shared" si="3"/>
        <v>0</v>
      </c>
      <c r="F84" s="35"/>
      <c r="G84" s="35">
        <v>0.6302672198629774</v>
      </c>
      <c r="H84" s="35">
        <v>0.63026721986297751</v>
      </c>
      <c r="I84" s="35"/>
      <c r="J84" s="35">
        <f t="shared" si="4"/>
        <v>0</v>
      </c>
      <c r="K84" s="92">
        <f t="shared" si="5"/>
        <v>0</v>
      </c>
      <c r="M84" s="89"/>
      <c r="N84" s="62"/>
    </row>
    <row r="85" spans="1:14" x14ac:dyDescent="0.25">
      <c r="A85" s="22" t="s">
        <v>18</v>
      </c>
      <c r="B85" s="18">
        <v>96.589396256020279</v>
      </c>
      <c r="C85" s="18">
        <v>96.589396256020279</v>
      </c>
      <c r="D85" s="18"/>
      <c r="E85" s="18">
        <f t="shared" si="3"/>
        <v>0</v>
      </c>
      <c r="F85" s="18"/>
      <c r="G85" s="18">
        <v>0.6302672198629774</v>
      </c>
      <c r="H85" s="18">
        <v>0.63026721986297751</v>
      </c>
      <c r="I85" s="18"/>
      <c r="J85" s="18">
        <f t="shared" si="4"/>
        <v>0</v>
      </c>
      <c r="K85" s="93">
        <f t="shared" si="5"/>
        <v>0</v>
      </c>
      <c r="M85" s="89"/>
      <c r="N85" s="62"/>
    </row>
    <row r="86" spans="1:14" x14ac:dyDescent="0.25">
      <c r="A86" s="21" t="s">
        <v>19</v>
      </c>
      <c r="B86" s="35">
        <v>98.406903046241453</v>
      </c>
      <c r="C86" s="35">
        <v>98.070228729303253</v>
      </c>
      <c r="D86" s="35"/>
      <c r="E86" s="35">
        <f t="shared" si="3"/>
        <v>-0.34212469503281939</v>
      </c>
      <c r="F86" s="35"/>
      <c r="G86" s="35">
        <v>2.7459244085836674</v>
      </c>
      <c r="H86" s="35">
        <v>2.7365299230749685</v>
      </c>
      <c r="I86" s="35"/>
      <c r="J86" s="35">
        <f t="shared" si="4"/>
        <v>-9.3944855086989243E-3</v>
      </c>
      <c r="K86" s="92">
        <f t="shared" si="5"/>
        <v>-9.3768863568517098E-5</v>
      </c>
      <c r="M86" s="89"/>
      <c r="N86" s="62"/>
    </row>
    <row r="87" spans="1:14" x14ac:dyDescent="0.25">
      <c r="A87" s="24" t="s">
        <v>150</v>
      </c>
      <c r="B87" s="18">
        <v>98.780042572292729</v>
      </c>
      <c r="C87" s="18">
        <v>98.221954157882891</v>
      </c>
      <c r="D87" s="18"/>
      <c r="E87" s="18">
        <f t="shared" si="3"/>
        <v>-0.56498094136919752</v>
      </c>
      <c r="F87" s="18"/>
      <c r="G87" s="18">
        <v>1.421680836581604</v>
      </c>
      <c r="H87" s="18">
        <v>1.4136486108078199</v>
      </c>
      <c r="I87" s="18"/>
      <c r="J87" s="18">
        <f t="shared" si="4"/>
        <v>-8.0322257737841518E-3</v>
      </c>
      <c r="K87" s="93">
        <f t="shared" si="5"/>
        <v>-8.0171786101121184E-5</v>
      </c>
      <c r="M87" s="89"/>
      <c r="N87" s="62"/>
    </row>
    <row r="88" spans="1:14" x14ac:dyDescent="0.25">
      <c r="A88" s="23" t="s">
        <v>151</v>
      </c>
      <c r="B88" s="35">
        <v>99.796413828264534</v>
      </c>
      <c r="C88" s="35">
        <v>99.589574060275183</v>
      </c>
      <c r="D88" s="35"/>
      <c r="E88" s="35">
        <f t="shared" si="3"/>
        <v>-0.20726172419912592</v>
      </c>
      <c r="F88" s="35"/>
      <c r="G88" s="35">
        <v>0.65726546480239223</v>
      </c>
      <c r="H88" s="35">
        <v>0.65590320506747757</v>
      </c>
      <c r="I88" s="35"/>
      <c r="J88" s="35">
        <f t="shared" si="4"/>
        <v>-1.3622597349146615E-3</v>
      </c>
      <c r="K88" s="92">
        <f t="shared" si="5"/>
        <v>-1.3597077467394804E-5</v>
      </c>
      <c r="M88" s="89"/>
      <c r="N88" s="62"/>
    </row>
    <row r="89" spans="1:14" x14ac:dyDescent="0.25">
      <c r="A89" s="22" t="s">
        <v>152</v>
      </c>
      <c r="B89" s="18">
        <v>102.15010087784947</v>
      </c>
      <c r="C89" s="18">
        <v>102.15010087784947</v>
      </c>
      <c r="D89" s="18"/>
      <c r="E89" s="18">
        <f t="shared" si="3"/>
        <v>0</v>
      </c>
      <c r="F89" s="18"/>
      <c r="G89" s="18">
        <v>0.46414265704162599</v>
      </c>
      <c r="H89" s="18">
        <v>0.46414265704162611</v>
      </c>
      <c r="I89" s="18"/>
      <c r="J89" s="18">
        <f t="shared" si="4"/>
        <v>0</v>
      </c>
      <c r="K89" s="93">
        <f t="shared" si="5"/>
        <v>0</v>
      </c>
      <c r="M89" s="89"/>
      <c r="N89" s="62"/>
    </row>
    <row r="90" spans="1:14" x14ac:dyDescent="0.25">
      <c r="A90" s="23" t="s">
        <v>153</v>
      </c>
      <c r="B90" s="35">
        <v>85.167930013751814</v>
      </c>
      <c r="C90" s="35">
        <v>85.167930013751814</v>
      </c>
      <c r="D90" s="35"/>
      <c r="E90" s="35">
        <f t="shared" si="3"/>
        <v>0</v>
      </c>
      <c r="F90" s="35"/>
      <c r="G90" s="35">
        <v>0.20283545015804469</v>
      </c>
      <c r="H90" s="35">
        <v>0.20283545015804474</v>
      </c>
      <c r="I90" s="35"/>
      <c r="J90" s="35">
        <f t="shared" si="4"/>
        <v>0</v>
      </c>
      <c r="K90" s="92">
        <f t="shared" si="5"/>
        <v>0</v>
      </c>
      <c r="M90" s="89"/>
      <c r="N90" s="62"/>
    </row>
    <row r="91" spans="1:14" x14ac:dyDescent="0.25">
      <c r="A91" s="22" t="s">
        <v>20</v>
      </c>
      <c r="B91" s="18">
        <v>128.33000471125834</v>
      </c>
      <c r="C91" s="18">
        <v>127.22139043897346</v>
      </c>
      <c r="D91" s="18"/>
      <c r="E91" s="18">
        <f t="shared" si="3"/>
        <v>-0.86387768377259588</v>
      </c>
      <c r="F91" s="18"/>
      <c r="G91" s="18">
        <v>0.27516656236760478</v>
      </c>
      <c r="H91" s="18">
        <v>0.27278945984210684</v>
      </c>
      <c r="I91" s="18"/>
      <c r="J91" s="18">
        <f t="shared" si="4"/>
        <v>-2.3771025254979428E-3</v>
      </c>
      <c r="K91" s="93">
        <f t="shared" si="5"/>
        <v>-2.3726493823999097E-5</v>
      </c>
      <c r="M91" s="89"/>
      <c r="N91" s="62"/>
    </row>
    <row r="92" spans="1:14" x14ac:dyDescent="0.25">
      <c r="A92" s="21" t="s">
        <v>154</v>
      </c>
      <c r="B92" s="35">
        <v>128.33000471125834</v>
      </c>
      <c r="C92" s="35">
        <v>127.22139043897346</v>
      </c>
      <c r="D92" s="35"/>
      <c r="E92" s="35">
        <f t="shared" si="3"/>
        <v>-0.86387768377259588</v>
      </c>
      <c r="F92" s="35"/>
      <c r="G92" s="35">
        <v>0.27516656236760478</v>
      </c>
      <c r="H92" s="35">
        <v>0.27278945984210684</v>
      </c>
      <c r="I92" s="35"/>
      <c r="J92" s="35">
        <f t="shared" si="4"/>
        <v>-2.3771025254979428E-3</v>
      </c>
      <c r="K92" s="92">
        <f t="shared" si="5"/>
        <v>-2.3726493823999097E-5</v>
      </c>
      <c r="M92" s="89"/>
      <c r="N92" s="62"/>
    </row>
    <row r="93" spans="1:14" x14ac:dyDescent="0.25">
      <c r="A93" s="22" t="s">
        <v>155</v>
      </c>
      <c r="B93" s="18">
        <v>101.89545577492984</v>
      </c>
      <c r="C93" s="18">
        <v>101.89545577492984</v>
      </c>
      <c r="D93" s="18"/>
      <c r="E93" s="18">
        <f t="shared" si="3"/>
        <v>0</v>
      </c>
      <c r="F93" s="18"/>
      <c r="G93" s="18">
        <v>0.28319002866215237</v>
      </c>
      <c r="H93" s="18">
        <v>0.28319002866215243</v>
      </c>
      <c r="I93" s="18"/>
      <c r="J93" s="18">
        <f t="shared" si="4"/>
        <v>0</v>
      </c>
      <c r="K93" s="93">
        <f t="shared" si="5"/>
        <v>0</v>
      </c>
      <c r="M93" s="89"/>
      <c r="N93" s="62"/>
    </row>
    <row r="94" spans="1:14" x14ac:dyDescent="0.25">
      <c r="A94" s="23" t="s">
        <v>156</v>
      </c>
      <c r="B94" s="35">
        <v>101.89545577492984</v>
      </c>
      <c r="C94" s="35">
        <v>101.89545577492984</v>
      </c>
      <c r="D94" s="35"/>
      <c r="E94" s="35">
        <f t="shared" si="3"/>
        <v>0</v>
      </c>
      <c r="F94" s="35"/>
      <c r="G94" s="35">
        <v>0.28319002866215237</v>
      </c>
      <c r="H94" s="35">
        <v>0.28319002866215243</v>
      </c>
      <c r="I94" s="35"/>
      <c r="J94" s="35">
        <f t="shared" si="4"/>
        <v>0</v>
      </c>
      <c r="K94" s="92">
        <f t="shared" si="5"/>
        <v>0</v>
      </c>
      <c r="M94" s="89"/>
      <c r="N94" s="62"/>
    </row>
    <row r="95" spans="1:14" x14ac:dyDescent="0.25">
      <c r="A95" s="22" t="s">
        <v>21</v>
      </c>
      <c r="B95" s="18">
        <v>94.119824967040344</v>
      </c>
      <c r="C95" s="18">
        <v>94.140665172063507</v>
      </c>
      <c r="D95" s="18"/>
      <c r="E95" s="18">
        <f t="shared" si="3"/>
        <v>2.2142205460395914E-2</v>
      </c>
      <c r="F95" s="18"/>
      <c r="G95" s="18">
        <v>1.0719557323546529</v>
      </c>
      <c r="H95" s="18">
        <v>1.0721930869953555</v>
      </c>
      <c r="I95" s="18"/>
      <c r="J95" s="18">
        <f t="shared" si="4"/>
        <v>2.3735464070262502E-4</v>
      </c>
      <c r="K95" s="93">
        <f t="shared" si="5"/>
        <v>2.3690999257798865E-6</v>
      </c>
      <c r="M95" s="89"/>
      <c r="N95" s="62"/>
    </row>
    <row r="96" spans="1:14" x14ac:dyDescent="0.25">
      <c r="A96" s="23" t="s">
        <v>22</v>
      </c>
      <c r="B96" s="35">
        <v>94.119824967040344</v>
      </c>
      <c r="C96" s="35">
        <v>94.140665172063507</v>
      </c>
      <c r="D96" s="35"/>
      <c r="E96" s="35">
        <f t="shared" si="3"/>
        <v>2.2142205460395914E-2</v>
      </c>
      <c r="F96" s="35"/>
      <c r="G96" s="35">
        <v>1.0719557323546529</v>
      </c>
      <c r="H96" s="35">
        <v>1.0721930869953555</v>
      </c>
      <c r="I96" s="35"/>
      <c r="J96" s="35">
        <f t="shared" si="4"/>
        <v>2.3735464070262502E-4</v>
      </c>
      <c r="K96" s="92">
        <f t="shared" si="5"/>
        <v>2.3690999257798865E-6</v>
      </c>
      <c r="M96" s="89"/>
      <c r="N96" s="62"/>
    </row>
    <row r="97" spans="1:14" x14ac:dyDescent="0.25">
      <c r="A97" s="24" t="s">
        <v>157</v>
      </c>
      <c r="B97" s="18">
        <v>93.667043436524352</v>
      </c>
      <c r="C97" s="18">
        <v>93.732995389244152</v>
      </c>
      <c r="D97" s="18"/>
      <c r="E97" s="18">
        <f t="shared" si="3"/>
        <v>7.0411054198049605E-2</v>
      </c>
      <c r="F97" s="18"/>
      <c r="G97" s="18">
        <v>0.33709854710446674</v>
      </c>
      <c r="H97" s="18">
        <v>0.33733590174516931</v>
      </c>
      <c r="I97" s="18"/>
      <c r="J97" s="18">
        <f t="shared" si="4"/>
        <v>2.3735464070256951E-4</v>
      </c>
      <c r="K97" s="93">
        <f t="shared" si="5"/>
        <v>2.3690999257793325E-6</v>
      </c>
      <c r="M97" s="89"/>
      <c r="N97" s="62"/>
    </row>
    <row r="98" spans="1:14" x14ac:dyDescent="0.25">
      <c r="A98" s="21" t="s">
        <v>158</v>
      </c>
      <c r="B98" s="35">
        <v>90.600146887491576</v>
      </c>
      <c r="C98" s="35">
        <v>90.600146887491576</v>
      </c>
      <c r="D98" s="35"/>
      <c r="E98" s="35">
        <f t="shared" si="3"/>
        <v>0</v>
      </c>
      <c r="F98" s="35"/>
      <c r="G98" s="35">
        <v>0.36822579927370674</v>
      </c>
      <c r="H98" s="35">
        <v>0.3682257992737068</v>
      </c>
      <c r="I98" s="35"/>
      <c r="J98" s="35">
        <f t="shared" si="4"/>
        <v>0</v>
      </c>
      <c r="K98" s="92">
        <f t="shared" si="5"/>
        <v>0</v>
      </c>
      <c r="M98" s="89"/>
      <c r="N98" s="62"/>
    </row>
    <row r="99" spans="1:14" x14ac:dyDescent="0.25">
      <c r="A99" s="22" t="s">
        <v>159</v>
      </c>
      <c r="B99" s="18">
        <v>98.396325020631807</v>
      </c>
      <c r="C99" s="18">
        <v>98.396325020631807</v>
      </c>
      <c r="D99" s="18"/>
      <c r="E99" s="18">
        <f t="shared" si="3"/>
        <v>0</v>
      </c>
      <c r="F99" s="18"/>
      <c r="G99" s="18">
        <v>0.36663138597647943</v>
      </c>
      <c r="H99" s="18">
        <v>0.36663138597647948</v>
      </c>
      <c r="I99" s="18"/>
      <c r="J99" s="18">
        <f t="shared" si="4"/>
        <v>0</v>
      </c>
      <c r="K99" s="93">
        <f t="shared" si="5"/>
        <v>0</v>
      </c>
      <c r="M99" s="89"/>
      <c r="N99" s="62"/>
    </row>
    <row r="100" spans="1:14" x14ac:dyDescent="0.25">
      <c r="A100" s="21" t="s">
        <v>23</v>
      </c>
      <c r="B100" s="35">
        <v>101.48273158881017</v>
      </c>
      <c r="C100" s="35">
        <v>101.45026676230771</v>
      </c>
      <c r="D100" s="35"/>
      <c r="E100" s="35">
        <f t="shared" si="3"/>
        <v>-3.1990493352118676E-2</v>
      </c>
      <c r="F100" s="35"/>
      <c r="G100" s="35">
        <v>12.313767395168119</v>
      </c>
      <c r="H100" s="35">
        <v>12.309828160228173</v>
      </c>
      <c r="I100" s="35"/>
      <c r="J100" s="35">
        <f t="shared" si="4"/>
        <v>-3.939234939945635E-3</v>
      </c>
      <c r="K100" s="92">
        <f t="shared" si="5"/>
        <v>-3.9318553773494968E-5</v>
      </c>
      <c r="M100" s="89"/>
      <c r="N100" s="62"/>
    </row>
    <row r="101" spans="1:14" x14ac:dyDescent="0.25">
      <c r="A101" s="22" t="s">
        <v>24</v>
      </c>
      <c r="B101" s="18">
        <v>94.520733287349685</v>
      </c>
      <c r="C101" s="18">
        <v>94.467770454493774</v>
      </c>
      <c r="D101" s="18"/>
      <c r="E101" s="18">
        <f t="shared" si="3"/>
        <v>-5.6033032133706584E-2</v>
      </c>
      <c r="F101" s="18"/>
      <c r="G101" s="18">
        <v>0.96663225093377969</v>
      </c>
      <c r="H101" s="18">
        <v>0.96609061757399939</v>
      </c>
      <c r="I101" s="18"/>
      <c r="J101" s="18">
        <f t="shared" si="4"/>
        <v>-5.4163335978030247E-4</v>
      </c>
      <c r="K101" s="93">
        <f t="shared" si="5"/>
        <v>-5.4061869136280761E-6</v>
      </c>
      <c r="M101" s="89"/>
      <c r="N101" s="62"/>
    </row>
    <row r="102" spans="1:14" x14ac:dyDescent="0.25">
      <c r="A102" s="21" t="s">
        <v>160</v>
      </c>
      <c r="B102" s="35">
        <v>94.520733287349685</v>
      </c>
      <c r="C102" s="35">
        <v>94.467770454493774</v>
      </c>
      <c r="D102" s="35"/>
      <c r="E102" s="35">
        <f t="shared" si="3"/>
        <v>-5.6033032133706584E-2</v>
      </c>
      <c r="F102" s="35"/>
      <c r="G102" s="35">
        <v>0.96663225093377969</v>
      </c>
      <c r="H102" s="35">
        <v>0.96609061757399939</v>
      </c>
      <c r="I102" s="35"/>
      <c r="J102" s="35">
        <f t="shared" si="4"/>
        <v>-5.4163335978030247E-4</v>
      </c>
      <c r="K102" s="92">
        <f t="shared" si="5"/>
        <v>-5.4061869136280761E-6</v>
      </c>
      <c r="M102" s="89"/>
      <c r="N102" s="62"/>
    </row>
    <row r="103" spans="1:14" x14ac:dyDescent="0.25">
      <c r="A103" s="22" t="s">
        <v>160</v>
      </c>
      <c r="B103" s="18">
        <v>94.520733287349685</v>
      </c>
      <c r="C103" s="18">
        <v>94.467770454493774</v>
      </c>
      <c r="D103" s="18"/>
      <c r="E103" s="18">
        <f t="shared" si="3"/>
        <v>-5.6033032133706584E-2</v>
      </c>
      <c r="F103" s="18"/>
      <c r="G103" s="18">
        <v>0.96663225093377969</v>
      </c>
      <c r="H103" s="18">
        <v>0.96609061757399939</v>
      </c>
      <c r="I103" s="18"/>
      <c r="J103" s="18">
        <f t="shared" si="4"/>
        <v>-5.4163335978030247E-4</v>
      </c>
      <c r="K103" s="93">
        <f t="shared" si="5"/>
        <v>-5.4061869136280761E-6</v>
      </c>
      <c r="M103" s="89"/>
      <c r="N103" s="62"/>
    </row>
    <row r="104" spans="1:14" x14ac:dyDescent="0.25">
      <c r="A104" s="21" t="s">
        <v>161</v>
      </c>
      <c r="B104" s="35">
        <v>107.16017610974441</v>
      </c>
      <c r="C104" s="35">
        <v>107.05640639195931</v>
      </c>
      <c r="D104" s="35"/>
      <c r="E104" s="35">
        <f t="shared" si="3"/>
        <v>-9.683608365744778E-2</v>
      </c>
      <c r="F104" s="35"/>
      <c r="G104" s="35">
        <v>3.6134877684560602</v>
      </c>
      <c r="H104" s="35">
        <v>3.6099886084176478</v>
      </c>
      <c r="I104" s="35"/>
      <c r="J104" s="35">
        <f t="shared" si="4"/>
        <v>-3.4991600384124411E-3</v>
      </c>
      <c r="K104" s="92">
        <f t="shared" si="5"/>
        <v>-3.4926048897779893E-5</v>
      </c>
      <c r="M104" s="89"/>
      <c r="N104" s="62"/>
    </row>
    <row r="105" spans="1:14" x14ac:dyDescent="0.25">
      <c r="A105" s="22" t="s">
        <v>162</v>
      </c>
      <c r="B105" s="18">
        <v>105.93273162460963</v>
      </c>
      <c r="C105" s="18">
        <v>105.79790452122877</v>
      </c>
      <c r="D105" s="18"/>
      <c r="E105" s="18">
        <f t="shared" si="3"/>
        <v>-0.12727615092438249</v>
      </c>
      <c r="F105" s="18"/>
      <c r="G105" s="18">
        <v>2.7492660745944466</v>
      </c>
      <c r="H105" s="18">
        <v>2.7457669145560333</v>
      </c>
      <c r="I105" s="18"/>
      <c r="J105" s="18">
        <f t="shared" si="4"/>
        <v>-3.4991600384133292E-3</v>
      </c>
      <c r="K105" s="93">
        <f t="shared" si="5"/>
        <v>-3.4926048897788756E-5</v>
      </c>
      <c r="M105" s="89"/>
      <c r="N105" s="62"/>
    </row>
    <row r="106" spans="1:14" x14ac:dyDescent="0.25">
      <c r="A106" s="23" t="s">
        <v>25</v>
      </c>
      <c r="B106" s="35">
        <v>105.93273162460963</v>
      </c>
      <c r="C106" s="35">
        <v>105.79790452122877</v>
      </c>
      <c r="D106" s="35"/>
      <c r="E106" s="35">
        <f t="shared" si="3"/>
        <v>-0.12727615092438249</v>
      </c>
      <c r="F106" s="35"/>
      <c r="G106" s="35">
        <v>2.7492660745944466</v>
      </c>
      <c r="H106" s="35">
        <v>2.7457669145560333</v>
      </c>
      <c r="I106" s="35"/>
      <c r="J106" s="35">
        <f t="shared" si="4"/>
        <v>-3.4991600384133292E-3</v>
      </c>
      <c r="K106" s="92">
        <f t="shared" si="5"/>
        <v>-3.4926048897788756E-5</v>
      </c>
      <c r="M106" s="89"/>
      <c r="N106" s="62"/>
    </row>
    <row r="107" spans="1:14" x14ac:dyDescent="0.25">
      <c r="A107" s="24" t="s">
        <v>163</v>
      </c>
      <c r="B107" s="18">
        <v>111.26134449130673</v>
      </c>
      <c r="C107" s="18">
        <v>111.26134449130673</v>
      </c>
      <c r="D107" s="18"/>
      <c r="E107" s="18">
        <f t="shared" si="3"/>
        <v>0</v>
      </c>
      <c r="F107" s="18"/>
      <c r="G107" s="18">
        <v>0.86422169386161485</v>
      </c>
      <c r="H107" s="18">
        <v>0.86422169386161496</v>
      </c>
      <c r="I107" s="18"/>
      <c r="J107" s="18">
        <f t="shared" si="4"/>
        <v>0</v>
      </c>
      <c r="K107" s="93">
        <f t="shared" si="5"/>
        <v>0</v>
      </c>
      <c r="M107" s="89"/>
      <c r="N107" s="62"/>
    </row>
    <row r="108" spans="1:14" x14ac:dyDescent="0.25">
      <c r="A108" s="23" t="s">
        <v>163</v>
      </c>
      <c r="B108" s="35">
        <v>111.26134449130673</v>
      </c>
      <c r="C108" s="35">
        <v>111.26134449130673</v>
      </c>
      <c r="D108" s="35"/>
      <c r="E108" s="35">
        <f t="shared" si="3"/>
        <v>0</v>
      </c>
      <c r="F108" s="35"/>
      <c r="G108" s="35">
        <v>0.86422169386161485</v>
      </c>
      <c r="H108" s="35">
        <v>0.86422169386161496</v>
      </c>
      <c r="I108" s="35"/>
      <c r="J108" s="35">
        <f t="shared" si="4"/>
        <v>0</v>
      </c>
      <c r="K108" s="92">
        <f t="shared" si="5"/>
        <v>0</v>
      </c>
      <c r="M108" s="89"/>
      <c r="N108" s="62"/>
    </row>
    <row r="109" spans="1:14" x14ac:dyDescent="0.25">
      <c r="A109" s="22" t="s">
        <v>26</v>
      </c>
      <c r="B109" s="18">
        <v>100.00000000000007</v>
      </c>
      <c r="C109" s="18">
        <v>100.02620774692824</v>
      </c>
      <c r="D109" s="18"/>
      <c r="E109" s="18">
        <f t="shared" si="3"/>
        <v>2.6207746928164077E-2</v>
      </c>
      <c r="F109" s="18"/>
      <c r="G109" s="18">
        <v>0.38751312168952079</v>
      </c>
      <c r="H109" s="18">
        <v>0.38761468014776673</v>
      </c>
      <c r="I109" s="18"/>
      <c r="J109" s="18">
        <f t="shared" si="4"/>
        <v>1.0155845824594278E-4</v>
      </c>
      <c r="K109" s="93">
        <f t="shared" si="5"/>
        <v>1.0136820379013632E-6</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0.17574859045368227</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0.17574859045368227</v>
      </c>
      <c r="I111" s="18"/>
      <c r="J111" s="18">
        <f t="shared" si="4"/>
        <v>0</v>
      </c>
      <c r="K111" s="93">
        <f t="shared" si="5"/>
        <v>0</v>
      </c>
      <c r="M111" s="89"/>
      <c r="N111" s="62"/>
    </row>
    <row r="112" spans="1:14" x14ac:dyDescent="0.25">
      <c r="A112" s="23" t="s">
        <v>166</v>
      </c>
      <c r="B112" s="35">
        <v>100</v>
      </c>
      <c r="C112" s="35">
        <v>100.04795820039038</v>
      </c>
      <c r="D112" s="35"/>
      <c r="E112" s="35">
        <f t="shared" si="3"/>
        <v>4.7958200390385564E-2</v>
      </c>
      <c r="F112" s="35"/>
      <c r="G112" s="35">
        <v>0.21176453123583852</v>
      </c>
      <c r="H112" s="35">
        <v>0.21186608969408441</v>
      </c>
      <c r="I112" s="35"/>
      <c r="J112" s="35">
        <f t="shared" si="4"/>
        <v>1.0155845824588727E-4</v>
      </c>
      <c r="K112" s="92">
        <f t="shared" si="5"/>
        <v>1.013682037900809E-6</v>
      </c>
      <c r="M112" s="89"/>
      <c r="N112" s="62"/>
    </row>
    <row r="113" spans="1:14" x14ac:dyDescent="0.25">
      <c r="A113" s="24" t="s">
        <v>166</v>
      </c>
      <c r="B113" s="18">
        <v>100</v>
      </c>
      <c r="C113" s="18">
        <v>100.04795820039038</v>
      </c>
      <c r="D113" s="18"/>
      <c r="E113" s="18">
        <f t="shared" si="3"/>
        <v>4.7958200390385564E-2</v>
      </c>
      <c r="F113" s="18"/>
      <c r="G113" s="18">
        <v>0.21176453123583852</v>
      </c>
      <c r="H113" s="18">
        <v>0.21186608969408441</v>
      </c>
      <c r="I113" s="18"/>
      <c r="J113" s="18">
        <f t="shared" si="4"/>
        <v>1.0155845824588727E-4</v>
      </c>
      <c r="K113" s="93">
        <f t="shared" si="5"/>
        <v>1.013682037900809E-6</v>
      </c>
      <c r="M113" s="89"/>
      <c r="N113" s="62"/>
    </row>
    <row r="114" spans="1:14" x14ac:dyDescent="0.25">
      <c r="A114" s="23" t="s">
        <v>27</v>
      </c>
      <c r="B114" s="35">
        <v>99.92522601503002</v>
      </c>
      <c r="C114" s="35">
        <v>99.92522601503002</v>
      </c>
      <c r="D114" s="35"/>
      <c r="E114" s="35">
        <f t="shared" si="3"/>
        <v>0</v>
      </c>
      <c r="F114" s="35"/>
      <c r="G114" s="35">
        <v>7.3461342540887564</v>
      </c>
      <c r="H114" s="35">
        <v>7.3461342540887582</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1.3537057180487535</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1.3537057180487535</v>
      </c>
      <c r="I118" s="35"/>
      <c r="J118" s="35">
        <f t="shared" si="4"/>
        <v>0</v>
      </c>
      <c r="K118" s="92">
        <f t="shared" si="5"/>
        <v>0</v>
      </c>
      <c r="M118" s="89"/>
      <c r="N118" s="62"/>
    </row>
    <row r="119" spans="1:14" x14ac:dyDescent="0.25">
      <c r="A119" s="24" t="s">
        <v>29</v>
      </c>
      <c r="B119" s="18">
        <v>99.77928771700013</v>
      </c>
      <c r="C119" s="18">
        <v>99.860171678903285</v>
      </c>
      <c r="D119" s="18"/>
      <c r="E119" s="18">
        <f t="shared" si="3"/>
        <v>8.1062877631032926E-2</v>
      </c>
      <c r="F119" s="18"/>
      <c r="G119" s="18">
        <v>8.4262099287068466</v>
      </c>
      <c r="H119" s="18">
        <v>8.4330404569502875</v>
      </c>
      <c r="I119" s="18"/>
      <c r="J119" s="18">
        <f t="shared" si="4"/>
        <v>6.8305282434408809E-3</v>
      </c>
      <c r="K119" s="93">
        <f t="shared" si="5"/>
        <v>6.8177322788676547E-5</v>
      </c>
      <c r="M119" s="89"/>
      <c r="N119" s="62"/>
    </row>
    <row r="120" spans="1:14" x14ac:dyDescent="0.25">
      <c r="A120" s="21" t="s">
        <v>169</v>
      </c>
      <c r="B120" s="35">
        <v>100.31187045034471</v>
      </c>
      <c r="C120" s="35">
        <v>100.31187045034471</v>
      </c>
      <c r="D120" s="35"/>
      <c r="E120" s="35">
        <f t="shared" si="3"/>
        <v>0</v>
      </c>
      <c r="F120" s="35"/>
      <c r="G120" s="35">
        <v>1.4754747183628711</v>
      </c>
      <c r="H120" s="35">
        <v>1.4754747183628714</v>
      </c>
      <c r="I120" s="35"/>
      <c r="J120" s="35">
        <f t="shared" si="4"/>
        <v>0</v>
      </c>
      <c r="K120" s="92">
        <f t="shared" si="5"/>
        <v>0</v>
      </c>
      <c r="M120" s="89"/>
      <c r="N120" s="62"/>
    </row>
    <row r="121" spans="1:14" x14ac:dyDescent="0.25">
      <c r="A121" s="22" t="s">
        <v>170</v>
      </c>
      <c r="B121" s="18">
        <v>100.31187045034471</v>
      </c>
      <c r="C121" s="18">
        <v>100.31187045034471</v>
      </c>
      <c r="D121" s="18"/>
      <c r="E121" s="18">
        <f t="shared" si="3"/>
        <v>0</v>
      </c>
      <c r="F121" s="18"/>
      <c r="G121" s="18">
        <v>1.4754747183628711</v>
      </c>
      <c r="H121" s="18">
        <v>1.4754747183628714</v>
      </c>
      <c r="I121" s="18"/>
      <c r="J121" s="18">
        <f t="shared" si="4"/>
        <v>0</v>
      </c>
      <c r="K121" s="93">
        <f t="shared" si="5"/>
        <v>0</v>
      </c>
      <c r="M121" s="89"/>
      <c r="N121" s="62"/>
    </row>
    <row r="122" spans="1:14" x14ac:dyDescent="0.25">
      <c r="A122" s="21" t="s">
        <v>171</v>
      </c>
      <c r="B122" s="35">
        <v>100.31187045034471</v>
      </c>
      <c r="C122" s="35">
        <v>100.31187045034471</v>
      </c>
      <c r="D122" s="35"/>
      <c r="E122" s="35">
        <f t="shared" si="3"/>
        <v>0</v>
      </c>
      <c r="F122" s="35"/>
      <c r="G122" s="35">
        <v>1.4754747183628711</v>
      </c>
      <c r="H122" s="35">
        <v>1.4754747183628714</v>
      </c>
      <c r="I122" s="35"/>
      <c r="J122" s="35">
        <f t="shared" si="4"/>
        <v>0</v>
      </c>
      <c r="K122" s="92">
        <f t="shared" si="5"/>
        <v>0</v>
      </c>
      <c r="M122" s="89"/>
      <c r="N122" s="62"/>
    </row>
    <row r="123" spans="1:14" x14ac:dyDescent="0.25">
      <c r="A123" s="22" t="s">
        <v>30</v>
      </c>
      <c r="B123" s="18">
        <v>102.03017777075615</v>
      </c>
      <c r="C123" s="18">
        <v>102.03017777075615</v>
      </c>
      <c r="D123" s="18"/>
      <c r="E123" s="18">
        <f t="shared" si="3"/>
        <v>0</v>
      </c>
      <c r="F123" s="18"/>
      <c r="G123" s="18">
        <v>0.53367077424529041</v>
      </c>
      <c r="H123" s="18">
        <v>0.53367077424529041</v>
      </c>
      <c r="I123" s="18"/>
      <c r="J123" s="18">
        <f t="shared" si="4"/>
        <v>0</v>
      </c>
      <c r="K123" s="93">
        <f t="shared" si="5"/>
        <v>0</v>
      </c>
      <c r="M123" s="89"/>
      <c r="N123" s="62"/>
    </row>
    <row r="124" spans="1:14" x14ac:dyDescent="0.25">
      <c r="A124" s="21" t="s">
        <v>31</v>
      </c>
      <c r="B124" s="35">
        <v>102.03017777075615</v>
      </c>
      <c r="C124" s="35">
        <v>102.03017777075615</v>
      </c>
      <c r="D124" s="35"/>
      <c r="E124" s="35">
        <f t="shared" si="3"/>
        <v>0</v>
      </c>
      <c r="F124" s="35"/>
      <c r="G124" s="35">
        <v>0.53367077424529041</v>
      </c>
      <c r="H124" s="35">
        <v>0.53367077424529041</v>
      </c>
      <c r="I124" s="35"/>
      <c r="J124" s="35">
        <f t="shared" si="4"/>
        <v>0</v>
      </c>
      <c r="K124" s="92">
        <f t="shared" si="5"/>
        <v>0</v>
      </c>
      <c r="M124" s="89"/>
      <c r="N124" s="62"/>
    </row>
    <row r="125" spans="1:14" x14ac:dyDescent="0.25">
      <c r="A125" s="24" t="s">
        <v>172</v>
      </c>
      <c r="B125" s="18">
        <v>100.28598120161367</v>
      </c>
      <c r="C125" s="18">
        <v>100.28598120161367</v>
      </c>
      <c r="D125" s="18"/>
      <c r="E125" s="18">
        <f t="shared" si="3"/>
        <v>0</v>
      </c>
      <c r="F125" s="18"/>
      <c r="G125" s="18">
        <v>0.10477168537656846</v>
      </c>
      <c r="H125" s="18">
        <v>0.10477168537656846</v>
      </c>
      <c r="I125" s="18"/>
      <c r="J125" s="18">
        <f t="shared" si="4"/>
        <v>0</v>
      </c>
      <c r="K125" s="93">
        <f t="shared" si="5"/>
        <v>0</v>
      </c>
      <c r="M125" s="89"/>
      <c r="N125" s="62"/>
    </row>
    <row r="126" spans="1:14" x14ac:dyDescent="0.25">
      <c r="A126" s="23" t="s">
        <v>173</v>
      </c>
      <c r="B126" s="35">
        <v>101.13051469763057</v>
      </c>
      <c r="C126" s="35">
        <v>101.13051469763057</v>
      </c>
      <c r="D126" s="35"/>
      <c r="E126" s="35">
        <f t="shared" si="3"/>
        <v>0</v>
      </c>
      <c r="F126" s="35"/>
      <c r="G126" s="35">
        <v>0.3391435972318389</v>
      </c>
      <c r="H126" s="35">
        <v>0.33914359723183896</v>
      </c>
      <c r="I126" s="35"/>
      <c r="J126" s="35">
        <f t="shared" si="4"/>
        <v>0</v>
      </c>
      <c r="K126" s="92">
        <f t="shared" si="5"/>
        <v>0</v>
      </c>
      <c r="M126" s="89"/>
      <c r="N126" s="62"/>
    </row>
    <row r="127" spans="1:14" x14ac:dyDescent="0.25">
      <c r="A127" s="22" t="s">
        <v>174</v>
      </c>
      <c r="B127" s="18">
        <v>107.84473127235258</v>
      </c>
      <c r="C127" s="18">
        <v>107.84473127235258</v>
      </c>
      <c r="D127" s="18"/>
      <c r="E127" s="18">
        <f t="shared" si="3"/>
        <v>0</v>
      </c>
      <c r="F127" s="18"/>
      <c r="G127" s="18">
        <v>8.9755491636883053E-2</v>
      </c>
      <c r="H127" s="18">
        <v>8.9755491636883081E-2</v>
      </c>
      <c r="I127" s="18"/>
      <c r="J127" s="18">
        <f t="shared" si="4"/>
        <v>0</v>
      </c>
      <c r="K127" s="93">
        <f t="shared" si="5"/>
        <v>0</v>
      </c>
      <c r="M127" s="89"/>
      <c r="N127" s="62"/>
    </row>
    <row r="128" spans="1:14" x14ac:dyDescent="0.25">
      <c r="A128" s="21" t="s">
        <v>32</v>
      </c>
      <c r="B128" s="35">
        <v>97.322582943118718</v>
      </c>
      <c r="C128" s="35">
        <v>97.161403902679893</v>
      </c>
      <c r="D128" s="35"/>
      <c r="E128" s="35">
        <f t="shared" si="3"/>
        <v>-0.16561319640789884</v>
      </c>
      <c r="F128" s="35"/>
      <c r="G128" s="35">
        <v>2.8518802935539478</v>
      </c>
      <c r="H128" s="35">
        <v>2.8471572034420665</v>
      </c>
      <c r="I128" s="35"/>
      <c r="J128" s="35">
        <f t="shared" si="4"/>
        <v>-4.7230901118813229E-3</v>
      </c>
      <c r="K128" s="92">
        <f t="shared" si="5"/>
        <v>-4.7142421148313397E-5</v>
      </c>
      <c r="M128" s="89"/>
      <c r="N128" s="62"/>
    </row>
    <row r="129" spans="1:14" x14ac:dyDescent="0.25">
      <c r="A129" s="24" t="s">
        <v>175</v>
      </c>
      <c r="B129" s="18">
        <v>97.274284791891944</v>
      </c>
      <c r="C129" s="18">
        <v>97.081078431007413</v>
      </c>
      <c r="D129" s="18"/>
      <c r="E129" s="18">
        <f t="shared" si="3"/>
        <v>-0.19862018137463133</v>
      </c>
      <c r="F129" s="18"/>
      <c r="G129" s="18">
        <v>1.8509936803351581</v>
      </c>
      <c r="H129" s="18">
        <v>1.8473172333300436</v>
      </c>
      <c r="I129" s="18"/>
      <c r="J129" s="18">
        <f t="shared" si="4"/>
        <v>-3.6764470051144915E-3</v>
      </c>
      <c r="K129" s="93">
        <f t="shared" si="5"/>
        <v>-3.669559736084023E-5</v>
      </c>
      <c r="M129" s="89"/>
      <c r="N129" s="62"/>
    </row>
    <row r="130" spans="1:14" x14ac:dyDescent="0.25">
      <c r="A130" s="23" t="s">
        <v>176</v>
      </c>
      <c r="B130" s="35">
        <v>97.559158092288826</v>
      </c>
      <c r="C130" s="35">
        <v>98.320615542101777</v>
      </c>
      <c r="D130" s="35"/>
      <c r="E130" s="35">
        <f t="shared" si="3"/>
        <v>0.78050842658219377</v>
      </c>
      <c r="F130" s="35"/>
      <c r="G130" s="35">
        <v>0.66419088541636306</v>
      </c>
      <c r="H130" s="35">
        <v>0.66937495124562885</v>
      </c>
      <c r="I130" s="35"/>
      <c r="J130" s="35">
        <f t="shared" si="4"/>
        <v>5.1840658292657826E-3</v>
      </c>
      <c r="K130" s="92">
        <f t="shared" si="5"/>
        <v>5.1743542637276038E-5</v>
      </c>
      <c r="M130" s="89"/>
      <c r="N130" s="62"/>
    </row>
    <row r="131" spans="1:14" x14ac:dyDescent="0.25">
      <c r="A131" s="22" t="s">
        <v>177</v>
      </c>
      <c r="B131" s="18">
        <v>100.88048827778552</v>
      </c>
      <c r="C131" s="18">
        <v>100.48144232039013</v>
      </c>
      <c r="D131" s="18"/>
      <c r="E131" s="18">
        <f t="shared" si="3"/>
        <v>-0.39556307092464271</v>
      </c>
      <c r="F131" s="18"/>
      <c r="G131" s="18">
        <v>0.5057112044679033</v>
      </c>
      <c r="H131" s="18">
        <v>0.50371079769750016</v>
      </c>
      <c r="I131" s="18"/>
      <c r="J131" s="18">
        <f t="shared" si="4"/>
        <v>-2.0004067704031403E-3</v>
      </c>
      <c r="K131" s="93">
        <f t="shared" si="5"/>
        <v>-1.9966593099939544E-5</v>
      </c>
      <c r="M131" s="89"/>
      <c r="N131" s="62"/>
    </row>
    <row r="132" spans="1:14" x14ac:dyDescent="0.25">
      <c r="A132" s="23" t="s">
        <v>178</v>
      </c>
      <c r="B132" s="35">
        <v>94.49702263798919</v>
      </c>
      <c r="C132" s="35">
        <v>93.545227597328775</v>
      </c>
      <c r="D132" s="35"/>
      <c r="E132" s="35">
        <f t="shared" si="3"/>
        <v>-1.0072222532414243</v>
      </c>
      <c r="F132" s="35"/>
      <c r="G132" s="35">
        <v>0.68109159045089163</v>
      </c>
      <c r="H132" s="35">
        <v>0.67423148438691438</v>
      </c>
      <c r="I132" s="35"/>
      <c r="J132" s="35">
        <f t="shared" si="4"/>
        <v>-6.8601060639772449E-3</v>
      </c>
      <c r="K132" s="92">
        <f t="shared" si="5"/>
        <v>-6.8472546898177831E-5</v>
      </c>
      <c r="M132" s="89"/>
      <c r="N132" s="62"/>
    </row>
    <row r="133" spans="1:14" x14ac:dyDescent="0.25">
      <c r="A133" s="24" t="s">
        <v>179</v>
      </c>
      <c r="B133" s="18">
        <v>95.821612486246892</v>
      </c>
      <c r="C133" s="18">
        <v>95.657146620868716</v>
      </c>
      <c r="D133" s="18"/>
      <c r="E133" s="18">
        <f t="shared" si="3"/>
        <v>-0.17163754722013813</v>
      </c>
      <c r="F133" s="18"/>
      <c r="G133" s="18">
        <v>0.60979845244748665</v>
      </c>
      <c r="H133" s="18">
        <v>0.60875180934071949</v>
      </c>
      <c r="I133" s="18"/>
      <c r="J133" s="18">
        <f t="shared" si="4"/>
        <v>-1.0466431067671644E-3</v>
      </c>
      <c r="K133" s="93">
        <f t="shared" si="5"/>
        <v>-1.0446823787476493E-5</v>
      </c>
      <c r="M133" s="89"/>
      <c r="N133" s="62"/>
    </row>
    <row r="134" spans="1:14" x14ac:dyDescent="0.25">
      <c r="A134" s="23" t="s">
        <v>180</v>
      </c>
      <c r="B134" s="35">
        <v>94.605303370643526</v>
      </c>
      <c r="C134" s="35">
        <v>94.36875785859938</v>
      </c>
      <c r="D134" s="35"/>
      <c r="E134" s="35">
        <f t="shared" si="3"/>
        <v>-0.25003409282184919</v>
      </c>
      <c r="F134" s="35"/>
      <c r="G134" s="35">
        <v>0.41860015766444586</v>
      </c>
      <c r="H134" s="35">
        <v>0.41755351455767875</v>
      </c>
      <c r="I134" s="35"/>
      <c r="J134" s="35">
        <f t="shared" si="4"/>
        <v>-1.0466431067671089E-3</v>
      </c>
      <c r="K134" s="92">
        <f t="shared" si="5"/>
        <v>-1.0446823787475939E-5</v>
      </c>
      <c r="M134" s="89"/>
      <c r="N134" s="62"/>
    </row>
    <row r="135" spans="1:14" x14ac:dyDescent="0.25">
      <c r="A135" s="22" t="s">
        <v>181</v>
      </c>
      <c r="B135" s="18">
        <v>98.596894282397244</v>
      </c>
      <c r="C135" s="18">
        <v>98.596894282397244</v>
      </c>
      <c r="D135" s="18"/>
      <c r="E135" s="18">
        <f t="shared" ref="E135:E198" si="6">((C135/B135-1)*100)</f>
        <v>0</v>
      </c>
      <c r="F135" s="18"/>
      <c r="G135" s="18">
        <v>0.19119829478304079</v>
      </c>
      <c r="H135" s="18">
        <v>0.19119829478304082</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0.39108816077130371</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0.39108816077130371</v>
      </c>
      <c r="I137" s="18"/>
      <c r="J137" s="18">
        <f t="shared" si="7"/>
        <v>0</v>
      </c>
      <c r="K137" s="93">
        <f t="shared" si="5"/>
        <v>0</v>
      </c>
      <c r="M137" s="89"/>
      <c r="N137" s="62"/>
    </row>
    <row r="138" spans="1:14" x14ac:dyDescent="0.25">
      <c r="A138" s="21" t="s">
        <v>33</v>
      </c>
      <c r="B138" s="35">
        <v>97.732085616584158</v>
      </c>
      <c r="C138" s="35">
        <v>97.732085616584158</v>
      </c>
      <c r="D138" s="35"/>
      <c r="E138" s="35">
        <f t="shared" si="6"/>
        <v>0</v>
      </c>
      <c r="F138" s="35"/>
      <c r="G138" s="35">
        <v>0.42000039231075087</v>
      </c>
      <c r="H138" s="35">
        <v>0.42000039231075087</v>
      </c>
      <c r="I138" s="35"/>
      <c r="J138" s="35">
        <f t="shared" si="7"/>
        <v>0</v>
      </c>
      <c r="K138" s="92">
        <f t="shared" ref="K138:K201" si="8">J138/$G$5</f>
        <v>0</v>
      </c>
      <c r="M138" s="89"/>
      <c r="N138" s="62"/>
    </row>
    <row r="139" spans="1:14" x14ac:dyDescent="0.25">
      <c r="A139" s="22" t="s">
        <v>34</v>
      </c>
      <c r="B139" s="18">
        <v>97.732085616584158</v>
      </c>
      <c r="C139" s="18">
        <v>97.732085616584158</v>
      </c>
      <c r="D139" s="18"/>
      <c r="E139" s="18">
        <f t="shared" si="6"/>
        <v>0</v>
      </c>
      <c r="F139" s="18"/>
      <c r="G139" s="18">
        <v>0.42000039231075087</v>
      </c>
      <c r="H139" s="18">
        <v>0.42000039231075087</v>
      </c>
      <c r="I139" s="18"/>
      <c r="J139" s="18">
        <f t="shared" si="7"/>
        <v>0</v>
      </c>
      <c r="K139" s="93">
        <f t="shared" si="8"/>
        <v>0</v>
      </c>
      <c r="M139" s="89"/>
      <c r="N139" s="62"/>
    </row>
    <row r="140" spans="1:14" x14ac:dyDescent="0.25">
      <c r="A140" s="21" t="s">
        <v>183</v>
      </c>
      <c r="B140" s="35">
        <v>96.569771344881204</v>
      </c>
      <c r="C140" s="35">
        <v>96.569771344881204</v>
      </c>
      <c r="D140" s="35"/>
      <c r="E140" s="35">
        <f t="shared" si="6"/>
        <v>0</v>
      </c>
      <c r="F140" s="35"/>
      <c r="G140" s="35">
        <v>0.18516562143773638</v>
      </c>
      <c r="H140" s="35">
        <v>0.18516562143773641</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6.7164135438073716E-2</v>
      </c>
      <c r="H141" s="18">
        <v>6.716413543807373E-2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0.16767063543494079</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0.624491098387434</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0.2597898971014887</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0.2597898971014887</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0.36470120128594519</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0.36470120128594519</v>
      </c>
      <c r="I147" s="18"/>
      <c r="J147" s="18">
        <f t="shared" si="7"/>
        <v>0</v>
      </c>
      <c r="K147" s="93">
        <f t="shared" si="8"/>
        <v>0</v>
      </c>
      <c r="M147" s="89"/>
      <c r="N147" s="62"/>
    </row>
    <row r="148" spans="1:14" x14ac:dyDescent="0.25">
      <c r="A148" s="21" t="s">
        <v>36</v>
      </c>
      <c r="B148" s="35">
        <v>101.5010061917805</v>
      </c>
      <c r="C148" s="35">
        <v>101.96623700338385</v>
      </c>
      <c r="D148" s="35"/>
      <c r="E148" s="35">
        <f t="shared" si="6"/>
        <v>0.45835093567871965</v>
      </c>
      <c r="F148" s="35"/>
      <c r="G148" s="35">
        <v>2.5206926518465518</v>
      </c>
      <c r="H148" s="35">
        <v>2.5322462702018753</v>
      </c>
      <c r="I148" s="35"/>
      <c r="J148" s="35">
        <f t="shared" si="7"/>
        <v>1.1553618355323536E-2</v>
      </c>
      <c r="K148" s="92">
        <f t="shared" si="8"/>
        <v>1.1531974393700324E-4</v>
      </c>
      <c r="M148" s="89"/>
      <c r="N148" s="62"/>
    </row>
    <row r="149" spans="1:14" x14ac:dyDescent="0.25">
      <c r="A149" s="22" t="s">
        <v>37</v>
      </c>
      <c r="B149" s="18">
        <v>102.23093522311855</v>
      </c>
      <c r="C149" s="18">
        <v>102.34640906759681</v>
      </c>
      <c r="D149" s="18"/>
      <c r="E149" s="18">
        <f t="shared" si="6"/>
        <v>0.11295391578511893</v>
      </c>
      <c r="F149" s="18"/>
      <c r="G149" s="18">
        <v>1.7081555053801003</v>
      </c>
      <c r="H149" s="18">
        <v>1.7100849339111266</v>
      </c>
      <c r="I149" s="18"/>
      <c r="J149" s="18">
        <f t="shared" si="7"/>
        <v>1.9294285310262893E-3</v>
      </c>
      <c r="K149" s="93">
        <f t="shared" si="8"/>
        <v>1.9258140376445671E-5</v>
      </c>
      <c r="M149" s="89"/>
      <c r="N149" s="62"/>
    </row>
    <row r="150" spans="1:14" x14ac:dyDescent="0.25">
      <c r="A150" s="21" t="s">
        <v>189</v>
      </c>
      <c r="B150" s="35">
        <v>102.69957553451327</v>
      </c>
      <c r="C150" s="35">
        <v>102.84634300842497</v>
      </c>
      <c r="D150" s="35"/>
      <c r="E150" s="35">
        <f t="shared" si="6"/>
        <v>0.14290952338198437</v>
      </c>
      <c r="F150" s="35"/>
      <c r="G150" s="35">
        <v>1.3501049372816749</v>
      </c>
      <c r="H150" s="35">
        <v>1.3520343658127012</v>
      </c>
      <c r="I150" s="35"/>
      <c r="J150" s="35">
        <f t="shared" si="7"/>
        <v>1.9294285310262893E-3</v>
      </c>
      <c r="K150" s="92">
        <f t="shared" si="8"/>
        <v>1.9258140376445671E-5</v>
      </c>
      <c r="M150" s="89"/>
      <c r="N150" s="62"/>
    </row>
    <row r="151" spans="1:14" x14ac:dyDescent="0.25">
      <c r="A151" s="22" t="s">
        <v>190</v>
      </c>
      <c r="B151" s="18">
        <v>100.50164720463049</v>
      </c>
      <c r="C151" s="18">
        <v>100.50164720463049</v>
      </c>
      <c r="D151" s="18"/>
      <c r="E151" s="18">
        <f t="shared" si="6"/>
        <v>0</v>
      </c>
      <c r="F151" s="18"/>
      <c r="G151" s="18">
        <v>0.35805056809842534</v>
      </c>
      <c r="H151" s="18">
        <v>0.35805056809842539</v>
      </c>
      <c r="I151" s="18"/>
      <c r="J151" s="18">
        <f t="shared" si="7"/>
        <v>0</v>
      </c>
      <c r="K151" s="93">
        <f t="shared" si="8"/>
        <v>0</v>
      </c>
      <c r="M151" s="89"/>
      <c r="N151" s="62"/>
    </row>
    <row r="152" spans="1:14" x14ac:dyDescent="0.25">
      <c r="A152" s="21" t="s">
        <v>191</v>
      </c>
      <c r="B152" s="35">
        <v>100</v>
      </c>
      <c r="C152" s="35">
        <v>101.18446151860883</v>
      </c>
      <c r="D152" s="35"/>
      <c r="E152" s="35">
        <f t="shared" si="6"/>
        <v>1.1844615186088259</v>
      </c>
      <c r="F152" s="35"/>
      <c r="G152" s="35">
        <v>0.81253714646645137</v>
      </c>
      <c r="H152" s="35">
        <v>0.82216133629074883</v>
      </c>
      <c r="I152" s="35"/>
      <c r="J152" s="35">
        <f t="shared" si="7"/>
        <v>9.6241898242974688E-3</v>
      </c>
      <c r="K152" s="92">
        <f t="shared" si="8"/>
        <v>9.6061603560559794E-5</v>
      </c>
      <c r="M152" s="89"/>
      <c r="N152" s="62"/>
    </row>
    <row r="153" spans="1:14" x14ac:dyDescent="0.25">
      <c r="A153" s="22" t="s">
        <v>192</v>
      </c>
      <c r="B153" s="18">
        <v>100</v>
      </c>
      <c r="C153" s="18">
        <v>101.18446151860883</v>
      </c>
      <c r="D153" s="18"/>
      <c r="E153" s="18">
        <f t="shared" si="6"/>
        <v>1.1844615186088259</v>
      </c>
      <c r="F153" s="18"/>
      <c r="G153" s="18">
        <v>0.81253714646645137</v>
      </c>
      <c r="H153" s="18">
        <v>0.82216133629074883</v>
      </c>
      <c r="I153" s="18"/>
      <c r="J153" s="18">
        <f t="shared" si="7"/>
        <v>9.6241898242974688E-3</v>
      </c>
      <c r="K153" s="93">
        <f t="shared" si="8"/>
        <v>9.6061603560559794E-5</v>
      </c>
      <c r="M153" s="89"/>
      <c r="N153" s="62"/>
    </row>
    <row r="154" spans="1:14" x14ac:dyDescent="0.25">
      <c r="A154" s="21" t="s">
        <v>38</v>
      </c>
      <c r="B154" s="35">
        <v>100.89690064448359</v>
      </c>
      <c r="C154" s="35">
        <v>100.89690064448359</v>
      </c>
      <c r="D154" s="35"/>
      <c r="E154" s="35">
        <f t="shared" si="6"/>
        <v>0</v>
      </c>
      <c r="F154" s="35"/>
      <c r="G154" s="35">
        <v>8.615449026841107</v>
      </c>
      <c r="H154" s="35">
        <v>8.6154490268411088</v>
      </c>
      <c r="I154" s="35"/>
      <c r="J154" s="35">
        <f t="shared" si="7"/>
        <v>0</v>
      </c>
      <c r="K154" s="92">
        <f t="shared" si="8"/>
        <v>0</v>
      </c>
      <c r="M154" s="89"/>
      <c r="N154" s="62"/>
    </row>
    <row r="155" spans="1:14" x14ac:dyDescent="0.25">
      <c r="A155" s="22" t="s">
        <v>193</v>
      </c>
      <c r="B155" s="18">
        <v>101.70026557955198</v>
      </c>
      <c r="C155" s="18">
        <v>101.70026557955198</v>
      </c>
      <c r="D155" s="18"/>
      <c r="E155" s="18">
        <f t="shared" si="6"/>
        <v>0</v>
      </c>
      <c r="F155" s="18"/>
      <c r="G155" s="18">
        <v>3.9719911885497603</v>
      </c>
      <c r="H155" s="18">
        <v>3.9719911885497616</v>
      </c>
      <c r="I155" s="18"/>
      <c r="J155" s="18">
        <f t="shared" si="7"/>
        <v>0</v>
      </c>
      <c r="K155" s="93">
        <f t="shared" si="8"/>
        <v>0</v>
      </c>
      <c r="M155" s="89"/>
      <c r="N155" s="62"/>
    </row>
    <row r="156" spans="1:14" x14ac:dyDescent="0.25">
      <c r="A156" s="21" t="s">
        <v>194</v>
      </c>
      <c r="B156" s="35">
        <v>100.08805120641188</v>
      </c>
      <c r="C156" s="35">
        <v>100.08805120641188</v>
      </c>
      <c r="D156" s="35"/>
      <c r="E156" s="35">
        <f t="shared" si="6"/>
        <v>0</v>
      </c>
      <c r="F156" s="35"/>
      <c r="G156" s="35">
        <v>3.179357620225514</v>
      </c>
      <c r="H156" s="35">
        <v>3.179357620225514</v>
      </c>
      <c r="I156" s="35"/>
      <c r="J156" s="35">
        <f t="shared" si="7"/>
        <v>0</v>
      </c>
      <c r="K156" s="92">
        <f t="shared" si="8"/>
        <v>0</v>
      </c>
      <c r="M156" s="89"/>
      <c r="N156" s="62"/>
    </row>
    <row r="157" spans="1:14" x14ac:dyDescent="0.25">
      <c r="A157" s="22" t="s">
        <v>195</v>
      </c>
      <c r="B157" s="18">
        <v>100.08805120641188</v>
      </c>
      <c r="C157" s="18">
        <v>100.08805120641188</v>
      </c>
      <c r="D157" s="18"/>
      <c r="E157" s="18">
        <f t="shared" si="6"/>
        <v>0</v>
      </c>
      <c r="F157" s="18"/>
      <c r="G157" s="18">
        <v>3.179357620225514</v>
      </c>
      <c r="H157" s="18">
        <v>3.179357620225514</v>
      </c>
      <c r="I157" s="18"/>
      <c r="J157" s="18">
        <f t="shared" si="7"/>
        <v>0</v>
      </c>
      <c r="K157" s="93">
        <f t="shared" si="8"/>
        <v>0</v>
      </c>
      <c r="M157" s="89"/>
      <c r="N157" s="62"/>
    </row>
    <row r="158" spans="1:14" x14ac:dyDescent="0.25">
      <c r="A158" s="21" t="s">
        <v>196</v>
      </c>
      <c r="B158" s="35">
        <v>108.7251207345477</v>
      </c>
      <c r="C158" s="35">
        <v>108.7251207345477</v>
      </c>
      <c r="D158" s="35"/>
      <c r="E158" s="35">
        <f t="shared" si="6"/>
        <v>0</v>
      </c>
      <c r="F158" s="35"/>
      <c r="G158" s="35">
        <v>0.79263356832424703</v>
      </c>
      <c r="H158" s="35">
        <v>0.79263356832424714</v>
      </c>
      <c r="I158" s="35"/>
      <c r="J158" s="35">
        <f t="shared" si="7"/>
        <v>0</v>
      </c>
      <c r="K158" s="92">
        <f t="shared" si="8"/>
        <v>0</v>
      </c>
      <c r="M158" s="89"/>
      <c r="N158" s="62"/>
    </row>
    <row r="159" spans="1:14" x14ac:dyDescent="0.25">
      <c r="A159" s="22" t="s">
        <v>197</v>
      </c>
      <c r="B159" s="18">
        <v>108.7251207345477</v>
      </c>
      <c r="C159" s="18">
        <v>108.7251207345477</v>
      </c>
      <c r="D159" s="18"/>
      <c r="E159" s="18">
        <f t="shared" si="6"/>
        <v>0</v>
      </c>
      <c r="F159" s="18"/>
      <c r="G159" s="18">
        <v>0.79263356832424703</v>
      </c>
      <c r="H159" s="18">
        <v>0.79263356832424714</v>
      </c>
      <c r="I159" s="18"/>
      <c r="J159" s="18">
        <f t="shared" si="7"/>
        <v>0</v>
      </c>
      <c r="K159" s="93">
        <f t="shared" si="8"/>
        <v>0</v>
      </c>
      <c r="M159" s="89"/>
      <c r="N159" s="62"/>
    </row>
    <row r="160" spans="1:14" x14ac:dyDescent="0.25">
      <c r="A160" s="21" t="s">
        <v>198</v>
      </c>
      <c r="B160" s="35">
        <v>100.4020072418941</v>
      </c>
      <c r="C160" s="35">
        <v>100.4020072418941</v>
      </c>
      <c r="D160" s="35"/>
      <c r="E160" s="35">
        <f t="shared" si="6"/>
        <v>0</v>
      </c>
      <c r="F160" s="35"/>
      <c r="G160" s="35">
        <v>1.1796232207314039</v>
      </c>
      <c r="H160" s="35">
        <v>1.1796232207314041</v>
      </c>
      <c r="I160" s="35"/>
      <c r="J160" s="35">
        <f t="shared" si="7"/>
        <v>0</v>
      </c>
      <c r="K160" s="92">
        <f t="shared" si="8"/>
        <v>0</v>
      </c>
      <c r="M160" s="89"/>
      <c r="N160" s="62"/>
    </row>
    <row r="161" spans="1:14" x14ac:dyDescent="0.25">
      <c r="A161" s="22" t="s">
        <v>199</v>
      </c>
      <c r="B161" s="18">
        <v>100.4020072418941</v>
      </c>
      <c r="C161" s="18">
        <v>100.4020072418941</v>
      </c>
      <c r="D161" s="18"/>
      <c r="E161" s="18">
        <f t="shared" si="6"/>
        <v>0</v>
      </c>
      <c r="F161" s="18"/>
      <c r="G161" s="18">
        <v>1.1796232207314039</v>
      </c>
      <c r="H161" s="18">
        <v>1.1796232207314041</v>
      </c>
      <c r="I161" s="18"/>
      <c r="J161" s="18">
        <f t="shared" si="7"/>
        <v>0</v>
      </c>
      <c r="K161" s="93">
        <f t="shared" si="8"/>
        <v>0</v>
      </c>
      <c r="M161" s="89"/>
      <c r="N161" s="62"/>
    </row>
    <row r="162" spans="1:14" x14ac:dyDescent="0.25">
      <c r="A162" s="21" t="s">
        <v>200</v>
      </c>
      <c r="B162" s="35">
        <v>100.4020072418941</v>
      </c>
      <c r="C162" s="35">
        <v>100.4020072418941</v>
      </c>
      <c r="D162" s="35"/>
      <c r="E162" s="35">
        <f t="shared" si="6"/>
        <v>0</v>
      </c>
      <c r="F162" s="35"/>
      <c r="G162" s="35">
        <v>1.1796232207314039</v>
      </c>
      <c r="H162" s="35">
        <v>1.1796232207314041</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100.17381724940965</v>
      </c>
      <c r="C166" s="35">
        <v>100.17381724940965</v>
      </c>
      <c r="D166" s="35"/>
      <c r="E166" s="35">
        <f t="shared" si="6"/>
        <v>0</v>
      </c>
      <c r="F166" s="35"/>
      <c r="G166" s="35">
        <v>3.1447365998427435</v>
      </c>
      <c r="H166" s="35">
        <v>3.1447365998427443</v>
      </c>
      <c r="I166" s="35"/>
      <c r="J166" s="35">
        <f t="shared" si="7"/>
        <v>0</v>
      </c>
      <c r="K166" s="92">
        <f t="shared" si="8"/>
        <v>0</v>
      </c>
      <c r="M166" s="89"/>
      <c r="N166" s="62"/>
    </row>
    <row r="167" spans="1:14" x14ac:dyDescent="0.25">
      <c r="A167" s="22" t="s">
        <v>204</v>
      </c>
      <c r="B167" s="18">
        <v>100.17381724940965</v>
      </c>
      <c r="C167" s="18">
        <v>100.17381724940965</v>
      </c>
      <c r="D167" s="18"/>
      <c r="E167" s="18">
        <f t="shared" si="6"/>
        <v>0</v>
      </c>
      <c r="F167" s="18"/>
      <c r="G167" s="18">
        <v>3.1447365998427435</v>
      </c>
      <c r="H167" s="18">
        <v>3.1447365998427443</v>
      </c>
      <c r="I167" s="18"/>
      <c r="J167" s="18">
        <f t="shared" si="7"/>
        <v>0</v>
      </c>
      <c r="K167" s="93">
        <f t="shared" si="8"/>
        <v>0</v>
      </c>
      <c r="M167" s="89"/>
      <c r="N167" s="62"/>
    </row>
    <row r="168" spans="1:14" x14ac:dyDescent="0.25">
      <c r="A168" s="21" t="s">
        <v>204</v>
      </c>
      <c r="B168" s="35">
        <v>100.17381724940965</v>
      </c>
      <c r="C168" s="35">
        <v>100.17381724940965</v>
      </c>
      <c r="D168" s="35"/>
      <c r="E168" s="35">
        <f t="shared" si="6"/>
        <v>0</v>
      </c>
      <c r="F168" s="35"/>
      <c r="G168" s="35">
        <v>3.1447365998427435</v>
      </c>
      <c r="H168" s="35">
        <v>3.1447365998427443</v>
      </c>
      <c r="I168" s="35"/>
      <c r="J168" s="35">
        <f t="shared" si="7"/>
        <v>0</v>
      </c>
      <c r="K168" s="92">
        <f t="shared" si="8"/>
        <v>0</v>
      </c>
      <c r="M168" s="89"/>
      <c r="N168" s="62"/>
    </row>
    <row r="169" spans="1:14" x14ac:dyDescent="0.25">
      <c r="A169" s="22" t="s">
        <v>39</v>
      </c>
      <c r="B169" s="18">
        <v>99.366882111724053</v>
      </c>
      <c r="C169" s="18">
        <v>101.38833947511219</v>
      </c>
      <c r="D169" s="18"/>
      <c r="E169" s="18">
        <f t="shared" si="6"/>
        <v>2.0343371155746803</v>
      </c>
      <c r="F169" s="18"/>
      <c r="G169" s="18">
        <v>9.9441769980509189</v>
      </c>
      <c r="H169" s="18">
        <v>10.146475081560711</v>
      </c>
      <c r="I169" s="18"/>
      <c r="J169" s="18">
        <f t="shared" si="7"/>
        <v>0.20229808350979184</v>
      </c>
      <c r="K169" s="93">
        <f t="shared" si="8"/>
        <v>2.0191910855828516E-3</v>
      </c>
      <c r="M169" s="89"/>
      <c r="N169" s="62"/>
    </row>
    <row r="170" spans="1:14" x14ac:dyDescent="0.25">
      <c r="A170" s="21" t="s">
        <v>205</v>
      </c>
      <c r="B170" s="35">
        <v>95.957657192339013</v>
      </c>
      <c r="C170" s="35">
        <v>95.957657192339013</v>
      </c>
      <c r="D170" s="35"/>
      <c r="E170" s="35">
        <f t="shared" si="6"/>
        <v>0</v>
      </c>
      <c r="F170" s="35"/>
      <c r="G170" s="35">
        <v>3.055980141039643</v>
      </c>
      <c r="H170" s="35">
        <v>3.055980141039643</v>
      </c>
      <c r="I170" s="35"/>
      <c r="J170" s="35">
        <f t="shared" si="7"/>
        <v>0</v>
      </c>
      <c r="K170" s="92">
        <f t="shared" si="8"/>
        <v>0</v>
      </c>
      <c r="M170" s="89"/>
      <c r="N170" s="62"/>
    </row>
    <row r="171" spans="1:14" x14ac:dyDescent="0.25">
      <c r="A171" s="22" t="s">
        <v>206</v>
      </c>
      <c r="B171" s="18">
        <v>95.763297932806267</v>
      </c>
      <c r="C171" s="18">
        <v>95.763297932806267</v>
      </c>
      <c r="D171" s="18"/>
      <c r="E171" s="18">
        <f t="shared" si="6"/>
        <v>0</v>
      </c>
      <c r="F171" s="18"/>
      <c r="G171" s="18">
        <v>2.8718702344049687</v>
      </c>
      <c r="H171" s="18">
        <v>2.8718702344049687</v>
      </c>
      <c r="I171" s="18"/>
      <c r="J171" s="18">
        <f t="shared" si="7"/>
        <v>0</v>
      </c>
      <c r="K171" s="93">
        <f t="shared" si="8"/>
        <v>0</v>
      </c>
      <c r="M171" s="89"/>
      <c r="N171" s="62"/>
    </row>
    <row r="172" spans="1:14" x14ac:dyDescent="0.25">
      <c r="A172" s="21" t="s">
        <v>206</v>
      </c>
      <c r="B172" s="35">
        <v>95.763297932806267</v>
      </c>
      <c r="C172" s="35">
        <v>95.763297932806267</v>
      </c>
      <c r="D172" s="35"/>
      <c r="E172" s="35">
        <f t="shared" si="6"/>
        <v>0</v>
      </c>
      <c r="F172" s="35"/>
      <c r="G172" s="35">
        <v>2.8718702344049687</v>
      </c>
      <c r="H172" s="35">
        <v>2.8718702344049687</v>
      </c>
      <c r="I172" s="35"/>
      <c r="J172" s="35">
        <f t="shared" si="7"/>
        <v>0</v>
      </c>
      <c r="K172" s="92">
        <f t="shared" si="8"/>
        <v>0</v>
      </c>
      <c r="M172" s="89"/>
      <c r="N172" s="62"/>
    </row>
    <row r="173" spans="1:14" x14ac:dyDescent="0.25">
      <c r="A173" s="22" t="s">
        <v>207</v>
      </c>
      <c r="B173" s="18">
        <v>99.094877380177962</v>
      </c>
      <c r="C173" s="18">
        <v>99.094877380177962</v>
      </c>
      <c r="D173" s="18"/>
      <c r="E173" s="18">
        <f t="shared" si="6"/>
        <v>0</v>
      </c>
      <c r="F173" s="18"/>
      <c r="G173" s="18">
        <v>0.18410990663467439</v>
      </c>
      <c r="H173" s="18">
        <v>0.18410990663467444</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0.18410990663467444</v>
      </c>
      <c r="I174" s="35"/>
      <c r="J174" s="35">
        <f t="shared" si="7"/>
        <v>0</v>
      </c>
      <c r="K174" s="92">
        <f t="shared" si="8"/>
        <v>0</v>
      </c>
      <c r="M174" s="89"/>
      <c r="N174" s="62"/>
    </row>
    <row r="175" spans="1:14" x14ac:dyDescent="0.25">
      <c r="A175" s="22" t="s">
        <v>208</v>
      </c>
      <c r="B175" s="18">
        <v>110.28453843070271</v>
      </c>
      <c r="C175" s="18">
        <v>129.90635895625195</v>
      </c>
      <c r="D175" s="18"/>
      <c r="E175" s="18">
        <f t="shared" si="6"/>
        <v>17.791995872457321</v>
      </c>
      <c r="F175" s="18"/>
      <c r="G175" s="18">
        <v>0.94346516217425991</v>
      </c>
      <c r="H175" s="18">
        <v>1.1113264448863771</v>
      </c>
      <c r="I175" s="18"/>
      <c r="J175" s="18">
        <f t="shared" si="7"/>
        <v>0.1678612827121172</v>
      </c>
      <c r="K175" s="93">
        <f t="shared" si="8"/>
        <v>1.6754681991359745E-3</v>
      </c>
      <c r="M175" s="89"/>
      <c r="N175" s="62"/>
    </row>
    <row r="176" spans="1:14" x14ac:dyDescent="0.25">
      <c r="A176" s="21" t="s">
        <v>209</v>
      </c>
      <c r="B176" s="35">
        <v>111.45609452541767</v>
      </c>
      <c r="C176" s="35">
        <v>133.63465089462105</v>
      </c>
      <c r="D176" s="35"/>
      <c r="E176" s="35">
        <f t="shared" si="6"/>
        <v>19.898917563584241</v>
      </c>
      <c r="F176" s="35"/>
      <c r="G176" s="35">
        <v>0.84885049269363422</v>
      </c>
      <c r="H176" s="35">
        <v>1.0177625524728191</v>
      </c>
      <c r="I176" s="35"/>
      <c r="J176" s="35">
        <f t="shared" si="7"/>
        <v>0.16891205977918489</v>
      </c>
      <c r="K176" s="92">
        <f t="shared" si="8"/>
        <v>1.6859562850829442E-3</v>
      </c>
      <c r="M176" s="89"/>
      <c r="N176" s="62"/>
    </row>
    <row r="177" spans="1:14" x14ac:dyDescent="0.25">
      <c r="A177" s="22" t="s">
        <v>210</v>
      </c>
      <c r="B177" s="18">
        <v>112.41105642703089</v>
      </c>
      <c r="C177" s="18">
        <v>139.87268052784648</v>
      </c>
      <c r="D177" s="18"/>
      <c r="E177" s="18">
        <f t="shared" si="6"/>
        <v>24.429646845852471</v>
      </c>
      <c r="F177" s="18"/>
      <c r="G177" s="18">
        <v>0.69142243784773205</v>
      </c>
      <c r="H177" s="18">
        <v>0.86033449762691694</v>
      </c>
      <c r="I177" s="18"/>
      <c r="J177" s="18">
        <f t="shared" si="7"/>
        <v>0.16891205977918489</v>
      </c>
      <c r="K177" s="93">
        <f t="shared" si="8"/>
        <v>1.6859562850829442E-3</v>
      </c>
      <c r="M177" s="89"/>
      <c r="N177" s="62"/>
    </row>
    <row r="178" spans="1:14" x14ac:dyDescent="0.25">
      <c r="A178" s="21" t="s">
        <v>211</v>
      </c>
      <c r="B178" s="35">
        <v>107.44712143604417</v>
      </c>
      <c r="C178" s="35">
        <v>107.44712143604417</v>
      </c>
      <c r="D178" s="35"/>
      <c r="E178" s="35">
        <f t="shared" si="6"/>
        <v>0</v>
      </c>
      <c r="F178" s="35"/>
      <c r="G178" s="35">
        <v>0.15742805484590219</v>
      </c>
      <c r="H178" s="35">
        <v>0.15742805484590222</v>
      </c>
      <c r="I178" s="35"/>
      <c r="J178" s="35">
        <f t="shared" si="7"/>
        <v>0</v>
      </c>
      <c r="K178" s="92">
        <f t="shared" si="8"/>
        <v>0</v>
      </c>
      <c r="M178" s="89"/>
      <c r="N178" s="62"/>
    </row>
    <row r="179" spans="1:14" x14ac:dyDescent="0.25">
      <c r="A179" s="22" t="s">
        <v>212</v>
      </c>
      <c r="B179" s="18">
        <v>100.78049360099403</v>
      </c>
      <c r="C179" s="18">
        <v>99.661239767894102</v>
      </c>
      <c r="D179" s="18"/>
      <c r="E179" s="18">
        <f t="shared" si="6"/>
        <v>-1.1105857821368081</v>
      </c>
      <c r="F179" s="18"/>
      <c r="G179" s="18">
        <v>9.4614669480625552E-2</v>
      </c>
      <c r="H179" s="18">
        <v>9.3563892413558003E-2</v>
      </c>
      <c r="I179" s="18"/>
      <c r="J179" s="18">
        <f t="shared" si="7"/>
        <v>-1.0507770670675487E-3</v>
      </c>
      <c r="K179" s="93">
        <f t="shared" si="8"/>
        <v>-1.0488085946968406E-5</v>
      </c>
      <c r="M179" s="89"/>
      <c r="N179" s="62"/>
    </row>
    <row r="180" spans="1:14" x14ac:dyDescent="0.25">
      <c r="A180" s="21" t="s">
        <v>212</v>
      </c>
      <c r="B180" s="35">
        <v>100.78049360099403</v>
      </c>
      <c r="C180" s="35">
        <v>99.661239767894102</v>
      </c>
      <c r="D180" s="35"/>
      <c r="E180" s="35">
        <f t="shared" si="6"/>
        <v>-1.1105857821368081</v>
      </c>
      <c r="F180" s="35"/>
      <c r="G180" s="35">
        <v>9.4614669480625552E-2</v>
      </c>
      <c r="H180" s="35">
        <v>9.3563892413558003E-2</v>
      </c>
      <c r="I180" s="35"/>
      <c r="J180" s="35">
        <f t="shared" si="7"/>
        <v>-1.0507770670675487E-3</v>
      </c>
      <c r="K180" s="92">
        <f t="shared" si="8"/>
        <v>-1.0488085946968406E-5</v>
      </c>
      <c r="M180" s="89"/>
      <c r="N180" s="62"/>
    </row>
    <row r="181" spans="1:14" x14ac:dyDescent="0.25">
      <c r="A181" s="22" t="s">
        <v>213</v>
      </c>
      <c r="B181" s="18">
        <v>99.621191794021854</v>
      </c>
      <c r="C181" s="18">
        <v>100.19828009895191</v>
      </c>
      <c r="D181" s="18"/>
      <c r="E181" s="18">
        <f t="shared" si="6"/>
        <v>0.57928267523967847</v>
      </c>
      <c r="F181" s="18"/>
      <c r="G181" s="18">
        <v>5.9447316948370164</v>
      </c>
      <c r="H181" s="18">
        <v>5.9791684956346902</v>
      </c>
      <c r="I181" s="18"/>
      <c r="J181" s="18">
        <f t="shared" si="7"/>
        <v>3.4436800797673861E-2</v>
      </c>
      <c r="K181" s="93">
        <f t="shared" si="8"/>
        <v>3.4372288644686949E-4</v>
      </c>
      <c r="M181" s="89"/>
      <c r="N181" s="62"/>
    </row>
    <row r="182" spans="1:14" x14ac:dyDescent="0.25">
      <c r="A182" s="21" t="s">
        <v>40</v>
      </c>
      <c r="B182" s="35">
        <v>100</v>
      </c>
      <c r="C182" s="35">
        <v>106.12045375777859</v>
      </c>
      <c r="D182" s="35"/>
      <c r="E182" s="35">
        <f t="shared" si="6"/>
        <v>6.1204537577785878</v>
      </c>
      <c r="F182" s="35"/>
      <c r="G182" s="35">
        <v>0.4246761607847323</v>
      </c>
      <c r="H182" s="35">
        <v>0.45066826882587141</v>
      </c>
      <c r="I182" s="35"/>
      <c r="J182" s="35">
        <f t="shared" si="7"/>
        <v>2.5992108041139106E-2</v>
      </c>
      <c r="K182" s="92">
        <f t="shared" si="8"/>
        <v>2.594341574651354E-4</v>
      </c>
      <c r="M182" s="89"/>
      <c r="N182" s="62"/>
    </row>
    <row r="183" spans="1:14" x14ac:dyDescent="0.25">
      <c r="A183" s="22" t="s">
        <v>214</v>
      </c>
      <c r="B183" s="18">
        <v>100</v>
      </c>
      <c r="C183" s="18">
        <v>100</v>
      </c>
      <c r="D183" s="18"/>
      <c r="E183" s="18">
        <f t="shared" si="6"/>
        <v>0</v>
      </c>
      <c r="F183" s="18"/>
      <c r="G183" s="18">
        <v>3.9301394720359636E-2</v>
      </c>
      <c r="H183" s="18">
        <v>3.9301394720359643E-2</v>
      </c>
      <c r="I183" s="18"/>
      <c r="J183" s="18">
        <f t="shared" si="7"/>
        <v>0</v>
      </c>
      <c r="K183" s="93">
        <f t="shared" si="8"/>
        <v>0</v>
      </c>
      <c r="M183" s="89"/>
      <c r="N183" s="62"/>
    </row>
    <row r="184" spans="1:14" x14ac:dyDescent="0.25">
      <c r="A184" s="21" t="s">
        <v>215</v>
      </c>
      <c r="B184" s="35">
        <v>100</v>
      </c>
      <c r="C184" s="35">
        <v>106.74463154569838</v>
      </c>
      <c r="D184" s="35"/>
      <c r="E184" s="35">
        <f t="shared" si="6"/>
        <v>6.7446315456983763</v>
      </c>
      <c r="F184" s="35"/>
      <c r="G184" s="35">
        <v>0.38537476606437265</v>
      </c>
      <c r="H184" s="35">
        <v>0.41136687410551176</v>
      </c>
      <c r="I184" s="35"/>
      <c r="J184" s="35">
        <f t="shared" si="7"/>
        <v>2.5992108041139106E-2</v>
      </c>
      <c r="K184" s="92">
        <f t="shared" si="8"/>
        <v>2.594341574651354E-4</v>
      </c>
      <c r="M184" s="89"/>
      <c r="N184" s="62"/>
    </row>
    <row r="185" spans="1:14" x14ac:dyDescent="0.25">
      <c r="A185" s="22" t="s">
        <v>41</v>
      </c>
      <c r="B185" s="18">
        <v>103.53049861467461</v>
      </c>
      <c r="C185" s="18">
        <v>103.7653709411908</v>
      </c>
      <c r="D185" s="18"/>
      <c r="E185" s="18">
        <f t="shared" si="6"/>
        <v>0.22686293378180178</v>
      </c>
      <c r="F185" s="18"/>
      <c r="G185" s="18">
        <v>3.7223765979577417</v>
      </c>
      <c r="H185" s="18">
        <v>3.7308212907142755</v>
      </c>
      <c r="I185" s="18"/>
      <c r="J185" s="18">
        <f t="shared" si="7"/>
        <v>8.4446927565338115E-3</v>
      </c>
      <c r="K185" s="93">
        <f t="shared" si="8"/>
        <v>8.4288728981724679E-5</v>
      </c>
      <c r="M185" s="89"/>
      <c r="N185" s="62"/>
    </row>
    <row r="186" spans="1:14" x14ac:dyDescent="0.25">
      <c r="A186" s="21" t="s">
        <v>216</v>
      </c>
      <c r="B186" s="35">
        <v>95.452143878694201</v>
      </c>
      <c r="C186" s="35">
        <v>95.452143878694201</v>
      </c>
      <c r="D186" s="35"/>
      <c r="E186" s="35">
        <f t="shared" si="6"/>
        <v>0</v>
      </c>
      <c r="F186" s="35"/>
      <c r="G186" s="35">
        <v>2.2665174174733971</v>
      </c>
      <c r="H186" s="35">
        <v>2.2665174174733975</v>
      </c>
      <c r="I186" s="35"/>
      <c r="J186" s="35">
        <f t="shared" si="7"/>
        <v>0</v>
      </c>
      <c r="K186" s="92">
        <f t="shared" si="8"/>
        <v>0</v>
      </c>
      <c r="M186" s="89"/>
      <c r="N186" s="62"/>
    </row>
    <row r="187" spans="1:14" x14ac:dyDescent="0.25">
      <c r="A187" s="22" t="s">
        <v>217</v>
      </c>
      <c r="B187" s="18">
        <v>119.24152032673234</v>
      </c>
      <c r="C187" s="18">
        <v>119.93317925671636</v>
      </c>
      <c r="D187" s="18"/>
      <c r="E187" s="18">
        <f t="shared" si="6"/>
        <v>0.58004873477695007</v>
      </c>
      <c r="F187" s="18"/>
      <c r="G187" s="18">
        <v>1.4558591804843446</v>
      </c>
      <c r="H187" s="18">
        <v>1.4643038732408782</v>
      </c>
      <c r="I187" s="18"/>
      <c r="J187" s="18">
        <f t="shared" si="7"/>
        <v>8.4446927565335894E-3</v>
      </c>
      <c r="K187" s="93">
        <f t="shared" si="8"/>
        <v>8.428872898172247E-5</v>
      </c>
      <c r="M187" s="89"/>
      <c r="N187" s="62"/>
    </row>
    <row r="188" spans="1:14" x14ac:dyDescent="0.25">
      <c r="A188" s="21" t="s">
        <v>42</v>
      </c>
      <c r="B188" s="35">
        <v>92.320248465510531</v>
      </c>
      <c r="C188" s="35">
        <v>92.320248465510531</v>
      </c>
      <c r="D188" s="35"/>
      <c r="E188" s="35">
        <f t="shared" si="6"/>
        <v>0</v>
      </c>
      <c r="F188" s="35"/>
      <c r="G188" s="35">
        <v>1.7976789360945424</v>
      </c>
      <c r="H188" s="35">
        <v>1.7976789360945427</v>
      </c>
      <c r="I188" s="35"/>
      <c r="J188" s="35">
        <f t="shared" si="7"/>
        <v>0</v>
      </c>
      <c r="K188" s="92">
        <f t="shared" si="8"/>
        <v>0</v>
      </c>
      <c r="M188" s="89"/>
      <c r="N188" s="62"/>
    </row>
    <row r="189" spans="1:14" x14ac:dyDescent="0.25">
      <c r="A189" s="22" t="s">
        <v>42</v>
      </c>
      <c r="B189" s="18">
        <v>92.320248465510531</v>
      </c>
      <c r="C189" s="18">
        <v>92.320248465510531</v>
      </c>
      <c r="D189" s="18"/>
      <c r="E189" s="18">
        <f t="shared" si="6"/>
        <v>0</v>
      </c>
      <c r="F189" s="18"/>
      <c r="G189" s="18">
        <v>1.7976789360945424</v>
      </c>
      <c r="H189" s="18">
        <v>1.7976789360945427</v>
      </c>
      <c r="I189" s="18"/>
      <c r="J189" s="18">
        <f t="shared" si="7"/>
        <v>0</v>
      </c>
      <c r="K189" s="93">
        <f t="shared" si="8"/>
        <v>0</v>
      </c>
      <c r="M189" s="89"/>
      <c r="N189" s="62"/>
    </row>
    <row r="190" spans="1:14" x14ac:dyDescent="0.25">
      <c r="A190" s="21" t="s">
        <v>218</v>
      </c>
      <c r="B190" s="35">
        <v>76.451577757612725</v>
      </c>
      <c r="C190" s="35">
        <v>76.62024808901495</v>
      </c>
      <c r="D190" s="35"/>
      <c r="E190" s="35">
        <f t="shared" si="6"/>
        <v>0.22062374165381371</v>
      </c>
      <c r="F190" s="35"/>
      <c r="G190" s="35">
        <v>8.5240175214765923</v>
      </c>
      <c r="H190" s="35">
        <v>8.5428235278717022</v>
      </c>
      <c r="I190" s="35"/>
      <c r="J190" s="35">
        <f t="shared" si="7"/>
        <v>1.8806006395109875E-2</v>
      </c>
      <c r="K190" s="92">
        <f t="shared" si="8"/>
        <v>1.8770776178204357E-4</v>
      </c>
      <c r="M190" s="89"/>
      <c r="N190" s="62"/>
    </row>
    <row r="191" spans="1:14" x14ac:dyDescent="0.25">
      <c r="A191" s="22" t="s">
        <v>219</v>
      </c>
      <c r="B191" s="18">
        <v>97.189984817822051</v>
      </c>
      <c r="C191" s="18">
        <v>96.381238567657022</v>
      </c>
      <c r="D191" s="18"/>
      <c r="E191" s="18">
        <f t="shared" si="6"/>
        <v>-0.83212920722334216</v>
      </c>
      <c r="F191" s="18"/>
      <c r="G191" s="18">
        <v>2.604968789795354</v>
      </c>
      <c r="H191" s="18">
        <v>2.5832920836564148</v>
      </c>
      <c r="I191" s="18"/>
      <c r="J191" s="18">
        <f t="shared" si="7"/>
        <v>-2.1676706138939128E-2</v>
      </c>
      <c r="K191" s="93">
        <f t="shared" si="8"/>
        <v>-2.1636098098984903E-4</v>
      </c>
      <c r="M191" s="89"/>
      <c r="N191" s="62"/>
    </row>
    <row r="192" spans="1:14" x14ac:dyDescent="0.25">
      <c r="A192" s="21" t="s">
        <v>220</v>
      </c>
      <c r="B192" s="35">
        <v>96.05167447835521</v>
      </c>
      <c r="C192" s="35">
        <v>96.05167447835521</v>
      </c>
      <c r="D192" s="35"/>
      <c r="E192" s="35">
        <f t="shared" si="6"/>
        <v>0</v>
      </c>
      <c r="F192" s="35"/>
      <c r="G192" s="35">
        <v>0.91521931974572768</v>
      </c>
      <c r="H192" s="35">
        <v>0.9152193197457279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0.91521931974572768</v>
      </c>
      <c r="H193" s="18">
        <v>0.9152193197457279</v>
      </c>
      <c r="I193" s="18"/>
      <c r="J193" s="18">
        <f t="shared" si="7"/>
        <v>0</v>
      </c>
      <c r="K193" s="93">
        <f t="shared" si="8"/>
        <v>0</v>
      </c>
      <c r="M193" s="89"/>
      <c r="N193" s="62"/>
    </row>
    <row r="194" spans="1:14" x14ac:dyDescent="0.25">
      <c r="A194" s="21" t="s">
        <v>43</v>
      </c>
      <c r="B194" s="35">
        <v>102.39032088965361</v>
      </c>
      <c r="C194" s="35">
        <v>102.24876595492464</v>
      </c>
      <c r="D194" s="35"/>
      <c r="E194" s="35">
        <f t="shared" si="6"/>
        <v>-0.13825030871963406</v>
      </c>
      <c r="F194" s="35"/>
      <c r="G194" s="35">
        <v>0.67896063972887333</v>
      </c>
      <c r="H194" s="35">
        <v>0.67802197454836344</v>
      </c>
      <c r="I194" s="35"/>
      <c r="J194" s="35">
        <f t="shared" si="7"/>
        <v>-9.3866518050989001E-4</v>
      </c>
      <c r="K194" s="92">
        <f t="shared" si="8"/>
        <v>-9.3690673285140032E-6</v>
      </c>
      <c r="M194" s="89"/>
      <c r="N194" s="62"/>
    </row>
    <row r="195" spans="1:14" x14ac:dyDescent="0.25">
      <c r="A195" s="22" t="s">
        <v>221</v>
      </c>
      <c r="B195" s="18">
        <v>102.39032088965361</v>
      </c>
      <c r="C195" s="18">
        <v>102.24876595492464</v>
      </c>
      <c r="D195" s="18"/>
      <c r="E195" s="18">
        <f t="shared" si="6"/>
        <v>-0.13825030871963406</v>
      </c>
      <c r="F195" s="18"/>
      <c r="G195" s="18">
        <v>0.67896063972887333</v>
      </c>
      <c r="H195" s="18">
        <v>0.67802197454836344</v>
      </c>
      <c r="I195" s="18"/>
      <c r="J195" s="18">
        <f t="shared" si="7"/>
        <v>-9.3866518050989001E-4</v>
      </c>
      <c r="K195" s="93">
        <f t="shared" si="8"/>
        <v>-9.3690673285140032E-6</v>
      </c>
      <c r="M195" s="89"/>
      <c r="N195" s="62"/>
    </row>
    <row r="196" spans="1:14" x14ac:dyDescent="0.25">
      <c r="A196" s="21" t="s">
        <v>222</v>
      </c>
      <c r="B196" s="35">
        <v>95.116654528367874</v>
      </c>
      <c r="C196" s="35">
        <v>92.733557716807837</v>
      </c>
      <c r="D196" s="35"/>
      <c r="E196" s="35">
        <f t="shared" si="6"/>
        <v>-2.5054464156424872</v>
      </c>
      <c r="F196" s="35"/>
      <c r="G196" s="35">
        <v>0.82771839896290078</v>
      </c>
      <c r="H196" s="35">
        <v>0.80698035800447154</v>
      </c>
      <c r="I196" s="35"/>
      <c r="J196" s="35">
        <f t="shared" si="7"/>
        <v>-2.0738040958429238E-2</v>
      </c>
      <c r="K196" s="92">
        <f t="shared" si="8"/>
        <v>-2.0699191366133502E-4</v>
      </c>
      <c r="M196" s="89"/>
      <c r="N196" s="62"/>
    </row>
    <row r="197" spans="1:14" x14ac:dyDescent="0.25">
      <c r="A197" s="22" t="s">
        <v>222</v>
      </c>
      <c r="B197" s="18">
        <v>95.116654528367874</v>
      </c>
      <c r="C197" s="18">
        <v>92.733557716807837</v>
      </c>
      <c r="D197" s="18"/>
      <c r="E197" s="18">
        <f t="shared" si="6"/>
        <v>-2.5054464156424872</v>
      </c>
      <c r="F197" s="18"/>
      <c r="G197" s="18">
        <v>0.82771839896290078</v>
      </c>
      <c r="H197" s="18">
        <v>0.80698035800447154</v>
      </c>
      <c r="I197" s="18"/>
      <c r="J197" s="18">
        <f t="shared" si="7"/>
        <v>-2.0738040958429238E-2</v>
      </c>
      <c r="K197" s="93">
        <f t="shared" si="8"/>
        <v>-2.0699191366133502E-4</v>
      </c>
      <c r="M197" s="89"/>
      <c r="N197" s="62"/>
    </row>
    <row r="198" spans="1:14" x14ac:dyDescent="0.25">
      <c r="A198" s="21" t="s">
        <v>223</v>
      </c>
      <c r="B198" s="35">
        <v>94.307617789829692</v>
      </c>
      <c r="C198" s="35">
        <v>94.307617789829692</v>
      </c>
      <c r="D198" s="35"/>
      <c r="E198" s="35">
        <f t="shared" si="6"/>
        <v>0</v>
      </c>
      <c r="F198" s="35"/>
      <c r="G198" s="35">
        <v>0.183070431357852</v>
      </c>
      <c r="H198" s="35">
        <v>0.18307043135785203</v>
      </c>
      <c r="I198" s="35"/>
      <c r="J198" s="35">
        <f t="shared" si="7"/>
        <v>0</v>
      </c>
      <c r="K198" s="92">
        <f t="shared" si="8"/>
        <v>0</v>
      </c>
      <c r="M198" s="89"/>
      <c r="N198" s="62"/>
    </row>
    <row r="199" spans="1:14" x14ac:dyDescent="0.25">
      <c r="A199" s="22" t="s">
        <v>223</v>
      </c>
      <c r="B199" s="18">
        <v>94.307617789829692</v>
      </c>
      <c r="C199" s="18">
        <v>94.307617789829692</v>
      </c>
      <c r="D199" s="18"/>
      <c r="E199" s="18">
        <f t="shared" ref="E199:E262" si="9">((C199/B199-1)*100)</f>
        <v>0</v>
      </c>
      <c r="F199" s="18"/>
      <c r="G199" s="18">
        <v>0.183070431357852</v>
      </c>
      <c r="H199" s="18">
        <v>0.18307043135785203</v>
      </c>
      <c r="I199" s="18"/>
      <c r="J199" s="18">
        <f t="shared" si="7"/>
        <v>0</v>
      </c>
      <c r="K199" s="93">
        <f t="shared" si="8"/>
        <v>0</v>
      </c>
      <c r="M199" s="89"/>
      <c r="N199" s="62"/>
    </row>
    <row r="200" spans="1:14" x14ac:dyDescent="0.25">
      <c r="A200" s="21" t="s">
        <v>224</v>
      </c>
      <c r="B200" s="35">
        <v>69.888463267009655</v>
      </c>
      <c r="C200" s="35">
        <v>70.366458075996647</v>
      </c>
      <c r="D200" s="35"/>
      <c r="E200" s="35">
        <f t="shared" si="9"/>
        <v>0.68393950395047032</v>
      </c>
      <c r="F200" s="35"/>
      <c r="G200" s="35">
        <v>5.9190487316812384</v>
      </c>
      <c r="H200" s="35">
        <v>5.959531444215286</v>
      </c>
      <c r="I200" s="35"/>
      <c r="J200" s="35">
        <f t="shared" ref="J200:J263" si="10">H200-G200</f>
        <v>4.0482712534047671E-2</v>
      </c>
      <c r="K200" s="92">
        <f t="shared" si="8"/>
        <v>4.0406874277187932E-4</v>
      </c>
      <c r="M200" s="89"/>
      <c r="N200" s="62"/>
    </row>
    <row r="201" spans="1:14" x14ac:dyDescent="0.25">
      <c r="A201" s="22" t="s">
        <v>225</v>
      </c>
      <c r="B201" s="18">
        <v>94.117439408665334</v>
      </c>
      <c r="C201" s="18">
        <v>86.375727911932955</v>
      </c>
      <c r="D201" s="18"/>
      <c r="E201" s="18">
        <f t="shared" si="9"/>
        <v>-8.2255866132494919</v>
      </c>
      <c r="F201" s="18"/>
      <c r="G201" s="18">
        <v>3.5410962108333686E-2</v>
      </c>
      <c r="H201" s="18">
        <v>3.2498202749527742E-2</v>
      </c>
      <c r="I201" s="18"/>
      <c r="J201" s="18">
        <f t="shared" si="10"/>
        <v>-2.9127593588059442E-3</v>
      </c>
      <c r="K201" s="93">
        <f t="shared" si="8"/>
        <v>-2.9073027434114606E-5</v>
      </c>
      <c r="M201" s="89"/>
      <c r="N201" s="62"/>
    </row>
    <row r="202" spans="1:14" x14ac:dyDescent="0.25">
      <c r="A202" s="21" t="s">
        <v>225</v>
      </c>
      <c r="B202" s="35">
        <v>94.117439408665334</v>
      </c>
      <c r="C202" s="35">
        <v>86.375727911932955</v>
      </c>
      <c r="D202" s="35"/>
      <c r="E202" s="35">
        <f t="shared" si="9"/>
        <v>-8.2255866132494919</v>
      </c>
      <c r="F202" s="35"/>
      <c r="G202" s="35">
        <v>3.5410962108333686E-2</v>
      </c>
      <c r="H202" s="35">
        <v>3.2498202749527742E-2</v>
      </c>
      <c r="I202" s="35"/>
      <c r="J202" s="35">
        <f t="shared" si="10"/>
        <v>-2.9127593588059442E-3</v>
      </c>
      <c r="K202" s="92">
        <f t="shared" ref="K202:K265" si="11">J202/$G$5</f>
        <v>-2.9073027434114606E-5</v>
      </c>
      <c r="M202" s="89"/>
      <c r="N202" s="62"/>
    </row>
    <row r="203" spans="1:14" x14ac:dyDescent="0.25">
      <c r="A203" s="22" t="s">
        <v>226</v>
      </c>
      <c r="B203" s="18">
        <v>59.442503266964408</v>
      </c>
      <c r="C203" s="18">
        <v>60.128739799641544</v>
      </c>
      <c r="D203" s="18"/>
      <c r="E203" s="18">
        <f t="shared" si="9"/>
        <v>1.1544542961038351</v>
      </c>
      <c r="F203" s="18"/>
      <c r="G203" s="18">
        <v>3.6887636932059542</v>
      </c>
      <c r="H203" s="18">
        <v>3.7313487841352893</v>
      </c>
      <c r="I203" s="18"/>
      <c r="J203" s="18">
        <f t="shared" si="10"/>
        <v>4.2585090929335045E-2</v>
      </c>
      <c r="K203" s="93">
        <f t="shared" si="11"/>
        <v>4.2505314183604925E-4</v>
      </c>
      <c r="M203" s="89"/>
      <c r="N203" s="62"/>
    </row>
    <row r="204" spans="1:14" x14ac:dyDescent="0.25">
      <c r="A204" s="21" t="s">
        <v>226</v>
      </c>
      <c r="B204" s="35">
        <v>59.442503266964408</v>
      </c>
      <c r="C204" s="35">
        <v>60.128739799641544</v>
      </c>
      <c r="D204" s="35"/>
      <c r="E204" s="35">
        <f t="shared" si="9"/>
        <v>1.1544542961038351</v>
      </c>
      <c r="F204" s="35"/>
      <c r="G204" s="35">
        <v>3.6887636932059542</v>
      </c>
      <c r="H204" s="35">
        <v>3.7313487841352893</v>
      </c>
      <c r="I204" s="35"/>
      <c r="J204" s="35">
        <f t="shared" si="10"/>
        <v>4.2585090929335045E-2</v>
      </c>
      <c r="K204" s="92">
        <f t="shared" si="11"/>
        <v>4.2505314183604925E-4</v>
      </c>
      <c r="M204" s="89"/>
      <c r="N204" s="62"/>
    </row>
    <row r="205" spans="1:14" x14ac:dyDescent="0.25">
      <c r="A205" s="22" t="s">
        <v>227</v>
      </c>
      <c r="B205" s="18">
        <v>96.649234899477008</v>
      </c>
      <c r="C205" s="18">
        <v>96.736320203159849</v>
      </c>
      <c r="D205" s="18"/>
      <c r="E205" s="18">
        <f t="shared" si="9"/>
        <v>9.0104493608689218E-2</v>
      </c>
      <c r="F205" s="18"/>
      <c r="G205" s="18">
        <v>0.89937907762643265</v>
      </c>
      <c r="H205" s="18">
        <v>0.90018945858995059</v>
      </c>
      <c r="I205" s="18"/>
      <c r="J205" s="18">
        <f t="shared" si="10"/>
        <v>8.1038096351793154E-4</v>
      </c>
      <c r="K205" s="93">
        <f t="shared" si="11"/>
        <v>8.0886283699382997E-6</v>
      </c>
      <c r="M205" s="89"/>
      <c r="N205" s="62"/>
    </row>
    <row r="206" spans="1:14" x14ac:dyDescent="0.25">
      <c r="A206" s="21" t="s">
        <v>227</v>
      </c>
      <c r="B206" s="35">
        <v>96.649234899477008</v>
      </c>
      <c r="C206" s="35">
        <v>96.736320203159849</v>
      </c>
      <c r="D206" s="35"/>
      <c r="E206" s="35">
        <f t="shared" si="9"/>
        <v>9.0104493608689218E-2</v>
      </c>
      <c r="F206" s="35"/>
      <c r="G206" s="35">
        <v>0.89937907762643265</v>
      </c>
      <c r="H206" s="35">
        <v>0.90018945858995059</v>
      </c>
      <c r="I206" s="35"/>
      <c r="J206" s="35">
        <f t="shared" si="10"/>
        <v>8.1038096351793154E-4</v>
      </c>
      <c r="K206" s="92">
        <f t="shared" si="11"/>
        <v>8.0886283699382997E-6</v>
      </c>
      <c r="M206" s="89"/>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25">
      <c r="A209" s="22" t="s">
        <v>230</v>
      </c>
      <c r="B209" s="18">
        <v>106.22833574750798</v>
      </c>
      <c r="C209" s="18">
        <v>106.22833574750798</v>
      </c>
      <c r="D209" s="18"/>
      <c r="E209" s="18">
        <f t="shared" si="9"/>
        <v>0</v>
      </c>
      <c r="F209" s="18"/>
      <c r="G209" s="18">
        <v>2.8239471911825791</v>
      </c>
      <c r="H209" s="18">
        <v>2.8239471911825795</v>
      </c>
      <c r="I209" s="18"/>
      <c r="J209" s="18">
        <f t="shared" si="10"/>
        <v>0</v>
      </c>
      <c r="K209" s="93">
        <f t="shared" si="11"/>
        <v>0</v>
      </c>
      <c r="M209" s="89"/>
      <c r="N209" s="62"/>
    </row>
    <row r="210" spans="1:14" x14ac:dyDescent="0.25">
      <c r="A210" s="21" t="s">
        <v>231</v>
      </c>
      <c r="B210" s="35">
        <v>93.664653050130781</v>
      </c>
      <c r="C210" s="35">
        <v>93.664653050130781</v>
      </c>
      <c r="D210" s="35"/>
      <c r="E210" s="35">
        <f t="shared" si="9"/>
        <v>0</v>
      </c>
      <c r="F210" s="35"/>
      <c r="G210" s="35">
        <v>0.38761348846181348</v>
      </c>
      <c r="H210" s="35">
        <v>0.38761348846181354</v>
      </c>
      <c r="I210" s="35"/>
      <c r="J210" s="35">
        <f t="shared" si="10"/>
        <v>0</v>
      </c>
      <c r="K210" s="92">
        <f t="shared" si="11"/>
        <v>0</v>
      </c>
      <c r="M210" s="89"/>
      <c r="N210" s="62"/>
    </row>
    <row r="211" spans="1:14" x14ac:dyDescent="0.25">
      <c r="A211" s="22" t="s">
        <v>44</v>
      </c>
      <c r="B211" s="18">
        <v>93.664653050130781</v>
      </c>
      <c r="C211" s="18">
        <v>93.664653050130781</v>
      </c>
      <c r="D211" s="18"/>
      <c r="E211" s="18">
        <f t="shared" si="9"/>
        <v>0</v>
      </c>
      <c r="F211" s="18"/>
      <c r="G211" s="18">
        <v>0.38761348846181348</v>
      </c>
      <c r="H211" s="18">
        <v>0.38761348846181354</v>
      </c>
      <c r="I211" s="18"/>
      <c r="J211" s="18">
        <f t="shared" si="10"/>
        <v>0</v>
      </c>
      <c r="K211" s="93">
        <f t="shared" si="11"/>
        <v>0</v>
      </c>
      <c r="M211" s="89"/>
      <c r="N211" s="62"/>
    </row>
    <row r="212" spans="1:14" x14ac:dyDescent="0.25">
      <c r="A212" s="21" t="s">
        <v>232</v>
      </c>
      <c r="B212" s="35">
        <v>46.666666666666664</v>
      </c>
      <c r="C212" s="35">
        <v>46.666666666666664</v>
      </c>
      <c r="D212" s="35"/>
      <c r="E212" s="35">
        <f t="shared" si="9"/>
        <v>0</v>
      </c>
      <c r="F212" s="35"/>
      <c r="G212" s="35">
        <v>1.1219552757192183E-2</v>
      </c>
      <c r="H212" s="35">
        <v>1.1219552757192185E-2</v>
      </c>
      <c r="I212" s="35"/>
      <c r="J212" s="35">
        <f t="shared" si="10"/>
        <v>0</v>
      </c>
      <c r="K212" s="92">
        <f t="shared" si="11"/>
        <v>0</v>
      </c>
      <c r="M212" s="89"/>
      <c r="N212" s="62"/>
    </row>
    <row r="213" spans="1:14" x14ac:dyDescent="0.25">
      <c r="A213" s="22" t="s">
        <v>233</v>
      </c>
      <c r="B213" s="18">
        <v>96.563452584886505</v>
      </c>
      <c r="C213" s="18">
        <v>96.563452584886505</v>
      </c>
      <c r="D213" s="18"/>
      <c r="E213" s="18">
        <f t="shared" si="9"/>
        <v>0</v>
      </c>
      <c r="F213" s="18"/>
      <c r="G213" s="18">
        <v>0.37639393570462126</v>
      </c>
      <c r="H213" s="18">
        <v>0.37639393570462126</v>
      </c>
      <c r="I213" s="18"/>
      <c r="J213" s="18">
        <f t="shared" si="10"/>
        <v>0</v>
      </c>
      <c r="K213" s="93">
        <f t="shared" si="11"/>
        <v>0</v>
      </c>
      <c r="M213" s="89"/>
      <c r="N213" s="62"/>
    </row>
    <row r="214" spans="1:14" x14ac:dyDescent="0.25">
      <c r="A214" s="21" t="s">
        <v>234</v>
      </c>
      <c r="B214" s="35">
        <v>148.62068339756584</v>
      </c>
      <c r="C214" s="35">
        <v>148.62068339756584</v>
      </c>
      <c r="D214" s="35"/>
      <c r="E214" s="35">
        <f t="shared" si="9"/>
        <v>0</v>
      </c>
      <c r="F214" s="35"/>
      <c r="G214" s="35">
        <v>0.15261826243504772</v>
      </c>
      <c r="H214" s="35">
        <v>0.15261826243504775</v>
      </c>
      <c r="I214" s="35"/>
      <c r="J214" s="35">
        <f t="shared" si="10"/>
        <v>0</v>
      </c>
      <c r="K214" s="92">
        <f t="shared" si="11"/>
        <v>0</v>
      </c>
      <c r="M214" s="89"/>
      <c r="N214" s="62"/>
    </row>
    <row r="215" spans="1:14" x14ac:dyDescent="0.25">
      <c r="A215" s="22" t="s">
        <v>235</v>
      </c>
      <c r="B215" s="18">
        <v>148.62068339756584</v>
      </c>
      <c r="C215" s="18">
        <v>148.62068339756584</v>
      </c>
      <c r="D215" s="18"/>
      <c r="E215" s="18">
        <f t="shared" si="9"/>
        <v>0</v>
      </c>
      <c r="F215" s="18"/>
      <c r="G215" s="18">
        <v>0.15261826243504772</v>
      </c>
      <c r="H215" s="18">
        <v>0.15261826243504775</v>
      </c>
      <c r="I215" s="18"/>
      <c r="J215" s="18">
        <f t="shared" si="10"/>
        <v>0</v>
      </c>
      <c r="K215" s="93">
        <f t="shared" si="11"/>
        <v>0</v>
      </c>
      <c r="M215" s="89"/>
      <c r="N215" s="62"/>
    </row>
    <row r="216" spans="1:14" x14ac:dyDescent="0.25">
      <c r="A216" s="21" t="s">
        <v>236</v>
      </c>
      <c r="B216" s="35">
        <v>148.62068339756584</v>
      </c>
      <c r="C216" s="35">
        <v>148.62068339756584</v>
      </c>
      <c r="D216" s="35"/>
      <c r="E216" s="35">
        <f t="shared" si="9"/>
        <v>0</v>
      </c>
      <c r="F216" s="35"/>
      <c r="G216" s="35">
        <v>0.15261826243504772</v>
      </c>
      <c r="H216" s="35">
        <v>0.15261826243504775</v>
      </c>
      <c r="I216" s="35"/>
      <c r="J216" s="35">
        <f t="shared" si="10"/>
        <v>0</v>
      </c>
      <c r="K216" s="92">
        <f t="shared" si="11"/>
        <v>0</v>
      </c>
      <c r="M216" s="89"/>
      <c r="N216" s="62"/>
    </row>
    <row r="217" spans="1:14" x14ac:dyDescent="0.25">
      <c r="A217" s="22" t="s">
        <v>237</v>
      </c>
      <c r="B217" s="18">
        <v>105.2485750150849</v>
      </c>
      <c r="C217" s="18">
        <v>105.2485750150849</v>
      </c>
      <c r="D217" s="18"/>
      <c r="E217" s="18">
        <f t="shared" si="9"/>
        <v>0</v>
      </c>
      <c r="F217" s="18"/>
      <c r="G217" s="18">
        <v>4.2074097090988735E-2</v>
      </c>
      <c r="H217" s="18">
        <v>4.2074097090988742E-2</v>
      </c>
      <c r="I217" s="18"/>
      <c r="J217" s="18">
        <f t="shared" si="10"/>
        <v>0</v>
      </c>
      <c r="K217" s="93">
        <f t="shared" si="11"/>
        <v>0</v>
      </c>
      <c r="M217" s="89"/>
      <c r="N217" s="62"/>
    </row>
    <row r="218" spans="1:14" x14ac:dyDescent="0.25">
      <c r="A218" s="21" t="s">
        <v>45</v>
      </c>
      <c r="B218" s="35">
        <v>105.2485750150849</v>
      </c>
      <c r="C218" s="35">
        <v>105.2485750150849</v>
      </c>
      <c r="D218" s="35"/>
      <c r="E218" s="35">
        <f t="shared" si="9"/>
        <v>0</v>
      </c>
      <c r="F218" s="35"/>
      <c r="G218" s="35">
        <v>4.2074097090988735E-2</v>
      </c>
      <c r="H218" s="35">
        <v>4.2074097090988742E-2</v>
      </c>
      <c r="I218" s="35"/>
      <c r="J218" s="35">
        <f t="shared" si="10"/>
        <v>0</v>
      </c>
      <c r="K218" s="92">
        <f t="shared" si="11"/>
        <v>0</v>
      </c>
      <c r="M218" s="89"/>
      <c r="N218" s="62"/>
    </row>
    <row r="219" spans="1:14" x14ac:dyDescent="0.25">
      <c r="A219" s="22" t="s">
        <v>238</v>
      </c>
      <c r="B219" s="18">
        <v>105.2485750150849</v>
      </c>
      <c r="C219" s="18">
        <v>105.2485750150849</v>
      </c>
      <c r="D219" s="18"/>
      <c r="E219" s="18">
        <f t="shared" si="9"/>
        <v>0</v>
      </c>
      <c r="F219" s="18"/>
      <c r="G219" s="18">
        <v>4.2074097090988735E-2</v>
      </c>
      <c r="H219" s="18">
        <v>4.2074097090988742E-2</v>
      </c>
      <c r="I219" s="18"/>
      <c r="J219" s="18">
        <f t="shared" si="10"/>
        <v>0</v>
      </c>
      <c r="K219" s="93">
        <f t="shared" si="11"/>
        <v>0</v>
      </c>
      <c r="M219" s="89"/>
      <c r="N219" s="62"/>
    </row>
    <row r="220" spans="1:14" x14ac:dyDescent="0.25">
      <c r="A220" s="21" t="s">
        <v>239</v>
      </c>
      <c r="B220" s="35">
        <v>111.83753952196014</v>
      </c>
      <c r="C220" s="35">
        <v>111.83753952196014</v>
      </c>
      <c r="D220" s="35"/>
      <c r="E220" s="35">
        <f t="shared" si="9"/>
        <v>0</v>
      </c>
      <c r="F220" s="35"/>
      <c r="G220" s="35">
        <v>1.0372795868349893</v>
      </c>
      <c r="H220" s="35">
        <v>1.0372795868349896</v>
      </c>
      <c r="I220" s="35"/>
      <c r="J220" s="35">
        <f t="shared" si="10"/>
        <v>0</v>
      </c>
      <c r="K220" s="92">
        <f t="shared" si="11"/>
        <v>0</v>
      </c>
      <c r="M220" s="89"/>
      <c r="N220" s="62"/>
    </row>
    <row r="221" spans="1:14" x14ac:dyDescent="0.25">
      <c r="A221" s="22" t="s">
        <v>240</v>
      </c>
      <c r="B221" s="18">
        <v>104.08329997330664</v>
      </c>
      <c r="C221" s="18">
        <v>104.08329997330664</v>
      </c>
      <c r="D221" s="18"/>
      <c r="E221" s="18">
        <f t="shared" si="9"/>
        <v>0</v>
      </c>
      <c r="F221" s="18"/>
      <c r="G221" s="18">
        <v>0.17463650006956172</v>
      </c>
      <c r="H221" s="18">
        <v>0.17463650006956177</v>
      </c>
      <c r="I221" s="18"/>
      <c r="J221" s="18">
        <f t="shared" si="10"/>
        <v>0</v>
      </c>
      <c r="K221" s="93">
        <f t="shared" si="11"/>
        <v>0</v>
      </c>
      <c r="M221" s="89"/>
      <c r="N221" s="62"/>
    </row>
    <row r="222" spans="1:14" x14ac:dyDescent="0.25">
      <c r="A222" s="21" t="s">
        <v>240</v>
      </c>
      <c r="B222" s="35">
        <v>104.08329997330664</v>
      </c>
      <c r="C222" s="35">
        <v>104.08329997330664</v>
      </c>
      <c r="D222" s="35"/>
      <c r="E222" s="35">
        <f t="shared" si="9"/>
        <v>0</v>
      </c>
      <c r="F222" s="35"/>
      <c r="G222" s="35">
        <v>0.17463650006956172</v>
      </c>
      <c r="H222" s="35">
        <v>0.17463650006956177</v>
      </c>
      <c r="I222" s="35"/>
      <c r="J222" s="35">
        <f t="shared" si="10"/>
        <v>0</v>
      </c>
      <c r="K222" s="92">
        <f t="shared" si="11"/>
        <v>0</v>
      </c>
      <c r="M222" s="89"/>
      <c r="N222" s="62"/>
    </row>
    <row r="223" spans="1:14" x14ac:dyDescent="0.25">
      <c r="A223" s="22" t="s">
        <v>241</v>
      </c>
      <c r="B223" s="18">
        <v>113.55011456050386</v>
      </c>
      <c r="C223" s="18">
        <v>113.55011456050386</v>
      </c>
      <c r="D223" s="18"/>
      <c r="E223" s="18">
        <f t="shared" si="9"/>
        <v>0</v>
      </c>
      <c r="F223" s="18"/>
      <c r="G223" s="18">
        <v>0.86264308676542756</v>
      </c>
      <c r="H223" s="18">
        <v>0.86264308676542767</v>
      </c>
      <c r="I223" s="18"/>
      <c r="J223" s="18">
        <f t="shared" si="10"/>
        <v>0</v>
      </c>
      <c r="K223" s="93">
        <f t="shared" si="11"/>
        <v>0</v>
      </c>
      <c r="M223" s="89"/>
      <c r="N223" s="62"/>
    </row>
    <row r="224" spans="1:14" x14ac:dyDescent="0.25">
      <c r="A224" s="21" t="s">
        <v>241</v>
      </c>
      <c r="B224" s="35">
        <v>113.55011456050386</v>
      </c>
      <c r="C224" s="35">
        <v>113.55011456050386</v>
      </c>
      <c r="D224" s="35"/>
      <c r="E224" s="35">
        <f t="shared" si="9"/>
        <v>0</v>
      </c>
      <c r="F224" s="35"/>
      <c r="G224" s="35">
        <v>0.86264308676542756</v>
      </c>
      <c r="H224" s="35">
        <v>0.86264308676542767</v>
      </c>
      <c r="I224" s="35"/>
      <c r="J224" s="35">
        <f t="shared" si="10"/>
        <v>0</v>
      </c>
      <c r="K224" s="92">
        <f t="shared" si="11"/>
        <v>0</v>
      </c>
      <c r="M224" s="89"/>
      <c r="N224" s="62"/>
    </row>
    <row r="225" spans="1:14" x14ac:dyDescent="0.25">
      <c r="A225" s="22" t="s">
        <v>46</v>
      </c>
      <c r="B225" s="18">
        <v>102.55211264476429</v>
      </c>
      <c r="C225" s="18">
        <v>102.55211264476429</v>
      </c>
      <c r="D225" s="18"/>
      <c r="E225" s="18">
        <f t="shared" si="9"/>
        <v>0</v>
      </c>
      <c r="F225" s="18"/>
      <c r="G225" s="18">
        <v>1.2043617563597395</v>
      </c>
      <c r="H225" s="18">
        <v>1.2043617563597397</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0.32864624070614934</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0.17972940609802063</v>
      </c>
      <c r="H228" s="35">
        <v>0.17972940609802066</v>
      </c>
      <c r="I228" s="35"/>
      <c r="J228" s="35">
        <f t="shared" si="10"/>
        <v>0</v>
      </c>
      <c r="K228" s="92">
        <f t="shared" si="11"/>
        <v>0</v>
      </c>
      <c r="M228" s="89"/>
      <c r="N228" s="62"/>
    </row>
    <row r="229" spans="1:14" x14ac:dyDescent="0.25">
      <c r="A229" s="22" t="s">
        <v>244</v>
      </c>
      <c r="B229" s="18">
        <v>102.44778302933815</v>
      </c>
      <c r="C229" s="18">
        <v>102.44778302933815</v>
      </c>
      <c r="D229" s="18"/>
      <c r="E229" s="18">
        <f t="shared" si="9"/>
        <v>0</v>
      </c>
      <c r="F229" s="18"/>
      <c r="G229" s="18">
        <v>0.69598610955556972</v>
      </c>
      <c r="H229" s="18">
        <v>0.69598610955556972</v>
      </c>
      <c r="I229" s="18"/>
      <c r="J229" s="18">
        <f t="shared" si="10"/>
        <v>0</v>
      </c>
      <c r="K229" s="93">
        <f t="shared" si="11"/>
        <v>0</v>
      </c>
      <c r="M229" s="89"/>
      <c r="N229" s="62"/>
    </row>
    <row r="230" spans="1:14" x14ac:dyDescent="0.25">
      <c r="A230" s="21" t="s">
        <v>244</v>
      </c>
      <c r="B230" s="35">
        <v>102.44778302933815</v>
      </c>
      <c r="C230" s="35">
        <v>102.44778302933815</v>
      </c>
      <c r="D230" s="35"/>
      <c r="E230" s="35">
        <f t="shared" si="9"/>
        <v>0</v>
      </c>
      <c r="F230" s="35"/>
      <c r="G230" s="35">
        <v>0.69598610955556972</v>
      </c>
      <c r="H230" s="35">
        <v>0.69598610955556972</v>
      </c>
      <c r="I230" s="35"/>
      <c r="J230" s="35">
        <f t="shared" si="10"/>
        <v>0</v>
      </c>
      <c r="K230" s="92">
        <f t="shared" si="11"/>
        <v>0</v>
      </c>
      <c r="M230" s="89"/>
      <c r="N230" s="62"/>
    </row>
    <row r="231" spans="1:14" x14ac:dyDescent="0.25">
      <c r="A231" s="22" t="s">
        <v>245</v>
      </c>
      <c r="B231" s="18">
        <v>103.5984644205648</v>
      </c>
      <c r="C231" s="18">
        <v>103.5984644205648</v>
      </c>
      <c r="D231" s="18"/>
      <c r="E231" s="18">
        <f t="shared" si="9"/>
        <v>0</v>
      </c>
      <c r="F231" s="18"/>
      <c r="G231" s="18">
        <v>2.3805852130401499</v>
      </c>
      <c r="H231" s="18">
        <v>2.3805852130401508</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0.11265474282460479</v>
      </c>
      <c r="H232" s="35">
        <v>0.1126547428246048</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0.1126547428246048</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6.7662418098420385E-2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4.4992324726184425E-2</v>
      </c>
      <c r="H235" s="18">
        <v>4.4992324726184432E-2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0.5610836855501482</v>
      </c>
      <c r="H239" s="18">
        <v>0.5610836855501482</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0.5610836855501482</v>
      </c>
      <c r="H240" s="35">
        <v>0.5610836855501482</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0.5610836855501482</v>
      </c>
      <c r="H241" s="18">
        <v>0.5610836855501482</v>
      </c>
      <c r="I241" s="18"/>
      <c r="J241" s="18">
        <f t="shared" si="10"/>
        <v>0</v>
      </c>
      <c r="K241" s="93">
        <f t="shared" si="11"/>
        <v>0</v>
      </c>
      <c r="M241" s="89"/>
      <c r="N241" s="62"/>
    </row>
    <row r="242" spans="1:14" x14ac:dyDescent="0.25">
      <c r="A242" s="21" t="s">
        <v>252</v>
      </c>
      <c r="B242" s="35">
        <v>105.07501650538295</v>
      </c>
      <c r="C242" s="35">
        <v>105.07501650538295</v>
      </c>
      <c r="D242" s="35"/>
      <c r="E242" s="35">
        <f t="shared" si="9"/>
        <v>0</v>
      </c>
      <c r="F242" s="35"/>
      <c r="G242" s="35">
        <v>1.6870253828721864</v>
      </c>
      <c r="H242" s="35">
        <v>1.6870253828721864</v>
      </c>
      <c r="I242" s="35"/>
      <c r="J242" s="35">
        <f t="shared" si="10"/>
        <v>0</v>
      </c>
      <c r="K242" s="92">
        <f t="shared" si="11"/>
        <v>0</v>
      </c>
      <c r="M242" s="89"/>
      <c r="N242" s="62"/>
    </row>
    <row r="243" spans="1:14" x14ac:dyDescent="0.25">
      <c r="A243" s="22" t="s">
        <v>253</v>
      </c>
      <c r="B243" s="18">
        <v>105.07501650538295</v>
      </c>
      <c r="C243" s="18">
        <v>105.07501650538295</v>
      </c>
      <c r="D243" s="18"/>
      <c r="E243" s="18">
        <f t="shared" si="9"/>
        <v>0</v>
      </c>
      <c r="F243" s="18"/>
      <c r="G243" s="18">
        <v>1.6870253828721864</v>
      </c>
      <c r="H243" s="18">
        <v>1.6870253828721864</v>
      </c>
      <c r="I243" s="18"/>
      <c r="J243" s="18">
        <f t="shared" si="10"/>
        <v>0</v>
      </c>
      <c r="K243" s="93">
        <f t="shared" si="11"/>
        <v>0</v>
      </c>
      <c r="M243" s="89"/>
      <c r="N243" s="62"/>
    </row>
    <row r="244" spans="1:14" x14ac:dyDescent="0.25">
      <c r="A244" s="21" t="s">
        <v>254</v>
      </c>
      <c r="B244" s="35">
        <v>105.62706981606544</v>
      </c>
      <c r="C244" s="35">
        <v>105.62706981606544</v>
      </c>
      <c r="D244" s="35"/>
      <c r="E244" s="35">
        <f t="shared" si="9"/>
        <v>0</v>
      </c>
      <c r="F244" s="35"/>
      <c r="G244" s="35">
        <v>1.411118101252006</v>
      </c>
      <c r="H244" s="35">
        <v>1.411118101252006</v>
      </c>
      <c r="I244" s="35"/>
      <c r="J244" s="35">
        <f t="shared" si="10"/>
        <v>0</v>
      </c>
      <c r="K244" s="92">
        <f t="shared" si="11"/>
        <v>0</v>
      </c>
      <c r="M244" s="89"/>
      <c r="N244" s="62"/>
    </row>
    <row r="245" spans="1:14" x14ac:dyDescent="0.25">
      <c r="A245" s="22" t="s">
        <v>255</v>
      </c>
      <c r="B245" s="18">
        <v>102.33943903051916</v>
      </c>
      <c r="C245" s="18">
        <v>102.33943903051916</v>
      </c>
      <c r="D245" s="18"/>
      <c r="E245" s="18">
        <f t="shared" si="9"/>
        <v>0</v>
      </c>
      <c r="F245" s="18"/>
      <c r="G245" s="18">
        <v>0.27590728162018036</v>
      </c>
      <c r="H245" s="18">
        <v>0.27590728162018041</v>
      </c>
      <c r="I245" s="18"/>
      <c r="J245" s="18">
        <f t="shared" si="10"/>
        <v>0</v>
      </c>
      <c r="K245" s="93">
        <f t="shared" si="11"/>
        <v>0</v>
      </c>
      <c r="M245" s="89"/>
      <c r="N245" s="62"/>
    </row>
    <row r="246" spans="1:14" x14ac:dyDescent="0.25">
      <c r="A246" s="21" t="s">
        <v>256</v>
      </c>
      <c r="B246" s="35">
        <v>101.61258598988563</v>
      </c>
      <c r="C246" s="35">
        <v>101.61258598988563</v>
      </c>
      <c r="D246" s="35"/>
      <c r="E246" s="35">
        <f t="shared" si="9"/>
        <v>0</v>
      </c>
      <c r="F246" s="35"/>
      <c r="G246" s="35">
        <v>4.2471670087745501</v>
      </c>
      <c r="H246" s="35">
        <v>4.247167008774551</v>
      </c>
      <c r="I246" s="35"/>
      <c r="J246" s="35">
        <f t="shared" si="10"/>
        <v>0</v>
      </c>
      <c r="K246" s="92">
        <f t="shared" si="11"/>
        <v>0</v>
      </c>
      <c r="M246" s="89"/>
      <c r="N246" s="62"/>
    </row>
    <row r="247" spans="1:14" x14ac:dyDescent="0.25">
      <c r="A247" s="22" t="s">
        <v>257</v>
      </c>
      <c r="B247" s="18">
        <v>101.86540594856589</v>
      </c>
      <c r="C247" s="18">
        <v>101.86540594856589</v>
      </c>
      <c r="D247" s="18"/>
      <c r="E247" s="18">
        <f t="shared" si="9"/>
        <v>0</v>
      </c>
      <c r="F247" s="18"/>
      <c r="G247" s="18">
        <v>3.830580488310277</v>
      </c>
      <c r="H247" s="18">
        <v>3.830580488310277</v>
      </c>
      <c r="I247" s="18"/>
      <c r="J247" s="18">
        <f t="shared" si="10"/>
        <v>0</v>
      </c>
      <c r="K247" s="93">
        <f t="shared" si="11"/>
        <v>0</v>
      </c>
      <c r="M247" s="89"/>
      <c r="N247" s="62"/>
    </row>
    <row r="248" spans="1:14" x14ac:dyDescent="0.25">
      <c r="A248" s="21" t="s">
        <v>258</v>
      </c>
      <c r="B248" s="35">
        <v>101.86540594856589</v>
      </c>
      <c r="C248" s="35">
        <v>101.86540594856589</v>
      </c>
      <c r="D248" s="35"/>
      <c r="E248" s="35">
        <f t="shared" si="9"/>
        <v>0</v>
      </c>
      <c r="F248" s="35"/>
      <c r="G248" s="35">
        <v>3.830580488310277</v>
      </c>
      <c r="H248" s="35">
        <v>3.830580488310277</v>
      </c>
      <c r="I248" s="35"/>
      <c r="J248" s="35">
        <f t="shared" si="10"/>
        <v>0</v>
      </c>
      <c r="K248" s="92">
        <f t="shared" si="11"/>
        <v>0</v>
      </c>
      <c r="M248" s="89"/>
      <c r="N248" s="62"/>
    </row>
    <row r="249" spans="1:14" x14ac:dyDescent="0.25">
      <c r="A249" s="22" t="s">
        <v>259</v>
      </c>
      <c r="B249" s="18">
        <v>101.86540594856589</v>
      </c>
      <c r="C249" s="18">
        <v>101.86540594856589</v>
      </c>
      <c r="D249" s="18"/>
      <c r="E249" s="18">
        <f t="shared" si="9"/>
        <v>0</v>
      </c>
      <c r="F249" s="18"/>
      <c r="G249" s="18">
        <v>3.830580488310277</v>
      </c>
      <c r="H249" s="18">
        <v>3.830580488310277</v>
      </c>
      <c r="I249" s="18"/>
      <c r="J249" s="18">
        <f t="shared" si="10"/>
        <v>0</v>
      </c>
      <c r="K249" s="93">
        <f t="shared" si="11"/>
        <v>0</v>
      </c>
      <c r="M249" s="89"/>
      <c r="N249" s="62"/>
    </row>
    <row r="250" spans="1:14" x14ac:dyDescent="0.25">
      <c r="A250" s="21" t="s">
        <v>260</v>
      </c>
      <c r="B250" s="35">
        <v>99.345376378118914</v>
      </c>
      <c r="C250" s="35">
        <v>99.345376378118914</v>
      </c>
      <c r="D250" s="35"/>
      <c r="E250" s="35">
        <f t="shared" si="9"/>
        <v>0</v>
      </c>
      <c r="F250" s="35"/>
      <c r="G250" s="35">
        <v>0.41658652046427352</v>
      </c>
      <c r="H250" s="35">
        <v>0.41658652046427358</v>
      </c>
      <c r="I250" s="35"/>
      <c r="J250" s="35">
        <f t="shared" si="10"/>
        <v>0</v>
      </c>
      <c r="K250" s="92">
        <f t="shared" si="11"/>
        <v>0</v>
      </c>
      <c r="M250" s="89"/>
      <c r="N250" s="62"/>
    </row>
    <row r="251" spans="1:14" x14ac:dyDescent="0.25">
      <c r="A251" s="22" t="s">
        <v>261</v>
      </c>
      <c r="B251" s="18">
        <v>99.345376378118914</v>
      </c>
      <c r="C251" s="18">
        <v>99.345376378118914</v>
      </c>
      <c r="D251" s="18"/>
      <c r="E251" s="18">
        <f t="shared" si="9"/>
        <v>0</v>
      </c>
      <c r="F251" s="18"/>
      <c r="G251" s="18">
        <v>0.41658652046427352</v>
      </c>
      <c r="H251" s="18">
        <v>0.41658652046427358</v>
      </c>
      <c r="I251" s="18"/>
      <c r="J251" s="18">
        <f t="shared" si="10"/>
        <v>0</v>
      </c>
      <c r="K251" s="93">
        <f t="shared" si="11"/>
        <v>0</v>
      </c>
      <c r="M251" s="89"/>
      <c r="N251" s="62"/>
    </row>
    <row r="252" spans="1:14" x14ac:dyDescent="0.25">
      <c r="A252" s="21" t="s">
        <v>262</v>
      </c>
      <c r="B252" s="35">
        <v>99.345376378118914</v>
      </c>
      <c r="C252" s="35">
        <v>99.345376378118914</v>
      </c>
      <c r="D252" s="35"/>
      <c r="E252" s="35">
        <f t="shared" si="9"/>
        <v>0</v>
      </c>
      <c r="F252" s="35"/>
      <c r="G252" s="35">
        <v>0.41658652046427352</v>
      </c>
      <c r="H252" s="35">
        <v>0.41658652046427358</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7.4611915913581822E-2</v>
      </c>
      <c r="H253" s="18">
        <v>7.4611915913581836E-2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7.4611915913581836E-2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4.2514484678016447E-2</v>
      </c>
      <c r="H257" s="18">
        <v>4.2514484678016461E-2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4.2514484678016447E-2</v>
      </c>
      <c r="H258" s="35">
        <v>4.2514484678016461E-2</v>
      </c>
      <c r="I258" s="35"/>
      <c r="J258" s="35">
        <f t="shared" si="10"/>
        <v>0</v>
      </c>
      <c r="K258" s="92">
        <f t="shared" si="11"/>
        <v>0</v>
      </c>
      <c r="M258" s="89"/>
      <c r="N258" s="62"/>
    </row>
    <row r="259" spans="1:14" x14ac:dyDescent="0.25">
      <c r="A259" s="22" t="s">
        <v>268</v>
      </c>
      <c r="B259" s="18">
        <v>100.10256231904215</v>
      </c>
      <c r="C259" s="18">
        <v>100.18666190541468</v>
      </c>
      <c r="D259" s="18"/>
      <c r="E259" s="18">
        <f t="shared" si="9"/>
        <v>8.4013420260409255E-2</v>
      </c>
      <c r="F259" s="18"/>
      <c r="G259" s="18">
        <v>6.3647458529947256</v>
      </c>
      <c r="H259" s="18">
        <v>6.3700930936767097</v>
      </c>
      <c r="I259" s="18"/>
      <c r="J259" s="18">
        <f t="shared" si="10"/>
        <v>5.3472406819841112E-3</v>
      </c>
      <c r="K259" s="93">
        <f t="shared" si="11"/>
        <v>5.3372234329672599E-5</v>
      </c>
      <c r="M259" s="89"/>
      <c r="N259" s="62"/>
    </row>
    <row r="260" spans="1:14" x14ac:dyDescent="0.25">
      <c r="A260" s="21" t="s">
        <v>50</v>
      </c>
      <c r="B260" s="35">
        <v>100.32321146696729</v>
      </c>
      <c r="C260" s="35">
        <v>100.41428112080334</v>
      </c>
      <c r="D260" s="35"/>
      <c r="E260" s="35">
        <f t="shared" si="9"/>
        <v>9.0776254571989234E-2</v>
      </c>
      <c r="F260" s="35"/>
      <c r="G260" s="35">
        <v>5.8905720523444947</v>
      </c>
      <c r="H260" s="35">
        <v>5.8959192930264797</v>
      </c>
      <c r="I260" s="35"/>
      <c r="J260" s="35">
        <f t="shared" si="10"/>
        <v>5.3472406819849994E-3</v>
      </c>
      <c r="K260" s="92">
        <f t="shared" si="11"/>
        <v>5.3372234329681462E-5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3.6810912213602942E-2</v>
      </c>
      <c r="I262" s="35"/>
      <c r="J262" s="35">
        <f t="shared" si="10"/>
        <v>0</v>
      </c>
      <c r="K262" s="92">
        <f t="shared" si="11"/>
        <v>0</v>
      </c>
      <c r="M262" s="89"/>
      <c r="N262" s="62"/>
    </row>
    <row r="263" spans="1:14" x14ac:dyDescent="0.25">
      <c r="A263" s="22" t="s">
        <v>52</v>
      </c>
      <c r="B263" s="18">
        <v>100.35038613486458</v>
      </c>
      <c r="C263" s="18">
        <v>100.44393385478578</v>
      </c>
      <c r="D263" s="18"/>
      <c r="E263" s="18">
        <f t="shared" ref="E263:E275" si="12">((C263/B263-1)*100)</f>
        <v>9.3221086160522049E-2</v>
      </c>
      <c r="F263" s="18"/>
      <c r="G263" s="18">
        <v>5.7360849376683438</v>
      </c>
      <c r="H263" s="18">
        <v>5.7414321783503288</v>
      </c>
      <c r="I263" s="18"/>
      <c r="J263" s="18">
        <f t="shared" si="10"/>
        <v>5.3472406819849994E-3</v>
      </c>
      <c r="K263" s="93">
        <f t="shared" si="11"/>
        <v>5.3372234329681462E-5</v>
      </c>
      <c r="M263" s="89"/>
      <c r="N263" s="62"/>
    </row>
    <row r="264" spans="1:14" x14ac:dyDescent="0.25">
      <c r="A264" s="21" t="s">
        <v>52</v>
      </c>
      <c r="B264" s="35">
        <v>100.35038613486458</v>
      </c>
      <c r="C264" s="35">
        <v>100.44393385478578</v>
      </c>
      <c r="D264" s="35"/>
      <c r="E264" s="35">
        <f t="shared" si="12"/>
        <v>9.3221086160522049E-2</v>
      </c>
      <c r="F264" s="35"/>
      <c r="G264" s="35">
        <v>5.7360849376683438</v>
      </c>
      <c r="H264" s="35">
        <v>5.7414321783503288</v>
      </c>
      <c r="I264" s="35"/>
      <c r="J264" s="35">
        <f t="shared" ref="J264:J275" si="13">H264-G264</f>
        <v>5.3472406819849994E-3</v>
      </c>
      <c r="K264" s="92">
        <f t="shared" si="11"/>
        <v>5.3372234329681462E-5</v>
      </c>
      <c r="M264" s="89"/>
      <c r="N264" s="62"/>
    </row>
    <row r="265" spans="1:14" x14ac:dyDescent="0.25">
      <c r="A265" s="22" t="s">
        <v>51</v>
      </c>
      <c r="B265" s="18">
        <v>99.006271815740106</v>
      </c>
      <c r="C265" s="18">
        <v>99.006271815740106</v>
      </c>
      <c r="D265" s="18"/>
      <c r="E265" s="18">
        <f t="shared" si="12"/>
        <v>0</v>
      </c>
      <c r="F265" s="18"/>
      <c r="G265" s="18">
        <v>0.11767620246254792</v>
      </c>
      <c r="H265" s="18">
        <v>0.11767620246254795</v>
      </c>
      <c r="I265" s="18"/>
      <c r="J265" s="18">
        <f t="shared" si="13"/>
        <v>0</v>
      </c>
      <c r="K265" s="93">
        <f t="shared" si="11"/>
        <v>0</v>
      </c>
      <c r="M265" s="89"/>
      <c r="N265" s="62"/>
    </row>
    <row r="266" spans="1:14" x14ac:dyDescent="0.25">
      <c r="A266" s="21" t="s">
        <v>270</v>
      </c>
      <c r="B266" s="35">
        <v>98.75638959826874</v>
      </c>
      <c r="C266" s="35">
        <v>98.75638959826874</v>
      </c>
      <c r="D266" s="35"/>
      <c r="E266" s="35">
        <f t="shared" si="12"/>
        <v>0</v>
      </c>
      <c r="F266" s="35"/>
      <c r="G266" s="35">
        <v>9.3257528452056218E-2</v>
      </c>
      <c r="H266" s="35">
        <v>9.3257528452056232E-2</v>
      </c>
      <c r="I266" s="35"/>
      <c r="J266" s="35">
        <f t="shared" si="13"/>
        <v>0</v>
      </c>
      <c r="K266" s="92">
        <f t="shared" ref="K266:K277" si="14">J266/$G$5</f>
        <v>0</v>
      </c>
      <c r="M266" s="89"/>
      <c r="N266" s="62"/>
    </row>
    <row r="267" spans="1:14" x14ac:dyDescent="0.25">
      <c r="A267" s="22" t="s">
        <v>271</v>
      </c>
      <c r="B267" s="18">
        <v>99.972349095154314</v>
      </c>
      <c r="C267" s="18">
        <v>99.972349095154314</v>
      </c>
      <c r="D267" s="18"/>
      <c r="E267" s="18">
        <f t="shared" si="12"/>
        <v>0</v>
      </c>
      <c r="F267" s="18"/>
      <c r="G267" s="18">
        <v>2.441867401049172E-2</v>
      </c>
      <c r="H267" s="18">
        <v>2.4418674010491723E-2</v>
      </c>
      <c r="I267" s="18"/>
      <c r="J267" s="18">
        <f t="shared" si="13"/>
        <v>0</v>
      </c>
      <c r="K267" s="93">
        <f t="shared" si="14"/>
        <v>0</v>
      </c>
      <c r="M267" s="89"/>
      <c r="N267" s="62"/>
    </row>
    <row r="268" spans="1:14" x14ac:dyDescent="0.25">
      <c r="A268" s="21" t="s">
        <v>272</v>
      </c>
      <c r="B268" s="35">
        <v>95.436134439903782</v>
      </c>
      <c r="C268" s="35">
        <v>95.436134439903782</v>
      </c>
      <c r="D268" s="35"/>
      <c r="E268" s="35">
        <f t="shared" si="12"/>
        <v>0</v>
      </c>
      <c r="F268" s="35"/>
      <c r="G268" s="35">
        <v>0.32896675828322919</v>
      </c>
      <c r="H268" s="35">
        <v>0.32896675828322919</v>
      </c>
      <c r="I268" s="35"/>
      <c r="J268" s="35">
        <f t="shared" si="13"/>
        <v>0</v>
      </c>
      <c r="K268" s="92">
        <f t="shared" si="14"/>
        <v>0</v>
      </c>
      <c r="M268" s="89"/>
      <c r="N268" s="62"/>
    </row>
    <row r="269" spans="1:14" x14ac:dyDescent="0.25">
      <c r="A269" s="22" t="s">
        <v>273</v>
      </c>
      <c r="B269" s="18">
        <v>101.19787155219051</v>
      </c>
      <c r="C269" s="18">
        <v>101.19787155219051</v>
      </c>
      <c r="D269" s="18"/>
      <c r="E269" s="18">
        <f t="shared" si="12"/>
        <v>0</v>
      </c>
      <c r="F269" s="18"/>
      <c r="G269" s="18">
        <v>9.525497361456349E-2</v>
      </c>
      <c r="H269" s="18">
        <v>9.5254973614563504E-2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9.5254973614563504E-2</v>
      </c>
      <c r="I270" s="35"/>
      <c r="J270" s="35">
        <f t="shared" si="13"/>
        <v>0</v>
      </c>
      <c r="K270" s="92">
        <f t="shared" si="14"/>
        <v>0</v>
      </c>
      <c r="M270" s="89"/>
      <c r="N270" s="62"/>
    </row>
    <row r="271" spans="1:14" x14ac:dyDescent="0.25">
      <c r="A271" s="22" t="s">
        <v>274</v>
      </c>
      <c r="B271" s="18">
        <v>93.271726463690328</v>
      </c>
      <c r="C271" s="18">
        <v>93.271726463690328</v>
      </c>
      <c r="D271" s="18"/>
      <c r="E271" s="18">
        <f t="shared" si="12"/>
        <v>0</v>
      </c>
      <c r="F271" s="18"/>
      <c r="G271" s="18">
        <v>0.23371178466866568</v>
      </c>
      <c r="H271" s="18">
        <v>0.23371178466866571</v>
      </c>
      <c r="I271" s="18"/>
      <c r="J271" s="18">
        <f t="shared" si="13"/>
        <v>0</v>
      </c>
      <c r="K271" s="93">
        <f t="shared" si="14"/>
        <v>0</v>
      </c>
      <c r="M271" s="89"/>
      <c r="N271" s="62"/>
    </row>
    <row r="272" spans="1:14" x14ac:dyDescent="0.25">
      <c r="A272" s="21" t="s">
        <v>275</v>
      </c>
      <c r="B272" s="35">
        <v>93.271726463690328</v>
      </c>
      <c r="C272" s="35">
        <v>93.271726463690328</v>
      </c>
      <c r="D272" s="35"/>
      <c r="E272" s="35">
        <f t="shared" si="12"/>
        <v>0</v>
      </c>
      <c r="F272" s="35"/>
      <c r="G272" s="35">
        <v>0.23371178466866568</v>
      </c>
      <c r="H272" s="35">
        <v>0.23371178466866571</v>
      </c>
      <c r="I272" s="35"/>
      <c r="J272" s="35">
        <f t="shared" si="13"/>
        <v>0</v>
      </c>
      <c r="K272" s="92">
        <f t="shared" si="14"/>
        <v>0</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0.14520704236700158</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0.14520704236700158</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0.14520704236700158</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3"/>
      <c r="B277" s="164"/>
      <c r="C277" s="164"/>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E25" sqref="E25"/>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71"/>
      <c r="B3" s="167" t="s">
        <v>84</v>
      </c>
      <c r="C3" s="167"/>
      <c r="D3" s="30"/>
      <c r="E3" s="88" t="s">
        <v>85</v>
      </c>
      <c r="F3" s="123"/>
      <c r="G3" s="170" t="s">
        <v>86</v>
      </c>
      <c r="H3" s="170"/>
      <c r="I3" s="158" t="s">
        <v>87</v>
      </c>
      <c r="J3" s="134" t="s">
        <v>286</v>
      </c>
    </row>
    <row r="4" spans="1:15" ht="30" x14ac:dyDescent="0.25">
      <c r="A4" s="172"/>
      <c r="B4" s="114">
        <v>44593</v>
      </c>
      <c r="C4" s="114">
        <v>44621</v>
      </c>
      <c r="D4" s="115"/>
      <c r="E4" s="126" t="s">
        <v>293</v>
      </c>
      <c r="F4" s="115"/>
      <c r="G4" s="114">
        <v>44593</v>
      </c>
      <c r="H4" s="114">
        <v>44621</v>
      </c>
      <c r="I4" s="126" t="s">
        <v>294</v>
      </c>
      <c r="J4" s="126" t="s">
        <v>293</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99.810756115237481</v>
      </c>
      <c r="C7" s="137">
        <v>100.09806614298641</v>
      </c>
      <c r="D7" s="35"/>
      <c r="E7" s="35">
        <f>((C7/B7-1)*100)</f>
        <v>0.28785477530819392</v>
      </c>
      <c r="F7" s="38"/>
      <c r="G7" s="137">
        <v>99.810756115237481</v>
      </c>
      <c r="H7" s="137">
        <v>100.09806614298641</v>
      </c>
      <c r="I7" s="35">
        <f t="shared" ref="I7:I21" si="0">H7-G7</f>
        <v>0.28731002774893</v>
      </c>
      <c r="J7" s="98">
        <f t="shared" ref="J7:J19" si="1">I7/$G$7</f>
        <v>2.8785477530819765E-3</v>
      </c>
      <c r="L7" s="62"/>
      <c r="M7" s="62"/>
      <c r="O7" s="62"/>
    </row>
    <row r="8" spans="1:15" x14ac:dyDescent="0.25">
      <c r="A8" s="61" t="s">
        <v>53</v>
      </c>
      <c r="B8" s="137">
        <v>99.795997754034971</v>
      </c>
      <c r="C8" s="137">
        <v>100.04754204086854</v>
      </c>
      <c r="D8" s="138"/>
      <c r="E8" s="35">
        <f>((C8/B8-1)*100)</f>
        <v>0.25205849181801909</v>
      </c>
      <c r="F8" s="139"/>
      <c r="G8" s="53">
        <v>95.700663352995647</v>
      </c>
      <c r="H8" s="53">
        <v>95.941885001703056</v>
      </c>
      <c r="I8" s="35">
        <f>H8-G8</f>
        <v>0.24122164870740903</v>
      </c>
      <c r="J8" s="98">
        <f t="shared" si="1"/>
        <v>2.4167901145734656E-3</v>
      </c>
      <c r="K8" s="62"/>
      <c r="M8" s="62"/>
      <c r="O8" s="62"/>
    </row>
    <row r="9" spans="1:15" x14ac:dyDescent="0.25">
      <c r="A9" s="61" t="s">
        <v>54</v>
      </c>
      <c r="B9" s="137">
        <v>106.88940674122433</v>
      </c>
      <c r="C9" s="137">
        <v>107.49940861592711</v>
      </c>
      <c r="D9" s="138"/>
      <c r="E9" s="35">
        <f>((C9/B9-1)*100)</f>
        <v>0.57068505972679429</v>
      </c>
      <c r="F9" s="139"/>
      <c r="G9" s="137">
        <v>19.092078116486913</v>
      </c>
      <c r="H9" s="137">
        <v>19.201033753889075</v>
      </c>
      <c r="I9" s="35">
        <f t="shared" si="0"/>
        <v>0.10895563740216119</v>
      </c>
      <c r="J9" s="98">
        <f t="shared" si="1"/>
        <v>1.0916222022841445E-3</v>
      </c>
      <c r="K9" s="62"/>
      <c r="M9" s="62"/>
      <c r="O9" s="62"/>
    </row>
    <row r="10" spans="1:15" x14ac:dyDescent="0.25">
      <c r="A10" s="61" t="s">
        <v>55</v>
      </c>
      <c r="B10" s="53">
        <v>98.172374031631435</v>
      </c>
      <c r="C10" s="53">
        <v>98.34187028708952</v>
      </c>
      <c r="D10" s="72"/>
      <c r="E10" s="72">
        <f>((C10/B10-1)*100)</f>
        <v>0.17265168244120499</v>
      </c>
      <c r="F10" s="72"/>
      <c r="G10" s="53">
        <v>76.608585236508745</v>
      </c>
      <c r="H10" s="53">
        <v>76.740851247813978</v>
      </c>
      <c r="I10" s="140">
        <f t="shared" si="0"/>
        <v>0.13226601130523363</v>
      </c>
      <c r="J10" s="98">
        <f t="shared" si="1"/>
        <v>1.3251679122891788E-3</v>
      </c>
      <c r="K10" s="62"/>
      <c r="M10" s="62"/>
      <c r="N10" s="62"/>
      <c r="O10" s="62"/>
    </row>
    <row r="11" spans="1:15" x14ac:dyDescent="0.25">
      <c r="A11" s="61" t="s">
        <v>56</v>
      </c>
      <c r="B11" s="53">
        <v>99.037378920207473</v>
      </c>
      <c r="C11" s="53">
        <v>99.330813920762864</v>
      </c>
      <c r="D11" s="72"/>
      <c r="E11" s="72">
        <f t="shared" ref="E11:E22" si="2">((C11/B11-1)*100)</f>
        <v>0.29628712285671988</v>
      </c>
      <c r="F11" s="72"/>
      <c r="G11" s="53">
        <v>97.299973556626398</v>
      </c>
      <c r="H11" s="53">
        <v>97.588260848817683</v>
      </c>
      <c r="I11" s="140">
        <f t="shared" si="0"/>
        <v>0.28828729219128491</v>
      </c>
      <c r="J11" s="98">
        <f t="shared" si="1"/>
        <v>2.8883389267028497E-3</v>
      </c>
      <c r="K11" s="62"/>
      <c r="L11" s="113"/>
      <c r="M11" s="62"/>
      <c r="N11" s="62"/>
      <c r="O11" s="62"/>
    </row>
    <row r="12" spans="1:15" ht="15.75" x14ac:dyDescent="0.25">
      <c r="A12" s="61" t="s">
        <v>57</v>
      </c>
      <c r="B12" s="53">
        <v>99.829262160457617</v>
      </c>
      <c r="C12" s="53">
        <v>100.15372889454194</v>
      </c>
      <c r="D12" s="72"/>
      <c r="E12" s="72">
        <f>((C12/B12-1)*100)</f>
        <v>0.32502166906012153</v>
      </c>
      <c r="F12" s="72"/>
      <c r="G12" s="53">
        <v>95.494006409879958</v>
      </c>
      <c r="H12" s="53">
        <v>95.80438262336574</v>
      </c>
      <c r="I12" s="140">
        <f t="shared" si="0"/>
        <v>0.3103762134857817</v>
      </c>
      <c r="J12" s="98">
        <f t="shared" si="1"/>
        <v>3.1096469515513319E-3</v>
      </c>
      <c r="K12" s="37"/>
      <c r="L12" s="113"/>
      <c r="M12" s="62"/>
      <c r="N12" s="62"/>
      <c r="O12" s="62"/>
    </row>
    <row r="13" spans="1:15" ht="15.75" x14ac:dyDescent="0.25">
      <c r="A13" s="61" t="s">
        <v>58</v>
      </c>
      <c r="B13" s="53">
        <v>100.59758090269017</v>
      </c>
      <c r="C13" s="53">
        <v>100.98919720560542</v>
      </c>
      <c r="D13" s="72"/>
      <c r="E13" s="72">
        <f t="shared" si="2"/>
        <v>0.38928998033667117</v>
      </c>
      <c r="F13" s="72"/>
      <c r="G13" s="53">
        <v>77.040673288650808</v>
      </c>
      <c r="H13" s="53">
        <v>77.340584910547449</v>
      </c>
      <c r="I13" s="140">
        <f t="shared" si="0"/>
        <v>0.29991162189664067</v>
      </c>
      <c r="J13" s="98">
        <f t="shared" si="1"/>
        <v>3.0048026241818546E-3</v>
      </c>
      <c r="K13" s="37"/>
      <c r="L13" s="113"/>
      <c r="M13" s="62"/>
      <c r="N13" s="62"/>
      <c r="O13" s="62"/>
    </row>
    <row r="14" spans="1:15" ht="15.75" x14ac:dyDescent="0.25">
      <c r="A14" s="61" t="s">
        <v>59</v>
      </c>
      <c r="B14" s="53">
        <v>99.711060492310096</v>
      </c>
      <c r="C14" s="53">
        <v>100.0407468688847</v>
      </c>
      <c r="D14" s="72"/>
      <c r="E14" s="72">
        <f t="shared" si="2"/>
        <v>0.33064173116483797</v>
      </c>
      <c r="F14" s="72"/>
      <c r="G14" s="53">
        <v>92.990915886328267</v>
      </c>
      <c r="H14" s="53">
        <v>93.298382660440893</v>
      </c>
      <c r="I14" s="140">
        <f t="shared" si="0"/>
        <v>0.30746677411262624</v>
      </c>
      <c r="J14" s="98">
        <f t="shared" si="1"/>
        <v>3.0804973940647988E-3</v>
      </c>
      <c r="K14" s="37"/>
      <c r="L14" s="113"/>
      <c r="M14" s="62"/>
      <c r="N14" s="62"/>
      <c r="O14" s="62"/>
    </row>
    <row r="15" spans="1:15" ht="15.75" x14ac:dyDescent="0.25">
      <c r="A15" s="61" t="s">
        <v>60</v>
      </c>
      <c r="B15" s="53">
        <v>99.50150518881415</v>
      </c>
      <c r="C15" s="53">
        <v>99.776771457135979</v>
      </c>
      <c r="D15" s="72"/>
      <c r="E15" s="72">
        <f t="shared" si="2"/>
        <v>0.27664533094196031</v>
      </c>
      <c r="F15" s="72"/>
      <c r="G15" s="53">
        <v>92.906451296363429</v>
      </c>
      <c r="H15" s="53">
        <v>93.163472656018698</v>
      </c>
      <c r="I15" s="140">
        <f>H15-G15</f>
        <v>0.25702135965526907</v>
      </c>
      <c r="J15" s="98">
        <f t="shared" si="1"/>
        <v>2.5750867908316669E-3</v>
      </c>
      <c r="K15" s="37"/>
      <c r="L15" s="113"/>
      <c r="M15" s="62"/>
      <c r="N15" s="62"/>
      <c r="O15" s="62"/>
    </row>
    <row r="16" spans="1:15" ht="15.75" x14ac:dyDescent="0.25">
      <c r="A16" s="61" t="s">
        <v>61</v>
      </c>
      <c r="B16" s="53">
        <v>99.731717319415566</v>
      </c>
      <c r="C16" s="53">
        <v>99.879712850718704</v>
      </c>
      <c r="D16" s="72"/>
      <c r="E16" s="72">
        <f>((C16/B16-1)*100)</f>
        <v>0.148393645753786</v>
      </c>
      <c r="F16" s="72"/>
      <c r="G16" s="53">
        <v>91.658968189480845</v>
      </c>
      <c r="H16" s="53">
        <v>91.794984274037532</v>
      </c>
      <c r="I16" s="140">
        <f t="shared" si="0"/>
        <v>0.13601608455668668</v>
      </c>
      <c r="J16" s="98">
        <f t="shared" si="1"/>
        <v>1.362739747203678E-3</v>
      </c>
      <c r="K16" s="37"/>
      <c r="L16" s="113"/>
      <c r="M16" s="62"/>
      <c r="N16" s="62"/>
      <c r="O16" s="62"/>
    </row>
    <row r="17" spans="1:15" ht="15.75" x14ac:dyDescent="0.25">
      <c r="A17" s="61" t="s">
        <v>279</v>
      </c>
      <c r="B17" s="53">
        <v>102.33892185117168</v>
      </c>
      <c r="C17" s="53">
        <v>102.64587969238748</v>
      </c>
      <c r="D17" s="72"/>
      <c r="E17" s="72">
        <f t="shared" si="2"/>
        <v>0.29994242235833468</v>
      </c>
      <c r="F17" s="72"/>
      <c r="G17" s="53">
        <v>91.993570116699843</v>
      </c>
      <c r="H17" s="53">
        <v>92.269497859321788</v>
      </c>
      <c r="I17" s="140">
        <f t="shared" si="0"/>
        <v>0.27592774262194553</v>
      </c>
      <c r="J17" s="98">
        <f t="shared" si="1"/>
        <v>2.7645090906171523E-3</v>
      </c>
      <c r="K17" s="37"/>
      <c r="L17" s="113"/>
      <c r="M17" s="62"/>
      <c r="N17" s="62"/>
      <c r="O17" s="62"/>
    </row>
    <row r="18" spans="1:15" ht="15.75" x14ac:dyDescent="0.25">
      <c r="A18" s="61" t="s">
        <v>280</v>
      </c>
      <c r="B18" s="53">
        <v>99.676699028607473</v>
      </c>
      <c r="C18" s="53">
        <v>99.965225292334466</v>
      </c>
      <c r="D18" s="72"/>
      <c r="E18" s="72">
        <f t="shared" si="2"/>
        <v>0.28946209750002616</v>
      </c>
      <c r="F18" s="72"/>
      <c r="G18" s="53">
        <v>97.152302120443267</v>
      </c>
      <c r="H18" s="53">
        <v>97.433521211930668</v>
      </c>
      <c r="I18" s="140">
        <f>H18-G18</f>
        <v>0.28121909148740087</v>
      </c>
      <c r="J18" s="98">
        <f t="shared" si="1"/>
        <v>2.8175229046728855E-3</v>
      </c>
      <c r="K18" s="37"/>
      <c r="L18" s="113"/>
      <c r="M18" s="62"/>
      <c r="N18" s="62"/>
      <c r="O18" s="62"/>
    </row>
    <row r="19" spans="1:15" ht="15.75" x14ac:dyDescent="0.25">
      <c r="A19" s="61" t="s">
        <v>62</v>
      </c>
      <c r="B19" s="53">
        <v>99.809954187670911</v>
      </c>
      <c r="C19" s="53">
        <v>100.10901586063514</v>
      </c>
      <c r="D19" s="72"/>
      <c r="E19" s="72">
        <f t="shared" si="2"/>
        <v>0.29963110933997061</v>
      </c>
      <c r="F19" s="72"/>
      <c r="G19" s="53">
        <v>95.887916438918282</v>
      </c>
      <c r="H19" s="53">
        <v>96.175226466667212</v>
      </c>
      <c r="I19" s="140">
        <f t="shared" si="0"/>
        <v>0.28731002774893</v>
      </c>
      <c r="J19" s="98">
        <f t="shared" si="1"/>
        <v>2.8785477530819765E-3</v>
      </c>
      <c r="K19" s="37"/>
      <c r="L19" s="113"/>
      <c r="M19" s="62"/>
      <c r="N19" s="62"/>
      <c r="O19" s="62"/>
    </row>
    <row r="20" spans="1:15" ht="15.75" x14ac:dyDescent="0.25">
      <c r="A20" s="61" t="s">
        <v>281</v>
      </c>
      <c r="B20" s="53">
        <v>99.62336720357176</v>
      </c>
      <c r="C20" s="53">
        <v>99.926499952159929</v>
      </c>
      <c r="D20" s="72"/>
      <c r="E20" s="72">
        <f t="shared" si="2"/>
        <v>0.30427876219918382</v>
      </c>
      <c r="F20" s="72"/>
      <c r="G20" s="53">
        <v>94.726275397904658</v>
      </c>
      <c r="H20" s="53">
        <v>95.014507336162794</v>
      </c>
      <c r="I20" s="140">
        <f t="shared" si="0"/>
        <v>0.28823193825813576</v>
      </c>
      <c r="J20" s="98">
        <f>I20/$G$7</f>
        <v>2.8877843378458607E-3</v>
      </c>
      <c r="K20" s="37"/>
      <c r="L20" s="113"/>
      <c r="M20" s="62"/>
      <c r="N20" s="62"/>
      <c r="O20" s="62"/>
    </row>
    <row r="21" spans="1:15" ht="15.75" x14ac:dyDescent="0.25">
      <c r="A21" s="61" t="s">
        <v>282</v>
      </c>
      <c r="B21" s="53">
        <v>99.810546774730881</v>
      </c>
      <c r="C21" s="53">
        <v>100.09817462319464</v>
      </c>
      <c r="D21" s="72"/>
      <c r="E21" s="72">
        <f>((C21/B21-1)*100)</f>
        <v>0.28817380302796902</v>
      </c>
      <c r="F21" s="72"/>
      <c r="G21" s="53">
        <v>99.700258916679402</v>
      </c>
      <c r="H21" s="53">
        <v>99.987568944428332</v>
      </c>
      <c r="I21" s="140">
        <f t="shared" si="0"/>
        <v>0.28731002774893</v>
      </c>
      <c r="J21" s="98">
        <f>I21/$G$7</f>
        <v>2.8785477530819765E-3</v>
      </c>
      <c r="K21" s="37"/>
      <c r="L21" s="113"/>
      <c r="M21" s="62"/>
      <c r="N21" s="62"/>
      <c r="O21" s="62"/>
    </row>
    <row r="22" spans="1:15" ht="15.75" x14ac:dyDescent="0.25">
      <c r="A22" s="61" t="s">
        <v>283</v>
      </c>
      <c r="B22" s="53">
        <v>99.715171087744892</v>
      </c>
      <c r="C22" s="53">
        <v>100.02866908766752</v>
      </c>
      <c r="D22" s="72"/>
      <c r="E22" s="72">
        <f t="shared" si="2"/>
        <v>0.31439348346178342</v>
      </c>
      <c r="F22" s="72"/>
      <c r="G22" s="53">
        <v>94.269176528365875</v>
      </c>
      <c r="H22" s="53">
        <v>94.56555267628417</v>
      </c>
      <c r="I22" s="140">
        <f>H22-G22</f>
        <v>0.29637614791829492</v>
      </c>
      <c r="J22" s="98">
        <f>I22/$G$7</f>
        <v>2.969380850858508E-3</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99.527672453604254</v>
      </c>
      <c r="C26" s="62">
        <v>99.717481995780005</v>
      </c>
      <c r="D26" s="34"/>
      <c r="E26" s="35">
        <f>((C26/B26-1)*100)</f>
        <v>0.19071031954880358</v>
      </c>
      <c r="F26" s="39"/>
      <c r="G26" s="53">
        <v>99.527672453604254</v>
      </c>
      <c r="H26" s="53">
        <v>99.717481995780005</v>
      </c>
      <c r="I26" s="35">
        <f>H26-G26</f>
        <v>0.18980954217575174</v>
      </c>
      <c r="J26" s="98">
        <f>I26/$G$26</f>
        <v>1.9071031954880008E-3</v>
      </c>
      <c r="K26" s="62"/>
      <c r="M26" s="62"/>
      <c r="O26" s="62"/>
    </row>
    <row r="27" spans="1:15" x14ac:dyDescent="0.25">
      <c r="A27" s="61" t="s">
        <v>53</v>
      </c>
      <c r="B27" s="137">
        <v>99.541998923893047</v>
      </c>
      <c r="C27" s="137">
        <v>99.724875377451127</v>
      </c>
      <c r="D27" s="35"/>
      <c r="E27" s="35">
        <f t="shared" ref="E27:E41" si="3">((C27/B27-1)*100)</f>
        <v>0.18371788344124784</v>
      </c>
      <c r="F27" s="38"/>
      <c r="G27" s="137">
        <v>96.302246312107428</v>
      </c>
      <c r="H27" s="137">
        <v>96.479170760738413</v>
      </c>
      <c r="I27" s="35">
        <f t="shared" ref="I27:I41" si="4">H27-G27</f>
        <v>0.17692444863098444</v>
      </c>
      <c r="J27" s="98">
        <f>I27/$G$26</f>
        <v>1.7776407733583785E-3</v>
      </c>
      <c r="K27" s="62"/>
      <c r="M27" s="62"/>
      <c r="O27" s="62"/>
    </row>
    <row r="28" spans="1:15" x14ac:dyDescent="0.25">
      <c r="A28" s="61" t="s">
        <v>54</v>
      </c>
      <c r="B28" s="137">
        <v>108.23727789847501</v>
      </c>
      <c r="C28" s="137">
        <v>108.94412636097482</v>
      </c>
      <c r="D28" s="35"/>
      <c r="E28" s="35">
        <f>((C28/B28-1)*100)</f>
        <v>0.65305454481479064</v>
      </c>
      <c r="F28" s="38"/>
      <c r="G28" s="137">
        <v>16.413878069211407</v>
      </c>
      <c r="H28" s="137">
        <v>16.521069645922747</v>
      </c>
      <c r="I28" s="35">
        <f t="shared" si="4"/>
        <v>0.10719157671134028</v>
      </c>
      <c r="J28" s="98">
        <f>I28/$G$26</f>
        <v>1.0770027477665432E-3</v>
      </c>
      <c r="K28" s="62"/>
      <c r="M28" s="62"/>
      <c r="O28" s="62"/>
    </row>
    <row r="29" spans="1:15" x14ac:dyDescent="0.25">
      <c r="A29" s="61" t="s">
        <v>55</v>
      </c>
      <c r="B29" s="137">
        <v>97.9256659062208</v>
      </c>
      <c r="C29" s="137">
        <v>98.011143154892636</v>
      </c>
      <c r="D29" s="135"/>
      <c r="E29" s="135">
        <f>((C29/B29-1)*100)</f>
        <v>8.7287891157861175E-2</v>
      </c>
      <c r="F29" s="135"/>
      <c r="G29" s="53">
        <v>79.888368242896021</v>
      </c>
      <c r="H29" s="53">
        <v>79.958101114815662</v>
      </c>
      <c r="I29" s="140">
        <f>H29-G29</f>
        <v>6.9732871919640615E-2</v>
      </c>
      <c r="J29" s="98">
        <f>I29/$G$26</f>
        <v>7.0063802559179947E-4</v>
      </c>
      <c r="K29" s="62"/>
      <c r="M29" s="62"/>
      <c r="O29" s="62"/>
    </row>
    <row r="30" spans="1:15" x14ac:dyDescent="0.25">
      <c r="A30" s="61" t="s">
        <v>56</v>
      </c>
      <c r="B30" s="53">
        <v>99.035382795784784</v>
      </c>
      <c r="C30" s="53">
        <v>99.227638955235946</v>
      </c>
      <c r="D30" s="135"/>
      <c r="E30" s="135">
        <f>((C30/B30-1)*100)</f>
        <v>0.19412875885742586</v>
      </c>
      <c r="F30" s="135"/>
      <c r="G30" s="53">
        <v>97.775076342589088</v>
      </c>
      <c r="H30" s="53">
        <v>97.96488588476484</v>
      </c>
      <c r="I30" s="140">
        <f t="shared" si="4"/>
        <v>0.18980954217575174</v>
      </c>
      <c r="J30" s="98">
        <f t="shared" ref="J30:J37" si="5">I30/$G$26</f>
        <v>1.9071031954880008E-3</v>
      </c>
      <c r="K30" s="62"/>
      <c r="M30" s="62"/>
      <c r="O30" s="62"/>
    </row>
    <row r="31" spans="1:15" x14ac:dyDescent="0.25">
      <c r="A31" s="61" t="s">
        <v>57</v>
      </c>
      <c r="B31" s="53">
        <v>99.503404064097865</v>
      </c>
      <c r="C31" s="53">
        <v>99.733675438214163</v>
      </c>
      <c r="D31" s="135"/>
      <c r="E31" s="135">
        <f>((C31/B31-1)*100)</f>
        <v>0.23142059940779447</v>
      </c>
      <c r="F31" s="135"/>
      <c r="G31" s="53">
        <v>95.728944521946843</v>
      </c>
      <c r="H31" s="53">
        <v>95.950481019166276</v>
      </c>
      <c r="I31" s="140">
        <f t="shared" si="4"/>
        <v>0.22153649721943225</v>
      </c>
      <c r="J31" s="98">
        <f t="shared" si="5"/>
        <v>2.2258784090696338E-3</v>
      </c>
      <c r="K31" s="62"/>
      <c r="M31" s="62"/>
      <c r="O31" s="62"/>
    </row>
    <row r="32" spans="1:15" x14ac:dyDescent="0.25">
      <c r="A32" s="61" t="s">
        <v>58</v>
      </c>
      <c r="B32" s="53">
        <v>101.1679926152424</v>
      </c>
      <c r="C32" s="53">
        <v>101.47473085196438</v>
      </c>
      <c r="D32" s="135"/>
      <c r="E32" s="135">
        <f t="shared" si="3"/>
        <v>0.30319691909728164</v>
      </c>
      <c r="F32" s="135"/>
      <c r="G32" s="53">
        <v>68.9046491140097</v>
      </c>
      <c r="H32" s="53">
        <v>69.113565887238153</v>
      </c>
      <c r="I32" s="140">
        <f t="shared" si="4"/>
        <v>0.20891677322845226</v>
      </c>
      <c r="J32" s="98">
        <f t="shared" si="5"/>
        <v>2.0990822760960349E-3</v>
      </c>
      <c r="K32" s="62"/>
      <c r="M32" s="62"/>
      <c r="O32" s="62"/>
    </row>
    <row r="33" spans="1:15" x14ac:dyDescent="0.25">
      <c r="A33" s="61" t="s">
        <v>59</v>
      </c>
      <c r="B33" s="53">
        <v>99.337011049783754</v>
      </c>
      <c r="C33" s="53">
        <v>99.580539516350854</v>
      </c>
      <c r="D33" s="135"/>
      <c r="E33" s="135">
        <f t="shared" si="3"/>
        <v>0.24515380923335606</v>
      </c>
      <c r="F33" s="135"/>
      <c r="G33" s="53">
        <v>93.914253910914013</v>
      </c>
      <c r="H33" s="53">
        <v>94.144488281789705</v>
      </c>
      <c r="I33" s="140">
        <f t="shared" si="4"/>
        <v>0.23023437087569221</v>
      </c>
      <c r="J33" s="98">
        <f t="shared" si="5"/>
        <v>2.3132699198106749E-3</v>
      </c>
      <c r="K33" s="62"/>
      <c r="M33" s="62"/>
      <c r="O33" s="62"/>
    </row>
    <row r="34" spans="1:15" x14ac:dyDescent="0.25">
      <c r="A34" s="61" t="s">
        <v>60</v>
      </c>
      <c r="B34" s="53">
        <v>99.052325754868207</v>
      </c>
      <c r="C34" s="53">
        <v>99.196590899771323</v>
      </c>
      <c r="D34" s="135"/>
      <c r="E34" s="135">
        <f t="shared" si="3"/>
        <v>0.14564538874144439</v>
      </c>
      <c r="F34" s="135"/>
      <c r="G34" s="53">
        <v>93.908477457829747</v>
      </c>
      <c r="H34" s="53">
        <v>94.045250824884377</v>
      </c>
      <c r="I34" s="140">
        <f t="shared" si="4"/>
        <v>0.13677336705463006</v>
      </c>
      <c r="J34" s="98">
        <f t="shared" si="5"/>
        <v>1.3742245114632639E-3</v>
      </c>
      <c r="K34" s="62"/>
      <c r="M34" s="62"/>
      <c r="O34" s="62"/>
    </row>
    <row r="35" spans="1:15" x14ac:dyDescent="0.25">
      <c r="A35" s="61" t="s">
        <v>61</v>
      </c>
      <c r="B35" s="53">
        <v>99.33547218694774</v>
      </c>
      <c r="C35" s="53">
        <v>99.417772407698109</v>
      </c>
      <c r="D35" s="135"/>
      <c r="E35" s="135">
        <f t="shared" si="3"/>
        <v>8.2850787275146054E-2</v>
      </c>
      <c r="F35" s="135"/>
      <c r="G35" s="53">
        <v>92.722011168078737</v>
      </c>
      <c r="H35" s="53">
        <v>92.798832084308842</v>
      </c>
      <c r="I35" s="140">
        <f t="shared" si="4"/>
        <v>7.6820916230104785E-2</v>
      </c>
      <c r="J35" s="98">
        <f t="shared" si="5"/>
        <v>7.7185484535384431E-4</v>
      </c>
      <c r="K35" s="62"/>
      <c r="M35" s="62"/>
      <c r="O35" s="62"/>
    </row>
    <row r="36" spans="1:15" x14ac:dyDescent="0.25">
      <c r="A36" s="61" t="s">
        <v>279</v>
      </c>
      <c r="B36" s="53">
        <v>101.73006070997822</v>
      </c>
      <c r="C36" s="53">
        <v>101.93299143267598</v>
      </c>
      <c r="D36" s="135"/>
      <c r="E36" s="135">
        <f t="shared" si="3"/>
        <v>0.19947960443698065</v>
      </c>
      <c r="F36" s="135"/>
      <c r="G36" s="53">
        <v>92.241333667812327</v>
      </c>
      <c r="H36" s="53">
        <v>92.425336315340274</v>
      </c>
      <c r="I36" s="140">
        <f t="shared" si="4"/>
        <v>0.18400264752794726</v>
      </c>
      <c r="J36" s="98">
        <f>I36/$G$26</f>
        <v>1.8487586717525399E-3</v>
      </c>
      <c r="K36" s="62"/>
      <c r="M36" s="62"/>
      <c r="O36" s="62"/>
    </row>
    <row r="37" spans="1:15" x14ac:dyDescent="0.25">
      <c r="A37" s="61" t="s">
        <v>280</v>
      </c>
      <c r="B37" s="53">
        <v>99.41741731850432</v>
      </c>
      <c r="C37" s="53">
        <v>99.601038377000364</v>
      </c>
      <c r="D37" s="135"/>
      <c r="E37" s="135">
        <f t="shared" si="3"/>
        <v>0.18469707164869842</v>
      </c>
      <c r="F37" s="135"/>
      <c r="G37" s="53">
        <v>96.993507768468803</v>
      </c>
      <c r="H37" s="53">
        <v>97.17265193700652</v>
      </c>
      <c r="I37" s="140">
        <f t="shared" si="4"/>
        <v>0.17914416853771797</v>
      </c>
      <c r="J37" s="98">
        <f t="shared" si="5"/>
        <v>1.7999433134661888E-3</v>
      </c>
      <c r="K37" s="62"/>
      <c r="M37" s="62"/>
      <c r="O37" s="62"/>
    </row>
    <row r="38" spans="1:15" x14ac:dyDescent="0.25">
      <c r="A38" s="61" t="s">
        <v>62</v>
      </c>
      <c r="B38" s="53">
        <v>99.579784420675097</v>
      </c>
      <c r="C38" s="53">
        <v>99.779910213081308</v>
      </c>
      <c r="D38" s="135"/>
      <c r="E38" s="135">
        <f>((C38/B38-1)*100)</f>
        <v>0.20097030092049994</v>
      </c>
      <c r="F38" s="135"/>
      <c r="G38" s="53">
        <v>94.446563152053571</v>
      </c>
      <c r="H38" s="53">
        <v>94.636372694229323</v>
      </c>
      <c r="I38" s="140">
        <f t="shared" si="4"/>
        <v>0.18980954217575174</v>
      </c>
      <c r="J38" s="98">
        <f>I38/$G$26</f>
        <v>1.9071031954880008E-3</v>
      </c>
      <c r="K38" s="62"/>
      <c r="M38" s="62"/>
      <c r="O38" s="62"/>
    </row>
    <row r="39" spans="1:15" x14ac:dyDescent="0.25">
      <c r="A39" s="61" t="s">
        <v>281</v>
      </c>
      <c r="B39" s="53">
        <v>99.241089799811007</v>
      </c>
      <c r="C39" s="53">
        <v>99.443586641431367</v>
      </c>
      <c r="D39" s="135"/>
      <c r="E39" s="135">
        <f t="shared" si="3"/>
        <v>0.20404536269083007</v>
      </c>
      <c r="F39" s="135"/>
      <c r="G39" s="53">
        <v>93.81434931207707</v>
      </c>
      <c r="H39" s="53">
        <v>94.005773141386925</v>
      </c>
      <c r="I39" s="140">
        <f t="shared" si="4"/>
        <v>0.19142382930985491</v>
      </c>
      <c r="J39" s="98">
        <f>I39/$G$26</f>
        <v>1.9233226759029142E-3</v>
      </c>
      <c r="K39" s="62"/>
      <c r="M39" s="62"/>
      <c r="O39" s="62"/>
    </row>
    <row r="40" spans="1:15" x14ac:dyDescent="0.25">
      <c r="A40" s="61" t="s">
        <v>282</v>
      </c>
      <c r="B40" s="53">
        <v>99.527022355785377</v>
      </c>
      <c r="C40" s="53">
        <v>99.717093146262897</v>
      </c>
      <c r="D40" s="135"/>
      <c r="E40" s="135">
        <f t="shared" si="3"/>
        <v>0.19097405506423026</v>
      </c>
      <c r="F40" s="135"/>
      <c r="G40" s="53">
        <v>99.390224557953303</v>
      </c>
      <c r="H40" s="53">
        <v>99.580034100129055</v>
      </c>
      <c r="I40" s="140">
        <f t="shared" si="4"/>
        <v>0.18980954217575174</v>
      </c>
      <c r="J40" s="98">
        <f>I40/$G$26</f>
        <v>1.9071031954880008E-3</v>
      </c>
      <c r="K40" s="62"/>
      <c r="M40" s="62"/>
      <c r="O40" s="62"/>
    </row>
    <row r="41" spans="1:15" x14ac:dyDescent="0.25">
      <c r="A41" s="61" t="s">
        <v>283</v>
      </c>
      <c r="B41" s="53">
        <v>99.361883569455273</v>
      </c>
      <c r="C41" s="53">
        <v>99.582129670538222</v>
      </c>
      <c r="D41" s="135"/>
      <c r="E41" s="135">
        <f t="shared" si="3"/>
        <v>0.22166055349484015</v>
      </c>
      <c r="F41" s="135"/>
      <c r="G41" s="53">
        <v>94.604310226621806</v>
      </c>
      <c r="H41" s="53">
        <v>94.814010664300099</v>
      </c>
      <c r="I41" s="140">
        <f t="shared" si="4"/>
        <v>0.20970043767829338</v>
      </c>
      <c r="J41" s="98">
        <f>I41/$G$26</f>
        <v>2.1069561108851128E-3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100.18768652170296</v>
      </c>
      <c r="C45" s="89">
        <v>100.60481999968439</v>
      </c>
      <c r="D45" s="39"/>
      <c r="E45" s="35">
        <f>((C45/B45-1)*100)</f>
        <v>0.41635204131704739</v>
      </c>
      <c r="F45" s="39"/>
      <c r="G45" s="53">
        <v>100.18768652170296</v>
      </c>
      <c r="H45" s="62">
        <v>100.60481999968439</v>
      </c>
      <c r="I45" s="35">
        <f>H45-G45</f>
        <v>0.4171334779814373</v>
      </c>
      <c r="J45" s="98">
        <f t="shared" ref="J45:J61" si="6">I45/$G$45</f>
        <v>4.1635204131705008E-3</v>
      </c>
      <c r="K45" s="62"/>
      <c r="M45" s="62"/>
      <c r="O45" s="62"/>
    </row>
    <row r="46" spans="1:15" x14ac:dyDescent="0.25">
      <c r="A46" s="61" t="s">
        <v>53</v>
      </c>
      <c r="B46" s="137">
        <v>100.14126599269899</v>
      </c>
      <c r="C46" s="62">
        <v>100.48615252774147</v>
      </c>
      <c r="D46" s="38"/>
      <c r="E46" s="35">
        <f t="shared" ref="E46:E60" si="7">((C46/B46-1)*100)</f>
        <v>0.34440001494251415</v>
      </c>
      <c r="F46" s="38"/>
      <c r="G46" s="53">
        <v>94.899646056580366</v>
      </c>
      <c r="H46" s="53">
        <v>95.226480451779636</v>
      </c>
      <c r="I46" s="35">
        <f t="shared" ref="I46:I59" si="8">H46-G46</f>
        <v>0.32683439519927049</v>
      </c>
      <c r="J46" s="98">
        <f t="shared" si="6"/>
        <v>3.2622212024874999E-3</v>
      </c>
      <c r="K46" s="62"/>
      <c r="M46" s="62"/>
      <c r="O46" s="62"/>
    </row>
    <row r="47" spans="1:15" x14ac:dyDescent="0.25">
      <c r="A47" s="61" t="s">
        <v>54</v>
      </c>
      <c r="B47" s="137">
        <v>105.62072151033901</v>
      </c>
      <c r="C47" s="62">
        <v>106.13956642620428</v>
      </c>
      <c r="D47" s="38"/>
      <c r="E47" s="35">
        <f t="shared" si="7"/>
        <v>0.49123401965633917</v>
      </c>
      <c r="F47" s="38"/>
      <c r="G47" s="137">
        <v>22.658144157145902</v>
      </c>
      <c r="H47" s="137">
        <v>22.769448669468581</v>
      </c>
      <c r="I47" s="35">
        <f t="shared" si="8"/>
        <v>0.11130451232267902</v>
      </c>
      <c r="J47" s="98">
        <f t="shared" si="6"/>
        <v>1.1109600010433208E-3</v>
      </c>
      <c r="K47" s="62"/>
      <c r="M47" s="62"/>
      <c r="O47" s="62"/>
    </row>
    <row r="48" spans="1:15" x14ac:dyDescent="0.25">
      <c r="A48" s="61" t="s">
        <v>55</v>
      </c>
      <c r="B48" s="53">
        <v>98.537912789131838</v>
      </c>
      <c r="C48" s="62">
        <v>98.831897053632701</v>
      </c>
      <c r="D48" s="72"/>
      <c r="E48" s="140">
        <f t="shared" si="7"/>
        <v>0.29834634830350204</v>
      </c>
      <c r="F48" s="72"/>
      <c r="G48" s="53">
        <v>72.241501899434468</v>
      </c>
      <c r="H48" s="53">
        <v>72.457031782311049</v>
      </c>
      <c r="I48" s="140">
        <f t="shared" si="8"/>
        <v>0.21552988287658081</v>
      </c>
      <c r="J48" s="98">
        <f t="shared" si="6"/>
        <v>2.1512612014440726E-3</v>
      </c>
      <c r="K48" s="62"/>
      <c r="L48" s="62"/>
      <c r="M48" s="62"/>
      <c r="O48" s="62"/>
    </row>
    <row r="49" spans="1:15" x14ac:dyDescent="0.25">
      <c r="A49" s="61" t="s">
        <v>56</v>
      </c>
      <c r="B49" s="53">
        <v>99.040067375352947</v>
      </c>
      <c r="C49" s="62">
        <v>99.46977382916198</v>
      </c>
      <c r="D49" s="72"/>
      <c r="E49" s="140">
        <f t="shared" si="7"/>
        <v>0.43387132621839353</v>
      </c>
      <c r="F49" s="72"/>
      <c r="G49" s="53">
        <v>96.667366626248736</v>
      </c>
      <c r="H49" s="53">
        <v>97.086778611850448</v>
      </c>
      <c r="I49" s="140">
        <f t="shared" si="8"/>
        <v>0.41941198560171244</v>
      </c>
      <c r="J49" s="98">
        <f t="shared" si="6"/>
        <v>4.1862628049691335E-3</v>
      </c>
      <c r="K49" s="62"/>
      <c r="L49" s="62"/>
      <c r="M49" s="62"/>
      <c r="O49" s="62"/>
    </row>
    <row r="50" spans="1:15" x14ac:dyDescent="0.25">
      <c r="A50" s="61" t="s">
        <v>57</v>
      </c>
      <c r="B50" s="53">
        <v>100.26900199884659</v>
      </c>
      <c r="C50" s="62">
        <v>100.72058373431346</v>
      </c>
      <c r="D50" s="72"/>
      <c r="E50" s="140">
        <f t="shared" si="7"/>
        <v>0.45037023054450565</v>
      </c>
      <c r="F50" s="72"/>
      <c r="G50" s="53">
        <v>95.181182569871893</v>
      </c>
      <c r="H50" s="53">
        <v>95.609850281246835</v>
      </c>
      <c r="I50" s="140">
        <f t="shared" si="8"/>
        <v>0.42866771137494197</v>
      </c>
      <c r="J50" s="98">
        <f t="shared" si="6"/>
        <v>4.2786466706373413E-3</v>
      </c>
      <c r="K50" s="62"/>
      <c r="L50" s="62"/>
      <c r="M50" s="62"/>
      <c r="O50" s="62"/>
    </row>
    <row r="51" spans="1:15" x14ac:dyDescent="0.25">
      <c r="A51" s="61" t="s">
        <v>58</v>
      </c>
      <c r="B51" s="53">
        <v>100.00884757401727</v>
      </c>
      <c r="C51" s="62">
        <v>100.48806822540865</v>
      </c>
      <c r="D51" s="72"/>
      <c r="E51" s="140">
        <f t="shared" si="7"/>
        <v>0.47917825574053108</v>
      </c>
      <c r="F51" s="72"/>
      <c r="G51" s="53">
        <v>87.873919126534844</v>
      </c>
      <c r="H51" s="53">
        <v>88.294991839456216</v>
      </c>
      <c r="I51" s="140">
        <f t="shared" si="8"/>
        <v>0.42107271292137227</v>
      </c>
      <c r="J51" s="98">
        <f t="shared" si="6"/>
        <v>4.2028389669438891E-3</v>
      </c>
      <c r="K51" s="62"/>
      <c r="L51" s="62"/>
      <c r="M51" s="62"/>
      <c r="O51" s="62"/>
    </row>
    <row r="52" spans="1:15" x14ac:dyDescent="0.25">
      <c r="A52" s="61" t="s">
        <v>59</v>
      </c>
      <c r="B52" s="53">
        <v>100.22535634242897</v>
      </c>
      <c r="C52" s="62">
        <v>100.67350474710469</v>
      </c>
      <c r="D52" s="72"/>
      <c r="E52" s="140">
        <f t="shared" si="7"/>
        <v>0.44714074464806686</v>
      </c>
      <c r="F52" s="72"/>
      <c r="G52" s="53">
        <v>91.761476592996104</v>
      </c>
      <c r="H52" s="53">
        <v>92.1717795427341</v>
      </c>
      <c r="I52" s="140">
        <f t="shared" si="8"/>
        <v>0.41030294973799641</v>
      </c>
      <c r="J52" s="98">
        <f t="shared" si="6"/>
        <v>4.095343090381824E-3</v>
      </c>
      <c r="K52" s="62"/>
      <c r="L52" s="62"/>
      <c r="M52" s="62"/>
      <c r="O52" s="62"/>
    </row>
    <row r="53" spans="1:15" x14ac:dyDescent="0.25">
      <c r="A53" s="61" t="s">
        <v>60</v>
      </c>
      <c r="B53" s="53">
        <v>100.12147388615352</v>
      </c>
      <c r="C53" s="62">
        <v>100.57755118387273</v>
      </c>
      <c r="D53" s="72"/>
      <c r="E53" s="140">
        <f t="shared" si="7"/>
        <v>0.45552395506862631</v>
      </c>
      <c r="F53" s="72"/>
      <c r="G53" s="53">
        <v>91.572237494861852</v>
      </c>
      <c r="H53" s="53">
        <v>91.98937097284329</v>
      </c>
      <c r="I53" s="140">
        <f t="shared" si="8"/>
        <v>0.4171334779814373</v>
      </c>
      <c r="J53" s="98">
        <f t="shared" si="6"/>
        <v>4.1635204131705008E-3</v>
      </c>
      <c r="K53" s="62"/>
      <c r="L53" s="62"/>
      <c r="M53" s="62"/>
      <c r="O53" s="62"/>
    </row>
    <row r="54" spans="1:15" x14ac:dyDescent="0.25">
      <c r="A54" s="61" t="s">
        <v>61</v>
      </c>
      <c r="B54" s="53">
        <v>100.2789633883917</v>
      </c>
      <c r="C54" s="62">
        <v>100.51768937290259</v>
      </c>
      <c r="D54" s="72"/>
      <c r="E54" s="140">
        <f t="shared" si="7"/>
        <v>0.2380618790266853</v>
      </c>
      <c r="F54" s="72"/>
      <c r="G54" s="53">
        <v>90.243509523652023</v>
      </c>
      <c r="H54" s="53">
        <v>90.458344918123686</v>
      </c>
      <c r="I54" s="140">
        <f t="shared" si="8"/>
        <v>0.21483539447166322</v>
      </c>
      <c r="J54" s="98">
        <f t="shared" si="6"/>
        <v>2.1443293275878262E-3</v>
      </c>
      <c r="K54" s="62"/>
      <c r="L54" s="62"/>
      <c r="M54" s="62"/>
      <c r="O54" s="62"/>
    </row>
    <row r="55" spans="1:15" x14ac:dyDescent="0.25">
      <c r="A55" s="61" t="s">
        <v>279</v>
      </c>
      <c r="B55" s="53">
        <v>103.16625672639501</v>
      </c>
      <c r="C55" s="62">
        <v>103.61456906914826</v>
      </c>
      <c r="D55" s="72"/>
      <c r="E55" s="140">
        <f t="shared" si="7"/>
        <v>0.43455327059331861</v>
      </c>
      <c r="F55" s="72"/>
      <c r="G55" s="53">
        <v>91.663669000226363</v>
      </c>
      <c r="H55" s="53">
        <v>92.061996471812691</v>
      </c>
      <c r="I55" s="140">
        <f t="shared" si="8"/>
        <v>0.39832747158632742</v>
      </c>
      <c r="J55" s="98">
        <f t="shared" si="6"/>
        <v>3.9758126513884566E-3</v>
      </c>
      <c r="K55" s="62"/>
      <c r="L55" s="62"/>
      <c r="M55" s="62"/>
      <c r="O55" s="62"/>
    </row>
    <row r="56" spans="1:15" x14ac:dyDescent="0.25">
      <c r="A56" s="61" t="s">
        <v>280</v>
      </c>
      <c r="B56" s="53">
        <v>100.02271794877979</v>
      </c>
      <c r="C56" s="62">
        <v>100.45124323449721</v>
      </c>
      <c r="D56" s="72"/>
      <c r="E56" s="140">
        <f t="shared" si="7"/>
        <v>0.42842795567390457</v>
      </c>
      <c r="F56" s="72"/>
      <c r="G56" s="53">
        <v>97.363739330520374</v>
      </c>
      <c r="H56" s="53">
        <v>97.780872808501812</v>
      </c>
      <c r="I56" s="140">
        <f t="shared" si="8"/>
        <v>0.4171334779814373</v>
      </c>
      <c r="J56" s="98">
        <f t="shared" si="6"/>
        <v>4.1635204131705008E-3</v>
      </c>
      <c r="K56" s="62"/>
      <c r="L56" s="62"/>
      <c r="M56" s="62"/>
      <c r="O56" s="62"/>
    </row>
    <row r="57" spans="1:15" x14ac:dyDescent="0.25">
      <c r="A57" s="61" t="s">
        <v>62</v>
      </c>
      <c r="B57" s="53">
        <v>100.10746702397627</v>
      </c>
      <c r="C57" s="62">
        <v>100.53441123695157</v>
      </c>
      <c r="D57" s="72"/>
      <c r="E57" s="140">
        <f t="shared" si="7"/>
        <v>0.42648588129099441</v>
      </c>
      <c r="F57" s="72"/>
      <c r="G57" s="53">
        <v>97.807101308662794</v>
      </c>
      <c r="H57" s="53">
        <v>98.224234786644232</v>
      </c>
      <c r="I57" s="140">
        <f t="shared" si="8"/>
        <v>0.4171334779814373</v>
      </c>
      <c r="J57" s="98">
        <f t="shared" si="6"/>
        <v>4.1635204131705008E-3</v>
      </c>
      <c r="K57" s="62"/>
      <c r="L57" s="62"/>
      <c r="M57" s="62"/>
      <c r="O57" s="62"/>
    </row>
    <row r="58" spans="1:15" x14ac:dyDescent="0.25">
      <c r="A58" s="61" t="s">
        <v>281</v>
      </c>
      <c r="B58" s="53">
        <v>100.12553112736057</v>
      </c>
      <c r="C58" s="62">
        <v>100.56086034223172</v>
      </c>
      <c r="D58" s="72"/>
      <c r="E58" s="140">
        <f t="shared" si="7"/>
        <v>0.43478342633449518</v>
      </c>
      <c r="F58" s="72"/>
      <c r="G58" s="53">
        <v>95.940519512928404</v>
      </c>
      <c r="H58" s="53">
        <v>96.357652990909841</v>
      </c>
      <c r="I58" s="140">
        <f t="shared" si="8"/>
        <v>0.4171334779814373</v>
      </c>
      <c r="J58" s="98">
        <f t="shared" si="6"/>
        <v>4.1635204131705008E-3</v>
      </c>
      <c r="K58" s="62"/>
      <c r="L58" s="62"/>
      <c r="M58" s="62"/>
      <c r="O58" s="62"/>
    </row>
    <row r="59" spans="1:15" x14ac:dyDescent="0.25">
      <c r="A59" s="61" t="s">
        <v>282</v>
      </c>
      <c r="B59" s="53">
        <v>100.18782666277467</v>
      </c>
      <c r="C59" s="62">
        <v>100.60527160442496</v>
      </c>
      <c r="D59" s="72"/>
      <c r="E59" s="140">
        <f t="shared" si="7"/>
        <v>0.41666233868449254</v>
      </c>
      <c r="F59" s="72"/>
      <c r="G59" s="53">
        <v>100.11307460578938</v>
      </c>
      <c r="H59" s="53">
        <v>100.5302080837708</v>
      </c>
      <c r="I59" s="140">
        <f t="shared" si="8"/>
        <v>0.41713347798142308</v>
      </c>
      <c r="J59" s="98">
        <f t="shared" si="6"/>
        <v>4.1635204131703586E-3</v>
      </c>
      <c r="K59" s="62"/>
      <c r="L59" s="62"/>
      <c r="M59" s="62"/>
      <c r="O59" s="62"/>
    </row>
    <row r="60" spans="1:15" x14ac:dyDescent="0.25">
      <c r="A60" s="61" t="s">
        <v>283</v>
      </c>
      <c r="B60" s="53">
        <v>100.19346640794633</v>
      </c>
      <c r="C60" s="62">
        <v>100.63321270282958</v>
      </c>
      <c r="D60" s="72"/>
      <c r="E60" s="140">
        <f t="shared" si="7"/>
        <v>0.43889717628171621</v>
      </c>
      <c r="F60" s="72"/>
      <c r="G60" s="53">
        <v>93.822940668708227</v>
      </c>
      <c r="H60" s="53">
        <v>94.23472690600768</v>
      </c>
      <c r="I60" s="144">
        <f>H60-G60</f>
        <v>0.4117862372994523</v>
      </c>
      <c r="J60" s="98">
        <f>I60/$G$45</f>
        <v>4.110148178840819E-3</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8" t="s">
        <v>284</v>
      </c>
      <c r="B63" s="169"/>
      <c r="C63" s="169"/>
      <c r="D63" s="169"/>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8"/>
  <sheetViews>
    <sheetView topLeftCell="A478" zoomScaleNormal="100" workbookViewId="0">
      <selection activeCell="I355" sqref="I355:I35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73" t="s">
        <v>72</v>
      </c>
      <c r="B3" s="174"/>
      <c r="C3" s="46" t="s">
        <v>66</v>
      </c>
      <c r="D3" s="46" t="s">
        <v>64</v>
      </c>
      <c r="E3" s="46" t="s">
        <v>67</v>
      </c>
    </row>
    <row r="4" spans="1:5" x14ac:dyDescent="0.25">
      <c r="A4" s="175">
        <v>1985</v>
      </c>
      <c r="B4" s="176"/>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75">
        <v>1986</v>
      </c>
      <c r="B17" s="176"/>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75">
        <v>1987</v>
      </c>
      <c r="B30" s="176"/>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75">
        <v>1988</v>
      </c>
      <c r="B43" s="176"/>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75">
        <v>1989</v>
      </c>
      <c r="B56" s="176"/>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75">
        <v>1990</v>
      </c>
      <c r="B69" s="176"/>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75">
        <v>1991</v>
      </c>
      <c r="B82" s="176"/>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75">
        <v>1992</v>
      </c>
      <c r="B95" s="176"/>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75">
        <v>1993</v>
      </c>
      <c r="B108" s="176"/>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75">
        <v>1994</v>
      </c>
      <c r="B121" s="176"/>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75">
        <v>1995</v>
      </c>
      <c r="B134" s="176"/>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75">
        <v>1996</v>
      </c>
      <c r="B147" s="176"/>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75">
        <v>1997</v>
      </c>
      <c r="B160" s="176"/>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75">
        <v>1998</v>
      </c>
      <c r="B173" s="176"/>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75">
        <v>1999</v>
      </c>
      <c r="B186" s="176"/>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75">
        <v>2000</v>
      </c>
      <c r="B199" s="176"/>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75">
        <v>2001</v>
      </c>
      <c r="B212" s="176"/>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75">
        <v>2002</v>
      </c>
      <c r="B225" s="176"/>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75">
        <v>2003</v>
      </c>
      <c r="B238" s="176"/>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75">
        <v>2004</v>
      </c>
      <c r="B251" s="176"/>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75">
        <v>2005</v>
      </c>
      <c r="B264" s="176"/>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75">
        <v>2006</v>
      </c>
      <c r="B277" s="176"/>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75">
        <v>2007</v>
      </c>
      <c r="B290" s="176"/>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75">
        <v>2008</v>
      </c>
      <c r="B303" s="176"/>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75">
        <v>2009</v>
      </c>
      <c r="B316" s="176"/>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75">
        <v>2010</v>
      </c>
      <c r="B329" s="176"/>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75">
        <v>2011</v>
      </c>
      <c r="B342" s="176"/>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75">
        <v>2012</v>
      </c>
      <c r="B355" s="176"/>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75">
        <v>2013</v>
      </c>
      <c r="B368" s="176"/>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75">
        <v>2014</v>
      </c>
      <c r="B381" s="176"/>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75">
        <v>2015</v>
      </c>
      <c r="B394" s="176"/>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75">
        <v>2016</v>
      </c>
      <c r="B407" s="176"/>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75">
        <v>2017</v>
      </c>
      <c r="B420" s="176"/>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75">
        <v>2018</v>
      </c>
      <c r="B433" s="176"/>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75">
        <v>2019</v>
      </c>
      <c r="B446" s="176"/>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75">
        <v>2020</v>
      </c>
      <c r="B459" s="176"/>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75">
        <v>2021</v>
      </c>
      <c r="B472" s="176"/>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x14ac:dyDescent="0.25">
      <c r="A484" s="60"/>
      <c r="B484" s="64" t="s">
        <v>68</v>
      </c>
      <c r="C484" s="53">
        <v>99.078353303157485</v>
      </c>
      <c r="D484" s="62">
        <v>98.408809685946494</v>
      </c>
      <c r="E484" s="62">
        <v>99.969861298799842</v>
      </c>
      <c r="G484" s="62"/>
      <c r="H484" s="62"/>
      <c r="I484" s="62"/>
    </row>
    <row r="485" spans="1:9" x14ac:dyDescent="0.25">
      <c r="A485" s="175">
        <v>2022</v>
      </c>
      <c r="B485" s="176"/>
      <c r="C485" s="53"/>
      <c r="D485" s="62"/>
      <c r="E485" s="62"/>
      <c r="G485" s="62"/>
      <c r="H485" s="62"/>
      <c r="I485" s="62"/>
    </row>
    <row r="486" spans="1:9" x14ac:dyDescent="0.25">
      <c r="A486" s="60"/>
      <c r="B486" s="154" t="s">
        <v>73</v>
      </c>
      <c r="C486" s="53">
        <v>99.474050677965849</v>
      </c>
      <c r="D486" s="62">
        <v>99.117221801025337</v>
      </c>
      <c r="E486" s="62">
        <v>99.949174013759318</v>
      </c>
      <c r="G486" s="62"/>
      <c r="H486" s="62"/>
      <c r="I486" s="62"/>
    </row>
    <row r="487" spans="1:9" x14ac:dyDescent="0.25">
      <c r="A487" s="60"/>
      <c r="B487" s="154" t="s">
        <v>74</v>
      </c>
      <c r="C487" s="53">
        <v>99.810756115237481</v>
      </c>
      <c r="D487" s="62">
        <v>99.527672453604254</v>
      </c>
      <c r="E487" s="62">
        <v>100.18768652170296</v>
      </c>
      <c r="G487" s="62"/>
      <c r="H487" s="62"/>
      <c r="I487" s="62"/>
    </row>
    <row r="488" spans="1:9" x14ac:dyDescent="0.25">
      <c r="A488" s="60"/>
      <c r="B488" s="154" t="s">
        <v>71</v>
      </c>
      <c r="C488" s="53">
        <v>100.09806614298641</v>
      </c>
      <c r="D488" s="62">
        <v>99.717481995780005</v>
      </c>
      <c r="E488" s="62">
        <v>100.60481999968439</v>
      </c>
      <c r="G488" s="62"/>
      <c r="H488" s="62"/>
      <c r="I488" s="62"/>
    </row>
    <row r="489" spans="1:9" s="59" customFormat="1" x14ac:dyDescent="0.25">
      <c r="A489" s="58"/>
      <c r="B489" s="100"/>
      <c r="C489" s="101"/>
      <c r="D489" s="102"/>
      <c r="E489" s="102"/>
    </row>
    <row r="490" spans="1:9" x14ac:dyDescent="0.25">
      <c r="A490" s="66"/>
      <c r="B490" s="57"/>
      <c r="C490" s="83"/>
      <c r="D490" s="83"/>
      <c r="E490" s="83"/>
    </row>
    <row r="491" spans="1:9" x14ac:dyDescent="0.25">
      <c r="A491" s="177" t="s">
        <v>89</v>
      </c>
      <c r="B491" s="178"/>
      <c r="C491" s="178"/>
      <c r="D491" s="178"/>
      <c r="E491" s="179"/>
    </row>
    <row r="492" spans="1:9" ht="15" customHeight="1" x14ac:dyDescent="0.25">
      <c r="A492" s="180" t="s">
        <v>96</v>
      </c>
      <c r="B492" s="181"/>
      <c r="C492" s="181"/>
      <c r="D492" s="181"/>
      <c r="E492" s="182"/>
    </row>
    <row r="493" spans="1:9" x14ac:dyDescent="0.25">
      <c r="A493" s="183"/>
      <c r="B493" s="184"/>
      <c r="C493" s="184"/>
      <c r="D493" s="184"/>
      <c r="E493" s="185"/>
    </row>
    <row r="494" spans="1:9" ht="44.25" customHeight="1" x14ac:dyDescent="0.25">
      <c r="A494" s="168"/>
      <c r="B494" s="169"/>
      <c r="C494" s="169"/>
      <c r="D494" s="169"/>
      <c r="E494" s="186"/>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row r="514" spans="2:2" x14ac:dyDescent="0.25">
      <c r="B514" s="64"/>
    </row>
    <row r="515" spans="2:2" x14ac:dyDescent="0.25">
      <c r="B515" s="64"/>
    </row>
    <row r="516" spans="2:2" x14ac:dyDescent="0.25">
      <c r="B516" s="64"/>
    </row>
    <row r="517" spans="2:2" x14ac:dyDescent="0.25">
      <c r="B517" s="64"/>
    </row>
    <row r="518" spans="2:2" x14ac:dyDescent="0.25">
      <c r="B518" s="64"/>
    </row>
  </sheetData>
  <mergeCells count="41">
    <mergeCell ref="A491:E491"/>
    <mergeCell ref="A492:E494"/>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173:B17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36"/>
  <sheetViews>
    <sheetView topLeftCell="A319" zoomScale="115" zoomScaleNormal="115" workbookViewId="0">
      <selection activeCell="J189" sqref="J189"/>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89" t="s">
        <v>93</v>
      </c>
      <c r="B1" s="190"/>
      <c r="C1" s="190"/>
      <c r="D1" s="190"/>
      <c r="E1" s="191"/>
    </row>
    <row r="2" spans="1:5" ht="13.5" hidden="1" customHeight="1" x14ac:dyDescent="0.25">
      <c r="A2" s="147"/>
      <c r="B2" s="68"/>
      <c r="C2" s="67"/>
      <c r="D2" s="67"/>
      <c r="E2" s="69"/>
    </row>
    <row r="3" spans="1:5" ht="14.25" hidden="1" customHeight="1" x14ac:dyDescent="0.25">
      <c r="A3" s="192"/>
      <c r="B3" s="192"/>
      <c r="C3" s="71"/>
      <c r="D3" s="71"/>
      <c r="E3" s="67"/>
    </row>
    <row r="4" spans="1:5" x14ac:dyDescent="0.25">
      <c r="A4" s="193" t="s">
        <v>80</v>
      </c>
      <c r="B4" s="194"/>
      <c r="C4" s="194"/>
      <c r="D4" s="194"/>
      <c r="E4" s="194"/>
    </row>
    <row r="5" spans="1:5" ht="12.75" customHeight="1" x14ac:dyDescent="0.25">
      <c r="A5" s="63"/>
      <c r="B5" s="70"/>
      <c r="C5" s="65"/>
      <c r="D5" s="65"/>
    </row>
    <row r="6" spans="1:5" x14ac:dyDescent="0.25">
      <c r="A6" s="188">
        <v>2010</v>
      </c>
      <c r="B6" s="188"/>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88">
        <v>2011</v>
      </c>
      <c r="B19" s="188"/>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88">
        <v>2012</v>
      </c>
      <c r="B32" s="188"/>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88">
        <v>2013</v>
      </c>
      <c r="B45" s="188"/>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88">
        <v>2014</v>
      </c>
      <c r="B58" s="188"/>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88">
        <v>2015</v>
      </c>
      <c r="B71" s="188"/>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88">
        <v>2016</v>
      </c>
      <c r="B84" s="188"/>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88">
        <v>2017</v>
      </c>
      <c r="B97" s="188"/>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88">
        <v>2018</v>
      </c>
      <c r="B110" s="188"/>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88">
        <v>2019</v>
      </c>
      <c r="B123" s="188"/>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88">
        <v>2020</v>
      </c>
      <c r="B136" s="188"/>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88">
        <v>2021</v>
      </c>
      <c r="B149" s="188"/>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x14ac:dyDescent="0.25">
      <c r="A161" s="76"/>
      <c r="B161" s="64" t="s">
        <v>68</v>
      </c>
      <c r="C161" s="74">
        <v>2.4784192391455444E-2</v>
      </c>
      <c r="D161" s="74">
        <v>0.15998378286607751</v>
      </c>
      <c r="E161" s="74">
        <v>-0.15187340067689808</v>
      </c>
    </row>
    <row r="162" spans="1:5" x14ac:dyDescent="0.25">
      <c r="A162" s="188">
        <v>2022</v>
      </c>
      <c r="B162" s="188"/>
      <c r="C162" s="74"/>
      <c r="D162" s="74"/>
      <c r="E162" s="74"/>
    </row>
    <row r="163" spans="1:5" x14ac:dyDescent="0.25">
      <c r="A163" s="76"/>
      <c r="B163" s="77" t="s">
        <v>73</v>
      </c>
      <c r="C163" s="74">
        <v>0.17288877426586599</v>
      </c>
      <c r="D163" s="74">
        <v>0.56062683622134957</v>
      </c>
      <c r="E163" s="74">
        <v>-0.33453573100914991</v>
      </c>
    </row>
    <row r="164" spans="1:5" x14ac:dyDescent="0.25">
      <c r="A164" s="76"/>
      <c r="B164" s="77" t="s">
        <v>74</v>
      </c>
      <c r="C164" s="74">
        <v>0.5634073835609823</v>
      </c>
      <c r="D164" s="74">
        <v>1.041714451382882</v>
      </c>
      <c r="E164" s="74">
        <v>-6.235731684908196E-2</v>
      </c>
    </row>
    <row r="165" spans="1:5" x14ac:dyDescent="0.25">
      <c r="A165" s="76"/>
      <c r="B165" s="77" t="s">
        <v>71</v>
      </c>
      <c r="C165" s="74">
        <v>1.0532867315757883</v>
      </c>
      <c r="D165" s="74">
        <v>1.4744021716892204</v>
      </c>
      <c r="E165" s="74">
        <v>0.50283170063005922</v>
      </c>
    </row>
    <row r="166" spans="1:5" ht="12.75" customHeight="1" x14ac:dyDescent="0.25">
      <c r="A166" s="67"/>
      <c r="B166" s="74"/>
      <c r="C166" s="74"/>
      <c r="D166" s="74"/>
      <c r="E166" s="67"/>
    </row>
    <row r="167" spans="1:5" x14ac:dyDescent="0.25">
      <c r="A167" s="193" t="s">
        <v>81</v>
      </c>
      <c r="B167" s="194"/>
      <c r="C167" s="194"/>
      <c r="D167" s="194"/>
      <c r="E167" s="194"/>
    </row>
    <row r="168" spans="1:5" ht="9.75" customHeight="1" x14ac:dyDescent="0.25"/>
    <row r="169" spans="1:5" x14ac:dyDescent="0.25">
      <c r="A169" s="188">
        <v>2010</v>
      </c>
      <c r="B169" s="188"/>
    </row>
    <row r="170" spans="1:5" x14ac:dyDescent="0.25">
      <c r="A170" s="63"/>
      <c r="B170" s="64" t="s">
        <v>73</v>
      </c>
      <c r="C170" s="72">
        <v>-0.26114093647123565</v>
      </c>
      <c r="D170" s="72">
        <v>-0.26114093647124287</v>
      </c>
      <c r="E170" s="72" t="s">
        <v>2</v>
      </c>
    </row>
    <row r="171" spans="1:5" x14ac:dyDescent="0.25">
      <c r="A171" s="63"/>
      <c r="B171" s="64" t="s">
        <v>74</v>
      </c>
      <c r="C171" s="72">
        <v>0.93642240242963504</v>
      </c>
      <c r="D171" s="72">
        <v>0.93642240242964436</v>
      </c>
      <c r="E171" s="72" t="s">
        <v>2</v>
      </c>
    </row>
    <row r="172" spans="1:5" x14ac:dyDescent="0.25">
      <c r="A172" s="63"/>
      <c r="B172" s="64" t="s">
        <v>71</v>
      </c>
      <c r="C172" s="72">
        <v>0.880348169231018</v>
      </c>
      <c r="D172" s="72">
        <v>0.88034816923102266</v>
      </c>
      <c r="E172" s="72" t="s">
        <v>2</v>
      </c>
    </row>
    <row r="173" spans="1:5" x14ac:dyDescent="0.25">
      <c r="A173" s="63"/>
      <c r="B173" s="64" t="s">
        <v>75</v>
      </c>
      <c r="C173" s="72">
        <v>0.87747395207254042</v>
      </c>
      <c r="D173" s="72">
        <v>0.87747395207253431</v>
      </c>
      <c r="E173" s="72" t="s">
        <v>2</v>
      </c>
    </row>
    <row r="174" spans="1:5" x14ac:dyDescent="0.25">
      <c r="A174" s="63"/>
      <c r="B174" s="64" t="s">
        <v>63</v>
      </c>
      <c r="C174" s="72">
        <v>0.12502777376498564</v>
      </c>
      <c r="D174" s="72">
        <v>0.12502777376499688</v>
      </c>
      <c r="E174" s="72" t="s">
        <v>2</v>
      </c>
    </row>
    <row r="175" spans="1:5" x14ac:dyDescent="0.25">
      <c r="A175" s="63"/>
      <c r="B175" s="64" t="s">
        <v>70</v>
      </c>
      <c r="C175" s="72">
        <v>1.0846622459905737</v>
      </c>
      <c r="D175" s="72">
        <v>1.0846622459905617</v>
      </c>
      <c r="E175" s="72" t="s">
        <v>2</v>
      </c>
    </row>
    <row r="176" spans="1:5" x14ac:dyDescent="0.25">
      <c r="A176" s="63"/>
      <c r="B176" s="64" t="s">
        <v>76</v>
      </c>
      <c r="C176" s="72">
        <v>2.1903881432707424</v>
      </c>
      <c r="D176" s="72">
        <v>2.1903881432707335</v>
      </c>
      <c r="E176" s="72" t="s">
        <v>2</v>
      </c>
    </row>
    <row r="177" spans="1:5" x14ac:dyDescent="0.25">
      <c r="A177" s="63"/>
      <c r="B177" s="64" t="s">
        <v>77</v>
      </c>
      <c r="C177" s="72">
        <v>0.63207046859003946</v>
      </c>
      <c r="D177" s="72">
        <v>0.63207046859005511</v>
      </c>
      <c r="E177" s="72" t="s">
        <v>2</v>
      </c>
    </row>
    <row r="178" spans="1:5" x14ac:dyDescent="0.25">
      <c r="A178" s="63"/>
      <c r="B178" s="64" t="s">
        <v>69</v>
      </c>
      <c r="C178" s="72">
        <v>-1.2857212304991441</v>
      </c>
      <c r="D178" s="72">
        <v>-1.2857212304991306</v>
      </c>
      <c r="E178" s="72" t="s">
        <v>2</v>
      </c>
    </row>
    <row r="179" spans="1:5" x14ac:dyDescent="0.25">
      <c r="A179" s="63"/>
      <c r="B179" s="64" t="s">
        <v>78</v>
      </c>
      <c r="C179" s="72">
        <v>-0.22603507219276608</v>
      </c>
      <c r="D179" s="72">
        <v>-0.22603507219277241</v>
      </c>
      <c r="E179" s="72" t="s">
        <v>2</v>
      </c>
    </row>
    <row r="180" spans="1:5" x14ac:dyDescent="0.25">
      <c r="A180" s="63"/>
      <c r="B180" s="64" t="s">
        <v>79</v>
      </c>
      <c r="C180" s="72">
        <v>0.47362446108319878</v>
      </c>
      <c r="D180" s="72">
        <v>0.47362446108319778</v>
      </c>
      <c r="E180" s="72" t="s">
        <v>2</v>
      </c>
    </row>
    <row r="181" spans="1:5" x14ac:dyDescent="0.25">
      <c r="A181" s="63"/>
      <c r="B181" s="64" t="s">
        <v>68</v>
      </c>
      <c r="C181" s="72">
        <v>1.3414839053257928</v>
      </c>
      <c r="D181" s="72">
        <v>1.3414839053257819</v>
      </c>
      <c r="E181" s="72" t="s">
        <v>2</v>
      </c>
    </row>
    <row r="182" spans="1:5" x14ac:dyDescent="0.25">
      <c r="A182" s="63"/>
      <c r="B182" s="64"/>
      <c r="C182" s="72"/>
      <c r="D182" s="72"/>
      <c r="E182" s="72"/>
    </row>
    <row r="183" spans="1:5" x14ac:dyDescent="0.25">
      <c r="A183" s="188">
        <v>2011</v>
      </c>
      <c r="B183" s="188"/>
      <c r="C183" s="72"/>
      <c r="D183" s="73"/>
      <c r="E183" s="72"/>
    </row>
    <row r="184" spans="1:5" x14ac:dyDescent="0.25">
      <c r="A184" s="63"/>
      <c r="B184" s="64" t="s">
        <v>73</v>
      </c>
      <c r="C184" s="72">
        <v>0.54095598866379957</v>
      </c>
      <c r="D184" s="72">
        <v>0.540955988663813</v>
      </c>
      <c r="E184" s="72" t="s">
        <v>2</v>
      </c>
    </row>
    <row r="185" spans="1:5" x14ac:dyDescent="0.25">
      <c r="A185" s="63"/>
      <c r="B185" s="64" t="s">
        <v>74</v>
      </c>
      <c r="C185" s="72">
        <v>-0.79050748162609297</v>
      </c>
      <c r="D185" s="72">
        <v>-0.79050748162611284</v>
      </c>
      <c r="E185" s="72" t="s">
        <v>2</v>
      </c>
    </row>
    <row r="186" spans="1:5" x14ac:dyDescent="0.25">
      <c r="A186" s="63"/>
      <c r="B186" s="64" t="s">
        <v>71</v>
      </c>
      <c r="C186" s="72">
        <v>0.63178223867842997</v>
      </c>
      <c r="D186" s="72">
        <v>0.63178223867843142</v>
      </c>
      <c r="E186" s="72" t="s">
        <v>2</v>
      </c>
    </row>
    <row r="187" spans="1:5" x14ac:dyDescent="0.25">
      <c r="A187" s="63"/>
      <c r="B187" s="64" t="s">
        <v>75</v>
      </c>
      <c r="C187" s="72">
        <v>4.4171076658620336</v>
      </c>
      <c r="D187" s="72">
        <v>4.4171076658620292</v>
      </c>
      <c r="E187" s="72" t="s">
        <v>2</v>
      </c>
    </row>
    <row r="188" spans="1:5" x14ac:dyDescent="0.25">
      <c r="A188" s="63"/>
      <c r="B188" s="64" t="s">
        <v>63</v>
      </c>
      <c r="C188" s="72">
        <v>3.313820948565994</v>
      </c>
      <c r="D188" s="72">
        <v>3.3138209485660193</v>
      </c>
      <c r="E188" s="72" t="s">
        <v>2</v>
      </c>
    </row>
    <row r="189" spans="1:5" x14ac:dyDescent="0.25">
      <c r="A189" s="63"/>
      <c r="B189" s="64" t="s">
        <v>70</v>
      </c>
      <c r="C189" s="72">
        <v>0.90877181827678655</v>
      </c>
      <c r="D189" s="72">
        <v>0.90877181827676901</v>
      </c>
      <c r="E189" s="72" t="s">
        <v>2</v>
      </c>
    </row>
    <row r="190" spans="1:5" x14ac:dyDescent="0.25">
      <c r="A190" s="63"/>
      <c r="B190" s="64" t="s">
        <v>76</v>
      </c>
      <c r="C190" s="72">
        <v>6.0116323478547354E-2</v>
      </c>
      <c r="D190" s="72">
        <v>6.0116323478543808E-2</v>
      </c>
      <c r="E190" s="72" t="s">
        <v>2</v>
      </c>
    </row>
    <row r="191" spans="1:5" x14ac:dyDescent="0.25">
      <c r="A191" s="63"/>
      <c r="B191" s="64" t="s">
        <v>77</v>
      </c>
      <c r="C191" s="72">
        <v>0.31530862912392238</v>
      </c>
      <c r="D191" s="72">
        <v>0.31530862912393842</v>
      </c>
      <c r="E191" s="72" t="s">
        <v>2</v>
      </c>
    </row>
    <row r="192" spans="1:5" x14ac:dyDescent="0.25">
      <c r="A192" s="63"/>
      <c r="B192" s="64" t="s">
        <v>69</v>
      </c>
      <c r="C192" s="72">
        <v>1.301660303876595</v>
      </c>
      <c r="D192" s="72">
        <v>1.3016603038766006</v>
      </c>
      <c r="E192" s="72" t="s">
        <v>2</v>
      </c>
    </row>
    <row r="193" spans="1:7" x14ac:dyDescent="0.25">
      <c r="A193" s="63"/>
      <c r="B193" s="64" t="s">
        <v>78</v>
      </c>
      <c r="C193" s="72">
        <v>0.33278932848386311</v>
      </c>
      <c r="D193" s="72">
        <v>0.3327893284838373</v>
      </c>
      <c r="E193" s="72" t="s">
        <v>2</v>
      </c>
    </row>
    <row r="194" spans="1:7" x14ac:dyDescent="0.25">
      <c r="A194" s="63"/>
      <c r="B194" s="64" t="s">
        <v>79</v>
      </c>
      <c r="C194" s="72">
        <v>3.4231104702459922</v>
      </c>
      <c r="D194" s="72">
        <v>3.4231104702460011</v>
      </c>
      <c r="E194" s="72" t="s">
        <v>2</v>
      </c>
    </row>
    <row r="195" spans="1:7" x14ac:dyDescent="0.25">
      <c r="A195" s="63"/>
      <c r="B195" s="64" t="s">
        <v>68</v>
      </c>
      <c r="C195" s="72">
        <v>1.1857736202019333</v>
      </c>
      <c r="D195" s="72">
        <v>1.1857736202019431</v>
      </c>
      <c r="E195" s="72" t="s">
        <v>2</v>
      </c>
      <c r="G195" s="72"/>
    </row>
    <row r="196" spans="1:7" x14ac:dyDescent="0.25">
      <c r="A196" s="188">
        <v>2012</v>
      </c>
      <c r="B196" s="188"/>
      <c r="C196" s="72"/>
      <c r="D196" s="73"/>
      <c r="E196" s="72"/>
      <c r="G196" s="62"/>
    </row>
    <row r="197" spans="1:7" x14ac:dyDescent="0.25">
      <c r="A197" s="63"/>
      <c r="B197" s="64" t="s">
        <v>73</v>
      </c>
      <c r="C197" s="72">
        <v>0.82878178572962546</v>
      </c>
      <c r="D197" s="72">
        <v>0.82878178572962335</v>
      </c>
      <c r="E197" s="72" t="s">
        <v>2</v>
      </c>
    </row>
    <row r="198" spans="1:7" x14ac:dyDescent="0.25">
      <c r="A198" s="63"/>
      <c r="B198" s="64" t="s">
        <v>74</v>
      </c>
      <c r="C198" s="72">
        <v>-0.30293155218395862</v>
      </c>
      <c r="D198" s="72">
        <v>-0.30293155218395246</v>
      </c>
      <c r="E198" s="72" t="s">
        <v>2</v>
      </c>
    </row>
    <row r="199" spans="1:7" x14ac:dyDescent="0.25">
      <c r="A199" s="63"/>
      <c r="B199" s="64" t="s">
        <v>71</v>
      </c>
      <c r="C199" s="72">
        <v>0.75965858228270078</v>
      </c>
      <c r="D199" s="72">
        <v>0.75965858228270178</v>
      </c>
      <c r="E199" s="72" t="s">
        <v>2</v>
      </c>
    </row>
    <row r="200" spans="1:7" x14ac:dyDescent="0.25">
      <c r="A200" s="63"/>
      <c r="B200" s="64" t="s">
        <v>75</v>
      </c>
      <c r="C200" s="72">
        <v>-9.0943691034126944E-2</v>
      </c>
      <c r="D200" s="72">
        <v>-9.0943691034140309E-2</v>
      </c>
      <c r="E200" s="72" t="s">
        <v>2</v>
      </c>
    </row>
    <row r="201" spans="1:7" x14ac:dyDescent="0.25">
      <c r="A201" s="63"/>
      <c r="B201" s="64" t="s">
        <v>63</v>
      </c>
      <c r="C201" s="72">
        <v>-1.9861394321378494</v>
      </c>
      <c r="D201" s="72">
        <v>-1.9861394321378512</v>
      </c>
      <c r="E201" s="72" t="s">
        <v>2</v>
      </c>
    </row>
    <row r="202" spans="1:7" x14ac:dyDescent="0.25">
      <c r="A202" s="63"/>
      <c r="B202" s="64" t="s">
        <v>70</v>
      </c>
      <c r="C202" s="72">
        <v>4.1585646905071085</v>
      </c>
      <c r="D202" s="72">
        <v>4.1585646905070988</v>
      </c>
      <c r="E202" s="72" t="s">
        <v>2</v>
      </c>
    </row>
    <row r="203" spans="1:7" x14ac:dyDescent="0.25">
      <c r="A203" s="63"/>
      <c r="B203" s="64" t="s">
        <v>76</v>
      </c>
      <c r="C203" s="72">
        <v>0.24448657012601499</v>
      </c>
      <c r="D203" s="72">
        <v>0.16971494476737384</v>
      </c>
      <c r="E203" s="72">
        <v>0.30844071858455557</v>
      </c>
    </row>
    <row r="204" spans="1:7" x14ac:dyDescent="0.25">
      <c r="A204" s="63"/>
      <c r="B204" s="64" t="s">
        <v>77</v>
      </c>
      <c r="C204" s="72">
        <v>0.64743245120538928</v>
      </c>
      <c r="D204" s="72">
        <v>0.58385391142401111</v>
      </c>
      <c r="E204" s="72">
        <v>0.70173764990701348</v>
      </c>
    </row>
    <row r="205" spans="1:7" x14ac:dyDescent="0.25">
      <c r="A205" s="63"/>
      <c r="B205" s="64" t="s">
        <v>69</v>
      </c>
      <c r="C205" s="72">
        <v>1.9931364460514526E-2</v>
      </c>
      <c r="D205" s="72">
        <v>7.8683065291762055E-2</v>
      </c>
      <c r="E205" s="72">
        <v>-3.0192276319891902E-2</v>
      </c>
    </row>
    <row r="206" spans="1:7" x14ac:dyDescent="0.25">
      <c r="A206" s="63"/>
      <c r="B206" s="64" t="s">
        <v>78</v>
      </c>
      <c r="C206" s="72">
        <v>4.2662910903111487E-2</v>
      </c>
      <c r="D206" s="72">
        <v>5.9933326212120122E-2</v>
      </c>
      <c r="E206" s="72">
        <v>2.7912718968431654E-2</v>
      </c>
    </row>
    <row r="207" spans="1:7" x14ac:dyDescent="0.25">
      <c r="A207" s="63"/>
      <c r="B207" s="64" t="s">
        <v>79</v>
      </c>
      <c r="C207" s="72">
        <v>0.34249409289469956</v>
      </c>
      <c r="D207" s="72">
        <v>0.47401072984864662</v>
      </c>
      <c r="E207" s="72">
        <v>0.23013335367777338</v>
      </c>
    </row>
    <row r="208" spans="1:7" x14ac:dyDescent="0.25">
      <c r="A208" s="76"/>
      <c r="B208" s="77" t="s">
        <v>68</v>
      </c>
      <c r="C208" s="72">
        <v>0.3934394342562802</v>
      </c>
      <c r="D208" s="72">
        <v>0.67097201094535397</v>
      </c>
      <c r="E208" s="72">
        <v>0.15575360429839788</v>
      </c>
    </row>
    <row r="209" spans="1:5" x14ac:dyDescent="0.25">
      <c r="A209" s="188">
        <v>2013</v>
      </c>
      <c r="B209" s="188"/>
      <c r="C209" s="74"/>
      <c r="D209" s="74"/>
      <c r="E209" s="74"/>
    </row>
    <row r="210" spans="1:5" x14ac:dyDescent="0.25">
      <c r="A210" s="63"/>
      <c r="B210" s="64" t="s">
        <v>73</v>
      </c>
      <c r="C210" s="72">
        <v>0.1202171476324131</v>
      </c>
      <c r="D210" s="72">
        <v>0.14340192540028765</v>
      </c>
      <c r="E210" s="72">
        <v>0.10025898212730718</v>
      </c>
    </row>
    <row r="211" spans="1:5" x14ac:dyDescent="0.25">
      <c r="A211" s="63"/>
      <c r="B211" s="64" t="s">
        <v>74</v>
      </c>
      <c r="C211" s="72">
        <v>-0.20260748766020126</v>
      </c>
      <c r="D211" s="72">
        <v>-0.26772351866401256</v>
      </c>
      <c r="E211" s="72">
        <v>-0.14652945838415676</v>
      </c>
    </row>
    <row r="212" spans="1:5" ht="14.25" customHeight="1" x14ac:dyDescent="0.25">
      <c r="A212" s="63"/>
      <c r="B212" s="64" t="s">
        <v>71</v>
      </c>
      <c r="C212" s="72">
        <v>0.50061454169003372</v>
      </c>
      <c r="D212" s="72">
        <v>0.57671257944425691</v>
      </c>
      <c r="E212" s="72">
        <v>0.43515833275592142</v>
      </c>
    </row>
    <row r="213" spans="1:5" ht="14.25" customHeight="1" x14ac:dyDescent="0.25">
      <c r="A213" s="63"/>
      <c r="B213" s="64" t="s">
        <v>75</v>
      </c>
      <c r="C213" s="72">
        <v>0.11512300390782688</v>
      </c>
      <c r="D213" s="72">
        <v>3.9643343257568849E-3</v>
      </c>
      <c r="E213" s="72">
        <v>0.21087159629621899</v>
      </c>
    </row>
    <row r="214" spans="1:5" ht="14.25" customHeight="1" x14ac:dyDescent="0.25">
      <c r="A214" s="63"/>
      <c r="B214" s="64" t="s">
        <v>63</v>
      </c>
      <c r="C214" s="72">
        <v>9.5682352882613605E-2</v>
      </c>
      <c r="D214" s="72">
        <v>0.23643869294275971</v>
      </c>
      <c r="E214" s="72">
        <v>-2.5310411872150607E-2</v>
      </c>
    </row>
    <row r="215" spans="1:5" ht="14.25" customHeight="1" x14ac:dyDescent="0.25">
      <c r="A215" s="63"/>
      <c r="B215" s="64" t="s">
        <v>70</v>
      </c>
      <c r="C215" s="72">
        <v>-0.26760942495945156</v>
      </c>
      <c r="D215" s="72">
        <v>-0.30627613149380639</v>
      </c>
      <c r="E215" s="72">
        <v>-0.23428488359795882</v>
      </c>
    </row>
    <row r="216" spans="1:5" ht="14.25" customHeight="1" x14ac:dyDescent="0.25">
      <c r="A216" s="63"/>
      <c r="B216" s="64" t="s">
        <v>76</v>
      </c>
      <c r="C216" s="72">
        <v>1.1650679035972877</v>
      </c>
      <c r="D216" s="72">
        <v>1.2614902964104777</v>
      </c>
      <c r="E216" s="72">
        <v>1.0820271269930941</v>
      </c>
    </row>
    <row r="217" spans="1:5" ht="14.25" customHeight="1" x14ac:dyDescent="0.25">
      <c r="A217" s="63"/>
      <c r="B217" s="64" t="s">
        <v>77</v>
      </c>
      <c r="C217" s="72">
        <v>0.16901141883517926</v>
      </c>
      <c r="D217" s="72">
        <v>-0.25283811141194562</v>
      </c>
      <c r="E217" s="72">
        <v>0.53296118036079787</v>
      </c>
    </row>
    <row r="218" spans="1:5" ht="14.25" customHeight="1" x14ac:dyDescent="0.25">
      <c r="A218" s="63"/>
      <c r="B218" s="64" t="s">
        <v>69</v>
      </c>
      <c r="C218" s="72">
        <v>0.88457747659021657</v>
      </c>
      <c r="D218" s="72">
        <v>0.76568029413165029</v>
      </c>
      <c r="E218" s="72">
        <v>0.98635397503571975</v>
      </c>
    </row>
    <row r="219" spans="1:5" ht="14.25" customHeight="1" x14ac:dyDescent="0.25">
      <c r="A219" s="63"/>
      <c r="B219" s="64" t="s">
        <v>78</v>
      </c>
      <c r="C219" s="72">
        <v>0.57515947673210821</v>
      </c>
      <c r="D219" s="72">
        <v>0.3195258836498801</v>
      </c>
      <c r="E219" s="72">
        <v>0.79350476016584182</v>
      </c>
    </row>
    <row r="220" spans="1:5" ht="14.25" customHeight="1" x14ac:dyDescent="0.25">
      <c r="A220" s="63"/>
      <c r="B220" s="64" t="s">
        <v>79</v>
      </c>
      <c r="C220" s="72">
        <v>0.12186960602403663</v>
      </c>
      <c r="D220" s="72">
        <v>0.42426871286125351</v>
      </c>
      <c r="E220" s="72">
        <v>-0.13520508300082165</v>
      </c>
    </row>
    <row r="221" spans="1:5" ht="14.25" customHeight="1" x14ac:dyDescent="0.25">
      <c r="A221" s="63"/>
      <c r="B221" s="64" t="s">
        <v>68</v>
      </c>
      <c r="C221" s="72">
        <v>-2.8801755478075421E-2</v>
      </c>
      <c r="D221" s="72">
        <v>0.13243235338341641</v>
      </c>
      <c r="E221" s="72">
        <v>-0.16663754557983806</v>
      </c>
    </row>
    <row r="222" spans="1:5" x14ac:dyDescent="0.25">
      <c r="A222" s="198">
        <v>2014</v>
      </c>
      <c r="B222" s="199"/>
      <c r="C222" s="72"/>
      <c r="D222" s="74"/>
      <c r="E222" s="72"/>
    </row>
    <row r="223" spans="1:5" x14ac:dyDescent="0.25">
      <c r="A223" s="63"/>
      <c r="B223" s="64" t="s">
        <v>73</v>
      </c>
      <c r="C223" s="72">
        <v>0.1098546049749359</v>
      </c>
      <c r="D223" s="72">
        <v>-0.322309548511998</v>
      </c>
      <c r="E223" s="72">
        <v>0.48040978311347082</v>
      </c>
    </row>
    <row r="224" spans="1:5" x14ac:dyDescent="0.25">
      <c r="A224" s="63"/>
      <c r="B224" s="64" t="s">
        <v>74</v>
      </c>
      <c r="C224" s="72">
        <v>-0.13828396030899293</v>
      </c>
      <c r="D224" s="72">
        <v>0.522482781245874</v>
      </c>
      <c r="E224" s="72">
        <v>-0.7003261153462248</v>
      </c>
    </row>
    <row r="225" spans="1:5" x14ac:dyDescent="0.25">
      <c r="A225" s="63"/>
      <c r="B225" s="64" t="s">
        <v>71</v>
      </c>
      <c r="C225" s="72">
        <v>-0.58614791407885636</v>
      </c>
      <c r="D225" s="72">
        <v>-0.53851180450933112</v>
      </c>
      <c r="E225" s="72">
        <v>-0.62716571611890259</v>
      </c>
    </row>
    <row r="226" spans="1:5" x14ac:dyDescent="0.25">
      <c r="A226" s="63"/>
      <c r="B226" s="64" t="s">
        <v>75</v>
      </c>
      <c r="C226" s="72">
        <v>0.18673105824223252</v>
      </c>
      <c r="D226" s="72">
        <v>0.32199239951796077</v>
      </c>
      <c r="E226" s="72">
        <v>7.0158301967065725E-2</v>
      </c>
    </row>
    <row r="227" spans="1:5" x14ac:dyDescent="0.25">
      <c r="A227" s="63"/>
      <c r="B227" s="64" t="s">
        <v>63</v>
      </c>
      <c r="C227" s="72">
        <v>0.97001097738139441</v>
      </c>
      <c r="D227" s="72">
        <v>0.89869928347351868</v>
      </c>
      <c r="E227" s="72">
        <v>1.031624450439488</v>
      </c>
    </row>
    <row r="228" spans="1:5" x14ac:dyDescent="0.25">
      <c r="A228" s="63"/>
      <c r="B228" s="64" t="s">
        <v>70</v>
      </c>
      <c r="C228" s="72">
        <v>-0.14460149368363998</v>
      </c>
      <c r="D228" s="72">
        <v>-4.5955229748971385E-2</v>
      </c>
      <c r="E228" s="72">
        <v>-0.22971996412189596</v>
      </c>
    </row>
    <row r="229" spans="1:5" x14ac:dyDescent="0.25">
      <c r="A229" s="63"/>
      <c r="B229" s="64" t="s">
        <v>76</v>
      </c>
      <c r="C229" s="72">
        <v>0.41291245719951358</v>
      </c>
      <c r="D229" s="72">
        <v>0.13941288871808247</v>
      </c>
      <c r="E229" s="72">
        <v>0.64934050512805597</v>
      </c>
    </row>
    <row r="230" spans="1:5" x14ac:dyDescent="0.25">
      <c r="A230" s="63"/>
      <c r="B230" s="64" t="s">
        <v>77</v>
      </c>
      <c r="C230" s="72">
        <v>-0.14107212527697646</v>
      </c>
      <c r="D230" s="72">
        <v>0.28714601491433511</v>
      </c>
      <c r="E230" s="72">
        <v>-0.50937195599416263</v>
      </c>
    </row>
    <row r="231" spans="1:5" x14ac:dyDescent="0.25">
      <c r="A231" s="63"/>
      <c r="B231" s="64" t="s">
        <v>69</v>
      </c>
      <c r="C231" s="72">
        <v>6.4484604583957231E-2</v>
      </c>
      <c r="D231" s="72">
        <v>-2.1414341687532111E-2</v>
      </c>
      <c r="E231" s="72">
        <v>0.13895564040605674</v>
      </c>
    </row>
    <row r="232" spans="1:5" x14ac:dyDescent="0.25">
      <c r="A232" s="63"/>
      <c r="B232" s="64" t="s">
        <v>78</v>
      </c>
      <c r="C232" s="72">
        <v>4.2981421583679479E-2</v>
      </c>
      <c r="D232" s="72">
        <v>0.37288472331134875</v>
      </c>
      <c r="E232" s="72">
        <v>-0.24257382973337954</v>
      </c>
    </row>
    <row r="233" spans="1:5" x14ac:dyDescent="0.25">
      <c r="A233" s="63"/>
      <c r="B233" s="64" t="s">
        <v>79</v>
      </c>
      <c r="C233" s="72">
        <v>-0.38784469039811098</v>
      </c>
      <c r="D233" s="72">
        <v>-0.69024000023220455</v>
      </c>
      <c r="E233" s="72">
        <v>-0.12448475280248811</v>
      </c>
    </row>
    <row r="234" spans="1:5" x14ac:dyDescent="0.25">
      <c r="A234" s="63"/>
      <c r="B234" s="64" t="s">
        <v>68</v>
      </c>
      <c r="C234" s="72">
        <v>0.14936355181003261</v>
      </c>
      <c r="D234" s="72">
        <v>0.25350557458408324</v>
      </c>
      <c r="E234" s="72">
        <v>5.917870580753206E-2</v>
      </c>
    </row>
    <row r="235" spans="1:5" x14ac:dyDescent="0.25">
      <c r="A235" s="187">
        <v>2015</v>
      </c>
      <c r="B235" s="200"/>
      <c r="C235" s="72"/>
      <c r="D235" s="72"/>
      <c r="E235" s="72"/>
    </row>
    <row r="236" spans="1:5" x14ac:dyDescent="0.25">
      <c r="A236" s="63"/>
      <c r="B236" s="64" t="s">
        <v>73</v>
      </c>
      <c r="C236" s="72">
        <v>-0.2809381134105049</v>
      </c>
      <c r="D236" s="72">
        <v>-5.7684909932524911E-2</v>
      </c>
      <c r="E236" s="72">
        <v>-0.47464626289253542</v>
      </c>
    </row>
    <row r="237" spans="1:5" x14ac:dyDescent="0.25">
      <c r="A237" s="63"/>
      <c r="B237" s="64" t="s">
        <v>74</v>
      </c>
      <c r="C237" s="72">
        <v>0.12095527637096383</v>
      </c>
      <c r="D237" s="72">
        <v>2.8613455304698415E-2</v>
      </c>
      <c r="E237" s="72">
        <v>0.20141236315060806</v>
      </c>
    </row>
    <row r="238" spans="1:5" x14ac:dyDescent="0.25">
      <c r="A238" s="63"/>
      <c r="B238" s="64" t="s">
        <v>71</v>
      </c>
      <c r="C238" s="72">
        <v>-7.076595906956476E-2</v>
      </c>
      <c r="D238" s="72">
        <v>-0.41575915809420327</v>
      </c>
      <c r="E238" s="72">
        <v>0.22930696342132337</v>
      </c>
    </row>
    <row r="239" spans="1:5" x14ac:dyDescent="0.25">
      <c r="A239" s="63"/>
      <c r="B239" s="64" t="s">
        <v>75</v>
      </c>
      <c r="C239" s="72">
        <v>0.67040139146683142</v>
      </c>
      <c r="D239" s="72">
        <v>0.99498081691289986</v>
      </c>
      <c r="E239" s="72">
        <v>0.38990120716618021</v>
      </c>
    </row>
    <row r="240" spans="1:5" x14ac:dyDescent="0.25">
      <c r="A240" s="63"/>
      <c r="B240" s="64" t="s">
        <v>63</v>
      </c>
      <c r="C240" s="72">
        <v>3.5257826396308367E-2</v>
      </c>
      <c r="D240" s="72">
        <v>-0.16239700982367164</v>
      </c>
      <c r="E240" s="72">
        <v>0.20709984795216743</v>
      </c>
    </row>
    <row r="241" spans="1:5" x14ac:dyDescent="0.25">
      <c r="A241" s="63"/>
      <c r="B241" s="64" t="s">
        <v>70</v>
      </c>
      <c r="C241" s="72">
        <v>0.83493462014281905</v>
      </c>
      <c r="D241" s="72">
        <v>1.0712107400230999</v>
      </c>
      <c r="E241" s="72">
        <v>0.63027252743543749</v>
      </c>
    </row>
    <row r="242" spans="1:5" x14ac:dyDescent="0.25">
      <c r="A242" s="63"/>
      <c r="B242" s="64" t="s">
        <v>76</v>
      </c>
      <c r="C242" s="72">
        <v>-0.12204801538238151</v>
      </c>
      <c r="D242" s="72">
        <v>1.0962867477583713E-2</v>
      </c>
      <c r="E242" s="72">
        <v>-0.23776672327809806</v>
      </c>
    </row>
    <row r="243" spans="1:5" x14ac:dyDescent="0.25">
      <c r="A243" s="63"/>
      <c r="B243" s="64" t="s">
        <v>77</v>
      </c>
      <c r="C243" s="72">
        <v>0.15264849210853906</v>
      </c>
      <c r="D243" s="72">
        <v>0.12369978831365182</v>
      </c>
      <c r="E243" s="72">
        <v>0.17789649132188726</v>
      </c>
    </row>
    <row r="244" spans="1:5" x14ac:dyDescent="0.25">
      <c r="A244" s="63"/>
      <c r="B244" s="64" t="s">
        <v>69</v>
      </c>
      <c r="C244" s="72">
        <v>-4.1223543857863698E-2</v>
      </c>
      <c r="D244" s="72">
        <v>-0.16318989846204934</v>
      </c>
      <c r="E244" s="72">
        <v>6.5093494509661995E-2</v>
      </c>
    </row>
    <row r="245" spans="1:5" x14ac:dyDescent="0.25">
      <c r="A245" s="63"/>
      <c r="B245" s="64" t="s">
        <v>78</v>
      </c>
      <c r="C245" s="72">
        <v>-2.0867598648453934E-2</v>
      </c>
      <c r="D245" s="72">
        <v>0.12817958206755323</v>
      </c>
      <c r="E245" s="72">
        <v>-0.15049436371591429</v>
      </c>
    </row>
    <row r="246" spans="1:5" x14ac:dyDescent="0.25">
      <c r="A246" s="63"/>
      <c r="B246" s="64" t="s">
        <v>79</v>
      </c>
      <c r="C246" s="72">
        <v>0.1043846851855426</v>
      </c>
      <c r="D246" s="72">
        <v>0.15574977254748443</v>
      </c>
      <c r="E246" s="72">
        <v>5.9587641953779476E-2</v>
      </c>
    </row>
    <row r="247" spans="1:5" x14ac:dyDescent="0.25">
      <c r="A247" s="63"/>
      <c r="B247" s="64" t="s">
        <v>68</v>
      </c>
      <c r="C247" s="72">
        <v>-0.52474466393056451</v>
      </c>
      <c r="D247" s="72">
        <v>-0.54907255143328448</v>
      </c>
      <c r="E247" s="72">
        <v>-0.50350718820964468</v>
      </c>
    </row>
    <row r="248" spans="1:5" x14ac:dyDescent="0.25">
      <c r="A248" s="187">
        <v>2016</v>
      </c>
      <c r="B248" s="187"/>
      <c r="C248" s="72"/>
      <c r="D248" s="72"/>
      <c r="E248" s="72"/>
    </row>
    <row r="249" spans="1:5" x14ac:dyDescent="0.25">
      <c r="A249" s="63"/>
      <c r="B249" s="64" t="s">
        <v>73</v>
      </c>
      <c r="C249" s="72">
        <v>-9.6110738358116468E-2</v>
      </c>
      <c r="D249" s="72">
        <v>0.14665453235282017</v>
      </c>
      <c r="E249" s="72">
        <v>-0.30794008155211339</v>
      </c>
    </row>
    <row r="250" spans="1:5" x14ac:dyDescent="0.25">
      <c r="A250" s="63"/>
      <c r="B250" s="64" t="s">
        <v>74</v>
      </c>
      <c r="C250" s="72">
        <v>0.21585252732159149</v>
      </c>
      <c r="D250" s="72">
        <v>1.3255168985110135E-2</v>
      </c>
      <c r="E250" s="72">
        <v>0.39343872807148206</v>
      </c>
    </row>
    <row r="251" spans="1:5" x14ac:dyDescent="0.25">
      <c r="A251" s="63"/>
      <c r="B251" s="64" t="s">
        <v>71</v>
      </c>
      <c r="C251" s="72">
        <v>-0.53265775688317496</v>
      </c>
      <c r="D251" s="72">
        <v>-0.32744384220367095</v>
      </c>
      <c r="E251" s="72">
        <v>-0.71185630035361624</v>
      </c>
    </row>
    <row r="252" spans="1:5" x14ac:dyDescent="0.25">
      <c r="A252" s="63"/>
      <c r="B252" s="64" t="s">
        <v>75</v>
      </c>
      <c r="C252" s="72">
        <v>-0.18242178801292599</v>
      </c>
      <c r="D252" s="72">
        <v>0.16072487746065309</v>
      </c>
      <c r="E252" s="72">
        <v>-0.4832272087162256</v>
      </c>
    </row>
    <row r="253" spans="1:5" x14ac:dyDescent="0.25">
      <c r="A253" s="63"/>
      <c r="B253" s="64" t="s">
        <v>63</v>
      </c>
      <c r="C253" s="72">
        <v>6.330535849645838E-2</v>
      </c>
      <c r="D253" s="72">
        <v>5.6333098875849884E-2</v>
      </c>
      <c r="E253" s="72">
        <v>6.9456852436110814E-2</v>
      </c>
    </row>
    <row r="254" spans="1:5" x14ac:dyDescent="0.25">
      <c r="A254" s="63"/>
      <c r="B254" s="64" t="s">
        <v>70</v>
      </c>
      <c r="C254" s="72">
        <v>0.21785551394536201</v>
      </c>
      <c r="D254" s="72">
        <v>7.6068886805407271E-2</v>
      </c>
      <c r="E254" s="72">
        <v>0.34293479084417189</v>
      </c>
    </row>
    <row r="255" spans="1:5" x14ac:dyDescent="0.25">
      <c r="A255" s="63"/>
      <c r="B255" s="64" t="s">
        <v>76</v>
      </c>
      <c r="C255" s="72">
        <v>0.26335609952137851</v>
      </c>
      <c r="D255" s="72">
        <v>0.27430892293894493</v>
      </c>
      <c r="E255" s="72">
        <v>0.25371959310806591</v>
      </c>
    </row>
    <row r="256" spans="1:5" x14ac:dyDescent="0.25">
      <c r="A256" s="63"/>
      <c r="B256" s="64" t="s">
        <v>77</v>
      </c>
      <c r="C256" s="72">
        <v>-9.3782010366236901E-2</v>
      </c>
      <c r="D256" s="72">
        <v>-0.3358610619379736</v>
      </c>
      <c r="E256" s="72">
        <v>0.11924757439219064</v>
      </c>
    </row>
    <row r="257" spans="1:5" x14ac:dyDescent="0.25">
      <c r="A257" s="63"/>
      <c r="B257" s="64" t="s">
        <v>69</v>
      </c>
      <c r="C257" s="72">
        <v>0.37975926538358801</v>
      </c>
      <c r="D257" s="72">
        <v>0.59601507895375305</v>
      </c>
      <c r="E257" s="72">
        <v>0.19031919566282707</v>
      </c>
    </row>
    <row r="258" spans="1:5" x14ac:dyDescent="0.25">
      <c r="A258" s="63"/>
      <c r="B258" s="64" t="s">
        <v>78</v>
      </c>
      <c r="C258" s="72">
        <v>1.9061743557722406</v>
      </c>
      <c r="D258" s="72">
        <v>0.93823043145353935</v>
      </c>
      <c r="E258" s="72">
        <v>2.7575265677516363</v>
      </c>
    </row>
    <row r="259" spans="1:5" x14ac:dyDescent="0.25">
      <c r="A259" s="63"/>
      <c r="B259" s="64" t="s">
        <v>79</v>
      </c>
      <c r="C259" s="72">
        <v>-0.10593028067286928</v>
      </c>
      <c r="D259" s="72">
        <v>5.0582922237085944E-2</v>
      </c>
      <c r="E259" s="72">
        <v>-0.24115375630325911</v>
      </c>
    </row>
    <row r="260" spans="1:5" x14ac:dyDescent="0.25">
      <c r="A260" s="63"/>
      <c r="B260" s="64" t="s">
        <v>68</v>
      </c>
      <c r="C260" s="72">
        <v>0.27748623236054404</v>
      </c>
      <c r="D260" s="72">
        <v>0.16810830566624271</v>
      </c>
      <c r="E260" s="72">
        <v>0.37226237036813514</v>
      </c>
    </row>
    <row r="261" spans="1:5" x14ac:dyDescent="0.25">
      <c r="A261" s="187">
        <v>2017</v>
      </c>
      <c r="B261" s="187"/>
      <c r="C261" s="72"/>
      <c r="D261" s="72"/>
      <c r="E261" s="64"/>
    </row>
    <row r="262" spans="1:5" x14ac:dyDescent="0.25">
      <c r="A262" s="64"/>
      <c r="B262" s="64" t="s">
        <v>73</v>
      </c>
      <c r="C262" s="72">
        <v>0.48479237246647472</v>
      </c>
      <c r="D262" s="72">
        <v>0.35188437044950854</v>
      </c>
      <c r="E262" s="72">
        <v>0.59972311413484425</v>
      </c>
    </row>
    <row r="263" spans="1:5" x14ac:dyDescent="0.25">
      <c r="A263" s="64"/>
      <c r="B263" s="64" t="s">
        <v>74</v>
      </c>
      <c r="C263" s="72">
        <v>0.35246837457076347</v>
      </c>
      <c r="D263" s="72">
        <v>0.17672790636551972</v>
      </c>
      <c r="E263" s="72">
        <v>0.5040636287521274</v>
      </c>
    </row>
    <row r="264" spans="1:5" x14ac:dyDescent="0.25">
      <c r="A264" s="64"/>
      <c r="B264" s="64" t="s">
        <v>71</v>
      </c>
      <c r="C264" s="72">
        <v>0.6529235635912225</v>
      </c>
      <c r="D264" s="72">
        <v>0.215210431706923</v>
      </c>
      <c r="E264" s="72">
        <v>1.0292689730255762</v>
      </c>
    </row>
    <row r="265" spans="1:5" x14ac:dyDescent="0.25">
      <c r="A265" s="64"/>
      <c r="B265" s="64" t="s">
        <v>75</v>
      </c>
      <c r="C265" s="72">
        <v>-1.0200791735793859E-2</v>
      </c>
      <c r="D265" s="72">
        <v>3.9859078576021681E-2</v>
      </c>
      <c r="E265" s="72">
        <v>-5.2895416328960686E-2</v>
      </c>
    </row>
    <row r="266" spans="1:5" x14ac:dyDescent="0.25">
      <c r="A266" s="64"/>
      <c r="B266" s="64" t="s">
        <v>63</v>
      </c>
      <c r="C266" s="72">
        <v>0.23515733499571106</v>
      </c>
      <c r="D266" s="72">
        <v>0.26077567612001096</v>
      </c>
      <c r="E266" s="72">
        <v>0.2132879113691438</v>
      </c>
    </row>
    <row r="267" spans="1:5" x14ac:dyDescent="0.25">
      <c r="A267" s="64"/>
      <c r="B267" s="64" t="s">
        <v>70</v>
      </c>
      <c r="C267" s="72">
        <v>-0.9959295888492804</v>
      </c>
      <c r="D267" s="72">
        <v>-0.57432052121553956</v>
      </c>
      <c r="E267" s="72">
        <v>-1.3560120968450522</v>
      </c>
    </row>
    <row r="268" spans="1:5" x14ac:dyDescent="0.25">
      <c r="A268" s="64"/>
      <c r="B268" s="64" t="s">
        <v>76</v>
      </c>
      <c r="C268" s="72">
        <v>-7.3890722250672752E-2</v>
      </c>
      <c r="D268" s="72">
        <v>0.46786658683360932</v>
      </c>
      <c r="E268" s="72">
        <v>-0.54025449583256413</v>
      </c>
    </row>
    <row r="269" spans="1:5" x14ac:dyDescent="0.25">
      <c r="A269" s="64"/>
      <c r="B269" s="64" t="s">
        <v>77</v>
      </c>
      <c r="C269" s="72">
        <v>-0.3619046848432998</v>
      </c>
      <c r="D269" s="72">
        <v>-0.24914166258011827</v>
      </c>
      <c r="E269" s="72">
        <v>-0.45995896873412001</v>
      </c>
    </row>
    <row r="270" spans="1:5" x14ac:dyDescent="0.25">
      <c r="A270" s="64"/>
      <c r="B270" s="64" t="s">
        <v>69</v>
      </c>
      <c r="C270" s="72">
        <v>0.51673997172639852</v>
      </c>
      <c r="D270" s="72">
        <v>0.60591660832167826</v>
      </c>
      <c r="E270" s="72">
        <v>0.43903124744032246</v>
      </c>
    </row>
    <row r="271" spans="1:5" x14ac:dyDescent="0.25">
      <c r="A271" s="64"/>
      <c r="B271" s="64" t="s">
        <v>78</v>
      </c>
      <c r="C271" s="72">
        <v>-0.26933733711968183</v>
      </c>
      <c r="D271" s="72">
        <v>2.7822214281966188E-2</v>
      </c>
      <c r="E271" s="72">
        <v>-0.5287131003854415</v>
      </c>
    </row>
    <row r="272" spans="1:5" x14ac:dyDescent="0.25">
      <c r="A272" s="64"/>
      <c r="B272" s="64" t="s">
        <v>79</v>
      </c>
      <c r="C272" s="72">
        <v>-0.18144419231107392</v>
      </c>
      <c r="D272" s="72">
        <v>6.383052356280175E-2</v>
      </c>
      <c r="E272" s="72">
        <v>-0.39673007708083036</v>
      </c>
    </row>
    <row r="273" spans="1:5" x14ac:dyDescent="0.25">
      <c r="A273" s="64"/>
      <c r="B273" s="64" t="s">
        <v>68</v>
      </c>
      <c r="C273" s="72">
        <v>0.92632738176344953</v>
      </c>
      <c r="D273" s="72">
        <v>0.83243747424787895</v>
      </c>
      <c r="E273" s="72">
        <v>1.0091187793447844</v>
      </c>
    </row>
    <row r="274" spans="1:5" x14ac:dyDescent="0.25">
      <c r="A274" s="187">
        <v>2018</v>
      </c>
      <c r="B274" s="187"/>
      <c r="C274" s="72"/>
      <c r="D274" s="72"/>
      <c r="E274" s="64"/>
    </row>
    <row r="275" spans="1:5" x14ac:dyDescent="0.25">
      <c r="A275" s="64"/>
      <c r="B275" s="64" t="s">
        <v>73</v>
      </c>
      <c r="C275" s="72">
        <v>0.30861939236332514</v>
      </c>
      <c r="D275" s="72">
        <v>0.22943066852413896</v>
      </c>
      <c r="E275" s="72">
        <v>0.37832525887290691</v>
      </c>
    </row>
    <row r="276" spans="1:5" x14ac:dyDescent="0.25">
      <c r="A276" s="64"/>
      <c r="B276" s="64" t="s">
        <v>74</v>
      </c>
      <c r="C276" s="72">
        <v>0.28003995737236803</v>
      </c>
      <c r="D276" s="72">
        <v>0.46673732084232361</v>
      </c>
      <c r="E276" s="72">
        <v>0.11594339283413513</v>
      </c>
    </row>
    <row r="277" spans="1:5" x14ac:dyDescent="0.25">
      <c r="A277" s="64"/>
      <c r="B277" s="64" t="s">
        <v>71</v>
      </c>
      <c r="C277" s="72">
        <v>-0.21850844761599264</v>
      </c>
      <c r="D277" s="72">
        <v>-0.33214147640956732</v>
      </c>
      <c r="E277" s="72">
        <v>-0.1182813991546984</v>
      </c>
    </row>
    <row r="278" spans="1:5" x14ac:dyDescent="0.25">
      <c r="A278" s="64"/>
      <c r="B278" s="64" t="s">
        <v>75</v>
      </c>
      <c r="C278" s="72">
        <v>-1.6869532579859543</v>
      </c>
      <c r="D278" s="72">
        <v>-1.2768450958284776</v>
      </c>
      <c r="E278" s="72">
        <v>-2.0479039611598511</v>
      </c>
    </row>
    <row r="279" spans="1:5" x14ac:dyDescent="0.25">
      <c r="A279" s="64"/>
      <c r="B279" s="64" t="s">
        <v>63</v>
      </c>
      <c r="C279" s="72">
        <v>-0.34696571272942089</v>
      </c>
      <c r="D279" s="72">
        <v>9.9636073847917186E-2</v>
      </c>
      <c r="E279" s="72">
        <v>-0.74312991280689522</v>
      </c>
    </row>
    <row r="280" spans="1:5" x14ac:dyDescent="0.25">
      <c r="A280" s="64"/>
      <c r="B280" s="64" t="s">
        <v>70</v>
      </c>
      <c r="C280" s="72">
        <v>0.19669087658598011</v>
      </c>
      <c r="D280" s="72">
        <v>0.23506979189841462</v>
      </c>
      <c r="E280" s="72">
        <v>0.16235727289378366</v>
      </c>
    </row>
    <row r="281" spans="1:5" x14ac:dyDescent="0.25">
      <c r="A281" s="64"/>
      <c r="B281" s="64" t="s">
        <v>76</v>
      </c>
      <c r="C281" s="72">
        <v>0.54470116253076406</v>
      </c>
      <c r="D281" s="72">
        <v>9.9533695082933207E-2</v>
      </c>
      <c r="E281" s="72">
        <v>0.94323506570205706</v>
      </c>
    </row>
    <row r="282" spans="1:5" x14ac:dyDescent="0.25">
      <c r="A282" s="64"/>
      <c r="B282" s="64" t="s">
        <v>77</v>
      </c>
      <c r="C282" s="72">
        <v>1.3757398286098901</v>
      </c>
      <c r="D282" s="72">
        <v>1.5227327420289454</v>
      </c>
      <c r="E282" s="72">
        <v>1.2452450644499657</v>
      </c>
    </row>
    <row r="283" spans="1:5" x14ac:dyDescent="0.25">
      <c r="A283" s="64"/>
      <c r="B283" s="64" t="s">
        <v>69</v>
      </c>
      <c r="C283" s="72">
        <v>-0.67684823269291883</v>
      </c>
      <c r="D283" s="72">
        <v>-0.49912586682043453</v>
      </c>
      <c r="E283" s="72">
        <v>-0.83505586772674045</v>
      </c>
    </row>
    <row r="284" spans="1:5" x14ac:dyDescent="0.25">
      <c r="A284" s="64"/>
      <c r="B284" s="64" t="s">
        <v>78</v>
      </c>
      <c r="C284" s="72">
        <v>-0.4509665378276132</v>
      </c>
      <c r="D284" s="72">
        <v>-1.2760440173497676E-2</v>
      </c>
      <c r="E284" s="72">
        <v>-0.84237705738656521</v>
      </c>
    </row>
    <row r="285" spans="1:5" x14ac:dyDescent="0.25">
      <c r="A285" s="64"/>
      <c r="B285" s="64" t="s">
        <v>79</v>
      </c>
      <c r="C285" s="72">
        <v>7.6159131046836651E-2</v>
      </c>
      <c r="D285" s="72">
        <v>-6.3251639242504057E-2</v>
      </c>
      <c r="E285" s="72">
        <v>0.20172421038855132</v>
      </c>
    </row>
    <row r="286" spans="1:5" x14ac:dyDescent="0.25">
      <c r="A286" s="64"/>
      <c r="B286" s="64" t="s">
        <v>68</v>
      </c>
      <c r="C286" s="72">
        <v>-0.2619685689956629</v>
      </c>
      <c r="D286" s="72">
        <v>9.2745488679523924E-2</v>
      </c>
      <c r="E286" s="72">
        <v>-0.58060906465188444</v>
      </c>
    </row>
    <row r="287" spans="1:5" x14ac:dyDescent="0.25">
      <c r="A287" s="187">
        <v>2019</v>
      </c>
      <c r="B287" s="187"/>
      <c r="C287" s="72"/>
      <c r="D287" s="72"/>
      <c r="E287" s="72"/>
    </row>
    <row r="288" spans="1:5" x14ac:dyDescent="0.25">
      <c r="A288" s="64"/>
      <c r="B288" s="64" t="s">
        <v>73</v>
      </c>
      <c r="C288" s="72">
        <v>-8.892197521852277E-2</v>
      </c>
      <c r="D288" s="72">
        <v>-0.12358636997398503</v>
      </c>
      <c r="E288" s="72">
        <v>-5.7571964472726521E-2</v>
      </c>
    </row>
    <row r="289" spans="1:5" x14ac:dyDescent="0.25">
      <c r="A289" s="64"/>
      <c r="B289" s="64" t="s">
        <v>74</v>
      </c>
      <c r="C289" s="72">
        <v>0.32381810957027407</v>
      </c>
      <c r="D289" s="72">
        <v>0.16169770041925333</v>
      </c>
      <c r="E289" s="72">
        <v>0.47034077368686528</v>
      </c>
    </row>
    <row r="290" spans="1:5" x14ac:dyDescent="0.25">
      <c r="A290" s="64"/>
      <c r="B290" s="64" t="s">
        <v>71</v>
      </c>
      <c r="C290" s="72">
        <v>-0.21349530164084637</v>
      </c>
      <c r="D290" s="72">
        <v>4.6867035745404642E-2</v>
      </c>
      <c r="E290" s="72">
        <v>-0.44808507673773895</v>
      </c>
    </row>
    <row r="291" spans="1:5" x14ac:dyDescent="0.25">
      <c r="A291" s="64"/>
      <c r="B291" s="64" t="s">
        <v>75</v>
      </c>
      <c r="C291" s="72">
        <v>0.40454342925017073</v>
      </c>
      <c r="D291" s="72">
        <v>0.55105372183520707</v>
      </c>
      <c r="E291" s="72">
        <v>0.27187947810470031</v>
      </c>
    </row>
    <row r="292" spans="1:5" x14ac:dyDescent="0.25">
      <c r="A292" s="64"/>
      <c r="B292" s="64" t="s">
        <v>63</v>
      </c>
      <c r="C292" s="72">
        <v>0.31511810998320294</v>
      </c>
      <c r="D292" s="72">
        <v>0.22165772167798414</v>
      </c>
      <c r="E292" s="72">
        <v>0.39998139596075521</v>
      </c>
    </row>
    <row r="293" spans="1:5" x14ac:dyDescent="0.25">
      <c r="A293" s="64"/>
      <c r="B293" s="64" t="s">
        <v>70</v>
      </c>
      <c r="C293" s="72">
        <v>0.24327075309440235</v>
      </c>
      <c r="D293" s="72">
        <v>0.5316196164181235</v>
      </c>
      <c r="E293" s="72">
        <v>-1.808884659283988E-2</v>
      </c>
    </row>
    <row r="294" spans="1:5" x14ac:dyDescent="0.25">
      <c r="A294" s="64"/>
      <c r="B294" s="64" t="s">
        <v>76</v>
      </c>
      <c r="C294" s="72">
        <v>-0.72578325030112611</v>
      </c>
      <c r="D294" s="72">
        <v>-0.78660668125348843</v>
      </c>
      <c r="E294" s="72">
        <v>-0.67034974112184831</v>
      </c>
    </row>
    <row r="295" spans="1:5" x14ac:dyDescent="0.25">
      <c r="A295" s="64"/>
      <c r="B295" s="64" t="s">
        <v>77</v>
      </c>
      <c r="C295" s="72">
        <v>0.64022048479637284</v>
      </c>
      <c r="D295" s="72">
        <v>0.8066006765292254</v>
      </c>
      <c r="E295" s="72">
        <v>0.48876169733575753</v>
      </c>
    </row>
    <row r="296" spans="1:5" x14ac:dyDescent="0.25">
      <c r="A296" s="77"/>
      <c r="B296" s="64" t="s">
        <v>69</v>
      </c>
      <c r="C296" s="72">
        <v>-0.23344279938388013</v>
      </c>
      <c r="D296" s="72">
        <v>-0.17069696888347607</v>
      </c>
      <c r="E296" s="72">
        <v>-0.31698987256392286</v>
      </c>
    </row>
    <row r="297" spans="1:5" ht="14.25" customHeight="1" x14ac:dyDescent="0.25">
      <c r="A297" s="64"/>
      <c r="B297" s="64" t="s">
        <v>78</v>
      </c>
      <c r="C297" s="72">
        <v>0.27689114355538069</v>
      </c>
      <c r="D297" s="72">
        <v>0.44417866078585416</v>
      </c>
      <c r="E297" s="72">
        <v>5.3818250782475874E-2</v>
      </c>
    </row>
    <row r="298" spans="1:5" ht="14.25" customHeight="1" x14ac:dyDescent="0.25">
      <c r="A298" s="64"/>
      <c r="B298" s="64" t="s">
        <v>79</v>
      </c>
      <c r="C298" s="72">
        <v>-0.13098204676495409</v>
      </c>
      <c r="D298" s="72">
        <v>-0.29897514439899542</v>
      </c>
      <c r="E298" s="72">
        <v>9.3905707016552556E-2</v>
      </c>
    </row>
    <row r="299" spans="1:5" ht="14.25" customHeight="1" x14ac:dyDescent="0.25">
      <c r="A299" s="64"/>
      <c r="B299" s="64" t="s">
        <v>68</v>
      </c>
      <c r="C299" s="72">
        <v>0.4789233515735597</v>
      </c>
      <c r="D299" s="72">
        <v>0.32899595441697221</v>
      </c>
      <c r="E299" s="72">
        <v>0.67883926083721025</v>
      </c>
    </row>
    <row r="300" spans="1:5" ht="14.25" customHeight="1" x14ac:dyDescent="0.25">
      <c r="A300" s="187">
        <v>2020</v>
      </c>
      <c r="B300" s="187"/>
      <c r="C300" s="85"/>
      <c r="D300" s="85"/>
      <c r="E300" s="85"/>
    </row>
    <row r="301" spans="1:5" x14ac:dyDescent="0.25">
      <c r="A301" s="64"/>
      <c r="B301" s="64" t="s">
        <v>73</v>
      </c>
      <c r="C301" s="72">
        <v>-0.13774456172119384</v>
      </c>
      <c r="D301" s="72">
        <v>-0.10503746345285968</v>
      </c>
      <c r="E301" s="72">
        <v>-0.181205253726334</v>
      </c>
    </row>
    <row r="302" spans="1:5" x14ac:dyDescent="0.25">
      <c r="A302" s="77"/>
      <c r="B302" s="64" t="s">
        <v>74</v>
      </c>
      <c r="C302" s="74">
        <v>1.0706320213543969E-3</v>
      </c>
      <c r="D302" s="74">
        <v>6.3554688981576637E-2</v>
      </c>
      <c r="E302" s="74">
        <v>-8.2020582617950352E-2</v>
      </c>
    </row>
    <row r="303" spans="1:5" x14ac:dyDescent="0.25">
      <c r="A303" s="77"/>
      <c r="B303" s="64" t="s">
        <v>71</v>
      </c>
      <c r="C303" s="74">
        <v>-1.1158711678374167</v>
      </c>
      <c r="D303" s="74">
        <v>-1.0760638732088788</v>
      </c>
      <c r="E303" s="74">
        <v>-1.1688839790522103</v>
      </c>
    </row>
    <row r="304" spans="1:5" x14ac:dyDescent="0.25">
      <c r="A304" s="77"/>
      <c r="B304" s="64" t="s">
        <v>75</v>
      </c>
      <c r="C304" s="74">
        <v>-3.2334997714336162</v>
      </c>
      <c r="D304" s="74">
        <v>-3.7807618099540559</v>
      </c>
      <c r="E304" s="74">
        <v>-2.5040066780278614</v>
      </c>
    </row>
    <row r="305" spans="1:5" x14ac:dyDescent="0.25">
      <c r="A305" s="77"/>
      <c r="B305" s="64" t="s">
        <v>63</v>
      </c>
      <c r="C305" s="74">
        <v>5.3856613505830819E-2</v>
      </c>
      <c r="D305" s="74">
        <v>-5.9892632156639328E-2</v>
      </c>
      <c r="E305" s="74">
        <v>0.20349724477880904</v>
      </c>
    </row>
    <row r="306" spans="1:5" x14ac:dyDescent="0.25">
      <c r="A306" s="77"/>
      <c r="B306" s="64" t="s">
        <v>70</v>
      </c>
      <c r="C306" s="74">
        <v>-0.41305141471471463</v>
      </c>
      <c r="D306" s="74">
        <v>-0.14292920324079367</v>
      </c>
      <c r="E306" s="74">
        <v>-0.76747142623258147</v>
      </c>
    </row>
    <row r="307" spans="1:5" x14ac:dyDescent="0.25">
      <c r="A307" s="77"/>
      <c r="B307" s="64" t="s">
        <v>76</v>
      </c>
      <c r="C307" s="74">
        <v>2.8146530852393807</v>
      </c>
      <c r="D307" s="74">
        <v>2.8350273250243698</v>
      </c>
      <c r="E307" s="74">
        <v>2.7877523520963443</v>
      </c>
    </row>
    <row r="308" spans="1:5" x14ac:dyDescent="0.25">
      <c r="A308" s="77"/>
      <c r="B308" s="64" t="s">
        <v>77</v>
      </c>
      <c r="C308" s="74">
        <v>0.53901179832456658</v>
      </c>
      <c r="D308" s="74">
        <v>0.35376242611830255</v>
      </c>
      <c r="E308" s="74">
        <v>0.78371471529335435</v>
      </c>
    </row>
    <row r="309" spans="1:5" x14ac:dyDescent="0.25">
      <c r="A309" s="77"/>
      <c r="B309" s="64" t="s">
        <v>69</v>
      </c>
      <c r="C309" s="74">
        <v>7.476255464648858E-2</v>
      </c>
      <c r="D309" s="74">
        <v>5.2567360536313251E-2</v>
      </c>
      <c r="E309" s="74">
        <v>0.10395595256329154</v>
      </c>
    </row>
    <row r="310" spans="1:5" x14ac:dyDescent="0.25">
      <c r="A310" s="77"/>
      <c r="B310" s="64" t="s">
        <v>78</v>
      </c>
      <c r="C310" s="74">
        <v>1.8641482090523562E-2</v>
      </c>
      <c r="D310" s="74">
        <v>-4.7394239512184383E-2</v>
      </c>
      <c r="E310" s="74">
        <v>0.10545385434461244</v>
      </c>
    </row>
    <row r="311" spans="1:5" x14ac:dyDescent="0.25">
      <c r="A311" s="77"/>
      <c r="B311" s="64" t="s">
        <v>79</v>
      </c>
      <c r="C311" s="74">
        <v>0.12497771094945613</v>
      </c>
      <c r="D311" s="74">
        <v>-1.6259714270355701E-2</v>
      </c>
      <c r="E311" s="74">
        <v>0.31036880589563776</v>
      </c>
    </row>
    <row r="312" spans="1:5" x14ac:dyDescent="0.25">
      <c r="A312" s="77"/>
      <c r="B312" s="64" t="s">
        <v>68</v>
      </c>
      <c r="C312" s="74">
        <v>3.4101136482458307E-2</v>
      </c>
      <c r="D312" s="74">
        <v>-2.2351524938645156E-2</v>
      </c>
      <c r="E312" s="74">
        <v>0.10796075344468334</v>
      </c>
    </row>
    <row r="313" spans="1:5" x14ac:dyDescent="0.25">
      <c r="A313" s="187">
        <v>2021</v>
      </c>
      <c r="B313" s="187"/>
      <c r="C313" s="74"/>
      <c r="D313" s="74"/>
      <c r="E313" s="74"/>
    </row>
    <row r="314" spans="1:5" x14ac:dyDescent="0.25">
      <c r="A314" s="64"/>
      <c r="B314" s="64" t="s">
        <v>73</v>
      </c>
      <c r="C314" s="74">
        <v>0.25093878688499666</v>
      </c>
      <c r="D314" s="74">
        <v>0.31858908259694796</v>
      </c>
      <c r="E314" s="74">
        <v>0.16254400426116858</v>
      </c>
    </row>
    <row r="315" spans="1:5" x14ac:dyDescent="0.25">
      <c r="A315" s="77"/>
      <c r="B315" s="64" t="s">
        <v>74</v>
      </c>
      <c r="C315" s="152">
        <v>-5.1159468773271995E-2</v>
      </c>
      <c r="D315" s="152">
        <v>-6.3993106069611783E-2</v>
      </c>
      <c r="E315" s="152">
        <v>-3.4364362244023457E-2</v>
      </c>
    </row>
    <row r="316" spans="1:5" x14ac:dyDescent="0.25">
      <c r="A316" s="77"/>
      <c r="B316" s="64" t="s">
        <v>71</v>
      </c>
      <c r="C316" s="153">
        <v>-0.19831396298955789</v>
      </c>
      <c r="D316" s="153">
        <v>-0.23650372770116809</v>
      </c>
      <c r="E316" s="153">
        <v>-0.14835064803728118</v>
      </c>
    </row>
    <row r="317" spans="1:5" x14ac:dyDescent="0.25">
      <c r="A317" s="77"/>
      <c r="B317" s="64" t="s">
        <v>75</v>
      </c>
      <c r="C317" s="153">
        <v>8.4802956668667009E-2</v>
      </c>
      <c r="D317" s="153">
        <v>0.11440761687162504</v>
      </c>
      <c r="E317" s="153">
        <v>4.610564805474552E-2</v>
      </c>
    </row>
    <row r="318" spans="1:5" x14ac:dyDescent="0.25">
      <c r="A318" s="77"/>
      <c r="B318" s="64" t="s">
        <v>63</v>
      </c>
      <c r="C318" s="153">
        <v>-0.53505187904539209</v>
      </c>
      <c r="D318" s="153">
        <v>-0.45145029112414842</v>
      </c>
      <c r="E318" s="153">
        <v>-0.644405105309099</v>
      </c>
    </row>
    <row r="319" spans="1:5" x14ac:dyDescent="0.25">
      <c r="A319" s="77"/>
      <c r="B319" s="64" t="s">
        <v>70</v>
      </c>
      <c r="C319" s="153">
        <v>-2.1659297143803489</v>
      </c>
      <c r="D319" s="153">
        <v>-2.1178206566462352</v>
      </c>
      <c r="E319" s="153">
        <v>-2.2289799239272332</v>
      </c>
    </row>
    <row r="320" spans="1:5" x14ac:dyDescent="0.25">
      <c r="A320" s="77"/>
      <c r="B320" s="64" t="s">
        <v>76</v>
      </c>
      <c r="C320" s="153">
        <v>2.7973976133232052</v>
      </c>
      <c r="D320" s="153">
        <v>2.6970871230687723</v>
      </c>
      <c r="E320" s="153">
        <v>2.9290108350929609</v>
      </c>
    </row>
    <row r="321" spans="1:5" x14ac:dyDescent="0.25">
      <c r="A321" s="77"/>
      <c r="B321" s="64" t="s">
        <v>77</v>
      </c>
      <c r="C321" s="153">
        <v>7.7892876117454227E-2</v>
      </c>
      <c r="D321" s="153">
        <v>0.19890441760316793</v>
      </c>
      <c r="E321" s="153">
        <v>-8.0523577576294525E-2</v>
      </c>
    </row>
    <row r="322" spans="1:5" x14ac:dyDescent="0.25">
      <c r="A322" s="77"/>
      <c r="B322" s="64" t="s">
        <v>69</v>
      </c>
      <c r="C322" s="153">
        <v>-0.29574573444109797</v>
      </c>
      <c r="D322" s="153">
        <v>-0.55224101387399571</v>
      </c>
      <c r="E322" s="153">
        <v>4.0971769831695044E-2</v>
      </c>
    </row>
    <row r="323" spans="1:5" x14ac:dyDescent="0.25">
      <c r="A323" s="77"/>
      <c r="B323" s="64" t="s">
        <v>78</v>
      </c>
      <c r="C323" s="153">
        <v>8.2437899690581545E-2</v>
      </c>
      <c r="D323" s="153">
        <v>1.1595904108780723E-2</v>
      </c>
      <c r="E323" s="153">
        <v>0.17488519353695972</v>
      </c>
    </row>
    <row r="324" spans="1:5" x14ac:dyDescent="0.25">
      <c r="A324" s="77"/>
      <c r="B324" s="64" t="s">
        <v>79</v>
      </c>
      <c r="C324" s="153">
        <v>0.11602314120052047</v>
      </c>
      <c r="D324" s="153">
        <v>0.22566038608057806</v>
      </c>
      <c r="E324" s="153">
        <v>-2.6817908753525504E-2</v>
      </c>
    </row>
    <row r="325" spans="1:5" x14ac:dyDescent="0.25">
      <c r="A325" s="77"/>
      <c r="B325" s="64" t="s">
        <v>68</v>
      </c>
      <c r="C325" s="153">
        <v>-7.3704702433634667E-2</v>
      </c>
      <c r="D325" s="153">
        <v>7.8006017520529533E-2</v>
      </c>
      <c r="E325" s="153">
        <v>-0.27186041661530302</v>
      </c>
    </row>
    <row r="326" spans="1:5" x14ac:dyDescent="0.25">
      <c r="A326" s="77"/>
      <c r="B326" s="64" t="s">
        <v>73</v>
      </c>
      <c r="C326" s="153"/>
      <c r="D326" s="153"/>
      <c r="E326" s="153"/>
    </row>
    <row r="327" spans="1:5" x14ac:dyDescent="0.25">
      <c r="A327" s="155">
        <v>2022</v>
      </c>
      <c r="B327" s="77"/>
      <c r="C327" s="153"/>
      <c r="D327" s="153"/>
      <c r="E327" s="153"/>
    </row>
    <row r="328" spans="1:5" x14ac:dyDescent="0.25">
      <c r="A328" s="155"/>
      <c r="B328" s="64" t="s">
        <v>73</v>
      </c>
      <c r="C328" s="153">
        <v>0.3993782310830491</v>
      </c>
      <c r="D328" s="153">
        <v>0.71986656208891209</v>
      </c>
      <c r="E328" s="153">
        <v>-2.0693521799226167E-2</v>
      </c>
    </row>
    <row r="329" spans="1:5" x14ac:dyDescent="0.25">
      <c r="A329" s="155"/>
      <c r="B329" s="64" t="s">
        <v>74</v>
      </c>
      <c r="C329" s="153">
        <v>0.33848570051869309</v>
      </c>
      <c r="D329" s="153">
        <v>0.41410629265102167</v>
      </c>
      <c r="E329" s="153">
        <v>0.23863379592392112</v>
      </c>
    </row>
    <row r="330" spans="1:5" x14ac:dyDescent="0.25">
      <c r="A330" s="155"/>
      <c r="B330" s="64" t="s">
        <v>71</v>
      </c>
      <c r="C330" s="153">
        <v>0.28785477530819764</v>
      </c>
      <c r="D330" s="153">
        <v>0.19071031954880008</v>
      </c>
      <c r="E330" s="153">
        <v>0.41635204131705006</v>
      </c>
    </row>
    <row r="331" spans="1:5" ht="14.25" customHeight="1" x14ac:dyDescent="0.25">
      <c r="A331" s="80"/>
      <c r="B331" s="81"/>
      <c r="C331" s="82"/>
      <c r="D331" s="82"/>
      <c r="E331" s="82"/>
    </row>
    <row r="332" spans="1:5" x14ac:dyDescent="0.25">
      <c r="A332" s="66"/>
      <c r="B332" s="84"/>
      <c r="C332" s="83"/>
      <c r="D332" s="83"/>
      <c r="E332" s="83"/>
    </row>
    <row r="333" spans="1:5" x14ac:dyDescent="0.25">
      <c r="A333" s="195" t="s">
        <v>89</v>
      </c>
      <c r="B333" s="196"/>
      <c r="C333" s="196"/>
      <c r="D333" s="196"/>
      <c r="E333" s="197"/>
    </row>
    <row r="334" spans="1:5" x14ac:dyDescent="0.25">
      <c r="A334" s="180" t="s">
        <v>88</v>
      </c>
      <c r="B334" s="181"/>
      <c r="C334" s="181"/>
      <c r="D334" s="181"/>
      <c r="E334" s="182"/>
    </row>
    <row r="335" spans="1:5" x14ac:dyDescent="0.25">
      <c r="A335" s="183"/>
      <c r="B335" s="184"/>
      <c r="C335" s="184"/>
      <c r="D335" s="184"/>
      <c r="E335" s="185"/>
    </row>
    <row r="336" spans="1:5" x14ac:dyDescent="0.25">
      <c r="A336" s="168"/>
      <c r="B336" s="169"/>
      <c r="C336" s="169"/>
      <c r="D336" s="169"/>
      <c r="E336" s="186"/>
    </row>
  </sheetData>
  <mergeCells count="31">
    <mergeCell ref="A287:B287"/>
    <mergeCell ref="A300:B300"/>
    <mergeCell ref="A313:B313"/>
    <mergeCell ref="A333:E333"/>
    <mergeCell ref="A334:E336"/>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 ref="A162:B162"/>
    <mergeCell ref="A167:E167"/>
    <mergeCell ref="A169:B169"/>
    <mergeCell ref="A183:B183"/>
    <mergeCell ref="A196:B196"/>
    <mergeCell ref="A209:B209"/>
    <mergeCell ref="A222:B222"/>
    <mergeCell ref="A235:B235"/>
    <mergeCell ref="A248:B248"/>
    <mergeCell ref="A261:B261"/>
    <mergeCell ref="A274:B274"/>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2022-04-25T05:13:46Z</dcterms:modified>
</cp:coreProperties>
</file>