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Dec\"/>
    </mc:Choice>
  </mc:AlternateContent>
  <bookViews>
    <workbookView xWindow="-105" yWindow="-105" windowWidth="19425" windowHeight="10425"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J60" i="28"/>
  <c r="I60" i="28"/>
  <c r="E60" i="28"/>
  <c r="I59" i="28"/>
  <c r="J59" i="28" s="1"/>
  <c r="E59" i="28"/>
  <c r="J58" i="28"/>
  <c r="I58" i="28"/>
  <c r="E58" i="28"/>
  <c r="I57" i="28"/>
  <c r="J57" i="28" s="1"/>
  <c r="E57" i="28"/>
  <c r="J56" i="28"/>
  <c r="I56" i="28"/>
  <c r="E56" i="28"/>
  <c r="I55" i="28"/>
  <c r="J55" i="28" s="1"/>
  <c r="E55" i="28"/>
  <c r="J54" i="28"/>
  <c r="I54" i="28"/>
  <c r="E54" i="28"/>
  <c r="I53" i="28"/>
  <c r="J53" i="28" s="1"/>
  <c r="E53" i="28"/>
  <c r="J52" i="28"/>
  <c r="I52" i="28"/>
  <c r="E52" i="28"/>
  <c r="I51" i="28"/>
  <c r="J51" i="28" s="1"/>
  <c r="E51" i="28"/>
  <c r="J50" i="28"/>
  <c r="I50" i="28"/>
  <c r="E50" i="28"/>
  <c r="I49" i="28"/>
  <c r="J49" i="28" s="1"/>
  <c r="E49" i="28"/>
  <c r="J48" i="28"/>
  <c r="I48" i="28"/>
  <c r="E48" i="28"/>
  <c r="I47" i="28"/>
  <c r="J47" i="28" s="1"/>
  <c r="E47" i="28"/>
  <c r="J46" i="28"/>
  <c r="I46" i="28"/>
  <c r="E46" i="28"/>
  <c r="I45" i="28"/>
  <c r="J45" i="28" s="1"/>
  <c r="E45" i="28"/>
  <c r="J41" i="28"/>
  <c r="I41" i="28"/>
  <c r="E41" i="28"/>
  <c r="I40" i="28"/>
  <c r="J40" i="28" s="1"/>
  <c r="E40" i="28"/>
  <c r="J39" i="28"/>
  <c r="I39" i="28"/>
  <c r="E39" i="28"/>
  <c r="I38" i="28"/>
  <c r="J38" i="28" s="1"/>
  <c r="E38" i="28"/>
  <c r="J37" i="28"/>
  <c r="I37" i="28"/>
  <c r="E37" i="28"/>
  <c r="I36" i="28"/>
  <c r="J36" i="28" s="1"/>
  <c r="E36" i="28"/>
  <c r="J35" i="28"/>
  <c r="I35" i="28"/>
  <c r="E35" i="28"/>
  <c r="I34" i="28"/>
  <c r="J34" i="28" s="1"/>
  <c r="E34" i="28"/>
  <c r="J33" i="28"/>
  <c r="I33" i="28"/>
  <c r="E33" i="28"/>
  <c r="I32" i="28"/>
  <c r="J32" i="28" s="1"/>
  <c r="E32" i="28"/>
  <c r="J31" i="28"/>
  <c r="I31" i="28"/>
  <c r="E31" i="28"/>
  <c r="I30" i="28"/>
  <c r="J30" i="28" s="1"/>
  <c r="E30" i="28"/>
  <c r="J29" i="28"/>
  <c r="I29" i="28"/>
  <c r="E29" i="28"/>
  <c r="I28" i="28"/>
  <c r="J28" i="28" s="1"/>
  <c r="E28" i="28"/>
  <c r="J27" i="28"/>
  <c r="I27" i="28"/>
  <c r="E27" i="28"/>
  <c r="I26" i="28"/>
  <c r="J26" i="28" s="1"/>
  <c r="E26" i="28"/>
  <c r="J22" i="28"/>
  <c r="I22" i="28"/>
  <c r="E22" i="28"/>
  <c r="I21" i="28"/>
  <c r="J21" i="28" s="1"/>
  <c r="E21" i="28"/>
  <c r="J20" i="28"/>
  <c r="I20" i="28"/>
  <c r="E20" i="28"/>
  <c r="I19" i="28"/>
  <c r="J19" i="28" s="1"/>
  <c r="E19" i="28"/>
  <c r="J18" i="28"/>
  <c r="I18" i="28"/>
  <c r="E18" i="28"/>
  <c r="I17" i="28"/>
  <c r="J17" i="28" s="1"/>
  <c r="E17" i="28"/>
  <c r="J16" i="28"/>
  <c r="I16" i="28"/>
  <c r="E16" i="28"/>
  <c r="I15" i="28"/>
  <c r="J15" i="28" s="1"/>
  <c r="E15" i="28"/>
  <c r="J14" i="28"/>
  <c r="I14" i="28"/>
  <c r="E14" i="28"/>
  <c r="I13" i="28"/>
  <c r="J13" i="28" s="1"/>
  <c r="E13" i="28"/>
  <c r="J12" i="28"/>
  <c r="I12" i="28"/>
  <c r="E12" i="28"/>
  <c r="I11" i="28"/>
  <c r="J11" i="28" s="1"/>
  <c r="E11" i="28"/>
  <c r="J10" i="28"/>
  <c r="I10" i="28"/>
  <c r="E10" i="28"/>
  <c r="I9" i="28"/>
  <c r="J9" i="28" s="1"/>
  <c r="E9" i="28"/>
  <c r="J8" i="28"/>
  <c r="I8" i="28"/>
  <c r="E8" i="28"/>
  <c r="I7" i="28"/>
  <c r="J7" i="28" s="1"/>
  <c r="E7" i="28"/>
  <c r="J275" i="49"/>
  <c r="K275" i="49" s="1"/>
  <c r="E275" i="49"/>
  <c r="K274" i="49"/>
  <c r="J274" i="49"/>
  <c r="E274" i="49"/>
  <c r="J273" i="49"/>
  <c r="K273" i="49" s="1"/>
  <c r="E273" i="49"/>
  <c r="K272" i="49"/>
  <c r="J272" i="49"/>
  <c r="E272" i="49"/>
  <c r="J271" i="49"/>
  <c r="K271" i="49" s="1"/>
  <c r="E271" i="49"/>
  <c r="K270" i="49"/>
  <c r="J270" i="49"/>
  <c r="E270" i="49"/>
  <c r="J269" i="49"/>
  <c r="K269" i="49" s="1"/>
  <c r="E269" i="49"/>
  <c r="J268" i="49"/>
  <c r="K268" i="49" s="1"/>
  <c r="E268" i="49"/>
  <c r="J267" i="49"/>
  <c r="K267" i="49" s="1"/>
  <c r="E267" i="49"/>
  <c r="K266" i="49"/>
  <c r="J266" i="49"/>
  <c r="E266" i="49"/>
  <c r="J265" i="49"/>
  <c r="K265" i="49" s="1"/>
  <c r="E265" i="49"/>
  <c r="K264" i="49"/>
  <c r="J264" i="49"/>
  <c r="E264" i="49"/>
  <c r="J263" i="49"/>
  <c r="K263" i="49" s="1"/>
  <c r="E263" i="49"/>
  <c r="K262" i="49"/>
  <c r="J262" i="49"/>
  <c r="E262" i="49"/>
  <c r="J261" i="49"/>
  <c r="K261" i="49" s="1"/>
  <c r="E261" i="49"/>
  <c r="J260" i="49"/>
  <c r="K260" i="49" s="1"/>
  <c r="E260" i="49"/>
  <c r="J259" i="49"/>
  <c r="K259" i="49" s="1"/>
  <c r="E259" i="49"/>
  <c r="K258" i="49"/>
  <c r="J258" i="49"/>
  <c r="E258" i="49"/>
  <c r="J257" i="49"/>
  <c r="K257" i="49" s="1"/>
  <c r="E257" i="49"/>
  <c r="K256" i="49"/>
  <c r="J256" i="49"/>
  <c r="E256" i="49"/>
  <c r="J255" i="49"/>
  <c r="K255" i="49" s="1"/>
  <c r="E255" i="49"/>
  <c r="K254" i="49"/>
  <c r="J254" i="49"/>
  <c r="E254" i="49"/>
  <c r="J253" i="49"/>
  <c r="K253" i="49" s="1"/>
  <c r="E253" i="49"/>
  <c r="J252" i="49"/>
  <c r="K252" i="49" s="1"/>
  <c r="E252" i="49"/>
  <c r="J251" i="49"/>
  <c r="K251" i="49" s="1"/>
  <c r="E251" i="49"/>
  <c r="K250" i="49"/>
  <c r="J250" i="49"/>
  <c r="E250" i="49"/>
  <c r="J249" i="49"/>
  <c r="K249" i="49" s="1"/>
  <c r="E249" i="49"/>
  <c r="K248" i="49"/>
  <c r="J248" i="49"/>
  <c r="E248" i="49"/>
  <c r="J247" i="49"/>
  <c r="K247" i="49" s="1"/>
  <c r="E247" i="49"/>
  <c r="K246" i="49"/>
  <c r="J246" i="49"/>
  <c r="E246" i="49"/>
  <c r="J245" i="49"/>
  <c r="K245" i="49" s="1"/>
  <c r="E245" i="49"/>
  <c r="J244" i="49"/>
  <c r="K244" i="49" s="1"/>
  <c r="E244" i="49"/>
  <c r="J243" i="49"/>
  <c r="K243" i="49" s="1"/>
  <c r="E243" i="49"/>
  <c r="K242" i="49"/>
  <c r="J242" i="49"/>
  <c r="E242" i="49"/>
  <c r="J241" i="49"/>
  <c r="K241" i="49" s="1"/>
  <c r="E241" i="49"/>
  <c r="K240" i="49"/>
  <c r="J240" i="49"/>
  <c r="E240" i="49"/>
  <c r="J239" i="49"/>
  <c r="K239" i="49" s="1"/>
  <c r="E239" i="49"/>
  <c r="K238" i="49"/>
  <c r="J238" i="49"/>
  <c r="E238" i="49"/>
  <c r="J237" i="49"/>
  <c r="K237" i="49" s="1"/>
  <c r="E237" i="49"/>
  <c r="J236" i="49"/>
  <c r="K236" i="49" s="1"/>
  <c r="E236" i="49"/>
  <c r="J235" i="49"/>
  <c r="K235" i="49" s="1"/>
  <c r="E235" i="49"/>
  <c r="K234" i="49"/>
  <c r="J234" i="49"/>
  <c r="E234" i="49"/>
  <c r="J233" i="49"/>
  <c r="K233" i="49" s="1"/>
  <c r="E233" i="49"/>
  <c r="K232" i="49"/>
  <c r="J232" i="49"/>
  <c r="E232" i="49"/>
  <c r="J231" i="49"/>
  <c r="K231" i="49" s="1"/>
  <c r="E231" i="49"/>
  <c r="K230" i="49"/>
  <c r="J230" i="49"/>
  <c r="E230" i="49"/>
  <c r="J229" i="49"/>
  <c r="K229" i="49" s="1"/>
  <c r="E229" i="49"/>
  <c r="J228" i="49"/>
  <c r="K228" i="49" s="1"/>
  <c r="E228" i="49"/>
  <c r="J227" i="49"/>
  <c r="K227" i="49" s="1"/>
  <c r="E227" i="49"/>
  <c r="K226" i="49"/>
  <c r="J226" i="49"/>
  <c r="E226" i="49"/>
  <c r="J225" i="49"/>
  <c r="K225" i="49" s="1"/>
  <c r="E225" i="49"/>
  <c r="K224" i="49"/>
  <c r="J224" i="49"/>
  <c r="E224" i="49"/>
  <c r="J223" i="49"/>
  <c r="K223" i="49" s="1"/>
  <c r="E223" i="49"/>
  <c r="K222" i="49"/>
  <c r="J222" i="49"/>
  <c r="E222" i="49"/>
  <c r="J221" i="49"/>
  <c r="K221" i="49" s="1"/>
  <c r="E221" i="49"/>
  <c r="J220" i="49"/>
  <c r="K220" i="49" s="1"/>
  <c r="E220" i="49"/>
  <c r="J219" i="49"/>
  <c r="K219" i="49" s="1"/>
  <c r="E219" i="49"/>
  <c r="K218" i="49"/>
  <c r="J218" i="49"/>
  <c r="E218" i="49"/>
  <c r="J217" i="49"/>
  <c r="K217" i="49" s="1"/>
  <c r="E217" i="49"/>
  <c r="K216" i="49"/>
  <c r="J216" i="49"/>
  <c r="E216" i="49"/>
  <c r="J215" i="49"/>
  <c r="K215" i="49" s="1"/>
  <c r="E215" i="49"/>
  <c r="K214" i="49"/>
  <c r="J214" i="49"/>
  <c r="E214" i="49"/>
  <c r="J213" i="49"/>
  <c r="K213" i="49" s="1"/>
  <c r="E213" i="49"/>
  <c r="J212" i="49"/>
  <c r="K212" i="49" s="1"/>
  <c r="E212" i="49"/>
  <c r="J211" i="49"/>
  <c r="K211" i="49" s="1"/>
  <c r="E211" i="49"/>
  <c r="K210" i="49"/>
  <c r="J210" i="49"/>
  <c r="E210" i="49"/>
  <c r="J209" i="49"/>
  <c r="K209" i="49" s="1"/>
  <c r="E209" i="49"/>
  <c r="K208" i="49"/>
  <c r="J208" i="49"/>
  <c r="E208" i="49"/>
  <c r="J207" i="49"/>
  <c r="K207" i="49" s="1"/>
  <c r="E207" i="49"/>
  <c r="K206" i="49"/>
  <c r="J206" i="49"/>
  <c r="E206" i="49"/>
  <c r="J205" i="49"/>
  <c r="K205" i="49" s="1"/>
  <c r="E205" i="49"/>
  <c r="J204" i="49"/>
  <c r="K204" i="49" s="1"/>
  <c r="E204" i="49"/>
  <c r="J203" i="49"/>
  <c r="K203" i="49" s="1"/>
  <c r="E203" i="49"/>
  <c r="K202" i="49"/>
  <c r="J202" i="49"/>
  <c r="E202" i="49"/>
  <c r="J201" i="49"/>
  <c r="K201" i="49" s="1"/>
  <c r="E201" i="49"/>
  <c r="K200" i="49"/>
  <c r="J200" i="49"/>
  <c r="E200" i="49"/>
  <c r="J199" i="49"/>
  <c r="K199" i="49" s="1"/>
  <c r="E199" i="49"/>
  <c r="K198" i="49"/>
  <c r="J198" i="49"/>
  <c r="E198" i="49"/>
  <c r="J197" i="49"/>
  <c r="K197" i="49" s="1"/>
  <c r="E197" i="49"/>
  <c r="J196" i="49"/>
  <c r="K196" i="49" s="1"/>
  <c r="E196" i="49"/>
  <c r="J195" i="49"/>
  <c r="K195" i="49" s="1"/>
  <c r="E195" i="49"/>
  <c r="K194" i="49"/>
  <c r="J194" i="49"/>
  <c r="E194" i="49"/>
  <c r="J193" i="49"/>
  <c r="K193" i="49" s="1"/>
  <c r="E193" i="49"/>
  <c r="K192" i="49"/>
  <c r="J192" i="49"/>
  <c r="E192" i="49"/>
  <c r="J191" i="49"/>
  <c r="K191" i="49" s="1"/>
  <c r="E191" i="49"/>
  <c r="K190" i="49"/>
  <c r="J190" i="49"/>
  <c r="E190" i="49"/>
  <c r="J189" i="49"/>
  <c r="K189" i="49" s="1"/>
  <c r="E189" i="49"/>
  <c r="J188" i="49"/>
  <c r="K188" i="49" s="1"/>
  <c r="E188" i="49"/>
  <c r="J187" i="49"/>
  <c r="K187" i="49" s="1"/>
  <c r="E187" i="49"/>
  <c r="K186" i="49"/>
  <c r="J186" i="49"/>
  <c r="E186" i="49"/>
  <c r="J185" i="49"/>
  <c r="K185" i="49" s="1"/>
  <c r="E185" i="49"/>
  <c r="K184" i="49"/>
  <c r="J184" i="49"/>
  <c r="E184" i="49"/>
  <c r="J183" i="49"/>
  <c r="K183" i="49" s="1"/>
  <c r="E183" i="49"/>
  <c r="K182" i="49"/>
  <c r="J182" i="49"/>
  <c r="E182" i="49"/>
  <c r="J181" i="49"/>
  <c r="K181" i="49" s="1"/>
  <c r="E181" i="49"/>
  <c r="J180" i="49"/>
  <c r="K180" i="49" s="1"/>
  <c r="E180" i="49"/>
  <c r="J179" i="49"/>
  <c r="K179" i="49" s="1"/>
  <c r="E179" i="49"/>
  <c r="K178" i="49"/>
  <c r="J178" i="49"/>
  <c r="E178" i="49"/>
  <c r="J177" i="49"/>
  <c r="K177" i="49" s="1"/>
  <c r="E177" i="49"/>
  <c r="K176" i="49"/>
  <c r="J176" i="49"/>
  <c r="E176" i="49"/>
  <c r="J175" i="49"/>
  <c r="K175" i="49" s="1"/>
  <c r="E175" i="49"/>
  <c r="K174" i="49"/>
  <c r="J174" i="49"/>
  <c r="E174" i="49"/>
  <c r="J173" i="49"/>
  <c r="K173" i="49" s="1"/>
  <c r="E173" i="49"/>
  <c r="J172" i="49"/>
  <c r="K172" i="49" s="1"/>
  <c r="E172" i="49"/>
  <c r="J171" i="49"/>
  <c r="K171" i="49" s="1"/>
  <c r="E171" i="49"/>
  <c r="K170" i="49"/>
  <c r="J170" i="49"/>
  <c r="E170" i="49"/>
  <c r="J169" i="49"/>
  <c r="K169" i="49" s="1"/>
  <c r="E169" i="49"/>
  <c r="K168" i="49"/>
  <c r="J168" i="49"/>
  <c r="E168" i="49"/>
  <c r="J167" i="49"/>
  <c r="K167" i="49" s="1"/>
  <c r="E167" i="49"/>
  <c r="K166" i="49"/>
  <c r="J166" i="49"/>
  <c r="E166" i="49"/>
  <c r="J165" i="49"/>
  <c r="K165" i="49" s="1"/>
  <c r="E165" i="49"/>
  <c r="J164" i="49"/>
  <c r="K164" i="49" s="1"/>
  <c r="E164" i="49"/>
  <c r="J163" i="49"/>
  <c r="K163" i="49" s="1"/>
  <c r="E163" i="49"/>
  <c r="K162" i="49"/>
  <c r="J162" i="49"/>
  <c r="E162" i="49"/>
  <c r="J161" i="49"/>
  <c r="K161" i="49" s="1"/>
  <c r="E161" i="49"/>
  <c r="K160" i="49"/>
  <c r="J160" i="49"/>
  <c r="E160" i="49"/>
  <c r="J159" i="49"/>
  <c r="K159" i="49" s="1"/>
  <c r="E159" i="49"/>
  <c r="K158" i="49"/>
  <c r="J158" i="49"/>
  <c r="E158" i="49"/>
  <c r="J157" i="49"/>
  <c r="K157" i="49" s="1"/>
  <c r="E157" i="49"/>
  <c r="J156" i="49"/>
  <c r="K156" i="49" s="1"/>
  <c r="E156" i="49"/>
  <c r="J155" i="49"/>
  <c r="K155" i="49" s="1"/>
  <c r="E155" i="49"/>
  <c r="K154" i="49"/>
  <c r="J154" i="49"/>
  <c r="E154" i="49"/>
  <c r="J153" i="49"/>
  <c r="K153" i="49" s="1"/>
  <c r="E153" i="49"/>
  <c r="K152" i="49"/>
  <c r="J152" i="49"/>
  <c r="E152" i="49"/>
  <c r="J151" i="49"/>
  <c r="K151" i="49" s="1"/>
  <c r="E151" i="49"/>
  <c r="K150" i="49"/>
  <c r="J150" i="49"/>
  <c r="E150" i="49"/>
  <c r="J149" i="49"/>
  <c r="K149" i="49" s="1"/>
  <c r="E149" i="49"/>
  <c r="J148" i="49"/>
  <c r="K148" i="49" s="1"/>
  <c r="E148" i="49"/>
  <c r="J147" i="49"/>
  <c r="K147" i="49" s="1"/>
  <c r="E147" i="49"/>
  <c r="K146" i="49"/>
  <c r="J146" i="49"/>
  <c r="E146" i="49"/>
  <c r="J145" i="49"/>
  <c r="K145" i="49" s="1"/>
  <c r="E145" i="49"/>
  <c r="K144" i="49"/>
  <c r="J144" i="49"/>
  <c r="E144" i="49"/>
  <c r="J143" i="49"/>
  <c r="K143" i="49" s="1"/>
  <c r="E143" i="49"/>
  <c r="K142" i="49"/>
  <c r="J142" i="49"/>
  <c r="E142" i="49"/>
  <c r="J141" i="49"/>
  <c r="K141" i="49" s="1"/>
  <c r="E141" i="49"/>
  <c r="J140" i="49"/>
  <c r="K140" i="49" s="1"/>
  <c r="E140" i="49"/>
  <c r="J139" i="49"/>
  <c r="K139" i="49" s="1"/>
  <c r="E139" i="49"/>
  <c r="K138" i="49"/>
  <c r="J138" i="49"/>
  <c r="E138" i="49"/>
  <c r="J137" i="49"/>
  <c r="K137" i="49" s="1"/>
  <c r="E137" i="49"/>
  <c r="K136" i="49"/>
  <c r="J136" i="49"/>
  <c r="E136" i="49"/>
  <c r="J135" i="49"/>
  <c r="K135" i="49" s="1"/>
  <c r="E135" i="49"/>
  <c r="K134" i="49"/>
  <c r="J134" i="49"/>
  <c r="E134" i="49"/>
  <c r="J133" i="49"/>
  <c r="K133" i="49" s="1"/>
  <c r="E133" i="49"/>
  <c r="J132" i="49"/>
  <c r="K132" i="49" s="1"/>
  <c r="E132" i="49"/>
  <c r="J131" i="49"/>
  <c r="K131" i="49" s="1"/>
  <c r="E131" i="49"/>
  <c r="K130" i="49"/>
  <c r="J130" i="49"/>
  <c r="E130" i="49"/>
  <c r="J129" i="49"/>
  <c r="K129" i="49" s="1"/>
  <c r="E129" i="49"/>
  <c r="K128" i="49"/>
  <c r="J128" i="49"/>
  <c r="E128" i="49"/>
  <c r="J127" i="49"/>
  <c r="K127" i="49" s="1"/>
  <c r="E127" i="49"/>
  <c r="K126" i="49"/>
  <c r="J126" i="49"/>
  <c r="E126" i="49"/>
  <c r="J125" i="49"/>
  <c r="K125" i="49" s="1"/>
  <c r="E125" i="49"/>
  <c r="J124" i="49"/>
  <c r="K124" i="49" s="1"/>
  <c r="E124" i="49"/>
  <c r="J123" i="49"/>
  <c r="K123" i="49" s="1"/>
  <c r="E123" i="49"/>
  <c r="K122" i="49"/>
  <c r="J122" i="49"/>
  <c r="E122" i="49"/>
  <c r="J121" i="49"/>
  <c r="K121" i="49" s="1"/>
  <c r="E121" i="49"/>
  <c r="K120" i="49"/>
  <c r="J120" i="49"/>
  <c r="E120" i="49"/>
  <c r="J119" i="49"/>
  <c r="K119" i="49" s="1"/>
  <c r="E119" i="49"/>
  <c r="K118" i="49"/>
  <c r="J118" i="49"/>
  <c r="E118" i="49"/>
  <c r="J117" i="49"/>
  <c r="K117" i="49" s="1"/>
  <c r="E117" i="49"/>
  <c r="J116" i="49"/>
  <c r="K116" i="49" s="1"/>
  <c r="E116" i="49"/>
  <c r="J115" i="49"/>
  <c r="K115" i="49" s="1"/>
  <c r="E115" i="49"/>
  <c r="K114" i="49"/>
  <c r="J114" i="49"/>
  <c r="E114" i="49"/>
  <c r="J113" i="49"/>
  <c r="K113" i="49" s="1"/>
  <c r="E113" i="49"/>
  <c r="K112" i="49"/>
  <c r="J112" i="49"/>
  <c r="E112" i="49"/>
  <c r="J111" i="49"/>
  <c r="K111" i="49" s="1"/>
  <c r="E111" i="49"/>
  <c r="K110" i="49"/>
  <c r="J110" i="49"/>
  <c r="E110" i="49"/>
  <c r="J109" i="49"/>
  <c r="K109" i="49" s="1"/>
  <c r="E109" i="49"/>
  <c r="J108" i="49"/>
  <c r="K108" i="49" s="1"/>
  <c r="E108" i="49"/>
  <c r="J107" i="49"/>
  <c r="K107" i="49" s="1"/>
  <c r="E107" i="49"/>
  <c r="K106" i="49"/>
  <c r="J106" i="49"/>
  <c r="E106" i="49"/>
  <c r="J105" i="49"/>
  <c r="K105" i="49" s="1"/>
  <c r="E105" i="49"/>
  <c r="K104" i="49"/>
  <c r="J104" i="49"/>
  <c r="E104" i="49"/>
  <c r="J103" i="49"/>
  <c r="K103" i="49" s="1"/>
  <c r="E103" i="49"/>
  <c r="K102" i="49"/>
  <c r="J102" i="49"/>
  <c r="E102" i="49"/>
  <c r="J101" i="49"/>
  <c r="K101" i="49" s="1"/>
  <c r="E101" i="49"/>
  <c r="J100" i="49"/>
  <c r="K100" i="49" s="1"/>
  <c r="E100" i="49"/>
  <c r="J99" i="49"/>
  <c r="K99" i="49" s="1"/>
  <c r="E99" i="49"/>
  <c r="K98" i="49"/>
  <c r="J98" i="49"/>
  <c r="E98" i="49"/>
  <c r="J97" i="49"/>
  <c r="K97" i="49" s="1"/>
  <c r="E97" i="49"/>
  <c r="K96" i="49"/>
  <c r="J96" i="49"/>
  <c r="E96" i="49"/>
  <c r="J95" i="49"/>
  <c r="K95" i="49" s="1"/>
  <c r="E95" i="49"/>
  <c r="K94" i="49"/>
  <c r="J94" i="49"/>
  <c r="E94" i="49"/>
  <c r="J93" i="49"/>
  <c r="K93" i="49" s="1"/>
  <c r="E93" i="49"/>
  <c r="J92" i="49"/>
  <c r="K92" i="49" s="1"/>
  <c r="E92" i="49"/>
  <c r="J91" i="49"/>
  <c r="K91" i="49" s="1"/>
  <c r="E91" i="49"/>
  <c r="K90" i="49"/>
  <c r="J90" i="49"/>
  <c r="E90" i="49"/>
  <c r="J89" i="49"/>
  <c r="K89" i="49" s="1"/>
  <c r="E89" i="49"/>
  <c r="K88" i="49"/>
  <c r="J88" i="49"/>
  <c r="E88" i="49"/>
  <c r="J87" i="49"/>
  <c r="K87" i="49" s="1"/>
  <c r="E87" i="49"/>
  <c r="K86" i="49"/>
  <c r="J86" i="49"/>
  <c r="E86" i="49"/>
  <c r="J85" i="49"/>
  <c r="K85" i="49" s="1"/>
  <c r="E85" i="49"/>
  <c r="J84" i="49"/>
  <c r="K84" i="49" s="1"/>
  <c r="E84" i="49"/>
  <c r="J83" i="49"/>
  <c r="K83" i="49" s="1"/>
  <c r="E83" i="49"/>
  <c r="K82" i="49"/>
  <c r="J82" i="49"/>
  <c r="E82" i="49"/>
  <c r="J81" i="49"/>
  <c r="K81" i="49" s="1"/>
  <c r="E81" i="49"/>
  <c r="K80" i="49"/>
  <c r="J80" i="49"/>
  <c r="E80" i="49"/>
  <c r="J79" i="49"/>
  <c r="K79" i="49" s="1"/>
  <c r="E79" i="49"/>
  <c r="K78" i="49"/>
  <c r="J78" i="49"/>
  <c r="E78" i="49"/>
  <c r="J77" i="49"/>
  <c r="K77" i="49" s="1"/>
  <c r="E77" i="49"/>
  <c r="J76" i="49"/>
  <c r="K76" i="49" s="1"/>
  <c r="E76" i="49"/>
  <c r="J75" i="49"/>
  <c r="K75" i="49" s="1"/>
  <c r="E75" i="49"/>
  <c r="K74" i="49"/>
  <c r="J74" i="49"/>
  <c r="E74" i="49"/>
  <c r="J73" i="49"/>
  <c r="K73" i="49" s="1"/>
  <c r="E73" i="49"/>
  <c r="K72" i="49"/>
  <c r="J72" i="49"/>
  <c r="E72" i="49"/>
  <c r="J71" i="49"/>
  <c r="K71" i="49" s="1"/>
  <c r="E71" i="49"/>
  <c r="K70" i="49"/>
  <c r="J70" i="49"/>
  <c r="E70" i="49"/>
  <c r="J69" i="49"/>
  <c r="K69" i="49" s="1"/>
  <c r="E69" i="49"/>
  <c r="J68" i="49"/>
  <c r="K68" i="49" s="1"/>
  <c r="E68" i="49"/>
  <c r="J67" i="49"/>
  <c r="K67" i="49" s="1"/>
  <c r="E67" i="49"/>
  <c r="K66" i="49"/>
  <c r="J66" i="49"/>
  <c r="E66" i="49"/>
  <c r="J65" i="49"/>
  <c r="K65" i="49" s="1"/>
  <c r="E65" i="49"/>
  <c r="K64" i="49"/>
  <c r="J64" i="49"/>
  <c r="E64" i="49"/>
  <c r="J63" i="49"/>
  <c r="K63" i="49" s="1"/>
  <c r="E63" i="49"/>
  <c r="K62" i="49"/>
  <c r="J62" i="49"/>
  <c r="E62" i="49"/>
  <c r="J61" i="49"/>
  <c r="K61" i="49" s="1"/>
  <c r="E61" i="49"/>
  <c r="J60" i="49"/>
  <c r="K60" i="49" s="1"/>
  <c r="E60" i="49"/>
  <c r="J59" i="49"/>
  <c r="K59" i="49" s="1"/>
  <c r="E59" i="49"/>
  <c r="K58" i="49"/>
  <c r="J58" i="49"/>
  <c r="E58" i="49"/>
  <c r="J57" i="49"/>
  <c r="K57" i="49" s="1"/>
  <c r="E57" i="49"/>
  <c r="K56" i="49"/>
  <c r="J56" i="49"/>
  <c r="E56" i="49"/>
  <c r="J55" i="49"/>
  <c r="K55" i="49" s="1"/>
  <c r="E55" i="49"/>
  <c r="K54" i="49"/>
  <c r="J54" i="49"/>
  <c r="E54" i="49"/>
  <c r="J53" i="49"/>
  <c r="K53" i="49" s="1"/>
  <c r="E53" i="49"/>
  <c r="J52" i="49"/>
  <c r="K52" i="49" s="1"/>
  <c r="E52" i="49"/>
  <c r="J51" i="49"/>
  <c r="K51" i="49" s="1"/>
  <c r="E51" i="49"/>
  <c r="K50" i="49"/>
  <c r="J50" i="49"/>
  <c r="E50" i="49"/>
  <c r="J49" i="49"/>
  <c r="K49" i="49" s="1"/>
  <c r="E49" i="49"/>
  <c r="K48" i="49"/>
  <c r="J48" i="49"/>
  <c r="E48" i="49"/>
  <c r="J47" i="49"/>
  <c r="K47" i="49" s="1"/>
  <c r="E47" i="49"/>
  <c r="K46" i="49"/>
  <c r="J46" i="49"/>
  <c r="E46" i="49"/>
  <c r="J45" i="49"/>
  <c r="K45" i="49" s="1"/>
  <c r="E45" i="49"/>
  <c r="J44" i="49"/>
  <c r="K44" i="49" s="1"/>
  <c r="E44" i="49"/>
  <c r="J43" i="49"/>
  <c r="K43" i="49" s="1"/>
  <c r="E43" i="49"/>
  <c r="K42" i="49"/>
  <c r="J42" i="49"/>
  <c r="E42" i="49"/>
  <c r="J41" i="49"/>
  <c r="K41" i="49" s="1"/>
  <c r="E41" i="49"/>
  <c r="K40" i="49"/>
  <c r="J40" i="49"/>
  <c r="E40" i="49"/>
  <c r="J39" i="49"/>
  <c r="K39" i="49" s="1"/>
  <c r="E39" i="49"/>
  <c r="K38" i="49"/>
  <c r="J38" i="49"/>
  <c r="E38" i="49"/>
  <c r="J37" i="49"/>
  <c r="K37" i="49" s="1"/>
  <c r="E37" i="49"/>
  <c r="J36" i="49"/>
  <c r="K36" i="49" s="1"/>
  <c r="E36" i="49"/>
  <c r="J35" i="49"/>
  <c r="K35" i="49" s="1"/>
  <c r="E35" i="49"/>
  <c r="K34" i="49"/>
  <c r="J34" i="49"/>
  <c r="E34" i="49"/>
  <c r="J33" i="49"/>
  <c r="K33" i="49" s="1"/>
  <c r="E33" i="49"/>
  <c r="K32" i="49"/>
  <c r="J32" i="49"/>
  <c r="E32" i="49"/>
  <c r="J31" i="49"/>
  <c r="K31" i="49" s="1"/>
  <c r="E31" i="49"/>
  <c r="K30" i="49"/>
  <c r="J30" i="49"/>
  <c r="E30" i="49"/>
  <c r="J29" i="49"/>
  <c r="K29" i="49" s="1"/>
  <c r="E29" i="49"/>
  <c r="J28" i="49"/>
  <c r="K28" i="49" s="1"/>
  <c r="E28" i="49"/>
  <c r="J27" i="49"/>
  <c r="K27" i="49" s="1"/>
  <c r="E27" i="49"/>
  <c r="K26" i="49"/>
  <c r="J26" i="49"/>
  <c r="E26" i="49"/>
  <c r="J25" i="49"/>
  <c r="K25" i="49" s="1"/>
  <c r="E25" i="49"/>
  <c r="K24" i="49"/>
  <c r="J24" i="49"/>
  <c r="E24" i="49"/>
  <c r="J23" i="49"/>
  <c r="K23" i="49" s="1"/>
  <c r="E23" i="49"/>
  <c r="K22" i="49"/>
  <c r="J22" i="49"/>
  <c r="E22" i="49"/>
  <c r="J21" i="49"/>
  <c r="K21" i="49" s="1"/>
  <c r="E21" i="49"/>
  <c r="J20" i="49"/>
  <c r="K20" i="49" s="1"/>
  <c r="E20" i="49"/>
  <c r="J19" i="49"/>
  <c r="K19" i="49" s="1"/>
  <c r="E19" i="49"/>
  <c r="K18" i="49"/>
  <c r="J18" i="49"/>
  <c r="E18" i="49"/>
  <c r="J17" i="49"/>
  <c r="K17" i="49" s="1"/>
  <c r="E17" i="49"/>
  <c r="K16" i="49"/>
  <c r="J16" i="49"/>
  <c r="E16" i="49"/>
  <c r="J15" i="49"/>
  <c r="K15" i="49" s="1"/>
  <c r="E15" i="49"/>
  <c r="K14" i="49"/>
  <c r="J14" i="49"/>
  <c r="E14" i="49"/>
  <c r="J13" i="49"/>
  <c r="K13" i="49" s="1"/>
  <c r="E13" i="49"/>
  <c r="J12" i="49"/>
  <c r="K12" i="49" s="1"/>
  <c r="E12" i="49"/>
  <c r="J11" i="49"/>
  <c r="K11" i="49" s="1"/>
  <c r="E11" i="49"/>
  <c r="K10" i="49"/>
  <c r="J10" i="49"/>
  <c r="E10" i="49"/>
  <c r="J9" i="49"/>
  <c r="K9" i="49" s="1"/>
  <c r="E9" i="49"/>
  <c r="K8" i="49"/>
  <c r="J8" i="49"/>
  <c r="E8" i="49"/>
  <c r="J7" i="49"/>
  <c r="K7" i="49" s="1"/>
  <c r="E7" i="49"/>
  <c r="J5" i="49"/>
  <c r="E5" i="49"/>
  <c r="J275" i="48"/>
  <c r="K275" i="48" s="1"/>
  <c r="E275" i="48"/>
  <c r="K274" i="48"/>
  <c r="J274" i="48"/>
  <c r="E274" i="48"/>
  <c r="J273" i="48"/>
  <c r="K273" i="48" s="1"/>
  <c r="E273" i="48"/>
  <c r="J272" i="48"/>
  <c r="K272" i="48" s="1"/>
  <c r="E272" i="48"/>
  <c r="J271" i="48"/>
  <c r="K271" i="48" s="1"/>
  <c r="E271" i="48"/>
  <c r="K270" i="48"/>
  <c r="J270" i="48"/>
  <c r="E270" i="48"/>
  <c r="K269" i="48"/>
  <c r="J269" i="48"/>
  <c r="E269" i="48"/>
  <c r="K268" i="48"/>
  <c r="J268" i="48"/>
  <c r="E268" i="48"/>
  <c r="J267" i="48"/>
  <c r="K267" i="48" s="1"/>
  <c r="E267" i="48"/>
  <c r="K266" i="48"/>
  <c r="J266" i="48"/>
  <c r="E266" i="48"/>
  <c r="J265" i="48"/>
  <c r="K265" i="48" s="1"/>
  <c r="E265" i="48"/>
  <c r="J264" i="48"/>
  <c r="K264" i="48" s="1"/>
  <c r="E264" i="48"/>
  <c r="J263" i="48"/>
  <c r="K263" i="48" s="1"/>
  <c r="E263" i="48"/>
  <c r="K262" i="48"/>
  <c r="J262" i="48"/>
  <c r="E262" i="48"/>
  <c r="K261" i="48"/>
  <c r="J261" i="48"/>
  <c r="E261" i="48"/>
  <c r="K260" i="48"/>
  <c r="J260" i="48"/>
  <c r="E260" i="48"/>
  <c r="J259" i="48"/>
  <c r="K259" i="48" s="1"/>
  <c r="E259" i="48"/>
  <c r="K258" i="48"/>
  <c r="J258" i="48"/>
  <c r="E258" i="48"/>
  <c r="J257" i="48"/>
  <c r="K257" i="48" s="1"/>
  <c r="E257" i="48"/>
  <c r="J256" i="48"/>
  <c r="K256" i="48" s="1"/>
  <c r="E256" i="48"/>
  <c r="J255" i="48"/>
  <c r="K255" i="48" s="1"/>
  <c r="E255" i="48"/>
  <c r="K254" i="48"/>
  <c r="J254" i="48"/>
  <c r="E254" i="48"/>
  <c r="K253" i="48"/>
  <c r="J253" i="48"/>
  <c r="E253" i="48"/>
  <c r="K252" i="48"/>
  <c r="J252" i="48"/>
  <c r="E252" i="48"/>
  <c r="J251" i="48"/>
  <c r="K251" i="48" s="1"/>
  <c r="E251" i="48"/>
  <c r="K250" i="48"/>
  <c r="J250" i="48"/>
  <c r="E250" i="48"/>
  <c r="J249" i="48"/>
  <c r="K249" i="48" s="1"/>
  <c r="E249" i="48"/>
  <c r="J248" i="48"/>
  <c r="K248" i="48" s="1"/>
  <c r="E248" i="48"/>
  <c r="J247" i="48"/>
  <c r="K247" i="48" s="1"/>
  <c r="E247" i="48"/>
  <c r="K246" i="48"/>
  <c r="J246" i="48"/>
  <c r="E246" i="48"/>
  <c r="K245" i="48"/>
  <c r="J245" i="48"/>
  <c r="E245" i="48"/>
  <c r="K244" i="48"/>
  <c r="J244" i="48"/>
  <c r="E244" i="48"/>
  <c r="J243" i="48"/>
  <c r="K243" i="48" s="1"/>
  <c r="E243" i="48"/>
  <c r="K242" i="48"/>
  <c r="J242" i="48"/>
  <c r="E242" i="48"/>
  <c r="J241" i="48"/>
  <c r="K241" i="48" s="1"/>
  <c r="E241" i="48"/>
  <c r="J240" i="48"/>
  <c r="K240" i="48" s="1"/>
  <c r="E240" i="48"/>
  <c r="J239" i="48"/>
  <c r="K239" i="48" s="1"/>
  <c r="E239" i="48"/>
  <c r="K238" i="48"/>
  <c r="J238" i="48"/>
  <c r="E238" i="48"/>
  <c r="K237" i="48"/>
  <c r="J237" i="48"/>
  <c r="E237" i="48"/>
  <c r="K236" i="48"/>
  <c r="J236" i="48"/>
  <c r="E236" i="48"/>
  <c r="J235" i="48"/>
  <c r="K235" i="48" s="1"/>
  <c r="E235" i="48"/>
  <c r="K234" i="48"/>
  <c r="J234" i="48"/>
  <c r="E234" i="48"/>
  <c r="J233" i="48"/>
  <c r="K233" i="48" s="1"/>
  <c r="E233" i="48"/>
  <c r="J232" i="48"/>
  <c r="K232" i="48" s="1"/>
  <c r="E232" i="48"/>
  <c r="J231" i="48"/>
  <c r="K231" i="48" s="1"/>
  <c r="E231" i="48"/>
  <c r="K230" i="48"/>
  <c r="J230" i="48"/>
  <c r="E230" i="48"/>
  <c r="K229" i="48"/>
  <c r="J229" i="48"/>
  <c r="E229" i="48"/>
  <c r="K228" i="48"/>
  <c r="J228" i="48"/>
  <c r="E228" i="48"/>
  <c r="J227" i="48"/>
  <c r="K227" i="48" s="1"/>
  <c r="E227" i="48"/>
  <c r="K226" i="48"/>
  <c r="J226" i="48"/>
  <c r="E226" i="48"/>
  <c r="J225" i="48"/>
  <c r="K225" i="48" s="1"/>
  <c r="E225" i="48"/>
  <c r="J224" i="48"/>
  <c r="K224" i="48" s="1"/>
  <c r="E224" i="48"/>
  <c r="J223" i="48"/>
  <c r="K223" i="48" s="1"/>
  <c r="E223" i="48"/>
  <c r="K222" i="48"/>
  <c r="J222" i="48"/>
  <c r="E222" i="48"/>
  <c r="K221" i="48"/>
  <c r="J221" i="48"/>
  <c r="E221" i="48"/>
  <c r="K220" i="48"/>
  <c r="J220" i="48"/>
  <c r="E220" i="48"/>
  <c r="J219" i="48"/>
  <c r="K219" i="48" s="1"/>
  <c r="E219" i="48"/>
  <c r="K218" i="48"/>
  <c r="J218" i="48"/>
  <c r="E218" i="48"/>
  <c r="J217" i="48"/>
  <c r="K217" i="48" s="1"/>
  <c r="E217" i="48"/>
  <c r="K216" i="48"/>
  <c r="J216" i="48"/>
  <c r="E216" i="48"/>
  <c r="J215" i="48"/>
  <c r="K215" i="48" s="1"/>
  <c r="E215" i="48"/>
  <c r="K214" i="48"/>
  <c r="J214" i="48"/>
  <c r="E214" i="48"/>
  <c r="K213" i="48"/>
  <c r="J213" i="48"/>
  <c r="E213" i="48"/>
  <c r="K212" i="48"/>
  <c r="J212" i="48"/>
  <c r="E212" i="48"/>
  <c r="J211" i="48"/>
  <c r="K211" i="48" s="1"/>
  <c r="E211" i="48"/>
  <c r="J210" i="48"/>
  <c r="K210" i="48" s="1"/>
  <c r="E210" i="48"/>
  <c r="J209" i="48"/>
  <c r="K209" i="48" s="1"/>
  <c r="E209" i="48"/>
  <c r="K208" i="48"/>
  <c r="J208" i="48"/>
  <c r="E208" i="48"/>
  <c r="J207" i="48"/>
  <c r="K207" i="48" s="1"/>
  <c r="E207" i="48"/>
  <c r="K206" i="48"/>
  <c r="J206" i="48"/>
  <c r="E206" i="48"/>
  <c r="K205" i="48"/>
  <c r="J205" i="48"/>
  <c r="E205" i="48"/>
  <c r="K204" i="48"/>
  <c r="J204" i="48"/>
  <c r="E204" i="48"/>
  <c r="J203" i="48"/>
  <c r="K203" i="48" s="1"/>
  <c r="E203" i="48"/>
  <c r="J202" i="48"/>
  <c r="K202" i="48" s="1"/>
  <c r="E202" i="48"/>
  <c r="J201" i="48"/>
  <c r="K201" i="48" s="1"/>
  <c r="E201" i="48"/>
  <c r="K200" i="48"/>
  <c r="J200" i="48"/>
  <c r="E200" i="48"/>
  <c r="J199" i="48"/>
  <c r="K199" i="48" s="1"/>
  <c r="E199" i="48"/>
  <c r="K198" i="48"/>
  <c r="J198" i="48"/>
  <c r="E198" i="48"/>
  <c r="K197" i="48"/>
  <c r="J197" i="48"/>
  <c r="E197" i="48"/>
  <c r="K196" i="48"/>
  <c r="J196" i="48"/>
  <c r="E196" i="48"/>
  <c r="J195" i="48"/>
  <c r="K195" i="48" s="1"/>
  <c r="E195" i="48"/>
  <c r="J194" i="48"/>
  <c r="K194" i="48" s="1"/>
  <c r="E194" i="48"/>
  <c r="J193" i="48"/>
  <c r="K193" i="48" s="1"/>
  <c r="E193" i="48"/>
  <c r="K192" i="48"/>
  <c r="J192" i="48"/>
  <c r="E192" i="48"/>
  <c r="J191" i="48"/>
  <c r="K191" i="48" s="1"/>
  <c r="E191" i="48"/>
  <c r="K190" i="48"/>
  <c r="J190" i="48"/>
  <c r="E190" i="48"/>
  <c r="K189" i="48"/>
  <c r="J189" i="48"/>
  <c r="E189" i="48"/>
  <c r="K188" i="48"/>
  <c r="J188" i="48"/>
  <c r="E188" i="48"/>
  <c r="J187" i="48"/>
  <c r="K187" i="48" s="1"/>
  <c r="E187" i="48"/>
  <c r="J186" i="48"/>
  <c r="K186" i="48" s="1"/>
  <c r="E186" i="48"/>
  <c r="J185" i="48"/>
  <c r="K185" i="48" s="1"/>
  <c r="E185" i="48"/>
  <c r="K184" i="48"/>
  <c r="J184" i="48"/>
  <c r="E184" i="48"/>
  <c r="J183" i="48"/>
  <c r="K183" i="48" s="1"/>
  <c r="E183" i="48"/>
  <c r="K182" i="48"/>
  <c r="J182" i="48"/>
  <c r="E182" i="48"/>
  <c r="K181" i="48"/>
  <c r="J181" i="48"/>
  <c r="E181" i="48"/>
  <c r="K180" i="48"/>
  <c r="J180" i="48"/>
  <c r="E180" i="48"/>
  <c r="J179" i="48"/>
  <c r="K179" i="48" s="1"/>
  <c r="E179" i="48"/>
  <c r="J178" i="48"/>
  <c r="K178" i="48" s="1"/>
  <c r="E178" i="48"/>
  <c r="J177" i="48"/>
  <c r="K177" i="48" s="1"/>
  <c r="E177" i="48"/>
  <c r="K176" i="48"/>
  <c r="J176" i="48"/>
  <c r="E176" i="48"/>
  <c r="J175" i="48"/>
  <c r="K175" i="48" s="1"/>
  <c r="E175" i="48"/>
  <c r="K174" i="48"/>
  <c r="J174" i="48"/>
  <c r="E174" i="48"/>
  <c r="K173" i="48"/>
  <c r="J173" i="48"/>
  <c r="E173" i="48"/>
  <c r="K172" i="48"/>
  <c r="J172" i="48"/>
  <c r="E172" i="48"/>
  <c r="J171" i="48"/>
  <c r="K171" i="48" s="1"/>
  <c r="E171" i="48"/>
  <c r="J170" i="48"/>
  <c r="K170" i="48" s="1"/>
  <c r="E170" i="48"/>
  <c r="J169" i="48"/>
  <c r="K169" i="48" s="1"/>
  <c r="E169" i="48"/>
  <c r="K168" i="48"/>
  <c r="J168" i="48"/>
  <c r="E168" i="48"/>
  <c r="J167" i="48"/>
  <c r="K167" i="48" s="1"/>
  <c r="E167" i="48"/>
  <c r="K166" i="48"/>
  <c r="J166" i="48"/>
  <c r="E166" i="48"/>
  <c r="K165" i="48"/>
  <c r="J165" i="48"/>
  <c r="E165" i="48"/>
  <c r="K164" i="48"/>
  <c r="J164" i="48"/>
  <c r="E164" i="48"/>
  <c r="J163" i="48"/>
  <c r="K163" i="48" s="1"/>
  <c r="E163" i="48"/>
  <c r="J162" i="48"/>
  <c r="K162" i="48" s="1"/>
  <c r="E162" i="48"/>
  <c r="J161" i="48"/>
  <c r="K161" i="48" s="1"/>
  <c r="E161" i="48"/>
  <c r="K160" i="48"/>
  <c r="J160" i="48"/>
  <c r="E160" i="48"/>
  <c r="J159" i="48"/>
  <c r="K159" i="48" s="1"/>
  <c r="E159" i="48"/>
  <c r="K158" i="48"/>
  <c r="J158" i="48"/>
  <c r="E158" i="48"/>
  <c r="K157" i="48"/>
  <c r="J157" i="48"/>
  <c r="E157" i="48"/>
  <c r="K156" i="48"/>
  <c r="J156" i="48"/>
  <c r="E156" i="48"/>
  <c r="J155" i="48"/>
  <c r="K155" i="48" s="1"/>
  <c r="E155" i="48"/>
  <c r="J154" i="48"/>
  <c r="K154" i="48" s="1"/>
  <c r="E154" i="48"/>
  <c r="J153" i="48"/>
  <c r="K153" i="48" s="1"/>
  <c r="E153" i="48"/>
  <c r="K152" i="48"/>
  <c r="J152" i="48"/>
  <c r="E152" i="48"/>
  <c r="J151" i="48"/>
  <c r="K151" i="48" s="1"/>
  <c r="E151" i="48"/>
  <c r="K150" i="48"/>
  <c r="J150" i="48"/>
  <c r="E150" i="48"/>
  <c r="K149" i="48"/>
  <c r="J149" i="48"/>
  <c r="E149" i="48"/>
  <c r="K148" i="48"/>
  <c r="J148" i="48"/>
  <c r="E148" i="48"/>
  <c r="J147" i="48"/>
  <c r="K147" i="48" s="1"/>
  <c r="E147" i="48"/>
  <c r="J146" i="48"/>
  <c r="K146" i="48" s="1"/>
  <c r="E146" i="48"/>
  <c r="J145" i="48"/>
  <c r="K145" i="48" s="1"/>
  <c r="E145" i="48"/>
  <c r="K144" i="48"/>
  <c r="J144" i="48"/>
  <c r="E144" i="48"/>
  <c r="J143" i="48"/>
  <c r="K143" i="48" s="1"/>
  <c r="E143" i="48"/>
  <c r="K142" i="48"/>
  <c r="J142" i="48"/>
  <c r="E142" i="48"/>
  <c r="K141" i="48"/>
  <c r="J141" i="48"/>
  <c r="E141" i="48"/>
  <c r="K140" i="48"/>
  <c r="J140" i="48"/>
  <c r="E140" i="48"/>
  <c r="J139" i="48"/>
  <c r="K139" i="48" s="1"/>
  <c r="E139" i="48"/>
  <c r="J138" i="48"/>
  <c r="K138" i="48" s="1"/>
  <c r="E138" i="48"/>
  <c r="J137" i="48"/>
  <c r="K137" i="48" s="1"/>
  <c r="E137" i="48"/>
  <c r="K136" i="48"/>
  <c r="J136" i="48"/>
  <c r="E136" i="48"/>
  <c r="J135" i="48"/>
  <c r="K135" i="48" s="1"/>
  <c r="E135" i="48"/>
  <c r="K134" i="48"/>
  <c r="J134" i="48"/>
  <c r="E134" i="48"/>
  <c r="K133" i="48"/>
  <c r="J133" i="48"/>
  <c r="E133" i="48"/>
  <c r="K132" i="48"/>
  <c r="J132" i="48"/>
  <c r="E132" i="48"/>
  <c r="J131" i="48"/>
  <c r="K131" i="48" s="1"/>
  <c r="E131" i="48"/>
  <c r="J130" i="48"/>
  <c r="K130" i="48" s="1"/>
  <c r="E130" i="48"/>
  <c r="J129" i="48"/>
  <c r="K129" i="48" s="1"/>
  <c r="E129" i="48"/>
  <c r="K128" i="48"/>
  <c r="J128" i="48"/>
  <c r="E128" i="48"/>
  <c r="J127" i="48"/>
  <c r="K127" i="48" s="1"/>
  <c r="E127" i="48"/>
  <c r="K126" i="48"/>
  <c r="J126" i="48"/>
  <c r="E126" i="48"/>
  <c r="K125" i="48"/>
  <c r="J125" i="48"/>
  <c r="E125" i="48"/>
  <c r="K124" i="48"/>
  <c r="J124" i="48"/>
  <c r="E124" i="48"/>
  <c r="J123" i="48"/>
  <c r="K123" i="48" s="1"/>
  <c r="E123" i="48"/>
  <c r="J122" i="48"/>
  <c r="K122" i="48" s="1"/>
  <c r="E122" i="48"/>
  <c r="J121" i="48"/>
  <c r="K121" i="48" s="1"/>
  <c r="E121" i="48"/>
  <c r="K120" i="48"/>
  <c r="J120" i="48"/>
  <c r="E120" i="48"/>
  <c r="J119" i="48"/>
  <c r="K119" i="48" s="1"/>
  <c r="E119" i="48"/>
  <c r="K118" i="48"/>
  <c r="J118" i="48"/>
  <c r="E118" i="48"/>
  <c r="K117" i="48"/>
  <c r="J117" i="48"/>
  <c r="E117" i="48"/>
  <c r="K116" i="48"/>
  <c r="J116" i="48"/>
  <c r="E116" i="48"/>
  <c r="J115" i="48"/>
  <c r="K115" i="48" s="1"/>
  <c r="E115" i="48"/>
  <c r="J114" i="48"/>
  <c r="K114" i="48" s="1"/>
  <c r="E114" i="48"/>
  <c r="J113" i="48"/>
  <c r="K113" i="48" s="1"/>
  <c r="E113" i="48"/>
  <c r="K112" i="48"/>
  <c r="J112" i="48"/>
  <c r="E112" i="48"/>
  <c r="J111" i="48"/>
  <c r="K111" i="48" s="1"/>
  <c r="E111" i="48"/>
  <c r="K110" i="48"/>
  <c r="J110" i="48"/>
  <c r="E110" i="48"/>
  <c r="K109" i="48"/>
  <c r="J109" i="48"/>
  <c r="E109" i="48"/>
  <c r="K108" i="48"/>
  <c r="J108" i="48"/>
  <c r="E108" i="48"/>
  <c r="J107" i="48"/>
  <c r="K107" i="48" s="1"/>
  <c r="E107" i="48"/>
  <c r="J106" i="48"/>
  <c r="K106" i="48" s="1"/>
  <c r="E106" i="48"/>
  <c r="J105" i="48"/>
  <c r="K105" i="48" s="1"/>
  <c r="E105" i="48"/>
  <c r="K104" i="48"/>
  <c r="J104" i="48"/>
  <c r="E104" i="48"/>
  <c r="J103" i="48"/>
  <c r="K103" i="48" s="1"/>
  <c r="E103" i="48"/>
  <c r="K102" i="48"/>
  <c r="J102" i="48"/>
  <c r="E102" i="48"/>
  <c r="K101" i="48"/>
  <c r="J101" i="48"/>
  <c r="E101" i="48"/>
  <c r="K100" i="48"/>
  <c r="J100" i="48"/>
  <c r="E100" i="48"/>
  <c r="J99" i="48"/>
  <c r="K99" i="48" s="1"/>
  <c r="E99" i="48"/>
  <c r="J98" i="48"/>
  <c r="K98" i="48" s="1"/>
  <c r="E98" i="48"/>
  <c r="J97" i="48"/>
  <c r="K97" i="48" s="1"/>
  <c r="E97" i="48"/>
  <c r="K96" i="48"/>
  <c r="J96" i="48"/>
  <c r="E96" i="48"/>
  <c r="J95" i="48"/>
  <c r="K95" i="48" s="1"/>
  <c r="E95" i="48"/>
  <c r="K94" i="48"/>
  <c r="J94" i="48"/>
  <c r="E94" i="48"/>
  <c r="K93" i="48"/>
  <c r="J93" i="48"/>
  <c r="E93" i="48"/>
  <c r="K92" i="48"/>
  <c r="J92" i="48"/>
  <c r="E92" i="48"/>
  <c r="J91" i="48"/>
  <c r="K91" i="48" s="1"/>
  <c r="E91" i="48"/>
  <c r="J90" i="48"/>
  <c r="K90" i="48" s="1"/>
  <c r="E90" i="48"/>
  <c r="J89" i="48"/>
  <c r="K89" i="48" s="1"/>
  <c r="E89" i="48"/>
  <c r="K88" i="48"/>
  <c r="J88" i="48"/>
  <c r="E88" i="48"/>
  <c r="J87" i="48"/>
  <c r="K87" i="48" s="1"/>
  <c r="E87" i="48"/>
  <c r="K86" i="48"/>
  <c r="J86" i="48"/>
  <c r="E86" i="48"/>
  <c r="K85" i="48"/>
  <c r="J85" i="48"/>
  <c r="E85" i="48"/>
  <c r="K84" i="48"/>
  <c r="J84" i="48"/>
  <c r="E84" i="48"/>
  <c r="J83" i="48"/>
  <c r="K83" i="48" s="1"/>
  <c r="E83" i="48"/>
  <c r="J82" i="48"/>
  <c r="K82" i="48" s="1"/>
  <c r="E82" i="48"/>
  <c r="J81" i="48"/>
  <c r="K81" i="48" s="1"/>
  <c r="E81" i="48"/>
  <c r="K80" i="48"/>
  <c r="J80" i="48"/>
  <c r="E80" i="48"/>
  <c r="J79" i="48"/>
  <c r="K79" i="48" s="1"/>
  <c r="E79" i="48"/>
  <c r="K78" i="48"/>
  <c r="J78" i="48"/>
  <c r="E78" i="48"/>
  <c r="K77" i="48"/>
  <c r="J77" i="48"/>
  <c r="E77" i="48"/>
  <c r="K76" i="48"/>
  <c r="J76" i="48"/>
  <c r="E76" i="48"/>
  <c r="J75" i="48"/>
  <c r="K75" i="48" s="1"/>
  <c r="E75" i="48"/>
  <c r="J74" i="48"/>
  <c r="K74" i="48" s="1"/>
  <c r="E74" i="48"/>
  <c r="J73" i="48"/>
  <c r="K73" i="48" s="1"/>
  <c r="E73" i="48"/>
  <c r="K72" i="48"/>
  <c r="J72" i="48"/>
  <c r="E72" i="48"/>
  <c r="J71" i="48"/>
  <c r="K71" i="48" s="1"/>
  <c r="E71" i="48"/>
  <c r="K70" i="48"/>
  <c r="J70" i="48"/>
  <c r="E70" i="48"/>
  <c r="K69" i="48"/>
  <c r="J69" i="48"/>
  <c r="E69" i="48"/>
  <c r="K68" i="48"/>
  <c r="J68" i="48"/>
  <c r="E68" i="48"/>
  <c r="J67" i="48"/>
  <c r="K67" i="48" s="1"/>
  <c r="E67" i="48"/>
  <c r="J66" i="48"/>
  <c r="K66" i="48" s="1"/>
  <c r="E66" i="48"/>
  <c r="J65" i="48"/>
  <c r="K65" i="48" s="1"/>
  <c r="E65" i="48"/>
  <c r="K64" i="48"/>
  <c r="J64" i="48"/>
  <c r="E64" i="48"/>
  <c r="J63" i="48"/>
  <c r="K63" i="48" s="1"/>
  <c r="E63" i="48"/>
  <c r="K62" i="48"/>
  <c r="J62" i="48"/>
  <c r="E62" i="48"/>
  <c r="K61" i="48"/>
  <c r="J61" i="48"/>
  <c r="E61" i="48"/>
  <c r="K60" i="48"/>
  <c r="J60" i="48"/>
  <c r="E60" i="48"/>
  <c r="J59" i="48"/>
  <c r="K59" i="48" s="1"/>
  <c r="E59" i="48"/>
  <c r="J58" i="48"/>
  <c r="K58" i="48" s="1"/>
  <c r="E58" i="48"/>
  <c r="J57" i="48"/>
  <c r="K57" i="48" s="1"/>
  <c r="E57" i="48"/>
  <c r="K56" i="48"/>
  <c r="J56" i="48"/>
  <c r="E56" i="48"/>
  <c r="J55" i="48"/>
  <c r="K55" i="48" s="1"/>
  <c r="E55" i="48"/>
  <c r="K54" i="48"/>
  <c r="J54" i="48"/>
  <c r="E54" i="48"/>
  <c r="K53" i="48"/>
  <c r="J53" i="48"/>
  <c r="E53" i="48"/>
  <c r="K52" i="48"/>
  <c r="J52" i="48"/>
  <c r="E52" i="48"/>
  <c r="J51" i="48"/>
  <c r="K51" i="48" s="1"/>
  <c r="E51" i="48"/>
  <c r="J50" i="48"/>
  <c r="K50" i="48" s="1"/>
  <c r="E50" i="48"/>
  <c r="J49" i="48"/>
  <c r="K49" i="48" s="1"/>
  <c r="E49" i="48"/>
  <c r="K48" i="48"/>
  <c r="J48" i="48"/>
  <c r="E48" i="48"/>
  <c r="J47" i="48"/>
  <c r="K47" i="48" s="1"/>
  <c r="E47" i="48"/>
  <c r="K46" i="48"/>
  <c r="J46" i="48"/>
  <c r="E46" i="48"/>
  <c r="K45" i="48"/>
  <c r="J45" i="48"/>
  <c r="E45" i="48"/>
  <c r="K44" i="48"/>
  <c r="J44" i="48"/>
  <c r="E44" i="48"/>
  <c r="J43" i="48"/>
  <c r="K43" i="48" s="1"/>
  <c r="E43" i="48"/>
  <c r="J42" i="48"/>
  <c r="K42" i="48" s="1"/>
  <c r="E42" i="48"/>
  <c r="J41" i="48"/>
  <c r="K41" i="48" s="1"/>
  <c r="E41" i="48"/>
  <c r="K40" i="48"/>
  <c r="J40" i="48"/>
  <c r="E40" i="48"/>
  <c r="J39" i="48"/>
  <c r="K39" i="48" s="1"/>
  <c r="E39" i="48"/>
  <c r="K38" i="48"/>
  <c r="J38" i="48"/>
  <c r="E38" i="48"/>
  <c r="K37" i="48"/>
  <c r="J37" i="48"/>
  <c r="E37" i="48"/>
  <c r="K36" i="48"/>
  <c r="J36" i="48"/>
  <c r="E36" i="48"/>
  <c r="J35" i="48"/>
  <c r="K35" i="48" s="1"/>
  <c r="E35" i="48"/>
  <c r="J34" i="48"/>
  <c r="K34" i="48" s="1"/>
  <c r="E34" i="48"/>
  <c r="J33" i="48"/>
  <c r="K33" i="48" s="1"/>
  <c r="E33" i="48"/>
  <c r="K32" i="48"/>
  <c r="J32" i="48"/>
  <c r="E32" i="48"/>
  <c r="J31" i="48"/>
  <c r="K31" i="48" s="1"/>
  <c r="E31" i="48"/>
  <c r="K30" i="48"/>
  <c r="J30" i="48"/>
  <c r="E30" i="48"/>
  <c r="K29" i="48"/>
  <c r="J29" i="48"/>
  <c r="E29" i="48"/>
  <c r="K28" i="48"/>
  <c r="J28" i="48"/>
  <c r="E28" i="48"/>
  <c r="J27" i="48"/>
  <c r="K27" i="48" s="1"/>
  <c r="E27" i="48"/>
  <c r="J26" i="48"/>
  <c r="K26" i="48" s="1"/>
  <c r="E26" i="48"/>
  <c r="J25" i="48"/>
  <c r="K25" i="48" s="1"/>
  <c r="E25" i="48"/>
  <c r="K24" i="48"/>
  <c r="J24" i="48"/>
  <c r="E24" i="48"/>
  <c r="J23" i="48"/>
  <c r="K23" i="48" s="1"/>
  <c r="E23" i="48"/>
  <c r="K22" i="48"/>
  <c r="J22" i="48"/>
  <c r="E22" i="48"/>
  <c r="K21" i="48"/>
  <c r="J21" i="48"/>
  <c r="E21" i="48"/>
  <c r="K20" i="48"/>
  <c r="J20" i="48"/>
  <c r="E20" i="48"/>
  <c r="J19" i="48"/>
  <c r="K19" i="48" s="1"/>
  <c r="E19" i="48"/>
  <c r="J18" i="48"/>
  <c r="K18" i="48" s="1"/>
  <c r="E18" i="48"/>
  <c r="J17" i="48"/>
  <c r="K17" i="48" s="1"/>
  <c r="E17" i="48"/>
  <c r="K16" i="48"/>
  <c r="J16" i="48"/>
  <c r="E16" i="48"/>
  <c r="J15" i="48"/>
  <c r="K15" i="48" s="1"/>
  <c r="E15" i="48"/>
  <c r="K14" i="48"/>
  <c r="J14" i="48"/>
  <c r="E14" i="48"/>
  <c r="K13" i="48"/>
  <c r="J13" i="48"/>
  <c r="E13" i="48"/>
  <c r="K12" i="48"/>
  <c r="J12" i="48"/>
  <c r="E12" i="48"/>
  <c r="J11" i="48"/>
  <c r="K11" i="48" s="1"/>
  <c r="E11" i="48"/>
  <c r="J10" i="48"/>
  <c r="K10" i="48" s="1"/>
  <c r="E10" i="48"/>
  <c r="J9" i="48"/>
  <c r="K9" i="48" s="1"/>
  <c r="E9" i="48"/>
  <c r="K8" i="48"/>
  <c r="J8" i="48"/>
  <c r="E8" i="48"/>
  <c r="J7" i="48"/>
  <c r="K7" i="48" s="1"/>
  <c r="E7" i="48"/>
  <c r="J5" i="48"/>
  <c r="E5" i="48"/>
  <c r="J275" i="24"/>
  <c r="K275" i="24" s="1"/>
  <c r="E275" i="24"/>
  <c r="J274" i="24"/>
  <c r="K274" i="24" s="1"/>
  <c r="E274" i="24"/>
  <c r="J273" i="24"/>
  <c r="K273" i="24" s="1"/>
  <c r="E273" i="24"/>
  <c r="J272" i="24"/>
  <c r="K272" i="24" s="1"/>
  <c r="E272" i="24"/>
  <c r="K271" i="24"/>
  <c r="J271" i="24"/>
  <c r="E271" i="24"/>
  <c r="J270" i="24"/>
  <c r="K270" i="24" s="1"/>
  <c r="E270" i="24"/>
  <c r="K269" i="24"/>
  <c r="J269" i="24"/>
  <c r="E269" i="24"/>
  <c r="K268" i="24"/>
  <c r="J268" i="24"/>
  <c r="E268" i="24"/>
  <c r="J267" i="24"/>
  <c r="K267" i="24" s="1"/>
  <c r="E267" i="24"/>
  <c r="J266" i="24"/>
  <c r="K266" i="24" s="1"/>
  <c r="E266" i="24"/>
  <c r="J265" i="24"/>
  <c r="K265" i="24" s="1"/>
  <c r="E265" i="24"/>
  <c r="J264" i="24"/>
  <c r="K264" i="24" s="1"/>
  <c r="E264" i="24"/>
  <c r="K263" i="24"/>
  <c r="J263" i="24"/>
  <c r="E263" i="24"/>
  <c r="J262" i="24"/>
  <c r="K262" i="24" s="1"/>
  <c r="E262" i="24"/>
  <c r="K261" i="24"/>
  <c r="J261" i="24"/>
  <c r="E261" i="24"/>
  <c r="J260" i="24"/>
  <c r="K260" i="24" s="1"/>
  <c r="E260" i="24"/>
  <c r="J259" i="24"/>
  <c r="K259" i="24" s="1"/>
  <c r="E259" i="24"/>
  <c r="J258" i="24"/>
  <c r="K258" i="24" s="1"/>
  <c r="E258" i="24"/>
  <c r="J257" i="24"/>
  <c r="K257" i="24" s="1"/>
  <c r="E257" i="24"/>
  <c r="J256" i="24"/>
  <c r="K256" i="24" s="1"/>
  <c r="E256" i="24"/>
  <c r="K255" i="24"/>
  <c r="J255" i="24"/>
  <c r="E255" i="24"/>
  <c r="J254" i="24"/>
  <c r="K254" i="24" s="1"/>
  <c r="E254" i="24"/>
  <c r="K253" i="24"/>
  <c r="J253" i="24"/>
  <c r="E253" i="24"/>
  <c r="J252" i="24"/>
  <c r="K252" i="24" s="1"/>
  <c r="E252" i="24"/>
  <c r="J251" i="24"/>
  <c r="K251" i="24" s="1"/>
  <c r="E251" i="24"/>
  <c r="J250" i="24"/>
  <c r="K250" i="24" s="1"/>
  <c r="E250" i="24"/>
  <c r="J249" i="24"/>
  <c r="K249" i="24" s="1"/>
  <c r="E249" i="24"/>
  <c r="J248" i="24"/>
  <c r="K248" i="24" s="1"/>
  <c r="E248" i="24"/>
  <c r="K247" i="24"/>
  <c r="J247" i="24"/>
  <c r="E247" i="24"/>
  <c r="J246" i="24"/>
  <c r="K246" i="24" s="1"/>
  <c r="E246" i="24"/>
  <c r="K245" i="24"/>
  <c r="J245" i="24"/>
  <c r="E245" i="24"/>
  <c r="J244" i="24"/>
  <c r="K244" i="24" s="1"/>
  <c r="E244" i="24"/>
  <c r="J243" i="24"/>
  <c r="K243" i="24" s="1"/>
  <c r="E243" i="24"/>
  <c r="J242" i="24"/>
  <c r="K242" i="24" s="1"/>
  <c r="E242" i="24"/>
  <c r="J241" i="24"/>
  <c r="K241" i="24" s="1"/>
  <c r="E241" i="24"/>
  <c r="J240" i="24"/>
  <c r="K240" i="24" s="1"/>
  <c r="E240" i="24"/>
  <c r="K239" i="24"/>
  <c r="J239" i="24"/>
  <c r="E239" i="24"/>
  <c r="J238" i="24"/>
  <c r="K238" i="24" s="1"/>
  <c r="E238" i="24"/>
  <c r="K237" i="24"/>
  <c r="J237" i="24"/>
  <c r="E237" i="24"/>
  <c r="J236" i="24"/>
  <c r="K236" i="24" s="1"/>
  <c r="E236" i="24"/>
  <c r="J235" i="24"/>
  <c r="K235" i="24" s="1"/>
  <c r="E235" i="24"/>
  <c r="J234" i="24"/>
  <c r="K234" i="24" s="1"/>
  <c r="E234" i="24"/>
  <c r="J233" i="24"/>
  <c r="K233" i="24" s="1"/>
  <c r="E233" i="24"/>
  <c r="J232" i="24"/>
  <c r="K232" i="24" s="1"/>
  <c r="E232" i="24"/>
  <c r="K231" i="24"/>
  <c r="J231" i="24"/>
  <c r="E231" i="24"/>
  <c r="J230" i="24"/>
  <c r="K230" i="24" s="1"/>
  <c r="E230" i="24"/>
  <c r="K229" i="24"/>
  <c r="J229" i="24"/>
  <c r="E229" i="24"/>
  <c r="J228" i="24"/>
  <c r="K228" i="24" s="1"/>
  <c r="E228" i="24"/>
  <c r="J227" i="24"/>
  <c r="K227" i="24" s="1"/>
  <c r="E227" i="24"/>
  <c r="J226" i="24"/>
  <c r="K226" i="24" s="1"/>
  <c r="E226" i="24"/>
  <c r="J225" i="24"/>
  <c r="K225" i="24" s="1"/>
  <c r="E225" i="24"/>
  <c r="J224" i="24"/>
  <c r="K224" i="24" s="1"/>
  <c r="E224" i="24"/>
  <c r="K223" i="24"/>
  <c r="J223" i="24"/>
  <c r="E223" i="24"/>
  <c r="J222" i="24"/>
  <c r="K222" i="24" s="1"/>
  <c r="E222" i="24"/>
  <c r="K221" i="24"/>
  <c r="J221" i="24"/>
  <c r="E221" i="24"/>
  <c r="J220" i="24"/>
  <c r="K220" i="24" s="1"/>
  <c r="E220" i="24"/>
  <c r="J219" i="24"/>
  <c r="K219" i="24" s="1"/>
  <c r="E219" i="24"/>
  <c r="J218" i="24"/>
  <c r="K218" i="24" s="1"/>
  <c r="E218" i="24"/>
  <c r="J217" i="24"/>
  <c r="K217" i="24" s="1"/>
  <c r="E217" i="24"/>
  <c r="J216" i="24"/>
  <c r="K216" i="24" s="1"/>
  <c r="E216" i="24"/>
  <c r="K215" i="24"/>
  <c r="J215" i="24"/>
  <c r="E215" i="24"/>
  <c r="J214" i="24"/>
  <c r="K214" i="24" s="1"/>
  <c r="E214" i="24"/>
  <c r="K213" i="24"/>
  <c r="J213" i="24"/>
  <c r="E213" i="24"/>
  <c r="J212" i="24"/>
  <c r="K212" i="24" s="1"/>
  <c r="E212" i="24"/>
  <c r="J211" i="24"/>
  <c r="K211" i="24" s="1"/>
  <c r="E211" i="24"/>
  <c r="J210" i="24"/>
  <c r="K210" i="24" s="1"/>
  <c r="E210" i="24"/>
  <c r="J209" i="24"/>
  <c r="K209" i="24" s="1"/>
  <c r="E209" i="24"/>
  <c r="J208" i="24"/>
  <c r="K208" i="24" s="1"/>
  <c r="E208" i="24"/>
  <c r="K207" i="24"/>
  <c r="J207" i="24"/>
  <c r="E207" i="24"/>
  <c r="J206" i="24"/>
  <c r="K206" i="24" s="1"/>
  <c r="E206" i="24"/>
  <c r="K205" i="24"/>
  <c r="J205" i="24"/>
  <c r="E205" i="24"/>
  <c r="J204" i="24"/>
  <c r="K204" i="24" s="1"/>
  <c r="E204" i="24"/>
  <c r="J203" i="24"/>
  <c r="K203" i="24" s="1"/>
  <c r="E203" i="24"/>
  <c r="J202" i="24"/>
  <c r="K202" i="24" s="1"/>
  <c r="E202" i="24"/>
  <c r="J201" i="24"/>
  <c r="K201" i="24" s="1"/>
  <c r="E201" i="24"/>
  <c r="J200" i="24"/>
  <c r="K200" i="24" s="1"/>
  <c r="E200" i="24"/>
  <c r="K199" i="24"/>
  <c r="J199" i="24"/>
  <c r="E199" i="24"/>
  <c r="J198" i="24"/>
  <c r="K198" i="24" s="1"/>
  <c r="E198" i="24"/>
  <c r="K197" i="24"/>
  <c r="J197" i="24"/>
  <c r="E197" i="24"/>
  <c r="J196" i="24"/>
  <c r="K196" i="24" s="1"/>
  <c r="E196" i="24"/>
  <c r="J195" i="24"/>
  <c r="K195" i="24" s="1"/>
  <c r="E195" i="24"/>
  <c r="J194" i="24"/>
  <c r="K194" i="24" s="1"/>
  <c r="E194" i="24"/>
  <c r="J193" i="24"/>
  <c r="K193" i="24" s="1"/>
  <c r="E193" i="24"/>
  <c r="J192" i="24"/>
  <c r="K192" i="24" s="1"/>
  <c r="E192" i="24"/>
  <c r="K191" i="24"/>
  <c r="J191" i="24"/>
  <c r="E191" i="24"/>
  <c r="J190" i="24"/>
  <c r="K190" i="24" s="1"/>
  <c r="E190" i="24"/>
  <c r="K189" i="24"/>
  <c r="J189" i="24"/>
  <c r="E189" i="24"/>
  <c r="J188" i="24"/>
  <c r="K188" i="24" s="1"/>
  <c r="E188" i="24"/>
  <c r="J187" i="24"/>
  <c r="K187" i="24" s="1"/>
  <c r="E187" i="24"/>
  <c r="J186" i="24"/>
  <c r="K186" i="24" s="1"/>
  <c r="E186" i="24"/>
  <c r="J185" i="24"/>
  <c r="K185" i="24" s="1"/>
  <c r="E185" i="24"/>
  <c r="J184" i="24"/>
  <c r="K184" i="24" s="1"/>
  <c r="E184" i="24"/>
  <c r="K183" i="24"/>
  <c r="J183" i="24"/>
  <c r="E183" i="24"/>
  <c r="J182" i="24"/>
  <c r="K182" i="24" s="1"/>
  <c r="E182" i="24"/>
  <c r="K181" i="24"/>
  <c r="J181" i="24"/>
  <c r="E181" i="24"/>
  <c r="J180" i="24"/>
  <c r="K180" i="24" s="1"/>
  <c r="E180" i="24"/>
  <c r="J179" i="24"/>
  <c r="K179" i="24" s="1"/>
  <c r="E179" i="24"/>
  <c r="J178" i="24"/>
  <c r="K178" i="24" s="1"/>
  <c r="E178" i="24"/>
  <c r="J177" i="24"/>
  <c r="K177" i="24" s="1"/>
  <c r="E177" i="24"/>
  <c r="J176" i="24"/>
  <c r="K176" i="24" s="1"/>
  <c r="E176" i="24"/>
  <c r="K175" i="24"/>
  <c r="J175" i="24"/>
  <c r="E175" i="24"/>
  <c r="J174" i="24"/>
  <c r="K174" i="24" s="1"/>
  <c r="E174" i="24"/>
  <c r="K173" i="24"/>
  <c r="J173" i="24"/>
  <c r="E173" i="24"/>
  <c r="J172" i="24"/>
  <c r="K172" i="24" s="1"/>
  <c r="E172" i="24"/>
  <c r="J171" i="24"/>
  <c r="K171" i="24" s="1"/>
  <c r="E171" i="24"/>
  <c r="J170" i="24"/>
  <c r="K170" i="24" s="1"/>
  <c r="E170" i="24"/>
  <c r="J169" i="24"/>
  <c r="K169" i="24" s="1"/>
  <c r="E169" i="24"/>
  <c r="J168" i="24"/>
  <c r="K168" i="24" s="1"/>
  <c r="E168" i="24"/>
  <c r="K167" i="24"/>
  <c r="J167" i="24"/>
  <c r="E167" i="24"/>
  <c r="J166" i="24"/>
  <c r="K166" i="24" s="1"/>
  <c r="E166" i="24"/>
  <c r="K165" i="24"/>
  <c r="J165" i="24"/>
  <c r="E165" i="24"/>
  <c r="J164" i="24"/>
  <c r="K164" i="24" s="1"/>
  <c r="E164" i="24"/>
  <c r="J163" i="24"/>
  <c r="K163" i="24" s="1"/>
  <c r="E163" i="24"/>
  <c r="J162" i="24"/>
  <c r="K162" i="24" s="1"/>
  <c r="E162" i="24"/>
  <c r="K161" i="24"/>
  <c r="J161" i="24"/>
  <c r="E161" i="24"/>
  <c r="J160" i="24"/>
  <c r="K160" i="24" s="1"/>
  <c r="E160" i="24"/>
  <c r="K159" i="24"/>
  <c r="J159" i="24"/>
  <c r="E159" i="24"/>
  <c r="J158" i="24"/>
  <c r="K158" i="24" s="1"/>
  <c r="E158" i="24"/>
  <c r="K157" i="24"/>
  <c r="J157" i="24"/>
  <c r="E157" i="24"/>
  <c r="J156" i="24"/>
  <c r="K156" i="24" s="1"/>
  <c r="E156" i="24"/>
  <c r="J155" i="24"/>
  <c r="K155" i="24" s="1"/>
  <c r="E155" i="24"/>
  <c r="J154" i="24"/>
  <c r="K154" i="24" s="1"/>
  <c r="E154" i="24"/>
  <c r="J153" i="24"/>
  <c r="K153" i="24" s="1"/>
  <c r="E153" i="24"/>
  <c r="J152" i="24"/>
  <c r="K152" i="24" s="1"/>
  <c r="E152" i="24"/>
  <c r="K151" i="24"/>
  <c r="J151" i="24"/>
  <c r="E151" i="24"/>
  <c r="J150" i="24"/>
  <c r="K150" i="24" s="1"/>
  <c r="E150" i="24"/>
  <c r="K149" i="24"/>
  <c r="J149" i="24"/>
  <c r="E149" i="24"/>
  <c r="J148" i="24"/>
  <c r="K148" i="24" s="1"/>
  <c r="E148" i="24"/>
  <c r="J147" i="24"/>
  <c r="K147" i="24" s="1"/>
  <c r="E147" i="24"/>
  <c r="J146" i="24"/>
  <c r="K146" i="24" s="1"/>
  <c r="E146" i="24"/>
  <c r="J145" i="24"/>
  <c r="K145" i="24" s="1"/>
  <c r="E145" i="24"/>
  <c r="J144" i="24"/>
  <c r="K144" i="24" s="1"/>
  <c r="E144" i="24"/>
  <c r="K143" i="24"/>
  <c r="J143" i="24"/>
  <c r="E143" i="24"/>
  <c r="J142" i="24"/>
  <c r="K142" i="24" s="1"/>
  <c r="E142" i="24"/>
  <c r="K141" i="24"/>
  <c r="J141" i="24"/>
  <c r="E141" i="24"/>
  <c r="J140" i="24"/>
  <c r="K140" i="24" s="1"/>
  <c r="E140" i="24"/>
  <c r="J139" i="24"/>
  <c r="K139" i="24" s="1"/>
  <c r="E139" i="24"/>
  <c r="J138" i="24"/>
  <c r="K138" i="24" s="1"/>
  <c r="E138" i="24"/>
  <c r="J137" i="24"/>
  <c r="K137" i="24" s="1"/>
  <c r="E137" i="24"/>
  <c r="J136" i="24"/>
  <c r="K136" i="24" s="1"/>
  <c r="E136" i="24"/>
  <c r="K135" i="24"/>
  <c r="J135" i="24"/>
  <c r="E135" i="24"/>
  <c r="J134" i="24"/>
  <c r="K134" i="24" s="1"/>
  <c r="E134" i="24"/>
  <c r="K133" i="24"/>
  <c r="J133" i="24"/>
  <c r="E133" i="24"/>
  <c r="J132" i="24"/>
  <c r="K132" i="24" s="1"/>
  <c r="E132" i="24"/>
  <c r="J131" i="24"/>
  <c r="K131" i="24" s="1"/>
  <c r="E131" i="24"/>
  <c r="J130" i="24"/>
  <c r="K130" i="24" s="1"/>
  <c r="E130" i="24"/>
  <c r="J129" i="24"/>
  <c r="K129" i="24" s="1"/>
  <c r="E129" i="24"/>
  <c r="J128" i="24"/>
  <c r="K128" i="24" s="1"/>
  <c r="E128" i="24"/>
  <c r="K127" i="24"/>
  <c r="J127" i="24"/>
  <c r="E127" i="24"/>
  <c r="J126" i="24"/>
  <c r="K126" i="24" s="1"/>
  <c r="E126" i="24"/>
  <c r="K125" i="24"/>
  <c r="J125" i="24"/>
  <c r="E125" i="24"/>
  <c r="J124" i="24"/>
  <c r="K124" i="24" s="1"/>
  <c r="E124" i="24"/>
  <c r="J123" i="24"/>
  <c r="K123" i="24" s="1"/>
  <c r="E123" i="24"/>
  <c r="J122" i="24"/>
  <c r="K122" i="24" s="1"/>
  <c r="E122" i="24"/>
  <c r="J121" i="24"/>
  <c r="K121" i="24" s="1"/>
  <c r="E121" i="24"/>
  <c r="J120" i="24"/>
  <c r="K120" i="24" s="1"/>
  <c r="E120" i="24"/>
  <c r="K119" i="24"/>
  <c r="J119" i="24"/>
  <c r="E119" i="24"/>
  <c r="J118" i="24"/>
  <c r="K118" i="24" s="1"/>
  <c r="E118" i="24"/>
  <c r="K117" i="24"/>
  <c r="J117" i="24"/>
  <c r="E117" i="24"/>
  <c r="J116" i="24"/>
  <c r="K116" i="24" s="1"/>
  <c r="E116" i="24"/>
  <c r="J115" i="24"/>
  <c r="K115" i="24" s="1"/>
  <c r="E115" i="24"/>
  <c r="J114" i="24"/>
  <c r="K114" i="24" s="1"/>
  <c r="E114" i="24"/>
  <c r="J113" i="24"/>
  <c r="K113" i="24" s="1"/>
  <c r="E113" i="24"/>
  <c r="J112" i="24"/>
  <c r="K112" i="24" s="1"/>
  <c r="E112" i="24"/>
  <c r="K111" i="24"/>
  <c r="J111" i="24"/>
  <c r="E111" i="24"/>
  <c r="J110" i="24"/>
  <c r="K110" i="24" s="1"/>
  <c r="E110" i="24"/>
  <c r="K109" i="24"/>
  <c r="J109" i="24"/>
  <c r="E109" i="24"/>
  <c r="J108" i="24"/>
  <c r="K108" i="24" s="1"/>
  <c r="E108" i="24"/>
  <c r="J107" i="24"/>
  <c r="K107" i="24" s="1"/>
  <c r="E107" i="24"/>
  <c r="J106" i="24"/>
  <c r="K106" i="24" s="1"/>
  <c r="E106" i="24"/>
  <c r="J105" i="24"/>
  <c r="K105" i="24" s="1"/>
  <c r="E105" i="24"/>
  <c r="J104" i="24"/>
  <c r="K104" i="24" s="1"/>
  <c r="E104" i="24"/>
  <c r="K103" i="24"/>
  <c r="J103" i="24"/>
  <c r="E103" i="24"/>
  <c r="J102" i="24"/>
  <c r="K102" i="24" s="1"/>
  <c r="E102" i="24"/>
  <c r="K101" i="24"/>
  <c r="J101" i="24"/>
  <c r="E101" i="24"/>
  <c r="J100" i="24"/>
  <c r="K100" i="24" s="1"/>
  <c r="E100" i="24"/>
  <c r="J99" i="24"/>
  <c r="K99" i="24" s="1"/>
  <c r="E99" i="24"/>
  <c r="J98" i="24"/>
  <c r="K98" i="24" s="1"/>
  <c r="E98" i="24"/>
  <c r="J97" i="24"/>
  <c r="K97" i="24" s="1"/>
  <c r="E97" i="24"/>
  <c r="J96" i="24"/>
  <c r="K96" i="24" s="1"/>
  <c r="E96" i="24"/>
  <c r="K95" i="24"/>
  <c r="J95" i="24"/>
  <c r="E95" i="24"/>
  <c r="J94" i="24"/>
  <c r="K94" i="24" s="1"/>
  <c r="E94" i="24"/>
  <c r="K93" i="24"/>
  <c r="J93" i="24"/>
  <c r="E93" i="24"/>
  <c r="J92" i="24"/>
  <c r="K92" i="24" s="1"/>
  <c r="E92" i="24"/>
  <c r="J91" i="24"/>
  <c r="K91" i="24" s="1"/>
  <c r="E91" i="24"/>
  <c r="J90" i="24"/>
  <c r="K90" i="24" s="1"/>
  <c r="E90" i="24"/>
  <c r="J89" i="24"/>
  <c r="K89" i="24" s="1"/>
  <c r="E89" i="24"/>
  <c r="J88" i="24"/>
  <c r="K88" i="24" s="1"/>
  <c r="E88" i="24"/>
  <c r="K87" i="24"/>
  <c r="J87" i="24"/>
  <c r="E87" i="24"/>
  <c r="J86" i="24"/>
  <c r="K86" i="24" s="1"/>
  <c r="E86" i="24"/>
  <c r="K85" i="24"/>
  <c r="J85" i="24"/>
  <c r="E85" i="24"/>
  <c r="J84" i="24"/>
  <c r="K84" i="24" s="1"/>
  <c r="E84" i="24"/>
  <c r="J83" i="24"/>
  <c r="K83" i="24" s="1"/>
  <c r="E83" i="24"/>
  <c r="J82" i="24"/>
  <c r="K82" i="24" s="1"/>
  <c r="E82" i="24"/>
  <c r="J81" i="24"/>
  <c r="K81" i="24" s="1"/>
  <c r="E81" i="24"/>
  <c r="J80" i="24"/>
  <c r="K80" i="24" s="1"/>
  <c r="E80" i="24"/>
  <c r="K79" i="24"/>
  <c r="J79" i="24"/>
  <c r="E79" i="24"/>
  <c r="J78" i="24"/>
  <c r="K78" i="24" s="1"/>
  <c r="E78" i="24"/>
  <c r="K77" i="24"/>
  <c r="J77" i="24"/>
  <c r="E77" i="24"/>
  <c r="J76" i="24"/>
  <c r="K76" i="24" s="1"/>
  <c r="E76" i="24"/>
  <c r="J75" i="24"/>
  <c r="K75" i="24" s="1"/>
  <c r="E75" i="24"/>
  <c r="J74" i="24"/>
  <c r="K74" i="24" s="1"/>
  <c r="E74" i="24"/>
  <c r="J73" i="24"/>
  <c r="K73" i="24" s="1"/>
  <c r="E73" i="24"/>
  <c r="J72" i="24"/>
  <c r="K72" i="24" s="1"/>
  <c r="E72" i="24"/>
  <c r="K71" i="24"/>
  <c r="J71" i="24"/>
  <c r="E71" i="24"/>
  <c r="J70" i="24"/>
  <c r="K70" i="24" s="1"/>
  <c r="E70" i="24"/>
  <c r="K69" i="24"/>
  <c r="J69" i="24"/>
  <c r="E69" i="24"/>
  <c r="J68" i="24"/>
  <c r="K68" i="24" s="1"/>
  <c r="E68" i="24"/>
  <c r="J67" i="24"/>
  <c r="K67" i="24" s="1"/>
  <c r="E67" i="24"/>
  <c r="J66" i="24"/>
  <c r="K66" i="24" s="1"/>
  <c r="E66" i="24"/>
  <c r="J65" i="24"/>
  <c r="K65" i="24" s="1"/>
  <c r="E65" i="24"/>
  <c r="J64" i="24"/>
  <c r="K64" i="24" s="1"/>
  <c r="E64" i="24"/>
  <c r="K63" i="24"/>
  <c r="J63" i="24"/>
  <c r="E63" i="24"/>
  <c r="J62" i="24"/>
  <c r="K62" i="24" s="1"/>
  <c r="E62" i="24"/>
  <c r="K61" i="24"/>
  <c r="J61" i="24"/>
  <c r="E61" i="24"/>
  <c r="J60" i="24"/>
  <c r="K60" i="24" s="1"/>
  <c r="E60" i="24"/>
  <c r="J59" i="24"/>
  <c r="K59" i="24" s="1"/>
  <c r="E59" i="24"/>
  <c r="J58" i="24"/>
  <c r="K58" i="24" s="1"/>
  <c r="E58" i="24"/>
  <c r="J57" i="24"/>
  <c r="K57" i="24" s="1"/>
  <c r="E57" i="24"/>
  <c r="J56" i="24"/>
  <c r="K56" i="24" s="1"/>
  <c r="E56" i="24"/>
  <c r="K55" i="24"/>
  <c r="J55" i="24"/>
  <c r="E55" i="24"/>
  <c r="J54" i="24"/>
  <c r="K54" i="24" s="1"/>
  <c r="E54" i="24"/>
  <c r="K53" i="24"/>
  <c r="J53" i="24"/>
  <c r="E53" i="24"/>
  <c r="J52" i="24"/>
  <c r="K52" i="24" s="1"/>
  <c r="E52" i="24"/>
  <c r="J51" i="24"/>
  <c r="K51" i="24" s="1"/>
  <c r="E51" i="24"/>
  <c r="J50" i="24"/>
  <c r="K50" i="24" s="1"/>
  <c r="E50" i="24"/>
  <c r="J49" i="24"/>
  <c r="K49" i="24" s="1"/>
  <c r="E49" i="24"/>
  <c r="K48" i="24"/>
  <c r="J48" i="24"/>
  <c r="E48" i="24"/>
  <c r="K47" i="24"/>
  <c r="J47" i="24"/>
  <c r="E47" i="24"/>
  <c r="J46" i="24"/>
  <c r="K46" i="24" s="1"/>
  <c r="E46" i="24"/>
  <c r="K45" i="24"/>
  <c r="J45" i="24"/>
  <c r="E45" i="24"/>
  <c r="J44" i="24"/>
  <c r="K44" i="24" s="1"/>
  <c r="E44" i="24"/>
  <c r="J43" i="24"/>
  <c r="K43" i="24" s="1"/>
  <c r="E43" i="24"/>
  <c r="J42" i="24"/>
  <c r="K42" i="24" s="1"/>
  <c r="E42" i="24"/>
  <c r="J41" i="24"/>
  <c r="K41" i="24" s="1"/>
  <c r="E41" i="24"/>
  <c r="K40" i="24"/>
  <c r="J40" i="24"/>
  <c r="E40" i="24"/>
  <c r="K39" i="24"/>
  <c r="J39" i="24"/>
  <c r="E39" i="24"/>
  <c r="J38" i="24"/>
  <c r="K38" i="24" s="1"/>
  <c r="E38" i="24"/>
  <c r="K37" i="24"/>
  <c r="J37" i="24"/>
  <c r="E37" i="24"/>
  <c r="J36" i="24"/>
  <c r="K36" i="24" s="1"/>
  <c r="E36" i="24"/>
  <c r="J35" i="24"/>
  <c r="K35" i="24" s="1"/>
  <c r="E35" i="24"/>
  <c r="J34" i="24"/>
  <c r="K34" i="24" s="1"/>
  <c r="E34" i="24"/>
  <c r="K33" i="24"/>
  <c r="J33" i="24"/>
  <c r="E33" i="24"/>
  <c r="J32" i="24"/>
  <c r="K32" i="24" s="1"/>
  <c r="E32" i="24"/>
  <c r="K31" i="24"/>
  <c r="J31" i="24"/>
  <c r="E31" i="24"/>
  <c r="J30" i="24"/>
  <c r="K30" i="24" s="1"/>
  <c r="E30" i="24"/>
  <c r="K29" i="24"/>
  <c r="J29" i="24"/>
  <c r="E29" i="24"/>
  <c r="J28" i="24"/>
  <c r="K28" i="24" s="1"/>
  <c r="E28" i="24"/>
  <c r="J27" i="24"/>
  <c r="K27" i="24" s="1"/>
  <c r="E27" i="24"/>
  <c r="J26" i="24"/>
  <c r="K26" i="24" s="1"/>
  <c r="E26" i="24"/>
  <c r="K25" i="24"/>
  <c r="J25" i="24"/>
  <c r="E25" i="24"/>
  <c r="J24" i="24"/>
  <c r="K24" i="24" s="1"/>
  <c r="E24" i="24"/>
  <c r="K23" i="24"/>
  <c r="J23" i="24"/>
  <c r="E23" i="24"/>
  <c r="J22" i="24"/>
  <c r="K22" i="24" s="1"/>
  <c r="E22" i="24"/>
  <c r="K21" i="24"/>
  <c r="J21" i="24"/>
  <c r="E21" i="24"/>
  <c r="J20" i="24"/>
  <c r="K20" i="24" s="1"/>
  <c r="E20" i="24"/>
  <c r="J19" i="24"/>
  <c r="K19" i="24" s="1"/>
  <c r="E19" i="24"/>
  <c r="J18" i="24"/>
  <c r="K18" i="24" s="1"/>
  <c r="E18" i="24"/>
  <c r="K17" i="24"/>
  <c r="J17" i="24"/>
  <c r="E17" i="24"/>
  <c r="J16" i="24"/>
  <c r="K16" i="24" s="1"/>
  <c r="E16" i="24"/>
  <c r="K15" i="24"/>
  <c r="J15" i="24"/>
  <c r="E15" i="24"/>
  <c r="J14" i="24"/>
  <c r="K14" i="24" s="1"/>
  <c r="E14" i="24"/>
  <c r="K13" i="24"/>
  <c r="J13" i="24"/>
  <c r="E13" i="24"/>
  <c r="J12" i="24"/>
  <c r="K12" i="24" s="1"/>
  <c r="E12" i="24"/>
  <c r="J11" i="24"/>
  <c r="K11" i="24" s="1"/>
  <c r="E11" i="24"/>
  <c r="J10" i="24"/>
  <c r="K10" i="24" s="1"/>
  <c r="E10" i="24"/>
  <c r="K9" i="24"/>
  <c r="J9" i="24"/>
  <c r="E9" i="24"/>
  <c r="J8" i="24"/>
  <c r="K8" i="24" s="1"/>
  <c r="E8" i="24"/>
  <c r="K7" i="24"/>
  <c r="J7" i="24"/>
  <c r="E7" i="24"/>
  <c r="J5" i="24"/>
  <c r="E5" i="24"/>
  <c r="J139" i="44"/>
  <c r="K139" i="44" s="1"/>
  <c r="E139" i="44"/>
  <c r="J138" i="44"/>
  <c r="K138" i="44" s="1"/>
  <c r="E138" i="44"/>
  <c r="J137" i="44"/>
  <c r="K137" i="44" s="1"/>
  <c r="E137" i="44"/>
  <c r="J136" i="44"/>
  <c r="K136" i="44" s="1"/>
  <c r="E136" i="44"/>
  <c r="J135" i="44"/>
  <c r="K135" i="44" s="1"/>
  <c r="E135" i="44"/>
  <c r="K134" i="44"/>
  <c r="J134" i="44"/>
  <c r="E134" i="44"/>
  <c r="K133" i="44"/>
  <c r="J133" i="44"/>
  <c r="E133" i="44"/>
  <c r="K132" i="44"/>
  <c r="J132" i="44"/>
  <c r="E132" i="44"/>
  <c r="J131" i="44"/>
  <c r="K131" i="44" s="1"/>
  <c r="E131" i="44"/>
  <c r="J130" i="44"/>
  <c r="K130" i="44" s="1"/>
  <c r="E130" i="44"/>
  <c r="J129" i="44"/>
  <c r="K129" i="44" s="1"/>
  <c r="E129" i="44"/>
  <c r="J128" i="44"/>
  <c r="K128" i="44" s="1"/>
  <c r="E128" i="44"/>
  <c r="J127" i="44"/>
  <c r="K127" i="44" s="1"/>
  <c r="E127" i="44"/>
  <c r="K126" i="44"/>
  <c r="J126" i="44"/>
  <c r="E126" i="44"/>
  <c r="K125" i="44"/>
  <c r="J125" i="44"/>
  <c r="E125" i="44"/>
  <c r="K124" i="44"/>
  <c r="J124" i="44"/>
  <c r="E124" i="44"/>
  <c r="J123" i="44"/>
  <c r="K123" i="44" s="1"/>
  <c r="E123" i="44"/>
  <c r="J122" i="44"/>
  <c r="K122" i="44" s="1"/>
  <c r="E122" i="44"/>
  <c r="J121" i="44"/>
  <c r="K121" i="44" s="1"/>
  <c r="E121" i="44"/>
  <c r="J120" i="44"/>
  <c r="K120" i="44" s="1"/>
  <c r="E120" i="44"/>
  <c r="J119" i="44"/>
  <c r="K119" i="44" s="1"/>
  <c r="E119" i="44"/>
  <c r="K118" i="44"/>
  <c r="J118" i="44"/>
  <c r="E118" i="44"/>
  <c r="K117" i="44"/>
  <c r="J117" i="44"/>
  <c r="E117" i="44"/>
  <c r="K116" i="44"/>
  <c r="J116" i="44"/>
  <c r="E116" i="44"/>
  <c r="J115" i="44"/>
  <c r="K115" i="44" s="1"/>
  <c r="E115" i="44"/>
  <c r="J114" i="44"/>
  <c r="K114" i="44" s="1"/>
  <c r="E114" i="44"/>
  <c r="J113" i="44"/>
  <c r="K113" i="44" s="1"/>
  <c r="E113" i="44"/>
  <c r="J112" i="44"/>
  <c r="K112" i="44" s="1"/>
  <c r="E112" i="44"/>
  <c r="J111" i="44"/>
  <c r="K111" i="44" s="1"/>
  <c r="E111" i="44"/>
  <c r="K110" i="44"/>
  <c r="J110" i="44"/>
  <c r="E110" i="44"/>
  <c r="K109" i="44"/>
  <c r="J109" i="44"/>
  <c r="E109" i="44"/>
  <c r="K108" i="44"/>
  <c r="J108" i="44"/>
  <c r="E108" i="44"/>
  <c r="J107" i="44"/>
  <c r="K107" i="44" s="1"/>
  <c r="E107" i="44"/>
  <c r="J106" i="44"/>
  <c r="K106" i="44" s="1"/>
  <c r="E106" i="44"/>
  <c r="J105" i="44"/>
  <c r="K105" i="44" s="1"/>
  <c r="E105" i="44"/>
  <c r="J104" i="44"/>
  <c r="K104" i="44" s="1"/>
  <c r="E104" i="44"/>
  <c r="J103" i="44"/>
  <c r="K103" i="44" s="1"/>
  <c r="E103" i="44"/>
  <c r="K102" i="44"/>
  <c r="J102" i="44"/>
  <c r="E102" i="44"/>
  <c r="K101" i="44"/>
  <c r="J101" i="44"/>
  <c r="E101" i="44"/>
  <c r="K100" i="44"/>
  <c r="J100" i="44"/>
  <c r="E100" i="44"/>
  <c r="J99" i="44"/>
  <c r="K99" i="44" s="1"/>
  <c r="E99" i="44"/>
  <c r="J98" i="44"/>
  <c r="K98" i="44" s="1"/>
  <c r="E98" i="44"/>
  <c r="J97" i="44"/>
  <c r="K97" i="44" s="1"/>
  <c r="E97" i="44"/>
  <c r="J96" i="44"/>
  <c r="K96" i="44" s="1"/>
  <c r="E96" i="44"/>
  <c r="J95" i="44"/>
  <c r="K95" i="44" s="1"/>
  <c r="E95" i="44"/>
  <c r="K94" i="44"/>
  <c r="J94" i="44"/>
  <c r="E94" i="44"/>
  <c r="K93" i="44"/>
  <c r="J93" i="44"/>
  <c r="E93" i="44"/>
  <c r="K92" i="44"/>
  <c r="J92" i="44"/>
  <c r="E92" i="44"/>
  <c r="J91" i="44"/>
  <c r="K91" i="44" s="1"/>
  <c r="E91" i="44"/>
  <c r="K90" i="44"/>
  <c r="J90" i="44"/>
  <c r="E90" i="44"/>
  <c r="J89" i="44"/>
  <c r="K89" i="44" s="1"/>
  <c r="E89" i="44"/>
  <c r="J88" i="44"/>
  <c r="K88" i="44" s="1"/>
  <c r="E88" i="44"/>
  <c r="J87" i="44"/>
  <c r="K87" i="44" s="1"/>
  <c r="E87" i="44"/>
  <c r="K86" i="44"/>
  <c r="J86" i="44"/>
  <c r="E86" i="44"/>
  <c r="K85" i="44"/>
  <c r="J85" i="44"/>
  <c r="E85" i="44"/>
  <c r="K84" i="44"/>
  <c r="J84" i="44"/>
  <c r="E84" i="44"/>
  <c r="J83" i="44"/>
  <c r="K83" i="44" s="1"/>
  <c r="E83" i="44"/>
  <c r="K82" i="44"/>
  <c r="J82" i="44"/>
  <c r="E82" i="44"/>
  <c r="J81" i="44"/>
  <c r="K81" i="44" s="1"/>
  <c r="E81" i="44"/>
  <c r="J80" i="44"/>
  <c r="K80" i="44" s="1"/>
  <c r="E80" i="44"/>
  <c r="J79" i="44"/>
  <c r="K79" i="44" s="1"/>
  <c r="E79" i="44"/>
  <c r="K78" i="44"/>
  <c r="J78" i="44"/>
  <c r="E78" i="44"/>
  <c r="K77" i="44"/>
  <c r="J77" i="44"/>
  <c r="E77" i="44"/>
  <c r="K76" i="44"/>
  <c r="J76" i="44"/>
  <c r="E76" i="44"/>
  <c r="J75" i="44"/>
  <c r="K75" i="44" s="1"/>
  <c r="E75" i="44"/>
  <c r="K74" i="44"/>
  <c r="J74" i="44"/>
  <c r="E74" i="44"/>
  <c r="J73" i="44"/>
  <c r="K73" i="44" s="1"/>
  <c r="E73" i="44"/>
  <c r="J72" i="44"/>
  <c r="K72" i="44" s="1"/>
  <c r="E72" i="44"/>
  <c r="J71" i="44"/>
  <c r="K71" i="44" s="1"/>
  <c r="E71" i="44"/>
  <c r="K70" i="44"/>
  <c r="J70" i="44"/>
  <c r="E70" i="44"/>
  <c r="K69" i="44"/>
  <c r="J69" i="44"/>
  <c r="E69" i="44"/>
  <c r="K68" i="44"/>
  <c r="J68" i="44"/>
  <c r="E68" i="44"/>
  <c r="J67" i="44"/>
  <c r="K67" i="44" s="1"/>
  <c r="E67" i="44"/>
  <c r="K66" i="44"/>
  <c r="J66" i="44"/>
  <c r="E66" i="44"/>
  <c r="J65" i="44"/>
  <c r="K65" i="44" s="1"/>
  <c r="E65" i="44"/>
  <c r="J64" i="44"/>
  <c r="K64" i="44" s="1"/>
  <c r="E64" i="44"/>
  <c r="J63" i="44"/>
  <c r="K63" i="44" s="1"/>
  <c r="E63" i="44"/>
  <c r="K62" i="44"/>
  <c r="J62" i="44"/>
  <c r="E62" i="44"/>
  <c r="K61" i="44"/>
  <c r="J61" i="44"/>
  <c r="E61" i="44"/>
  <c r="K60" i="44"/>
  <c r="J60" i="44"/>
  <c r="E60" i="44"/>
  <c r="J59" i="44"/>
  <c r="K59" i="44" s="1"/>
  <c r="E59" i="44"/>
  <c r="K58" i="44"/>
  <c r="J58" i="44"/>
  <c r="E58" i="44"/>
  <c r="J57" i="44"/>
  <c r="K57" i="44" s="1"/>
  <c r="E57" i="44"/>
  <c r="J56" i="44"/>
  <c r="K56" i="44" s="1"/>
  <c r="E56" i="44"/>
  <c r="J55" i="44"/>
  <c r="K55" i="44" s="1"/>
  <c r="E55" i="44"/>
  <c r="K54" i="44"/>
  <c r="J54" i="44"/>
  <c r="E54" i="44"/>
  <c r="K53" i="44"/>
  <c r="J53" i="44"/>
  <c r="E53" i="44"/>
  <c r="K52" i="44"/>
  <c r="J52" i="44"/>
  <c r="E52" i="44"/>
  <c r="J51" i="44"/>
  <c r="K51" i="44" s="1"/>
  <c r="E51" i="44"/>
  <c r="K50" i="44"/>
  <c r="J50" i="44"/>
  <c r="E50" i="44"/>
  <c r="J49" i="44"/>
  <c r="K49" i="44" s="1"/>
  <c r="E49" i="44"/>
  <c r="J48" i="44"/>
  <c r="K48" i="44" s="1"/>
  <c r="E48" i="44"/>
  <c r="J47" i="44"/>
  <c r="K47" i="44" s="1"/>
  <c r="E47" i="44"/>
  <c r="K46" i="44"/>
  <c r="J46" i="44"/>
  <c r="E46" i="44"/>
  <c r="K45" i="44"/>
  <c r="J45" i="44"/>
  <c r="E45" i="44"/>
  <c r="K44" i="44"/>
  <c r="J44" i="44"/>
  <c r="E44" i="44"/>
  <c r="J43" i="44"/>
  <c r="K43" i="44" s="1"/>
  <c r="E43" i="44"/>
  <c r="K42" i="44"/>
  <c r="J42" i="44"/>
  <c r="E42" i="44"/>
  <c r="J41" i="44"/>
  <c r="K41" i="44" s="1"/>
  <c r="E41" i="44"/>
  <c r="J40" i="44"/>
  <c r="K40" i="44" s="1"/>
  <c r="E40" i="44"/>
  <c r="J39" i="44"/>
  <c r="K39" i="44" s="1"/>
  <c r="E39" i="44"/>
  <c r="K38" i="44"/>
  <c r="J38" i="44"/>
  <c r="E38" i="44"/>
  <c r="K37" i="44"/>
  <c r="J37" i="44"/>
  <c r="E37" i="44"/>
  <c r="K36" i="44"/>
  <c r="J36" i="44"/>
  <c r="E36" i="44"/>
  <c r="J35" i="44"/>
  <c r="K35" i="44" s="1"/>
  <c r="E35" i="44"/>
  <c r="K34" i="44"/>
  <c r="J34" i="44"/>
  <c r="E34" i="44"/>
  <c r="J33" i="44"/>
  <c r="K33" i="44" s="1"/>
  <c r="E33" i="44"/>
  <c r="J32" i="44"/>
  <c r="K32" i="44" s="1"/>
  <c r="E32" i="44"/>
  <c r="J31" i="44"/>
  <c r="K31" i="44" s="1"/>
  <c r="E31" i="44"/>
  <c r="K30" i="44"/>
  <c r="J30" i="44"/>
  <c r="E30" i="44"/>
  <c r="K29" i="44"/>
  <c r="J29" i="44"/>
  <c r="E29" i="44"/>
  <c r="K28" i="44"/>
  <c r="J28" i="44"/>
  <c r="E28" i="44"/>
  <c r="J27" i="44"/>
  <c r="K27" i="44" s="1"/>
  <c r="E27" i="44"/>
  <c r="K26" i="44"/>
  <c r="J26" i="44"/>
  <c r="E26" i="44"/>
  <c r="J25" i="44"/>
  <c r="K25" i="44" s="1"/>
  <c r="E25" i="44"/>
  <c r="J24" i="44"/>
  <c r="K24" i="44" s="1"/>
  <c r="E24" i="44"/>
  <c r="J23" i="44"/>
  <c r="K23" i="44" s="1"/>
  <c r="E23" i="44"/>
  <c r="K22" i="44"/>
  <c r="J22" i="44"/>
  <c r="E22" i="44"/>
  <c r="K21" i="44"/>
  <c r="J21" i="44"/>
  <c r="E21" i="44"/>
  <c r="K20" i="44"/>
  <c r="J20" i="44"/>
  <c r="E20" i="44"/>
  <c r="J19" i="44"/>
  <c r="K19" i="44" s="1"/>
  <c r="E19" i="44"/>
  <c r="K18" i="44"/>
  <c r="J18" i="44"/>
  <c r="E18" i="44"/>
  <c r="J17" i="44"/>
  <c r="K17" i="44" s="1"/>
  <c r="E17" i="44"/>
  <c r="J16" i="44"/>
  <c r="K16" i="44" s="1"/>
  <c r="E16" i="44"/>
  <c r="J15" i="44"/>
  <c r="K15" i="44" s="1"/>
  <c r="E15" i="44"/>
  <c r="K14" i="44"/>
  <c r="J14" i="44"/>
  <c r="E14" i="44"/>
  <c r="K13" i="44"/>
  <c r="J13" i="44"/>
  <c r="E13" i="44"/>
  <c r="K12" i="44"/>
  <c r="J12" i="44"/>
  <c r="E12" i="44"/>
  <c r="J11" i="44"/>
  <c r="K11" i="44" s="1"/>
  <c r="E11" i="44"/>
  <c r="K10" i="44"/>
  <c r="J10" i="44"/>
  <c r="E10" i="44"/>
  <c r="J9" i="44"/>
  <c r="K9" i="44" s="1"/>
  <c r="E9" i="44"/>
  <c r="J8" i="44"/>
  <c r="K8" i="44" s="1"/>
  <c r="E8" i="44"/>
  <c r="J7" i="44"/>
  <c r="K7" i="44" s="1"/>
  <c r="E7" i="44"/>
  <c r="J5" i="44"/>
  <c r="E5" i="44"/>
  <c r="K139" i="43"/>
  <c r="J139" i="43"/>
  <c r="E139" i="43"/>
  <c r="J138" i="43"/>
  <c r="K138" i="43" s="1"/>
  <c r="E138" i="43"/>
  <c r="J137" i="43"/>
  <c r="K137" i="43" s="1"/>
  <c r="E137" i="43"/>
  <c r="J136" i="43"/>
  <c r="K136" i="43" s="1"/>
  <c r="E136" i="43"/>
  <c r="J135" i="43"/>
  <c r="K135" i="43" s="1"/>
  <c r="E135" i="43"/>
  <c r="K134" i="43"/>
  <c r="J134" i="43"/>
  <c r="E134" i="43"/>
  <c r="J133" i="43"/>
  <c r="K133" i="43" s="1"/>
  <c r="E133" i="43"/>
  <c r="K132" i="43"/>
  <c r="J132" i="43"/>
  <c r="E132" i="43"/>
  <c r="K131" i="43"/>
  <c r="J131" i="43"/>
  <c r="E131" i="43"/>
  <c r="J130" i="43"/>
  <c r="K130" i="43" s="1"/>
  <c r="E130" i="43"/>
  <c r="J129" i="43"/>
  <c r="K129" i="43" s="1"/>
  <c r="E129" i="43"/>
  <c r="J128" i="43"/>
  <c r="K128" i="43" s="1"/>
  <c r="E128" i="43"/>
  <c r="J127" i="43"/>
  <c r="K127" i="43" s="1"/>
  <c r="E127" i="43"/>
  <c r="K126" i="43"/>
  <c r="J126" i="43"/>
  <c r="E126" i="43"/>
  <c r="J125" i="43"/>
  <c r="K125" i="43" s="1"/>
  <c r="E125" i="43"/>
  <c r="K124" i="43"/>
  <c r="J124" i="43"/>
  <c r="E124" i="43"/>
  <c r="K123" i="43"/>
  <c r="J123" i="43"/>
  <c r="E123" i="43"/>
  <c r="J122" i="43"/>
  <c r="K122" i="43" s="1"/>
  <c r="E122" i="43"/>
  <c r="J121" i="43"/>
  <c r="K121" i="43" s="1"/>
  <c r="E121" i="43"/>
  <c r="J120" i="43"/>
  <c r="K120" i="43" s="1"/>
  <c r="E120" i="43"/>
  <c r="J119" i="43"/>
  <c r="K119" i="43" s="1"/>
  <c r="E119" i="43"/>
  <c r="K118" i="43"/>
  <c r="J118" i="43"/>
  <c r="E118" i="43"/>
  <c r="J117" i="43"/>
  <c r="K117" i="43" s="1"/>
  <c r="E117" i="43"/>
  <c r="K116" i="43"/>
  <c r="J116" i="43"/>
  <c r="E116" i="43"/>
  <c r="K115" i="43"/>
  <c r="J115" i="43"/>
  <c r="E115" i="43"/>
  <c r="J114" i="43"/>
  <c r="K114" i="43" s="1"/>
  <c r="E114" i="43"/>
  <c r="J113" i="43"/>
  <c r="K113" i="43" s="1"/>
  <c r="E113" i="43"/>
  <c r="J112" i="43"/>
  <c r="K112" i="43" s="1"/>
  <c r="E112" i="43"/>
  <c r="J111" i="43"/>
  <c r="K111" i="43" s="1"/>
  <c r="E111" i="43"/>
  <c r="K110" i="43"/>
  <c r="J110" i="43"/>
  <c r="E110" i="43"/>
  <c r="J109" i="43"/>
  <c r="K109" i="43" s="1"/>
  <c r="E109" i="43"/>
  <c r="K108" i="43"/>
  <c r="J108" i="43"/>
  <c r="E108" i="43"/>
  <c r="K107" i="43"/>
  <c r="J107" i="43"/>
  <c r="E107" i="43"/>
  <c r="J106" i="43"/>
  <c r="K106" i="43" s="1"/>
  <c r="E106" i="43"/>
  <c r="J105" i="43"/>
  <c r="K105" i="43" s="1"/>
  <c r="E105" i="43"/>
  <c r="J104" i="43"/>
  <c r="K104" i="43" s="1"/>
  <c r="E104" i="43"/>
  <c r="J103" i="43"/>
  <c r="K103" i="43" s="1"/>
  <c r="E103" i="43"/>
  <c r="K102" i="43"/>
  <c r="J102" i="43"/>
  <c r="E102" i="43"/>
  <c r="J101" i="43"/>
  <c r="K101" i="43" s="1"/>
  <c r="E101" i="43"/>
  <c r="K100" i="43"/>
  <c r="J100" i="43"/>
  <c r="E100" i="43"/>
  <c r="K99" i="43"/>
  <c r="J99" i="43"/>
  <c r="E99" i="43"/>
  <c r="J98" i="43"/>
  <c r="K98" i="43" s="1"/>
  <c r="E98" i="43"/>
  <c r="J97" i="43"/>
  <c r="K97" i="43" s="1"/>
  <c r="E97" i="43"/>
  <c r="J96" i="43"/>
  <c r="K96" i="43" s="1"/>
  <c r="E96" i="43"/>
  <c r="J95" i="43"/>
  <c r="K95" i="43" s="1"/>
  <c r="E95" i="43"/>
  <c r="K94" i="43"/>
  <c r="J94" i="43"/>
  <c r="E94" i="43"/>
  <c r="J93" i="43"/>
  <c r="K93" i="43" s="1"/>
  <c r="E93" i="43"/>
  <c r="K92" i="43"/>
  <c r="J92" i="43"/>
  <c r="E92" i="43"/>
  <c r="K91" i="43"/>
  <c r="J91" i="43"/>
  <c r="E91" i="43"/>
  <c r="J90" i="43"/>
  <c r="K90" i="43" s="1"/>
  <c r="E90" i="43"/>
  <c r="J89" i="43"/>
  <c r="K89" i="43" s="1"/>
  <c r="E89" i="43"/>
  <c r="J88" i="43"/>
  <c r="K88" i="43" s="1"/>
  <c r="E88" i="43"/>
  <c r="J87" i="43"/>
  <c r="K87" i="43" s="1"/>
  <c r="E87" i="43"/>
  <c r="K86" i="43"/>
  <c r="J86" i="43"/>
  <c r="E86" i="43"/>
  <c r="J85" i="43"/>
  <c r="K85" i="43" s="1"/>
  <c r="E85" i="43"/>
  <c r="K84" i="43"/>
  <c r="J84" i="43"/>
  <c r="E84" i="43"/>
  <c r="K83" i="43"/>
  <c r="J83" i="43"/>
  <c r="E83" i="43"/>
  <c r="J82" i="43"/>
  <c r="K82" i="43" s="1"/>
  <c r="E82" i="43"/>
  <c r="J81" i="43"/>
  <c r="K81" i="43" s="1"/>
  <c r="E81" i="43"/>
  <c r="J80" i="43"/>
  <c r="K80" i="43" s="1"/>
  <c r="E80" i="43"/>
  <c r="J79" i="43"/>
  <c r="K79" i="43" s="1"/>
  <c r="E79" i="43"/>
  <c r="K78" i="43"/>
  <c r="J78" i="43"/>
  <c r="E78" i="43"/>
  <c r="J77" i="43"/>
  <c r="K77" i="43" s="1"/>
  <c r="E77" i="43"/>
  <c r="K76" i="43"/>
  <c r="J76" i="43"/>
  <c r="E76" i="43"/>
  <c r="K75" i="43"/>
  <c r="J75" i="43"/>
  <c r="E75" i="43"/>
  <c r="J74" i="43"/>
  <c r="K74" i="43" s="1"/>
  <c r="E74" i="43"/>
  <c r="J73" i="43"/>
  <c r="K73" i="43" s="1"/>
  <c r="E73" i="43"/>
  <c r="K72" i="43"/>
  <c r="J72" i="43"/>
  <c r="E72" i="43"/>
  <c r="J71" i="43"/>
  <c r="K71" i="43" s="1"/>
  <c r="E71" i="43"/>
  <c r="K70" i="43"/>
  <c r="J70" i="43"/>
  <c r="E70" i="43"/>
  <c r="J69" i="43"/>
  <c r="K69" i="43" s="1"/>
  <c r="E69" i="43"/>
  <c r="K68" i="43"/>
  <c r="J68" i="43"/>
  <c r="E68" i="43"/>
  <c r="K67" i="43"/>
  <c r="J67" i="43"/>
  <c r="E67" i="43"/>
  <c r="J66" i="43"/>
  <c r="K66" i="43" s="1"/>
  <c r="E66" i="43"/>
  <c r="J65" i="43"/>
  <c r="K65" i="43" s="1"/>
  <c r="E65" i="43"/>
  <c r="K64" i="43"/>
  <c r="J64" i="43"/>
  <c r="E64" i="43"/>
  <c r="J63" i="43"/>
  <c r="K63" i="43" s="1"/>
  <c r="E63" i="43"/>
  <c r="K62" i="43"/>
  <c r="J62" i="43"/>
  <c r="E62" i="43"/>
  <c r="J61" i="43"/>
  <c r="K61" i="43" s="1"/>
  <c r="E61" i="43"/>
  <c r="K60" i="43"/>
  <c r="J60" i="43"/>
  <c r="E60" i="43"/>
  <c r="K59" i="43"/>
  <c r="J59" i="43"/>
  <c r="E59" i="43"/>
  <c r="J58" i="43"/>
  <c r="K58" i="43" s="1"/>
  <c r="E58" i="43"/>
  <c r="J57" i="43"/>
  <c r="K57" i="43" s="1"/>
  <c r="E57" i="43"/>
  <c r="K56" i="43"/>
  <c r="J56" i="43"/>
  <c r="E56" i="43"/>
  <c r="J55" i="43"/>
  <c r="K55" i="43" s="1"/>
  <c r="E55" i="43"/>
  <c r="K54" i="43"/>
  <c r="J54" i="43"/>
  <c r="E54" i="43"/>
  <c r="J53" i="43"/>
  <c r="K53" i="43" s="1"/>
  <c r="E53" i="43"/>
  <c r="K52" i="43"/>
  <c r="J52" i="43"/>
  <c r="E52" i="43"/>
  <c r="K51" i="43"/>
  <c r="J51" i="43"/>
  <c r="E51" i="43"/>
  <c r="K50" i="43"/>
  <c r="J50" i="43"/>
  <c r="E50" i="43"/>
  <c r="J49" i="43"/>
  <c r="K49" i="43" s="1"/>
  <c r="E49" i="43"/>
  <c r="K48" i="43"/>
  <c r="J48" i="43"/>
  <c r="E48" i="43"/>
  <c r="J47" i="43"/>
  <c r="K47" i="43" s="1"/>
  <c r="E47" i="43"/>
  <c r="K46" i="43"/>
  <c r="J46" i="43"/>
  <c r="E46" i="43"/>
  <c r="J45" i="43"/>
  <c r="K45" i="43" s="1"/>
  <c r="E45" i="43"/>
  <c r="K44" i="43"/>
  <c r="J44" i="43"/>
  <c r="E44" i="43"/>
  <c r="K43" i="43"/>
  <c r="J43" i="43"/>
  <c r="E43" i="43"/>
  <c r="K42" i="43"/>
  <c r="J42" i="43"/>
  <c r="E42" i="43"/>
  <c r="J41" i="43"/>
  <c r="K41" i="43" s="1"/>
  <c r="E41" i="43"/>
  <c r="K40" i="43"/>
  <c r="J40" i="43"/>
  <c r="E40" i="43"/>
  <c r="J39" i="43"/>
  <c r="K39" i="43" s="1"/>
  <c r="E39" i="43"/>
  <c r="K38" i="43"/>
  <c r="J38" i="43"/>
  <c r="E38" i="43"/>
  <c r="J37" i="43"/>
  <c r="K37" i="43" s="1"/>
  <c r="E37" i="43"/>
  <c r="K36" i="43"/>
  <c r="J36" i="43"/>
  <c r="E36" i="43"/>
  <c r="K35" i="43"/>
  <c r="J35" i="43"/>
  <c r="E35" i="43"/>
  <c r="K34" i="43"/>
  <c r="J34" i="43"/>
  <c r="E34" i="43"/>
  <c r="J33" i="43"/>
  <c r="K33" i="43" s="1"/>
  <c r="E33" i="43"/>
  <c r="K32" i="43"/>
  <c r="J32" i="43"/>
  <c r="E32" i="43"/>
  <c r="J31" i="43"/>
  <c r="K31" i="43" s="1"/>
  <c r="E31" i="43"/>
  <c r="K30" i="43"/>
  <c r="J30" i="43"/>
  <c r="E30" i="43"/>
  <c r="J29" i="43"/>
  <c r="K29" i="43" s="1"/>
  <c r="E29" i="43"/>
  <c r="K28" i="43"/>
  <c r="J28" i="43"/>
  <c r="E28" i="43"/>
  <c r="K27" i="43"/>
  <c r="J27" i="43"/>
  <c r="E27" i="43"/>
  <c r="K26" i="43"/>
  <c r="J26" i="43"/>
  <c r="E26" i="43"/>
  <c r="J25" i="43"/>
  <c r="K25" i="43" s="1"/>
  <c r="E25" i="43"/>
  <c r="K24" i="43"/>
  <c r="J24" i="43"/>
  <c r="E24" i="43"/>
  <c r="J23" i="43"/>
  <c r="K23" i="43" s="1"/>
  <c r="E23" i="43"/>
  <c r="K22" i="43"/>
  <c r="J22" i="43"/>
  <c r="E22" i="43"/>
  <c r="J21" i="43"/>
  <c r="K21" i="43" s="1"/>
  <c r="E21" i="43"/>
  <c r="K20" i="43"/>
  <c r="J20" i="43"/>
  <c r="E20" i="43"/>
  <c r="K19" i="43"/>
  <c r="J19" i="43"/>
  <c r="E19" i="43"/>
  <c r="K18" i="43"/>
  <c r="J18" i="43"/>
  <c r="E18" i="43"/>
  <c r="J17" i="43"/>
  <c r="K17" i="43" s="1"/>
  <c r="E17" i="43"/>
  <c r="K16" i="43"/>
  <c r="J16" i="43"/>
  <c r="E16" i="43"/>
  <c r="J15" i="43"/>
  <c r="K15" i="43" s="1"/>
  <c r="E15" i="43"/>
  <c r="K14" i="43"/>
  <c r="J14" i="43"/>
  <c r="E14" i="43"/>
  <c r="J13" i="43"/>
  <c r="K13" i="43" s="1"/>
  <c r="E13" i="43"/>
  <c r="K12" i="43"/>
  <c r="J12" i="43"/>
  <c r="E12" i="43"/>
  <c r="K11" i="43"/>
  <c r="J11" i="43"/>
  <c r="E11" i="43"/>
  <c r="K10" i="43"/>
  <c r="J10" i="43"/>
  <c r="E10" i="43"/>
  <c r="J9" i="43"/>
  <c r="K9" i="43" s="1"/>
  <c r="E9" i="43"/>
  <c r="K8" i="43"/>
  <c r="J8" i="43"/>
  <c r="E8" i="43"/>
  <c r="J7" i="43"/>
  <c r="K7" i="43" s="1"/>
  <c r="K5" i="43" s="1"/>
  <c r="E7" i="43"/>
  <c r="J5" i="43"/>
  <c r="E5" i="43"/>
  <c r="J139" i="30"/>
  <c r="K139" i="30" s="1"/>
  <c r="E139" i="30"/>
  <c r="J138" i="30"/>
  <c r="K138" i="30" s="1"/>
  <c r="E138" i="30"/>
  <c r="J137" i="30"/>
  <c r="K137" i="30" s="1"/>
  <c r="E137" i="30"/>
  <c r="K136" i="30"/>
  <c r="J136" i="30"/>
  <c r="E136" i="30"/>
  <c r="J135" i="30"/>
  <c r="K135" i="30" s="1"/>
  <c r="E135" i="30"/>
  <c r="K134" i="30"/>
  <c r="J134" i="30"/>
  <c r="E134" i="30"/>
  <c r="J133" i="30"/>
  <c r="K133" i="30" s="1"/>
  <c r="E133" i="30"/>
  <c r="K132" i="30"/>
  <c r="J132" i="30"/>
  <c r="E132" i="30"/>
  <c r="J131" i="30"/>
  <c r="K131" i="30" s="1"/>
  <c r="E131" i="30"/>
  <c r="J130" i="30"/>
  <c r="K130" i="30" s="1"/>
  <c r="E130" i="30"/>
  <c r="J129" i="30"/>
  <c r="K129" i="30" s="1"/>
  <c r="E129" i="30"/>
  <c r="K128" i="30"/>
  <c r="J128" i="30"/>
  <c r="E128" i="30"/>
  <c r="J127" i="30"/>
  <c r="K127" i="30" s="1"/>
  <c r="E127" i="30"/>
  <c r="K126" i="30"/>
  <c r="J126" i="30"/>
  <c r="E126" i="30"/>
  <c r="J125" i="30"/>
  <c r="K125" i="30" s="1"/>
  <c r="E125" i="30"/>
  <c r="K124" i="30"/>
  <c r="J124" i="30"/>
  <c r="E124" i="30"/>
  <c r="J123" i="30"/>
  <c r="K123" i="30" s="1"/>
  <c r="E123" i="30"/>
  <c r="J122" i="30"/>
  <c r="K122" i="30" s="1"/>
  <c r="E122" i="30"/>
  <c r="J121" i="30"/>
  <c r="K121" i="30" s="1"/>
  <c r="E121" i="30"/>
  <c r="K120" i="30"/>
  <c r="J120" i="30"/>
  <c r="E120" i="30"/>
  <c r="J119" i="30"/>
  <c r="K119" i="30" s="1"/>
  <c r="E119" i="30"/>
  <c r="K118" i="30"/>
  <c r="J118" i="30"/>
  <c r="E118" i="30"/>
  <c r="J117" i="30"/>
  <c r="K117" i="30" s="1"/>
  <c r="E117" i="30"/>
  <c r="K116" i="30"/>
  <c r="J116" i="30"/>
  <c r="E116" i="30"/>
  <c r="J115" i="30"/>
  <c r="K115" i="30" s="1"/>
  <c r="E115" i="30"/>
  <c r="J114" i="30"/>
  <c r="K114" i="30" s="1"/>
  <c r="E114" i="30"/>
  <c r="J113" i="30"/>
  <c r="K113" i="30" s="1"/>
  <c r="E113" i="30"/>
  <c r="K112" i="30"/>
  <c r="J112" i="30"/>
  <c r="E112" i="30"/>
  <c r="J111" i="30"/>
  <c r="K111" i="30" s="1"/>
  <c r="E111" i="30"/>
  <c r="K110" i="30"/>
  <c r="J110" i="30"/>
  <c r="E110" i="30"/>
  <c r="J109" i="30"/>
  <c r="K109" i="30" s="1"/>
  <c r="E109" i="30"/>
  <c r="K108" i="30"/>
  <c r="J108" i="30"/>
  <c r="E108" i="30"/>
  <c r="J107" i="30"/>
  <c r="K107" i="30" s="1"/>
  <c r="E107" i="30"/>
  <c r="J106" i="30"/>
  <c r="K106" i="30" s="1"/>
  <c r="E106" i="30"/>
  <c r="J105" i="30"/>
  <c r="K105" i="30" s="1"/>
  <c r="E105" i="30"/>
  <c r="K104" i="30"/>
  <c r="J104" i="30"/>
  <c r="E104" i="30"/>
  <c r="J103" i="30"/>
  <c r="K103" i="30" s="1"/>
  <c r="E103" i="30"/>
  <c r="K102" i="30"/>
  <c r="J102" i="30"/>
  <c r="E102" i="30"/>
  <c r="J101" i="30"/>
  <c r="K101" i="30" s="1"/>
  <c r="E101" i="30"/>
  <c r="K100" i="30"/>
  <c r="J100" i="30"/>
  <c r="E100" i="30"/>
  <c r="J99" i="30"/>
  <c r="K99" i="30" s="1"/>
  <c r="E99" i="30"/>
  <c r="J98" i="30"/>
  <c r="K98" i="30" s="1"/>
  <c r="E98" i="30"/>
  <c r="J97" i="30"/>
  <c r="K97" i="30" s="1"/>
  <c r="E97" i="30"/>
  <c r="K96" i="30"/>
  <c r="J96" i="30"/>
  <c r="E96" i="30"/>
  <c r="J95" i="30"/>
  <c r="K95" i="30" s="1"/>
  <c r="E95" i="30"/>
  <c r="K94" i="30"/>
  <c r="J94" i="30"/>
  <c r="E94" i="30"/>
  <c r="J93" i="30"/>
  <c r="K93" i="30" s="1"/>
  <c r="E93" i="30"/>
  <c r="K92" i="30"/>
  <c r="J92" i="30"/>
  <c r="E92" i="30"/>
  <c r="J91" i="30"/>
  <c r="K91" i="30" s="1"/>
  <c r="E91" i="30"/>
  <c r="J90" i="30"/>
  <c r="K90" i="30" s="1"/>
  <c r="E90" i="30"/>
  <c r="J89" i="30"/>
  <c r="K89" i="30" s="1"/>
  <c r="E89" i="30"/>
  <c r="K88" i="30"/>
  <c r="J88" i="30"/>
  <c r="E88" i="30"/>
  <c r="J87" i="30"/>
  <c r="K87" i="30" s="1"/>
  <c r="E87" i="30"/>
  <c r="K86" i="30"/>
  <c r="J86" i="30"/>
  <c r="E86" i="30"/>
  <c r="J85" i="30"/>
  <c r="K85" i="30" s="1"/>
  <c r="E85" i="30"/>
  <c r="K84" i="30"/>
  <c r="J84" i="30"/>
  <c r="E84" i="30"/>
  <c r="J83" i="30"/>
  <c r="K83" i="30" s="1"/>
  <c r="E83" i="30"/>
  <c r="J82" i="30"/>
  <c r="K82" i="30" s="1"/>
  <c r="E82" i="30"/>
  <c r="J81" i="30"/>
  <c r="K81" i="30" s="1"/>
  <c r="E81" i="30"/>
  <c r="K80" i="30"/>
  <c r="J80" i="30"/>
  <c r="E80" i="30"/>
  <c r="J79" i="30"/>
  <c r="K79" i="30" s="1"/>
  <c r="E79" i="30"/>
  <c r="K78" i="30"/>
  <c r="J78" i="30"/>
  <c r="E78" i="30"/>
  <c r="J77" i="30"/>
  <c r="K77" i="30" s="1"/>
  <c r="E77" i="30"/>
  <c r="K76" i="30"/>
  <c r="J76" i="30"/>
  <c r="E76" i="30"/>
  <c r="J75" i="30"/>
  <c r="K75" i="30" s="1"/>
  <c r="E75" i="30"/>
  <c r="J74" i="30"/>
  <c r="K74" i="30" s="1"/>
  <c r="E74" i="30"/>
  <c r="J73" i="30"/>
  <c r="K73" i="30" s="1"/>
  <c r="E73" i="30"/>
  <c r="K72" i="30"/>
  <c r="J72" i="30"/>
  <c r="E72" i="30"/>
  <c r="J71" i="30"/>
  <c r="K71" i="30" s="1"/>
  <c r="E71" i="30"/>
  <c r="K70" i="30"/>
  <c r="J70" i="30"/>
  <c r="E70" i="30"/>
  <c r="J69" i="30"/>
  <c r="K69" i="30" s="1"/>
  <c r="E69" i="30"/>
  <c r="K68" i="30"/>
  <c r="J68" i="30"/>
  <c r="E68" i="30"/>
  <c r="J67" i="30"/>
  <c r="K67" i="30" s="1"/>
  <c r="E67" i="30"/>
  <c r="J66" i="30"/>
  <c r="K66" i="30" s="1"/>
  <c r="E66" i="30"/>
  <c r="J65" i="30"/>
  <c r="K65" i="30" s="1"/>
  <c r="E65" i="30"/>
  <c r="K64" i="30"/>
  <c r="J64" i="30"/>
  <c r="E64" i="30"/>
  <c r="J63" i="30"/>
  <c r="K63" i="30" s="1"/>
  <c r="E63" i="30"/>
  <c r="K62" i="30"/>
  <c r="J62" i="30"/>
  <c r="E62" i="30"/>
  <c r="J61" i="30"/>
  <c r="K61" i="30" s="1"/>
  <c r="E61" i="30"/>
  <c r="K60" i="30"/>
  <c r="J60" i="30"/>
  <c r="E60" i="30"/>
  <c r="J59" i="30"/>
  <c r="K59" i="30" s="1"/>
  <c r="E59" i="30"/>
  <c r="J58" i="30"/>
  <c r="K58" i="30" s="1"/>
  <c r="E58" i="30"/>
  <c r="J57" i="30"/>
  <c r="K57" i="30" s="1"/>
  <c r="E57" i="30"/>
  <c r="K56" i="30"/>
  <c r="J56" i="30"/>
  <c r="E56" i="30"/>
  <c r="J55" i="30"/>
  <c r="K55" i="30" s="1"/>
  <c r="E55" i="30"/>
  <c r="K54" i="30"/>
  <c r="J54" i="30"/>
  <c r="E54" i="30"/>
  <c r="J53" i="30"/>
  <c r="K53" i="30" s="1"/>
  <c r="E53" i="30"/>
  <c r="K52" i="30"/>
  <c r="J52" i="30"/>
  <c r="E52" i="30"/>
  <c r="J51" i="30"/>
  <c r="K51" i="30" s="1"/>
  <c r="E51" i="30"/>
  <c r="J50" i="30"/>
  <c r="K50" i="30" s="1"/>
  <c r="E50" i="30"/>
  <c r="J49" i="30"/>
  <c r="K49" i="30" s="1"/>
  <c r="E49" i="30"/>
  <c r="K48" i="30"/>
  <c r="J48" i="30"/>
  <c r="E48" i="30"/>
  <c r="J47" i="30"/>
  <c r="K47" i="30" s="1"/>
  <c r="E47" i="30"/>
  <c r="K46" i="30"/>
  <c r="J46" i="30"/>
  <c r="E46" i="30"/>
  <c r="J45" i="30"/>
  <c r="K45" i="30" s="1"/>
  <c r="E45" i="30"/>
  <c r="K44" i="30"/>
  <c r="J44" i="30"/>
  <c r="E44" i="30"/>
  <c r="J43" i="30"/>
  <c r="K43" i="30" s="1"/>
  <c r="E43" i="30"/>
  <c r="J42" i="30"/>
  <c r="K42" i="30" s="1"/>
  <c r="E42" i="30"/>
  <c r="J41" i="30"/>
  <c r="K41" i="30" s="1"/>
  <c r="E41" i="30"/>
  <c r="K40" i="30"/>
  <c r="J40" i="30"/>
  <c r="E40" i="30"/>
  <c r="J39" i="30"/>
  <c r="K39" i="30" s="1"/>
  <c r="E39" i="30"/>
  <c r="K38" i="30"/>
  <c r="J38" i="30"/>
  <c r="E38" i="30"/>
  <c r="J37" i="30"/>
  <c r="K37" i="30" s="1"/>
  <c r="E37" i="30"/>
  <c r="K36" i="30"/>
  <c r="J36" i="30"/>
  <c r="E36" i="30"/>
  <c r="J35" i="30"/>
  <c r="K35" i="30" s="1"/>
  <c r="E35" i="30"/>
  <c r="J34" i="30"/>
  <c r="K34" i="30" s="1"/>
  <c r="E34" i="30"/>
  <c r="J33" i="30"/>
  <c r="K33" i="30" s="1"/>
  <c r="E33" i="30"/>
  <c r="K32" i="30"/>
  <c r="J32" i="30"/>
  <c r="E32" i="30"/>
  <c r="J31" i="30"/>
  <c r="K31" i="30" s="1"/>
  <c r="E31" i="30"/>
  <c r="K30" i="30"/>
  <c r="J30" i="30"/>
  <c r="E30" i="30"/>
  <c r="J29" i="30"/>
  <c r="K29" i="30" s="1"/>
  <c r="E29" i="30"/>
  <c r="K28" i="30"/>
  <c r="J28" i="30"/>
  <c r="E28" i="30"/>
  <c r="J27" i="30"/>
  <c r="K27" i="30" s="1"/>
  <c r="E27" i="30"/>
  <c r="J26" i="30"/>
  <c r="K26" i="30" s="1"/>
  <c r="E26" i="30"/>
  <c r="J25" i="30"/>
  <c r="K25" i="30" s="1"/>
  <c r="E25" i="30"/>
  <c r="K24" i="30"/>
  <c r="J24" i="30"/>
  <c r="E24" i="30"/>
  <c r="J23" i="30"/>
  <c r="K23" i="30" s="1"/>
  <c r="E23" i="30"/>
  <c r="K22" i="30"/>
  <c r="J22" i="30"/>
  <c r="E22" i="30"/>
  <c r="J21" i="30"/>
  <c r="K21" i="30" s="1"/>
  <c r="E21" i="30"/>
  <c r="K20" i="30"/>
  <c r="J20" i="30"/>
  <c r="E20" i="30"/>
  <c r="J19" i="30"/>
  <c r="K19" i="30" s="1"/>
  <c r="E19" i="30"/>
  <c r="J18" i="30"/>
  <c r="K18" i="30" s="1"/>
  <c r="E18" i="30"/>
  <c r="J17" i="30"/>
  <c r="K17" i="30" s="1"/>
  <c r="E17" i="30"/>
  <c r="K16" i="30"/>
  <c r="J16" i="30"/>
  <c r="E16" i="30"/>
  <c r="J15" i="30"/>
  <c r="K15" i="30" s="1"/>
  <c r="E15" i="30"/>
  <c r="K14" i="30"/>
  <c r="J14" i="30"/>
  <c r="E14" i="30"/>
  <c r="J13" i="30"/>
  <c r="K13" i="30" s="1"/>
  <c r="E13" i="30"/>
  <c r="K12" i="30"/>
  <c r="J12" i="30"/>
  <c r="E12" i="30"/>
  <c r="J11" i="30"/>
  <c r="K11" i="30" s="1"/>
  <c r="E11" i="30"/>
  <c r="J10" i="30"/>
  <c r="K10" i="30" s="1"/>
  <c r="E10" i="30"/>
  <c r="J9" i="30"/>
  <c r="K9" i="30" s="1"/>
  <c r="E9" i="30"/>
  <c r="K8" i="30"/>
  <c r="J8" i="30"/>
  <c r="E8" i="30"/>
  <c r="J7" i="30"/>
  <c r="K7" i="30" s="1"/>
  <c r="K5" i="30" s="1"/>
  <c r="E7" i="30"/>
  <c r="J5" i="30"/>
  <c r="E5" i="30"/>
  <c r="K5" i="49" l="1"/>
  <c r="K5" i="48"/>
  <c r="K5" i="24"/>
  <c r="K5" i="44"/>
</calcChain>
</file>

<file path=xl/sharedStrings.xml><?xml version="1.0" encoding="utf-8"?>
<sst xmlns="http://schemas.openxmlformats.org/spreadsheetml/2006/main" count="2489" uniqueCount="295">
  <si>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</si>
  <si>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</si>
  <si>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</si>
  <si>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</si>
  <si>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</si>
  <si>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</si>
  <si>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</si>
  <si>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</si>
  <si>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</si>
  <si>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</si>
  <si>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</si>
  <si>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</si>
  <si>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</si>
  <si>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</si>
  <si>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</si>
  <si>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</si>
  <si>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</si>
  <si>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</si>
  <si>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</si>
  <si>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</si>
  <si>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</si>
  <si>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</si>
  <si>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</si>
  <si>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</si>
  <si>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</si>
  <si>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</si>
  <si>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</si>
  <si>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</si>
  <si>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</si>
  <si>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</si>
  <si>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</si>
  <si>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</si>
  <si>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</si>
  <si>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</si>
  <si>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</si>
  <si>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</si>
  <si>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</si>
  <si>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</si>
  <si>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</si>
  <si>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</si>
  <si>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</si>
  <si>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</si>
  <si>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</si>
  <si>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</si>
  <si>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</si>
  <si>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</si>
  <si>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</si>
  <si>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</si>
  <si>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</si>
  <si>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</si>
  <si>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</si>
  <si>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</si>
  <si>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</si>
  <si>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</si>
  <si>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</si>
  <si>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</si>
  <si>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</si>
  <si>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</si>
  <si>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</si>
  <si>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</si>
  <si>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</si>
  <si>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</si>
  <si>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</si>
  <si>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</si>
  <si>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</si>
  <si>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</si>
  <si>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</si>
  <si>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</si>
  <si>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</si>
  <si>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</si>
  <si>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</si>
  <si>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</si>
  <si>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</si>
  <si>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</si>
  <si>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</si>
  <si>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</si>
  <si>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</si>
  <si>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</si>
  <si>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</si>
  <si>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</si>
  <si>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</si>
  <si>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</si>
  <si>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</si>
  <si>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</si>
  <si>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</si>
  <si>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</si>
  <si>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</si>
  <si>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</si>
  <si>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</si>
  <si>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</si>
  <si>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</si>
  <si>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</si>
  <si>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</si>
  <si>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</si>
  <si>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</si>
  <si>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</si>
  <si>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</si>
  <si>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</si>
  <si>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</si>
  <si>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</si>
  <si>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</si>
  <si>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</si>
  <si>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</si>
  <si>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</si>
  <si>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</si>
  <si>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</si>
  <si>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</si>
  <si>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</si>
  <si>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</si>
  <si>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</si>
  <si>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</si>
  <si>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</si>
  <si>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</si>
  <si>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</si>
  <si>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</si>
  <si>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</si>
  <si>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</si>
  <si>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</si>
  <si>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</si>
  <si>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</si>
  <si>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</si>
  <si>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</si>
  <si>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</si>
  <si>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</si>
  <si>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</si>
  <si>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</si>
  <si>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</si>
  <si>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</si>
  <si>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</si>
  <si>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</si>
  <si>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</si>
  <si>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</si>
  <si>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</si>
  <si>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</si>
  <si>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</si>
  <si>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</si>
  <si>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</si>
  <si>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</si>
  <si>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</si>
  <si>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</si>
  <si>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</si>
  <si>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</si>
  <si>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</si>
  <si>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</si>
  <si>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</si>
  <si>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</si>
  <si>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</si>
  <si>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</si>
  <si>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</si>
  <si>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</si>
  <si>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</si>
  <si>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</si>
  <si>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</si>
  <si>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</si>
  <si>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</si>
  <si>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</si>
  <si>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</si>
  <si>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</si>
  <si>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</si>
  <si>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</si>
  <si>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</si>
  <si>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</si>
  <si>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</si>
  <si>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</si>
  <si>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</si>
  <si>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</si>
  <si>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</si>
  <si>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</si>
  <si>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</si>
  <si>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</si>
  <si>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</si>
  <si>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</si>
  <si>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</si>
  <si>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</si>
  <si>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</si>
  <si>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</si>
  <si>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</si>
  <si>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</si>
  <si>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</si>
  <si>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</si>
  <si>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</si>
  <si>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</si>
  <si>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</si>
  <si>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</si>
  <si>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</si>
  <si>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</si>
  <si>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</si>
  <si>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</si>
  <si>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</si>
  <si>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</si>
  <si>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</si>
  <si>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</si>
  <si>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</si>
  <si>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</si>
  <si>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</si>
  <si>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</si>
  <si>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</si>
  <si>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</si>
  <si>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</si>
  <si>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</si>
  <si>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</si>
  <si>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</si>
  <si>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</si>
  <si>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</si>
  <si>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</si>
  <si>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</si>
  <si>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</si>
  <si>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</si>
  <si>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</si>
  <si>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</si>
  <si>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</si>
  <si>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</si>
  <si>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</si>
  <si>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</si>
  <si>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</si>
  <si>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</si>
  <si>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</si>
  <si>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</si>
  <si>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</si>
  <si>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</si>
  <si>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</si>
  <si>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</si>
  <si>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</si>
  <si>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</si>
  <si>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</si>
  <si>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</si>
  <si>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</si>
  <si>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</si>
  <si>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</si>
  <si>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</si>
  <si>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</si>
  <si>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</si>
  <si>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</si>
  <si>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</si>
  <si>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</si>
  <si>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</si>
  <si>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</si>
  <si>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</si>
  <si>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</si>
  <si>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</si>
  <si>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</si>
  <si>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</si>
  <si>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</si>
  <si>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</si>
  <si>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</si>
  <si>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</si>
  <si>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</si>
  <si>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</si>
  <si>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</si>
  <si>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</si>
  <si>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</si>
  <si>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</si>
  <si>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</si>
  <si>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</si>
  <si>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</si>
  <si>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</si>
  <si>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</si>
  <si>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</si>
  <si>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</si>
  <si>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</si>
  <si>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</si>
  <si>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</si>
  <si>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</si>
  <si>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</si>
  <si>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</si>
  <si>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</si>
  <si>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</si>
  <si>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</si>
  <si>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</si>
  <si>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</si>
  <si>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</si>
  <si>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</si>
  <si>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</si>
  <si>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</si>
  <si>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</si>
  <si>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</si>
  <si>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</si>
  <si>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</si>
  <si>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</si>
  <si>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</si>
  <si>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</si>
  <si>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</si>
  <si>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</si>
  <si>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</si>
  <si>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</si>
  <si>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</si>
  <si>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</si>
  <si>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</si>
  <si>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</si>
  <si>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</si>
  <si>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Nov 2021  Dec  2021</t>
  </si>
  <si>
    <t>Nov  2021 Dec 2021</t>
  </si>
  <si>
    <t>Nov 2021 Dec 2021</t>
  </si>
  <si>
    <t>Nov  2021 -Dec  2021</t>
  </si>
  <si>
    <t>Nov 2021 -Dec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</si>
</sst>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9">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sqref="A1:XFD1048576"/>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c r="N3" s="113"/>
    </row>
    <row r="4" spans="1:14" ht="30" x14ac:dyDescent="0.25">
      <c r="A4" s="159"/>
      <c r="B4" s="114">
        <v>44501</v>
      </c>
      <c r="C4" s="114">
        <v>44531</v>
      </c>
      <c r="D4" s="115"/>
      <c r="E4" s="116" t="s">
        <v>290</v>
      </c>
      <c r="F4" s="115"/>
      <c r="G4" s="117">
        <v>44501</v>
      </c>
      <c r="H4" s="114">
        <v>44531</v>
      </c>
      <c r="I4" s="14"/>
      <c r="J4" s="116" t="s">
        <v>291</v>
      </c>
      <c r="K4" s="86" t="s">
        <v>292</v>
      </c>
    </row>
    <row r="5" spans="1:14" ht="15.75" x14ac:dyDescent="0.25">
      <c r="A5" s="118" t="s">
        <v>83</v>
      </c>
      <c r="B5" s="103">
        <v>99.15143257149299</v>
      </c>
      <c r="C5" s="103">
        <v>99.078353303157485</v>
      </c>
      <c r="D5" s="9"/>
      <c r="E5" s="104">
        <f>((C5/B5-1)*100)</f>
        <v>-7.3704702433630143E-2</v>
      </c>
      <c r="F5" s="9"/>
      <c r="G5" s="9">
        <v>99.15143257149299</v>
      </c>
      <c r="H5" s="9">
        <v>99.078353303157485</v>
      </c>
      <c r="I5" s="9"/>
      <c r="J5" s="10">
        <f>H5-G5</f>
        <v>-7.3079268335504821E-2</v>
      </c>
      <c r="K5" s="90">
        <f>SUM(K7+K25+K30+K38+K50+K67+K77+K88+K99+K112+K121+K126+K130)</f>
        <v>-7.3704702433643164E-4</v>
      </c>
    </row>
    <row r="6" spans="1:14" ht="13.5" customHeight="1" x14ac:dyDescent="0.25">
      <c r="A6" s="119"/>
      <c r="B6" s="8"/>
      <c r="C6" s="8"/>
      <c r="D6" s="8"/>
      <c r="E6" s="8"/>
      <c r="F6" s="8"/>
      <c r="G6" s="8"/>
      <c r="H6" s="8"/>
      <c r="I6" s="8"/>
      <c r="J6" s="8"/>
      <c r="K6" s="8"/>
    </row>
    <row r="7" spans="1:14" ht="15.75" customHeight="1" x14ac:dyDescent="0.25">
      <c r="A7" s="20" t="s">
        <v>0</v>
      </c>
      <c r="B7" s="16">
        <v>105.42282822768868</v>
      </c>
      <c r="C7" s="16">
        <v>105.12802318992441</v>
      </c>
      <c r="D7" s="16"/>
      <c r="E7" s="16">
        <f>((C7/B7-1)*100)</f>
        <v>-0.27964060794077872</v>
      </c>
      <c r="F7" s="16"/>
      <c r="G7" s="16">
        <v>23.156367812332988</v>
      </c>
      <c r="H7" s="16">
        <v>23.091613204605576</v>
      </c>
      <c r="I7" s="16"/>
      <c r="J7" s="16">
        <f>H7-G7</f>
        <v>-6.475460772741215E-2</v>
      </c>
      <c r="K7" s="91">
        <f>J7/$G$5</f>
        <v>-6.5308796905905458E-4</v>
      </c>
    </row>
    <row r="8" spans="1:14" x14ac:dyDescent="0.25">
      <c r="A8" s="21" t="s">
        <v>1</v>
      </c>
      <c r="B8" s="35">
        <v>105.80132853112663</v>
      </c>
      <c r="C8" s="35">
        <v>105.4435219350169</v>
      </c>
      <c r="D8" s="35"/>
      <c r="E8" s="35">
        <f>((C8/B8-1)*100)</f>
        <v>-0.33818724308783965</v>
      </c>
      <c r="F8" s="35"/>
      <c r="G8" s="35">
        <v>20.649988108043015</v>
      </c>
      <c r="H8" s="35">
        <v>20.580152482562461</v>
      </c>
      <c r="I8" s="35"/>
      <c r="J8" s="35">
        <f t="shared" ref="J8:J94" si="0">H8-G8</f>
        <v>-6.9835625480553887E-2</v>
      </c>
      <c r="K8" s="92">
        <f>J8/$G$5</f>
        <v>-7.0433299519095721E-4</v>
      </c>
    </row>
    <row r="9" spans="1:14" ht="15.75" customHeight="1" x14ac:dyDescent="0.25">
      <c r="A9" s="22" t="s">
        <v>3</v>
      </c>
      <c r="B9" s="18">
        <v>102.20552437758559</v>
      </c>
      <c r="C9" s="18">
        <v>102.19874227458308</v>
      </c>
      <c r="D9" s="18"/>
      <c r="E9" s="18">
        <f>((C9/B9-1)*100)</f>
        <v>-6.6357499203806292E-3</v>
      </c>
      <c r="F9" s="18"/>
      <c r="G9" s="18">
        <v>4.017805715320117</v>
      </c>
      <c r="H9" s="18">
        <v>4.0175391037805621</v>
      </c>
      <c r="I9" s="18"/>
      <c r="J9" s="18">
        <f t="shared" si="0"/>
        <v>-2.6661153955487293E-4</v>
      </c>
      <c r="K9" s="93">
        <f>J9/$G$5</f>
        <v>-2.6889328034936164E-6</v>
      </c>
    </row>
    <row r="10" spans="1:14" x14ac:dyDescent="0.25">
      <c r="A10" s="23" t="s">
        <v>4</v>
      </c>
      <c r="B10" s="35">
        <v>103.24231918583332</v>
      </c>
      <c r="C10" s="35">
        <v>104.70028674679638</v>
      </c>
      <c r="D10" s="35"/>
      <c r="E10" s="35">
        <f t="shared" ref="E10:E73" si="1">((C10/B10-1)*100)</f>
        <v>1.4121801722980942</v>
      </c>
      <c r="F10" s="35"/>
      <c r="G10" s="35">
        <v>1.1127451861662079</v>
      </c>
      <c r="H10" s="35">
        <v>1.1284591530534487</v>
      </c>
      <c r="I10" s="35"/>
      <c r="J10" s="35">
        <f t="shared" si="0"/>
        <v>1.5713966887240804E-2</v>
      </c>
      <c r="K10" s="92">
        <f t="shared" ref="K10:K73" si="2">J10/$G$5</f>
        <v>1.5848451686172334E-4</v>
      </c>
    </row>
    <row r="11" spans="1:14" ht="15.75" customHeight="1" x14ac:dyDescent="0.25">
      <c r="A11" s="22" t="s">
        <v>5</v>
      </c>
      <c r="B11" s="18">
        <v>101.51445361443083</v>
      </c>
      <c r="C11" s="18">
        <v>100.37909531711405</v>
      </c>
      <c r="D11" s="18"/>
      <c r="E11" s="18">
        <f t="shared" si="1"/>
        <v>-1.1184203400523285</v>
      </c>
      <c r="F11" s="18"/>
      <c r="G11" s="18">
        <v>4.1658547782101376</v>
      </c>
      <c r="H11" s="18">
        <v>4.1192630110335928</v>
      </c>
      <c r="I11" s="18"/>
      <c r="J11" s="18">
        <f t="shared" si="0"/>
        <v>-4.6591767176544785E-2</v>
      </c>
      <c r="K11" s="93">
        <f t="shared" si="2"/>
        <v>-4.6990513367469361E-4</v>
      </c>
    </row>
    <row r="12" spans="1:14" ht="15.75" customHeight="1" x14ac:dyDescent="0.25">
      <c r="A12" s="23" t="s">
        <v>108</v>
      </c>
      <c r="B12" s="35">
        <v>106.75615850722157</v>
      </c>
      <c r="C12" s="35">
        <v>106.73491291982141</v>
      </c>
      <c r="D12" s="35"/>
      <c r="E12" s="35">
        <f t="shared" si="1"/>
        <v>-1.9901041492342841E-2</v>
      </c>
      <c r="F12" s="35"/>
      <c r="G12" s="35">
        <v>3.9676951632975177</v>
      </c>
      <c r="H12" s="35">
        <v>3.9669055506367794</v>
      </c>
      <c r="I12" s="35"/>
      <c r="J12" s="35">
        <f t="shared" si="0"/>
        <v>-7.896126607382925E-4</v>
      </c>
      <c r="K12" s="92">
        <f t="shared" si="2"/>
        <v>-7.9637040056778149E-6</v>
      </c>
    </row>
    <row r="13" spans="1:14" x14ac:dyDescent="0.25">
      <c r="A13" s="22" t="s">
        <v>6</v>
      </c>
      <c r="B13" s="18">
        <v>111.99717715706188</v>
      </c>
      <c r="C13" s="18">
        <v>112.26751474072597</v>
      </c>
      <c r="D13" s="18"/>
      <c r="E13" s="18">
        <f t="shared" si="1"/>
        <v>0.24137892626077129</v>
      </c>
      <c r="F13" s="18"/>
      <c r="G13" s="18">
        <v>0.72198167898426435</v>
      </c>
      <c r="H13" s="18">
        <v>0.72372439060879601</v>
      </c>
      <c r="I13" s="18"/>
      <c r="J13" s="18">
        <f t="shared" si="0"/>
        <v>1.7427116245316565E-3</v>
      </c>
      <c r="K13" s="93">
        <f t="shared" si="2"/>
        <v>1.7576262685615531E-5</v>
      </c>
    </row>
    <row r="14" spans="1:14" x14ac:dyDescent="0.25">
      <c r="A14" s="23" t="s">
        <v>7</v>
      </c>
      <c r="B14" s="35">
        <v>111.35928167167535</v>
      </c>
      <c r="C14" s="35">
        <v>110.03324972787509</v>
      </c>
      <c r="D14" s="35"/>
      <c r="E14" s="35">
        <f t="shared" si="1"/>
        <v>-1.1907691248492891</v>
      </c>
      <c r="F14" s="35"/>
      <c r="G14" s="35">
        <v>2.1612487921701908</v>
      </c>
      <c r="H14" s="35">
        <v>2.1355133088418499</v>
      </c>
      <c r="I14" s="35"/>
      <c r="J14" s="35">
        <f t="shared" si="0"/>
        <v>-2.5735483328340969E-2</v>
      </c>
      <c r="K14" s="92">
        <f t="shared" si="2"/>
        <v>-2.5955735243446372E-4</v>
      </c>
    </row>
    <row r="15" spans="1:14" ht="15.75" customHeight="1" x14ac:dyDescent="0.25">
      <c r="A15" s="22" t="s">
        <v>8</v>
      </c>
      <c r="B15" s="18">
        <v>115.272698186067</v>
      </c>
      <c r="C15" s="18">
        <v>114.57247943875446</v>
      </c>
      <c r="D15" s="18"/>
      <c r="E15" s="18">
        <f t="shared" si="1"/>
        <v>-0.60744543879964752</v>
      </c>
      <c r="F15" s="18"/>
      <c r="G15" s="18">
        <v>2.400803823575798</v>
      </c>
      <c r="H15" s="18">
        <v>2.3862202502549592</v>
      </c>
      <c r="I15" s="18"/>
      <c r="J15" s="18">
        <f t="shared" si="0"/>
        <v>-1.4583573320838816E-2</v>
      </c>
      <c r="K15" s="93">
        <f t="shared" si="2"/>
        <v>-1.4708383875667509E-4</v>
      </c>
    </row>
    <row r="16" spans="1:14" x14ac:dyDescent="0.25">
      <c r="A16" s="23" t="s">
        <v>9</v>
      </c>
      <c r="B16" s="35">
        <v>100.80238877468624</v>
      </c>
      <c r="C16" s="35">
        <v>100.80238877468624</v>
      </c>
      <c r="D16" s="35"/>
      <c r="E16" s="35">
        <f t="shared" si="1"/>
        <v>0</v>
      </c>
      <c r="F16" s="35"/>
      <c r="G16" s="35">
        <v>1.1807869767294319</v>
      </c>
      <c r="H16" s="35">
        <v>1.1807869767294319</v>
      </c>
      <c r="I16" s="35"/>
      <c r="J16" s="35">
        <f t="shared" si="0"/>
        <v>0</v>
      </c>
      <c r="K16" s="92">
        <f t="shared" si="2"/>
        <v>0</v>
      </c>
    </row>
    <row r="17" spans="1:13" ht="15.75" customHeight="1" x14ac:dyDescent="0.25">
      <c r="A17" s="22" t="s">
        <v>10</v>
      </c>
      <c r="B17" s="18">
        <v>108.49348269783185</v>
      </c>
      <c r="C17" s="18">
        <v>108.57296161753388</v>
      </c>
      <c r="D17" s="18"/>
      <c r="E17" s="18">
        <f t="shared" si="1"/>
        <v>7.3256860896786513E-2</v>
      </c>
      <c r="F17" s="18"/>
      <c r="G17" s="18">
        <v>0.92106599358934926</v>
      </c>
      <c r="H17" s="18">
        <v>0.92174073762304065</v>
      </c>
      <c r="I17" s="18"/>
      <c r="J17" s="18">
        <f t="shared" si="0"/>
        <v>6.7474403369138791E-4</v>
      </c>
      <c r="K17" s="93">
        <f t="shared" si="2"/>
        <v>6.8051869367077957E-6</v>
      </c>
    </row>
    <row r="18" spans="1:13" x14ac:dyDescent="0.25">
      <c r="A18" s="21" t="s">
        <v>11</v>
      </c>
      <c r="B18" s="35">
        <v>102.40449576186872</v>
      </c>
      <c r="C18" s="35">
        <v>102.61209362107445</v>
      </c>
      <c r="D18" s="35"/>
      <c r="E18" s="35">
        <f t="shared" si="1"/>
        <v>0.20272338402844703</v>
      </c>
      <c r="F18" s="35"/>
      <c r="G18" s="35">
        <v>2.5063797042899774</v>
      </c>
      <c r="H18" s="35">
        <v>2.5114607220431164</v>
      </c>
      <c r="I18" s="35"/>
      <c r="J18" s="35">
        <f t="shared" si="0"/>
        <v>5.0810177531390721E-3</v>
      </c>
      <c r="K18" s="92">
        <f t="shared" si="2"/>
        <v>5.1245026131875724E-5</v>
      </c>
    </row>
    <row r="19" spans="1:13" ht="15.75" customHeight="1" x14ac:dyDescent="0.25">
      <c r="A19" s="22" t="s">
        <v>141</v>
      </c>
      <c r="B19" s="18">
        <v>100.53214396776391</v>
      </c>
      <c r="C19" s="18">
        <v>100.87074383270858</v>
      </c>
      <c r="D19" s="18"/>
      <c r="E19" s="18">
        <f t="shared" si="1"/>
        <v>0.33680756381087029</v>
      </c>
      <c r="F19" s="18"/>
      <c r="G19" s="18">
        <v>0.42520511481340517</v>
      </c>
      <c r="H19" s="18">
        <v>0.4266372378018074</v>
      </c>
      <c r="I19" s="18"/>
      <c r="J19" s="18">
        <f t="shared" si="0"/>
        <v>1.4321229884022291E-3</v>
      </c>
      <c r="K19" s="93">
        <f t="shared" si="2"/>
        <v>1.4443795225748241E-5</v>
      </c>
    </row>
    <row r="20" spans="1:13" x14ac:dyDescent="0.25">
      <c r="A20" s="23" t="s">
        <v>142</v>
      </c>
      <c r="B20" s="35">
        <v>103.32469068028539</v>
      </c>
      <c r="C20" s="35">
        <v>104.06860488235017</v>
      </c>
      <c r="D20" s="35"/>
      <c r="E20" s="35">
        <f t="shared" si="1"/>
        <v>0.71997718760818952</v>
      </c>
      <c r="F20" s="35"/>
      <c r="G20" s="35">
        <v>0.43184068783490126</v>
      </c>
      <c r="H20" s="35">
        <v>0.43494984227412281</v>
      </c>
      <c r="I20" s="35"/>
      <c r="J20" s="35">
        <f t="shared" si="0"/>
        <v>3.1091544392215509E-3</v>
      </c>
      <c r="K20" s="92">
        <f t="shared" si="2"/>
        <v>3.1357635069767646E-5</v>
      </c>
    </row>
    <row r="21" spans="1:13" ht="15.75" customHeight="1" x14ac:dyDescent="0.25">
      <c r="A21" s="22" t="s">
        <v>143</v>
      </c>
      <c r="B21" s="18">
        <v>101.45923062145638</v>
      </c>
      <c r="C21" s="18">
        <v>101.92981654516916</v>
      </c>
      <c r="D21" s="18"/>
      <c r="E21" s="18">
        <f t="shared" si="1"/>
        <v>0.46381775303276918</v>
      </c>
      <c r="F21" s="18"/>
      <c r="G21" s="18">
        <v>0.1163690527120642</v>
      </c>
      <c r="H21" s="18">
        <v>0.11690879303757883</v>
      </c>
      <c r="I21" s="18"/>
      <c r="J21" s="18">
        <f t="shared" si="0"/>
        <v>5.3974032551462603E-4</v>
      </c>
      <c r="K21" s="93">
        <f t="shared" si="2"/>
        <v>5.4435958363531166E-6</v>
      </c>
    </row>
    <row r="22" spans="1:13" x14ac:dyDescent="0.25">
      <c r="A22" s="23" t="s">
        <v>144</v>
      </c>
      <c r="B22" s="35">
        <v>99.819979102909855</v>
      </c>
      <c r="C22" s="35">
        <v>99.819979102909855</v>
      </c>
      <c r="D22" s="35"/>
      <c r="E22" s="35">
        <f t="shared" si="1"/>
        <v>0</v>
      </c>
      <c r="F22" s="35"/>
      <c r="G22" s="35">
        <v>1.1512975236982594</v>
      </c>
      <c r="H22" s="35">
        <v>1.1512975236982597</v>
      </c>
      <c r="I22" s="35"/>
      <c r="J22" s="35">
        <f t="shared" si="0"/>
        <v>0</v>
      </c>
      <c r="K22" s="92">
        <f t="shared" si="2"/>
        <v>0</v>
      </c>
    </row>
    <row r="23" spans="1:13" ht="15.75" customHeight="1" x14ac:dyDescent="0.25">
      <c r="A23" s="22" t="s">
        <v>145</v>
      </c>
      <c r="B23" s="18">
        <v>104.53657560264762</v>
      </c>
      <c r="C23" s="18">
        <v>104.53657560264762</v>
      </c>
      <c r="D23" s="18"/>
      <c r="E23" s="18">
        <f t="shared" si="1"/>
        <v>0</v>
      </c>
      <c r="F23" s="18"/>
      <c r="G23" s="18">
        <v>0.18602819585565411</v>
      </c>
      <c r="H23" s="18">
        <v>0.18602819585565411</v>
      </c>
      <c r="I23" s="18"/>
      <c r="J23" s="18">
        <f t="shared" si="0"/>
        <v>0</v>
      </c>
      <c r="K23" s="93">
        <f t="shared" si="2"/>
        <v>0</v>
      </c>
    </row>
    <row r="24" spans="1:13" x14ac:dyDescent="0.25">
      <c r="A24" s="23" t="s">
        <v>146</v>
      </c>
      <c r="B24" s="35">
        <v>121.81389374298064</v>
      </c>
      <c r="C24" s="35">
        <v>121.81389374298064</v>
      </c>
      <c r="D24" s="35"/>
      <c r="E24" s="35">
        <f t="shared" si="1"/>
        <v>0</v>
      </c>
      <c r="F24" s="35"/>
      <c r="G24" s="35">
        <v>0.19563912937569328</v>
      </c>
      <c r="H24" s="35">
        <v>0.1956391293756933</v>
      </c>
      <c r="I24" s="35"/>
      <c r="J24" s="35">
        <f t="shared" si="0"/>
        <v>0</v>
      </c>
      <c r="K24" s="92">
        <f t="shared" si="2"/>
        <v>0</v>
      </c>
    </row>
    <row r="25" spans="1:13" ht="15.75" customHeight="1" x14ac:dyDescent="0.25">
      <c r="A25" s="24" t="s">
        <v>147</v>
      </c>
      <c r="B25" s="18">
        <v>139.49046306534055</v>
      </c>
      <c r="C25" s="18">
        <v>141.1222923206075</v>
      </c>
      <c r="D25" s="18"/>
      <c r="E25" s="18">
        <f t="shared" si="1"/>
        <v>1.1698500524029098</v>
      </c>
      <c r="F25" s="18"/>
      <c r="G25" s="18">
        <v>2.4470708064013409</v>
      </c>
      <c r="H25" s="18">
        <v>2.4756978655123634</v>
      </c>
      <c r="I25" s="18"/>
      <c r="J25" s="18">
        <f t="shared" si="0"/>
        <v>2.8627059111022479E-2</v>
      </c>
      <c r="K25" s="93">
        <f t="shared" si="2"/>
        <v>2.887205799107439E-4</v>
      </c>
      <c r="M25" s="113"/>
    </row>
    <row r="26" spans="1:13" x14ac:dyDescent="0.25">
      <c r="A26" s="21" t="s">
        <v>12</v>
      </c>
      <c r="B26" s="35">
        <v>142.95750265496252</v>
      </c>
      <c r="C26" s="35">
        <v>142.95750265496252</v>
      </c>
      <c r="D26" s="35"/>
      <c r="E26" s="35">
        <f t="shared" si="1"/>
        <v>0</v>
      </c>
      <c r="F26" s="35"/>
      <c r="G26" s="35">
        <v>1.9271663998149144</v>
      </c>
      <c r="H26" s="35">
        <v>1.9271663998149144</v>
      </c>
      <c r="I26" s="35"/>
      <c r="J26" s="35">
        <f t="shared" si="0"/>
        <v>0</v>
      </c>
      <c r="K26" s="92">
        <f t="shared" si="2"/>
        <v>0</v>
      </c>
    </row>
    <row r="27" spans="1:13" ht="15.75" customHeight="1" x14ac:dyDescent="0.25">
      <c r="A27" s="22" t="s">
        <v>13</v>
      </c>
      <c r="B27" s="18">
        <v>142.95750265496252</v>
      </c>
      <c r="C27" s="18">
        <v>142.95750265496252</v>
      </c>
      <c r="D27" s="18"/>
      <c r="E27" s="18">
        <f t="shared" si="1"/>
        <v>0</v>
      </c>
      <c r="F27" s="18"/>
      <c r="G27" s="18">
        <v>1.9271663998149144</v>
      </c>
      <c r="H27" s="18">
        <v>1.9271663998149144</v>
      </c>
      <c r="I27" s="18"/>
      <c r="J27" s="18">
        <f t="shared" si="0"/>
        <v>0</v>
      </c>
      <c r="K27" s="93">
        <f t="shared" si="2"/>
        <v>0</v>
      </c>
    </row>
    <row r="28" spans="1:13" x14ac:dyDescent="0.25">
      <c r="A28" s="21" t="s">
        <v>14</v>
      </c>
      <c r="B28" s="35">
        <v>127.98493838354089</v>
      </c>
      <c r="C28" s="35">
        <v>135.03206541306935</v>
      </c>
      <c r="D28" s="35"/>
      <c r="E28" s="35">
        <f t="shared" si="1"/>
        <v>5.5062159020695667</v>
      </c>
      <c r="F28" s="35"/>
      <c r="G28" s="35">
        <v>0.51990440658642667</v>
      </c>
      <c r="H28" s="35">
        <v>0.54853146569744893</v>
      </c>
      <c r="I28" s="35"/>
      <c r="J28" s="35">
        <f t="shared" si="0"/>
        <v>2.8627059111022257E-2</v>
      </c>
      <c r="K28" s="92">
        <f t="shared" si="2"/>
        <v>2.8872057991074167E-4</v>
      </c>
    </row>
    <row r="29" spans="1:13" ht="15.75" customHeight="1" x14ac:dyDescent="0.25">
      <c r="A29" s="22" t="s">
        <v>15</v>
      </c>
      <c r="B29" s="18">
        <v>127.98493838354089</v>
      </c>
      <c r="C29" s="18">
        <v>135.03206541306935</v>
      </c>
      <c r="D29" s="18"/>
      <c r="E29" s="18">
        <f t="shared" si="1"/>
        <v>5.5062159020695667</v>
      </c>
      <c r="F29" s="18"/>
      <c r="G29" s="18">
        <v>0.51990440658642667</v>
      </c>
      <c r="H29" s="18">
        <v>0.54853146569744893</v>
      </c>
      <c r="I29" s="18"/>
      <c r="J29" s="18">
        <f t="shared" si="0"/>
        <v>2.8627059111022257E-2</v>
      </c>
      <c r="K29" s="93">
        <f t="shared" si="2"/>
        <v>2.8872057991074167E-4</v>
      </c>
    </row>
    <row r="30" spans="1:13" x14ac:dyDescent="0.25">
      <c r="A30" s="21" t="s">
        <v>16</v>
      </c>
      <c r="B30" s="35">
        <v>98.859725889711711</v>
      </c>
      <c r="C30" s="35">
        <v>98.629707879705734</v>
      </c>
      <c r="D30" s="35"/>
      <c r="E30" s="35">
        <f t="shared" si="1"/>
        <v>-0.23267109830203969</v>
      </c>
      <c r="F30" s="35"/>
      <c r="G30" s="35">
        <v>4.2931519865893355</v>
      </c>
      <c r="H30" s="35">
        <v>4.2831630627103623</v>
      </c>
      <c r="I30" s="35"/>
      <c r="J30" s="35">
        <f t="shared" si="0"/>
        <v>-9.9889238789732104E-3</v>
      </c>
      <c r="K30" s="92">
        <f t="shared" si="2"/>
        <v>-1.0074412058313642E-4</v>
      </c>
    </row>
    <row r="31" spans="1:13" ht="15.75" customHeight="1" x14ac:dyDescent="0.25">
      <c r="A31" s="24" t="s">
        <v>17</v>
      </c>
      <c r="B31" s="18">
        <v>99.44444169108958</v>
      </c>
      <c r="C31" s="18">
        <v>99.396456831569196</v>
      </c>
      <c r="D31" s="18"/>
      <c r="E31" s="18">
        <f t="shared" si="1"/>
        <v>-4.8252932697279149E-2</v>
      </c>
      <c r="F31" s="18"/>
      <c r="G31" s="18">
        <v>3.3204170255342689</v>
      </c>
      <c r="H31" s="18">
        <v>3.3188148269416686</v>
      </c>
      <c r="I31" s="18"/>
      <c r="J31" s="18">
        <f t="shared" si="0"/>
        <v>-1.6021985926002458E-3</v>
      </c>
      <c r="K31" s="93">
        <f t="shared" si="2"/>
        <v>-1.615910684341331E-5</v>
      </c>
    </row>
    <row r="32" spans="1:13" x14ac:dyDescent="0.25">
      <c r="A32" s="23" t="s">
        <v>18</v>
      </c>
      <c r="B32" s="35">
        <v>99.578355916816577</v>
      </c>
      <c r="C32" s="35">
        <v>99.578355916816577</v>
      </c>
      <c r="D32" s="35"/>
      <c r="E32" s="35">
        <f t="shared" si="1"/>
        <v>0</v>
      </c>
      <c r="F32" s="35"/>
      <c r="G32" s="35">
        <v>0.50126932056231421</v>
      </c>
      <c r="H32" s="35">
        <v>0.50126932056231421</v>
      </c>
      <c r="I32" s="35"/>
      <c r="J32" s="35">
        <f t="shared" si="0"/>
        <v>0</v>
      </c>
      <c r="K32" s="92">
        <f t="shared" si="2"/>
        <v>0</v>
      </c>
    </row>
    <row r="33" spans="1:11" x14ac:dyDescent="0.25">
      <c r="A33" s="22" t="s">
        <v>19</v>
      </c>
      <c r="B33" s="18">
        <v>98.711725960038919</v>
      </c>
      <c r="C33" s="18">
        <v>98.646546726579345</v>
      </c>
      <c r="D33" s="18"/>
      <c r="E33" s="18">
        <f t="shared" si="1"/>
        <v>-6.6029879252604839E-2</v>
      </c>
      <c r="F33" s="18"/>
      <c r="G33" s="18">
        <v>2.4264751211657551</v>
      </c>
      <c r="H33" s="18">
        <v>2.4248729225731545</v>
      </c>
      <c r="I33" s="18"/>
      <c r="J33" s="18">
        <f t="shared" si="0"/>
        <v>-1.6021985926006899E-3</v>
      </c>
      <c r="K33" s="93">
        <f t="shared" si="2"/>
        <v>-1.6159106843417789E-5</v>
      </c>
    </row>
    <row r="34" spans="1:11" x14ac:dyDescent="0.25">
      <c r="A34" s="23" t="s">
        <v>20</v>
      </c>
      <c r="B34" s="35">
        <v>109.82038636736962</v>
      </c>
      <c r="C34" s="35">
        <v>109.82038636736962</v>
      </c>
      <c r="D34" s="35"/>
      <c r="E34" s="35">
        <f t="shared" si="1"/>
        <v>0</v>
      </c>
      <c r="F34" s="35"/>
      <c r="G34" s="35">
        <v>0.17837448409085105</v>
      </c>
      <c r="H34" s="35">
        <v>0.17837448409085102</v>
      </c>
      <c r="I34" s="35"/>
      <c r="J34" s="35">
        <f t="shared" si="0"/>
        <v>0</v>
      </c>
      <c r="K34" s="92">
        <f t="shared" si="2"/>
        <v>0</v>
      </c>
    </row>
    <row r="35" spans="1:11" x14ac:dyDescent="0.25">
      <c r="A35" s="22" t="s">
        <v>155</v>
      </c>
      <c r="B35" s="18">
        <v>99.66958527182301</v>
      </c>
      <c r="C35" s="18">
        <v>99.66958527182301</v>
      </c>
      <c r="D35" s="18"/>
      <c r="E35" s="18">
        <f t="shared" si="1"/>
        <v>0</v>
      </c>
      <c r="F35" s="18"/>
      <c r="G35" s="18">
        <v>0.21429809971534866</v>
      </c>
      <c r="H35" s="18">
        <v>0.21429809971534863</v>
      </c>
      <c r="I35" s="18"/>
      <c r="J35" s="18">
        <f t="shared" si="0"/>
        <v>0</v>
      </c>
      <c r="K35" s="93">
        <f>J35/$G$5</f>
        <v>0</v>
      </c>
    </row>
    <row r="36" spans="1:11" x14ac:dyDescent="0.25">
      <c r="A36" s="21" t="s">
        <v>21</v>
      </c>
      <c r="B36" s="35">
        <v>96.91458280288974</v>
      </c>
      <c r="C36" s="35">
        <v>96.079004752595651</v>
      </c>
      <c r="D36" s="35"/>
      <c r="E36" s="35">
        <f t="shared" si="1"/>
        <v>-0.86217989710953846</v>
      </c>
      <c r="F36" s="35"/>
      <c r="G36" s="35">
        <v>0.97273496105506674</v>
      </c>
      <c r="H36" s="35">
        <v>0.96434823576869355</v>
      </c>
      <c r="I36" s="35"/>
      <c r="J36" s="35">
        <f t="shared" si="0"/>
        <v>-8.3867252863731867E-3</v>
      </c>
      <c r="K36" s="92">
        <f t="shared" si="2"/>
        <v>-8.4585013739725358E-5</v>
      </c>
    </row>
    <row r="37" spans="1:11" x14ac:dyDescent="0.25">
      <c r="A37" s="22" t="s">
        <v>22</v>
      </c>
      <c r="B37" s="18">
        <v>96.91458280288974</v>
      </c>
      <c r="C37" s="18">
        <v>96.079004752595651</v>
      </c>
      <c r="D37" s="18"/>
      <c r="E37" s="18">
        <f t="shared" si="1"/>
        <v>-0.86217989710953846</v>
      </c>
      <c r="F37" s="18"/>
      <c r="G37" s="18">
        <v>0.97273496105506674</v>
      </c>
      <c r="H37" s="18">
        <v>0.96434823576869355</v>
      </c>
      <c r="I37" s="18"/>
      <c r="J37" s="18">
        <f t="shared" si="0"/>
        <v>-8.3867252863731867E-3</v>
      </c>
      <c r="K37" s="93">
        <f t="shared" si="2"/>
        <v>-8.4585013739725358E-5</v>
      </c>
    </row>
    <row r="38" spans="1:11" x14ac:dyDescent="0.25">
      <c r="A38" s="21" t="s">
        <v>23</v>
      </c>
      <c r="B38" s="35">
        <v>96.741772050942885</v>
      </c>
      <c r="C38" s="35">
        <v>96.849050443680568</v>
      </c>
      <c r="D38" s="35"/>
      <c r="E38" s="35">
        <f t="shared" si="1"/>
        <v>0.11089149026668466</v>
      </c>
      <c r="F38" s="35"/>
      <c r="G38" s="35">
        <v>22.653993924833838</v>
      </c>
      <c r="H38" s="35">
        <v>22.67911527630201</v>
      </c>
      <c r="I38" s="35"/>
      <c r="J38" s="35">
        <f t="shared" si="0"/>
        <v>2.5121351468172293E-2</v>
      </c>
      <c r="K38" s="92">
        <f t="shared" si="2"/>
        <v>2.5336347460293708E-4</v>
      </c>
    </row>
    <row r="39" spans="1:11" x14ac:dyDescent="0.25">
      <c r="A39" s="24" t="s">
        <v>24</v>
      </c>
      <c r="B39" s="18">
        <v>94.333413995850975</v>
      </c>
      <c r="C39" s="18">
        <v>94.3794821162262</v>
      </c>
      <c r="D39" s="18"/>
      <c r="E39" s="18">
        <f t="shared" si="1"/>
        <v>4.8835421537107848E-2</v>
      </c>
      <c r="F39" s="18"/>
      <c r="G39" s="18">
        <v>13.141569803921451</v>
      </c>
      <c r="H39" s="18">
        <v>13.147987544931789</v>
      </c>
      <c r="I39" s="18"/>
      <c r="J39" s="18">
        <f t="shared" si="0"/>
        <v>6.4177410103383181E-3</v>
      </c>
      <c r="K39" s="93">
        <f t="shared" si="2"/>
        <v>6.4726659453062527E-5</v>
      </c>
    </row>
    <row r="40" spans="1:11" x14ac:dyDescent="0.25">
      <c r="A40" s="23" t="s">
        <v>160</v>
      </c>
      <c r="B40" s="35">
        <v>94.333413995850975</v>
      </c>
      <c r="C40" s="35">
        <v>94.3794821162262</v>
      </c>
      <c r="D40" s="35"/>
      <c r="E40" s="35">
        <f t="shared" si="1"/>
        <v>4.8835421537107848E-2</v>
      </c>
      <c r="F40" s="35"/>
      <c r="G40" s="35">
        <v>13.141569803921451</v>
      </c>
      <c r="H40" s="35">
        <v>13.147987544931789</v>
      </c>
      <c r="I40" s="35"/>
      <c r="J40" s="35">
        <f t="shared" si="0"/>
        <v>6.4177410103383181E-3</v>
      </c>
      <c r="K40" s="92">
        <f t="shared" si="2"/>
        <v>6.4726659453062527E-5</v>
      </c>
    </row>
    <row r="41" spans="1:11" x14ac:dyDescent="0.25">
      <c r="A41" s="24" t="s">
        <v>161</v>
      </c>
      <c r="B41" s="18">
        <v>101.66495291276111</v>
      </c>
      <c r="C41" s="18">
        <v>102.7465848414172</v>
      </c>
      <c r="D41" s="18"/>
      <c r="E41" s="18">
        <f t="shared" si="1"/>
        <v>1.0639181917334373</v>
      </c>
      <c r="F41" s="18"/>
      <c r="G41" s="18">
        <v>1.757993293390635</v>
      </c>
      <c r="H41" s="18">
        <v>1.7766969038484719</v>
      </c>
      <c r="I41" s="18"/>
      <c r="J41" s="18">
        <f t="shared" si="0"/>
        <v>1.8703610457836861E-2</v>
      </c>
      <c r="K41" s="93">
        <f t="shared" si="2"/>
        <v>1.8863681514990366E-4</v>
      </c>
    </row>
    <row r="42" spans="1:11" x14ac:dyDescent="0.25">
      <c r="A42" s="23" t="s">
        <v>162</v>
      </c>
      <c r="B42" s="35">
        <v>102.20592182659772</v>
      </c>
      <c r="C42" s="35">
        <v>103.63899267291404</v>
      </c>
      <c r="D42" s="35"/>
      <c r="E42" s="35">
        <f t="shared" si="1"/>
        <v>1.4021407181745049</v>
      </c>
      <c r="F42" s="35"/>
      <c r="G42" s="35">
        <v>1.3339324801997929</v>
      </c>
      <c r="H42" s="35">
        <v>1.3526360906576294</v>
      </c>
      <c r="I42" s="35"/>
      <c r="J42" s="35">
        <f t="shared" si="0"/>
        <v>1.8703610457836417E-2</v>
      </c>
      <c r="K42" s="92">
        <f t="shared" si="2"/>
        <v>1.8863681514989919E-4</v>
      </c>
    </row>
    <row r="43" spans="1:11" x14ac:dyDescent="0.25">
      <c r="A43" s="22" t="s">
        <v>163</v>
      </c>
      <c r="B43" s="18">
        <v>100</v>
      </c>
      <c r="C43" s="18">
        <v>100</v>
      </c>
      <c r="D43" s="18"/>
      <c r="E43" s="18">
        <f t="shared" si="1"/>
        <v>0</v>
      </c>
      <c r="F43" s="18"/>
      <c r="G43" s="18">
        <v>0.42406081319084232</v>
      </c>
      <c r="H43" s="18">
        <v>0.42406081319084227</v>
      </c>
      <c r="I43" s="18"/>
      <c r="J43" s="18">
        <f t="shared" si="0"/>
        <v>0</v>
      </c>
      <c r="K43" s="93">
        <f t="shared" si="2"/>
        <v>0</v>
      </c>
    </row>
    <row r="44" spans="1:11" x14ac:dyDescent="0.25">
      <c r="A44" s="21" t="s">
        <v>26</v>
      </c>
      <c r="B44" s="35">
        <v>100</v>
      </c>
      <c r="C44" s="35">
        <v>100</v>
      </c>
      <c r="D44" s="35"/>
      <c r="E44" s="35">
        <f t="shared" si="1"/>
        <v>0</v>
      </c>
      <c r="F44" s="35"/>
      <c r="G44" s="35">
        <v>2.1225240649050172</v>
      </c>
      <c r="H44" s="35">
        <v>2.1225240649050172</v>
      </c>
      <c r="I44" s="35"/>
      <c r="J44" s="35">
        <f t="shared" si="0"/>
        <v>0</v>
      </c>
      <c r="K44" s="92">
        <f t="shared" si="2"/>
        <v>0</v>
      </c>
    </row>
    <row r="45" spans="1:11" x14ac:dyDescent="0.25">
      <c r="A45" s="22" t="s">
        <v>164</v>
      </c>
      <c r="B45" s="18">
        <v>99.999999999999986</v>
      </c>
      <c r="C45" s="18">
        <v>99.999999999999986</v>
      </c>
      <c r="D45" s="18"/>
      <c r="E45" s="18">
        <f t="shared" si="1"/>
        <v>0</v>
      </c>
      <c r="F45" s="18"/>
      <c r="G45" s="18">
        <v>1.873902028867434</v>
      </c>
      <c r="H45" s="18">
        <v>1.8739020288674337</v>
      </c>
      <c r="I45" s="18"/>
      <c r="J45" s="18">
        <f t="shared" si="0"/>
        <v>0</v>
      </c>
      <c r="K45" s="93">
        <f t="shared" si="2"/>
        <v>0</v>
      </c>
    </row>
    <row r="46" spans="1:11" x14ac:dyDescent="0.25">
      <c r="A46" s="23" t="s">
        <v>166</v>
      </c>
      <c r="B46" s="35">
        <v>100</v>
      </c>
      <c r="C46" s="35">
        <v>100</v>
      </c>
      <c r="D46" s="35"/>
      <c r="E46" s="35">
        <f t="shared" si="1"/>
        <v>0</v>
      </c>
      <c r="F46" s="35"/>
      <c r="G46" s="35">
        <v>0.24862203603758362</v>
      </c>
      <c r="H46" s="35">
        <v>0.24862203603758365</v>
      </c>
      <c r="I46" s="35"/>
      <c r="J46" s="35">
        <f t="shared" si="0"/>
        <v>0</v>
      </c>
      <c r="K46" s="92">
        <f t="shared" si="2"/>
        <v>0</v>
      </c>
    </row>
    <row r="47" spans="1:11" x14ac:dyDescent="0.25">
      <c r="A47" s="24" t="s">
        <v>27</v>
      </c>
      <c r="B47" s="18">
        <v>99.958153549242198</v>
      </c>
      <c r="C47" s="18">
        <v>99.958153549242198</v>
      </c>
      <c r="D47" s="18"/>
      <c r="E47" s="18">
        <f t="shared" si="1"/>
        <v>0</v>
      </c>
      <c r="F47" s="18"/>
      <c r="G47" s="18">
        <v>5.631906762616735</v>
      </c>
      <c r="H47" s="18">
        <v>5.631906762616735</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0.92224147877820084</v>
      </c>
      <c r="H49" s="18">
        <v>0.92224147877820084</v>
      </c>
      <c r="I49" s="18"/>
      <c r="J49" s="18">
        <f t="shared" si="0"/>
        <v>0</v>
      </c>
      <c r="K49" s="93">
        <f t="shared" si="2"/>
        <v>0</v>
      </c>
    </row>
    <row r="50" spans="1:103" s="4" customFormat="1" x14ac:dyDescent="0.25">
      <c r="A50" s="21" t="s">
        <v>29</v>
      </c>
      <c r="B50" s="35">
        <v>99.411465548921811</v>
      </c>
      <c r="C50" s="35">
        <v>99.327077162626736</v>
      </c>
      <c r="D50" s="35"/>
      <c r="E50" s="35">
        <f t="shared" si="1"/>
        <v>-8.4887981309911265E-2</v>
      </c>
      <c r="F50" s="35"/>
      <c r="G50" s="35">
        <v>6.6999530511749015</v>
      </c>
      <c r="H50" s="35">
        <v>6.6942655962810464</v>
      </c>
      <c r="I50" s="35"/>
      <c r="J50" s="35">
        <f t="shared" si="0"/>
        <v>-5.6874548938550262E-3</v>
      </c>
      <c r="K50" s="92">
        <f t="shared" si="2"/>
        <v>-5.7361298231915063E-5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101.5764167219688</v>
      </c>
      <c r="C51" s="18">
        <v>101.23412259847089</v>
      </c>
      <c r="D51" s="18"/>
      <c r="E51" s="18">
        <f t="shared" si="1"/>
        <v>-0.33698188471722457</v>
      </c>
      <c r="F51" s="18"/>
      <c r="G51" s="18">
        <v>1.3444292058885934</v>
      </c>
      <c r="H51" s="18">
        <v>1.339898723011901</v>
      </c>
      <c r="I51" s="18"/>
      <c r="J51" s="18">
        <f t="shared" si="0"/>
        <v>-4.5304828766923322E-3</v>
      </c>
      <c r="K51" s="93">
        <f t="shared" si="2"/>
        <v>-4.5692560956450469E-5</v>
      </c>
    </row>
    <row r="52" spans="1:103" s="4" customFormat="1" x14ac:dyDescent="0.25">
      <c r="A52" s="23" t="s">
        <v>170</v>
      </c>
      <c r="B52" s="35">
        <v>101.5764167219688</v>
      </c>
      <c r="C52" s="35">
        <v>101.23412259847089</v>
      </c>
      <c r="D52" s="35"/>
      <c r="E52" s="35">
        <f t="shared" si="1"/>
        <v>-0.33698188471722457</v>
      </c>
      <c r="F52" s="35"/>
      <c r="G52" s="35">
        <v>1.3444292058885934</v>
      </c>
      <c r="H52" s="35">
        <v>1.339898723011901</v>
      </c>
      <c r="I52" s="35"/>
      <c r="J52" s="35">
        <f t="shared" si="0"/>
        <v>-4.5304828766923322E-3</v>
      </c>
      <c r="K52" s="92">
        <f t="shared" si="2"/>
        <v>-4.5692560956450469E-5</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101.15247108480894</v>
      </c>
      <c r="C53" s="18">
        <v>101.15247108480894</v>
      </c>
      <c r="D53" s="18"/>
      <c r="E53" s="18">
        <f t="shared" si="1"/>
        <v>0</v>
      </c>
      <c r="F53" s="18"/>
      <c r="G53" s="18">
        <v>0.442000913283361</v>
      </c>
      <c r="H53" s="18">
        <v>0.44200091328336105</v>
      </c>
      <c r="I53" s="18"/>
      <c r="J53" s="18">
        <f t="shared" si="0"/>
        <v>0</v>
      </c>
      <c r="K53" s="93">
        <f t="shared" si="2"/>
        <v>0</v>
      </c>
    </row>
    <row r="54" spans="1:103" s="4" customFormat="1" x14ac:dyDescent="0.25">
      <c r="A54" s="23" t="s">
        <v>31</v>
      </c>
      <c r="B54" s="35">
        <v>101.15247108480894</v>
      </c>
      <c r="C54" s="35">
        <v>101.15247108480894</v>
      </c>
      <c r="D54" s="35"/>
      <c r="E54" s="35">
        <f t="shared" si="1"/>
        <v>0</v>
      </c>
      <c r="F54" s="35"/>
      <c r="G54" s="35">
        <v>0.442000913283361</v>
      </c>
      <c r="H54" s="35">
        <v>0.44200091328336105</v>
      </c>
      <c r="I54" s="35"/>
      <c r="J54" s="35">
        <f t="shared" si="0"/>
        <v>0</v>
      </c>
      <c r="K54" s="92">
        <f t="shared" si="2"/>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96.476770178031416</v>
      </c>
      <c r="C55" s="18">
        <v>96.418832588088804</v>
      </c>
      <c r="D55" s="18"/>
      <c r="E55" s="18">
        <f t="shared" si="1"/>
        <v>-6.0053409577975891E-2</v>
      </c>
      <c r="F55" s="18"/>
      <c r="G55" s="18">
        <v>2.1296100108614118</v>
      </c>
      <c r="H55" s="18">
        <v>2.128331107439176</v>
      </c>
      <c r="I55" s="18"/>
      <c r="J55" s="18">
        <f t="shared" si="0"/>
        <v>-1.2789034222357998E-3</v>
      </c>
      <c r="K55" s="93">
        <f t="shared" si="2"/>
        <v>-1.2898486578231216E-5</v>
      </c>
    </row>
    <row r="56" spans="1:103" s="4" customFormat="1" x14ac:dyDescent="0.25">
      <c r="A56" s="23" t="s">
        <v>175</v>
      </c>
      <c r="B56" s="35">
        <v>95.389117734365399</v>
      </c>
      <c r="C56" s="35">
        <v>95.332635887994712</v>
      </c>
      <c r="D56" s="35"/>
      <c r="E56" s="35">
        <f t="shared" si="1"/>
        <v>-5.9212044006917708E-2</v>
      </c>
      <c r="F56" s="35"/>
      <c r="G56" s="35">
        <v>1.3289859941056859</v>
      </c>
      <c r="H56" s="35">
        <v>1.32819907433401</v>
      </c>
      <c r="I56" s="35"/>
      <c r="J56" s="35">
        <f t="shared" si="0"/>
        <v>-7.8691977167588689E-4</v>
      </c>
      <c r="K56" s="92">
        <f t="shared" si="2"/>
        <v>-7.9365446496043273E-6</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96.900063580386501</v>
      </c>
      <c r="C57" s="18">
        <v>96.78735152211253</v>
      </c>
      <c r="D57" s="18"/>
      <c r="E57" s="18">
        <f t="shared" si="1"/>
        <v>-0.11631783727413803</v>
      </c>
      <c r="F57" s="18"/>
      <c r="G57" s="18">
        <v>0.42296492274093928</v>
      </c>
      <c r="H57" s="18">
        <v>0.42247293909037875</v>
      </c>
      <c r="I57" s="18"/>
      <c r="J57" s="18">
        <f t="shared" si="0"/>
        <v>-4.9198365056052351E-4</v>
      </c>
      <c r="K57" s="93">
        <f t="shared" si="2"/>
        <v>-4.9619419286330474E-6</v>
      </c>
    </row>
    <row r="58" spans="1:103" s="4" customFormat="1" x14ac:dyDescent="0.25">
      <c r="A58" s="23" t="s">
        <v>182</v>
      </c>
      <c r="B58" s="35">
        <v>100</v>
      </c>
      <c r="C58" s="35">
        <v>100</v>
      </c>
      <c r="D58" s="35"/>
      <c r="E58" s="35">
        <f t="shared" si="1"/>
        <v>0</v>
      </c>
      <c r="F58" s="35"/>
      <c r="G58" s="35">
        <v>0.37765909401478698</v>
      </c>
      <c r="H58" s="35">
        <v>0.37765909401478698</v>
      </c>
      <c r="I58" s="35"/>
      <c r="J58" s="35">
        <f t="shared" si="0"/>
        <v>0</v>
      </c>
      <c r="K58" s="92">
        <f t="shared" si="2"/>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97.054437291564199</v>
      </c>
      <c r="C59" s="18">
        <v>97.054437291564199</v>
      </c>
      <c r="D59" s="18"/>
      <c r="E59" s="18">
        <f t="shared" si="1"/>
        <v>0</v>
      </c>
      <c r="F59" s="18"/>
      <c r="G59" s="18">
        <v>0.32372139732671024</v>
      </c>
      <c r="H59" s="18">
        <v>0.32372139732671024</v>
      </c>
      <c r="I59" s="18"/>
      <c r="J59" s="18">
        <f t="shared" si="0"/>
        <v>0</v>
      </c>
      <c r="K59" s="93">
        <f t="shared" si="2"/>
        <v>0</v>
      </c>
    </row>
    <row r="60" spans="1:103" s="4" customFormat="1" x14ac:dyDescent="0.25">
      <c r="A60" s="23" t="s">
        <v>34</v>
      </c>
      <c r="B60" s="35">
        <v>97.054437291564199</v>
      </c>
      <c r="C60" s="35">
        <v>97.054437291564199</v>
      </c>
      <c r="D60" s="35"/>
      <c r="E60" s="35">
        <f t="shared" si="1"/>
        <v>0</v>
      </c>
      <c r="F60" s="35"/>
      <c r="G60" s="35">
        <v>0.32372139732671024</v>
      </c>
      <c r="H60" s="35">
        <v>0.32372139732671024</v>
      </c>
      <c r="I60" s="35"/>
      <c r="J60" s="35">
        <f t="shared" si="0"/>
        <v>0</v>
      </c>
      <c r="K60" s="92">
        <f t="shared" si="2"/>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102.45517030245533</v>
      </c>
      <c r="C61" s="18">
        <v>102.41506422346671</v>
      </c>
      <c r="D61" s="18"/>
      <c r="E61" s="18">
        <f t="shared" si="1"/>
        <v>-3.9145002512042115E-2</v>
      </c>
      <c r="F61" s="18"/>
      <c r="G61" s="18">
        <v>0.34669711164586914</v>
      </c>
      <c r="H61" s="18">
        <v>0.34656139705280614</v>
      </c>
      <c r="I61" s="18"/>
      <c r="J61" s="18">
        <f t="shared" si="0"/>
        <v>-1.357145930629966E-4</v>
      </c>
      <c r="K61" s="93">
        <f t="shared" si="2"/>
        <v>-1.368760788858394E-6</v>
      </c>
    </row>
    <row r="62" spans="1:103" s="4" customFormat="1" x14ac:dyDescent="0.25">
      <c r="A62" s="23" t="s">
        <v>186</v>
      </c>
      <c r="B62" s="35">
        <v>103.88991294079307</v>
      </c>
      <c r="C62" s="35">
        <v>103.88991294079307</v>
      </c>
      <c r="D62" s="35"/>
      <c r="E62" s="35">
        <f t="shared" si="1"/>
        <v>0</v>
      </c>
      <c r="F62" s="35"/>
      <c r="G62" s="35">
        <v>0.12690146064184635</v>
      </c>
      <c r="H62" s="35">
        <v>0.12690146064184635</v>
      </c>
      <c r="I62" s="35"/>
      <c r="J62" s="35">
        <f t="shared" si="0"/>
        <v>0</v>
      </c>
      <c r="K62" s="92">
        <f t="shared" si="2"/>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101.64470781086639</v>
      </c>
      <c r="C63" s="18">
        <v>101.58194646825321</v>
      </c>
      <c r="D63" s="18"/>
      <c r="E63" s="18">
        <f t="shared" si="1"/>
        <v>-6.1745804542989724E-2</v>
      </c>
      <c r="F63" s="18"/>
      <c r="G63" s="18">
        <v>0.21979565100402271</v>
      </c>
      <c r="H63" s="18">
        <v>0.21965993641095982</v>
      </c>
      <c r="I63" s="18"/>
      <c r="J63" s="18">
        <f t="shared" si="0"/>
        <v>-1.3571459306288558E-4</v>
      </c>
      <c r="K63" s="93">
        <f t="shared" si="2"/>
        <v>-1.3687607888572742E-6</v>
      </c>
    </row>
    <row r="64" spans="1:103" s="4" customFormat="1" x14ac:dyDescent="0.25">
      <c r="A64" s="21" t="s">
        <v>36</v>
      </c>
      <c r="B64" s="35">
        <v>100.65350590354745</v>
      </c>
      <c r="C64" s="35">
        <v>100.66577609117849</v>
      </c>
      <c r="D64" s="35"/>
      <c r="E64" s="35">
        <f t="shared" si="1"/>
        <v>1.2190521851063174E-2</v>
      </c>
      <c r="F64" s="35"/>
      <c r="G64" s="35">
        <v>2.1134944121689561</v>
      </c>
      <c r="H64" s="35">
        <v>2.1137520581670932</v>
      </c>
      <c r="I64" s="35"/>
      <c r="J64" s="35">
        <f t="shared" si="0"/>
        <v>2.5764599813715705E-4</v>
      </c>
      <c r="K64" s="92">
        <f t="shared" si="2"/>
        <v>2.5985100916356585E-6</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101.13644478385312</v>
      </c>
      <c r="C65" s="18">
        <v>101.15778260292178</v>
      </c>
      <c r="D65" s="18"/>
      <c r="E65" s="18">
        <f t="shared" si="1"/>
        <v>2.1098051364432102E-2</v>
      </c>
      <c r="F65" s="18"/>
      <c r="G65" s="18">
        <v>1.2211838604724303</v>
      </c>
      <c r="H65" s="18">
        <v>1.221441506470567</v>
      </c>
      <c r="I65" s="18"/>
      <c r="J65" s="18">
        <f t="shared" si="0"/>
        <v>2.5764599813671296E-4</v>
      </c>
      <c r="K65" s="93">
        <f t="shared" si="2"/>
        <v>2.5985100916311794E-6</v>
      </c>
    </row>
    <row r="66" spans="1:103" s="4" customFormat="1" x14ac:dyDescent="0.25">
      <c r="A66" s="23" t="s">
        <v>191</v>
      </c>
      <c r="B66" s="35">
        <v>100</v>
      </c>
      <c r="C66" s="35">
        <v>100</v>
      </c>
      <c r="D66" s="35"/>
      <c r="E66" s="35">
        <f t="shared" si="1"/>
        <v>0</v>
      </c>
      <c r="F66" s="35"/>
      <c r="G66" s="35">
        <v>0.89231055169652596</v>
      </c>
      <c r="H66" s="35">
        <v>0.89231055169652596</v>
      </c>
      <c r="I66" s="35"/>
      <c r="J66" s="35">
        <f t="shared" si="0"/>
        <v>0</v>
      </c>
      <c r="K66" s="92">
        <f t="shared" si="2"/>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99.742702575031487</v>
      </c>
      <c r="C67" s="18">
        <v>100.56076731764779</v>
      </c>
      <c r="D67" s="18"/>
      <c r="E67" s="18">
        <f t="shared" si="1"/>
        <v>0.82017503185349838</v>
      </c>
      <c r="F67" s="18"/>
      <c r="G67" s="18">
        <v>6.6110406833822335</v>
      </c>
      <c r="H67" s="18">
        <v>6.6652627884130107</v>
      </c>
      <c r="I67" s="18"/>
      <c r="J67" s="18">
        <f t="shared" si="0"/>
        <v>5.4222105030777179E-2</v>
      </c>
      <c r="K67" s="93">
        <f t="shared" si="2"/>
        <v>5.4686153920852749E-4</v>
      </c>
    </row>
    <row r="68" spans="1:103" s="4" customFormat="1" x14ac:dyDescent="0.25">
      <c r="A68" s="21" t="s">
        <v>193</v>
      </c>
      <c r="B68" s="35">
        <v>99.515299112132851</v>
      </c>
      <c r="C68" s="35">
        <v>101.96740434140867</v>
      </c>
      <c r="D68" s="35"/>
      <c r="E68" s="35">
        <f t="shared" si="1"/>
        <v>2.4640484942046958</v>
      </c>
      <c r="F68" s="35"/>
      <c r="G68" s="35">
        <v>3.1288784651964212</v>
      </c>
      <c r="H68" s="35">
        <v>3.2059755479035883</v>
      </c>
      <c r="I68" s="35"/>
      <c r="J68" s="35">
        <f t="shared" si="0"/>
        <v>7.7097082707167086E-2</v>
      </c>
      <c r="K68" s="92">
        <f t="shared" si="2"/>
        <v>7.7756902454814616E-4</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98.631987479369329</v>
      </c>
      <c r="C69" s="18">
        <v>100.14266805509672</v>
      </c>
      <c r="D69" s="18"/>
      <c r="E69" s="18">
        <f t="shared" si="1"/>
        <v>1.5316335139686554</v>
      </c>
      <c r="F69" s="18"/>
      <c r="G69" s="18">
        <v>2.499018620658064</v>
      </c>
      <c r="H69" s="18">
        <v>2.5372944273723799</v>
      </c>
      <c r="I69" s="18"/>
      <c r="J69" s="18">
        <f t="shared" si="0"/>
        <v>3.8275806714315852E-2</v>
      </c>
      <c r="K69" s="93">
        <f t="shared" si="2"/>
        <v>3.860338244403795E-4</v>
      </c>
    </row>
    <row r="70" spans="1:103" s="4" customFormat="1" x14ac:dyDescent="0.25">
      <c r="A70" s="23" t="s">
        <v>196</v>
      </c>
      <c r="B70" s="35">
        <v>103.18156402551418</v>
      </c>
      <c r="C70" s="35">
        <v>109.54113752292359</v>
      </c>
      <c r="D70" s="35"/>
      <c r="E70" s="35">
        <f t="shared" si="1"/>
        <v>6.1634784832655276</v>
      </c>
      <c r="F70" s="35"/>
      <c r="G70" s="35">
        <v>0.62985984453835686</v>
      </c>
      <c r="H70" s="35">
        <v>0.6686811205312081</v>
      </c>
      <c r="I70" s="35"/>
      <c r="J70" s="35">
        <f t="shared" si="0"/>
        <v>3.8821275992851234E-2</v>
      </c>
      <c r="K70" s="92">
        <f t="shared" si="2"/>
        <v>3.915352001077666E-4</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99.791109639376003</v>
      </c>
      <c r="C71" s="18">
        <v>99.791109639376003</v>
      </c>
      <c r="D71" s="18"/>
      <c r="E71" s="18">
        <f t="shared" si="1"/>
        <v>0</v>
      </c>
      <c r="F71" s="18"/>
      <c r="G71" s="18">
        <v>0.86675072176303647</v>
      </c>
      <c r="H71" s="18">
        <v>0.86675072176303647</v>
      </c>
      <c r="I71" s="18"/>
      <c r="J71" s="18">
        <f t="shared" si="0"/>
        <v>0</v>
      </c>
      <c r="K71" s="93">
        <f t="shared" si="2"/>
        <v>0</v>
      </c>
    </row>
    <row r="72" spans="1:103" s="4" customFormat="1" x14ac:dyDescent="0.25">
      <c r="A72" s="23" t="s">
        <v>199</v>
      </c>
      <c r="B72" s="35">
        <v>99.791109639376003</v>
      </c>
      <c r="C72" s="35">
        <v>99.791109639376003</v>
      </c>
      <c r="D72" s="35"/>
      <c r="E72" s="35">
        <f t="shared" si="1"/>
        <v>0</v>
      </c>
      <c r="F72" s="35"/>
      <c r="G72" s="35">
        <v>0.86675072176303647</v>
      </c>
      <c r="H72" s="35">
        <v>0.86675072176303647</v>
      </c>
      <c r="I72" s="35"/>
      <c r="J72" s="35">
        <f t="shared" si="0"/>
        <v>0</v>
      </c>
      <c r="K72" s="92">
        <f t="shared" si="2"/>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0.23901909262945883</v>
      </c>
      <c r="H73" s="18">
        <v>0.23901909262945878</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0.23901909262945883</v>
      </c>
      <c r="H74" s="35">
        <v>0.23901909262945878</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99.037407389458281</v>
      </c>
      <c r="D75" s="18"/>
      <c r="E75" s="18">
        <f t="shared" si="3"/>
        <v>-0.96259261054172374</v>
      </c>
      <c r="F75" s="18"/>
      <c r="G75" s="18">
        <v>2.3763924037933162</v>
      </c>
      <c r="H75" s="18">
        <v>2.3535174261169272</v>
      </c>
      <c r="I75" s="18"/>
      <c r="J75" s="18">
        <f t="shared" si="0"/>
        <v>-2.2874977676389019E-2</v>
      </c>
      <c r="K75" s="93">
        <f t="shared" si="4"/>
        <v>-2.307074853396097E-4</v>
      </c>
    </row>
    <row r="76" spans="1:103" s="4" customFormat="1" x14ac:dyDescent="0.25">
      <c r="A76" s="23" t="s">
        <v>204</v>
      </c>
      <c r="B76" s="35">
        <v>100</v>
      </c>
      <c r="C76" s="35">
        <v>99.037407389458281</v>
      </c>
      <c r="D76" s="35"/>
      <c r="E76" s="35">
        <f t="shared" si="3"/>
        <v>-0.96259261054172374</v>
      </c>
      <c r="F76" s="35"/>
      <c r="G76" s="35">
        <v>2.3763924037933162</v>
      </c>
      <c r="H76" s="35">
        <v>2.3535174261169272</v>
      </c>
      <c r="I76" s="35"/>
      <c r="J76" s="35">
        <f t="shared" si="0"/>
        <v>-2.2874977676389019E-2</v>
      </c>
      <c r="K76" s="92">
        <f t="shared" si="4"/>
        <v>-2.307074853396097E-4</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101.1482541997688</v>
      </c>
      <c r="C77" s="18">
        <v>101.16910495372383</v>
      </c>
      <c r="D77" s="18"/>
      <c r="E77" s="18">
        <f t="shared" si="3"/>
        <v>2.0614052234502189E-2</v>
      </c>
      <c r="F77" s="18"/>
      <c r="G77" s="18">
        <v>8.1874102144498124</v>
      </c>
      <c r="H77" s="18">
        <v>8.1890979714680725</v>
      </c>
      <c r="I77" s="18"/>
      <c r="J77" s="18">
        <f t="shared" si="0"/>
        <v>1.6877570182600721E-3</v>
      </c>
      <c r="K77" s="93">
        <f t="shared" si="4"/>
        <v>1.7022013444365691E-5</v>
      </c>
    </row>
    <row r="78" spans="1:103" s="4" customFormat="1" x14ac:dyDescent="0.25">
      <c r="A78" s="21" t="s">
        <v>205</v>
      </c>
      <c r="B78" s="35">
        <v>96.848608692454718</v>
      </c>
      <c r="C78" s="35">
        <v>96.903447252678802</v>
      </c>
      <c r="D78" s="35"/>
      <c r="E78" s="35">
        <f t="shared" si="3"/>
        <v>5.662297163011587E-2</v>
      </c>
      <c r="F78" s="35"/>
      <c r="G78" s="35">
        <v>2.9806931174262932</v>
      </c>
      <c r="H78" s="35">
        <v>2.9823808744445546</v>
      </c>
      <c r="I78" s="35"/>
      <c r="J78" s="35">
        <f t="shared" si="0"/>
        <v>1.6877570182614043E-3</v>
      </c>
      <c r="K78" s="92">
        <f t="shared" si="4"/>
        <v>1.7022013444379128E-5</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96.796172660597193</v>
      </c>
      <c r="C79" s="18">
        <v>96.852673656924168</v>
      </c>
      <c r="D79" s="18"/>
      <c r="E79" s="18">
        <f t="shared" si="3"/>
        <v>5.8371105772003773E-2</v>
      </c>
      <c r="F79" s="18"/>
      <c r="G79" s="18">
        <v>2.8914254680283253</v>
      </c>
      <c r="H79" s="18">
        <v>2.8931132250465863</v>
      </c>
      <c r="I79" s="18"/>
      <c r="J79" s="18">
        <f t="shared" si="0"/>
        <v>1.6877570182609603E-3</v>
      </c>
      <c r="K79" s="93">
        <f t="shared" si="4"/>
        <v>1.7022013444374649E-5</v>
      </c>
    </row>
    <row r="80" spans="1:103" s="4" customFormat="1" x14ac:dyDescent="0.25">
      <c r="A80" s="23" t="s">
        <v>207</v>
      </c>
      <c r="B80" s="35">
        <v>98.578309151904776</v>
      </c>
      <c r="C80" s="35">
        <v>98.578309151904776</v>
      </c>
      <c r="D80" s="35"/>
      <c r="E80" s="35">
        <f t="shared" si="3"/>
        <v>0</v>
      </c>
      <c r="F80" s="35"/>
      <c r="G80" s="35">
        <v>8.9267649397967927E-2</v>
      </c>
      <c r="H80" s="35">
        <v>8.9267649397967927E-2</v>
      </c>
      <c r="I80" s="35"/>
      <c r="J80" s="35">
        <f t="shared" si="0"/>
        <v>0</v>
      </c>
      <c r="K80" s="92">
        <f t="shared" si="4"/>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106.2443097562803</v>
      </c>
      <c r="C81" s="18">
        <v>106.2443097562803</v>
      </c>
      <c r="D81" s="18"/>
      <c r="E81" s="18">
        <f t="shared" si="3"/>
        <v>0</v>
      </c>
      <c r="F81" s="18"/>
      <c r="G81" s="18">
        <v>0.80180665903837733</v>
      </c>
      <c r="H81" s="18">
        <v>0.80180665903837722</v>
      </c>
      <c r="I81" s="18"/>
      <c r="J81" s="18">
        <f t="shared" si="0"/>
        <v>0</v>
      </c>
      <c r="K81" s="93">
        <f t="shared" si="4"/>
        <v>0</v>
      </c>
    </row>
    <row r="82" spans="1:103" s="4" customFormat="1" x14ac:dyDescent="0.25">
      <c r="A82" s="23" t="s">
        <v>209</v>
      </c>
      <c r="B82" s="35">
        <v>106.98572010982279</v>
      </c>
      <c r="C82" s="35">
        <v>106.98572010982279</v>
      </c>
      <c r="D82" s="35"/>
      <c r="E82" s="35">
        <f t="shared" si="3"/>
        <v>0</v>
      </c>
      <c r="F82" s="35"/>
      <c r="G82" s="35">
        <v>0.71533119380912435</v>
      </c>
      <c r="H82" s="35">
        <v>0.71533119380912435</v>
      </c>
      <c r="I82" s="35"/>
      <c r="J82" s="35">
        <f t="shared" si="0"/>
        <v>0</v>
      </c>
      <c r="K82" s="92">
        <f t="shared" si="4"/>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100.48402300610896</v>
      </c>
      <c r="C83" s="18">
        <v>100.48402300610896</v>
      </c>
      <c r="D83" s="18"/>
      <c r="E83" s="18">
        <f t="shared" si="3"/>
        <v>0</v>
      </c>
      <c r="F83" s="18"/>
      <c r="G83" s="18">
        <v>8.6475465229252854E-2</v>
      </c>
      <c r="H83" s="18">
        <v>8.647546522925284E-2</v>
      </c>
      <c r="I83" s="18"/>
      <c r="J83" s="18">
        <f t="shared" si="0"/>
        <v>0</v>
      </c>
      <c r="K83" s="93">
        <f t="shared" si="4"/>
        <v>0</v>
      </c>
    </row>
    <row r="84" spans="1:103" s="4" customFormat="1" x14ac:dyDescent="0.25">
      <c r="A84" s="21" t="s">
        <v>213</v>
      </c>
      <c r="B84" s="35">
        <v>103.35069990294441</v>
      </c>
      <c r="C84" s="35">
        <v>103.35069990294441</v>
      </c>
      <c r="D84" s="35"/>
      <c r="E84" s="35">
        <f t="shared" si="3"/>
        <v>0</v>
      </c>
      <c r="F84" s="35"/>
      <c r="G84" s="35">
        <v>4.4049104379851407</v>
      </c>
      <c r="H84" s="35">
        <v>4.4049104379851407</v>
      </c>
      <c r="I84" s="35"/>
      <c r="J84" s="35">
        <f t="shared" si="0"/>
        <v>0</v>
      </c>
      <c r="K84" s="92">
        <f t="shared" si="4"/>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100.00000000000001</v>
      </c>
      <c r="D85" s="18"/>
      <c r="E85" s="18">
        <f t="shared" si="3"/>
        <v>0</v>
      </c>
      <c r="F85" s="18"/>
      <c r="G85" s="18">
        <v>0.55800891565767152</v>
      </c>
      <c r="H85" s="18">
        <v>0.55800891565767152</v>
      </c>
      <c r="I85" s="18"/>
      <c r="J85" s="18">
        <f t="shared" si="0"/>
        <v>0</v>
      </c>
      <c r="K85" s="93">
        <f t="shared" si="4"/>
        <v>0</v>
      </c>
    </row>
    <row r="86" spans="1:103" s="4" customFormat="1" x14ac:dyDescent="0.25">
      <c r="A86" s="23" t="s">
        <v>41</v>
      </c>
      <c r="B86" s="35">
        <v>108.0240932532996</v>
      </c>
      <c r="C86" s="35">
        <v>108.0240932532996</v>
      </c>
      <c r="D86" s="35"/>
      <c r="E86" s="35">
        <f t="shared" si="3"/>
        <v>0</v>
      </c>
      <c r="F86" s="35"/>
      <c r="G86" s="35">
        <v>2.755702212493691</v>
      </c>
      <c r="H86" s="35">
        <v>2.755702212493691</v>
      </c>
      <c r="I86" s="35"/>
      <c r="J86" s="35">
        <f t="shared" si="0"/>
        <v>0</v>
      </c>
      <c r="K86" s="92">
        <f t="shared" si="4"/>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94.633090240511265</v>
      </c>
      <c r="C87" s="18">
        <v>94.633090240511265</v>
      </c>
      <c r="D87" s="18"/>
      <c r="E87" s="18">
        <f t="shared" si="3"/>
        <v>0</v>
      </c>
      <c r="F87" s="18"/>
      <c r="G87" s="18">
        <v>1.0911993098337776</v>
      </c>
      <c r="H87" s="18">
        <v>1.0911993098337776</v>
      </c>
      <c r="I87" s="18"/>
      <c r="J87" s="18">
        <f t="shared" si="0"/>
        <v>0</v>
      </c>
      <c r="K87" s="93">
        <f t="shared" si="4"/>
        <v>0</v>
      </c>
    </row>
    <row r="88" spans="1:103" s="4" customFormat="1" x14ac:dyDescent="0.25">
      <c r="A88" s="21" t="s">
        <v>218</v>
      </c>
      <c r="B88" s="35">
        <v>79.206819388554351</v>
      </c>
      <c r="C88" s="35">
        <v>78.295373080306973</v>
      </c>
      <c r="D88" s="35"/>
      <c r="E88" s="35">
        <f t="shared" si="3"/>
        <v>-1.1507169651343019</v>
      </c>
      <c r="F88" s="35"/>
      <c r="G88" s="35">
        <v>8.0069478114597032</v>
      </c>
      <c r="H88" s="35">
        <v>7.9148105046037864</v>
      </c>
      <c r="I88" s="35"/>
      <c r="J88" s="35">
        <f>H88-G88</f>
        <v>-9.2137306855916812E-2</v>
      </c>
      <c r="K88" s="92">
        <f t="shared" si="4"/>
        <v>-9.2925845311898393E-4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98.102687225877659</v>
      </c>
      <c r="C89" s="18">
        <v>98.057377578621541</v>
      </c>
      <c r="D89" s="18"/>
      <c r="E89" s="18">
        <f t="shared" si="3"/>
        <v>-4.6185938976162078E-2</v>
      </c>
      <c r="F89" s="18"/>
      <c r="G89" s="18">
        <v>2.1892249642641084</v>
      </c>
      <c r="H89" s="18">
        <v>2.1882138501580619</v>
      </c>
      <c r="I89" s="18"/>
      <c r="J89" s="18">
        <f t="shared" si="0"/>
        <v>-1.0111141060464846E-3</v>
      </c>
      <c r="K89" s="93">
        <f t="shared" si="4"/>
        <v>-1.0197675210768359E-5</v>
      </c>
    </row>
    <row r="90" spans="1:103" s="4" customFormat="1" x14ac:dyDescent="0.25">
      <c r="A90" s="23" t="s">
        <v>220</v>
      </c>
      <c r="B90" s="35">
        <v>98.124439873880434</v>
      </c>
      <c r="C90" s="35">
        <v>98.013655590721598</v>
      </c>
      <c r="D90" s="35"/>
      <c r="E90" s="35">
        <f t="shared" si="3"/>
        <v>-0.11290182476580979</v>
      </c>
      <c r="F90" s="35"/>
      <c r="G90" s="35">
        <v>0.89556932152649482</v>
      </c>
      <c r="H90" s="35">
        <v>0.89455820742044856</v>
      </c>
      <c r="I90" s="35"/>
      <c r="J90" s="35">
        <f t="shared" si="0"/>
        <v>-1.0111141060462625E-3</v>
      </c>
      <c r="K90" s="92">
        <f t="shared" si="4"/>
        <v>-1.019767521076612E-5</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99.065018276145537</v>
      </c>
      <c r="C91" s="18">
        <v>99.065018276145537</v>
      </c>
      <c r="D91" s="18"/>
      <c r="E91" s="18">
        <f t="shared" si="3"/>
        <v>0</v>
      </c>
      <c r="F91" s="18"/>
      <c r="G91" s="18">
        <v>0.52583673592914859</v>
      </c>
      <c r="H91" s="18">
        <v>0.52583673592914859</v>
      </c>
      <c r="I91" s="18"/>
      <c r="J91" s="18">
        <f t="shared" si="0"/>
        <v>0</v>
      </c>
      <c r="K91" s="93">
        <f t="shared" si="4"/>
        <v>0</v>
      </c>
    </row>
    <row r="92" spans="1:103" s="4" customFormat="1" x14ac:dyDescent="0.25">
      <c r="A92" s="23" t="s">
        <v>222</v>
      </c>
      <c r="B92" s="35">
        <v>96.940365328139009</v>
      </c>
      <c r="C92" s="35">
        <v>96.940365328139009</v>
      </c>
      <c r="D92" s="35"/>
      <c r="E92" s="35">
        <f t="shared" si="3"/>
        <v>0</v>
      </c>
      <c r="F92" s="35"/>
      <c r="G92" s="35">
        <v>0.5774843005774889</v>
      </c>
      <c r="H92" s="35">
        <v>0.5774843005774889</v>
      </c>
      <c r="I92" s="35"/>
      <c r="J92" s="35">
        <f t="shared" si="0"/>
        <v>0</v>
      </c>
      <c r="K92" s="92">
        <f t="shared" si="4"/>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98.943525585058538</v>
      </c>
      <c r="C93" s="18">
        <v>98.943525585058538</v>
      </c>
      <c r="D93" s="18"/>
      <c r="E93" s="18">
        <f t="shared" si="3"/>
        <v>0</v>
      </c>
      <c r="F93" s="18"/>
      <c r="G93" s="18">
        <v>0.19033460623097606</v>
      </c>
      <c r="H93" s="18">
        <v>0.19033460623097609</v>
      </c>
      <c r="I93" s="18"/>
      <c r="J93" s="18">
        <f t="shared" si="0"/>
        <v>0</v>
      </c>
      <c r="K93" s="93">
        <f t="shared" si="4"/>
        <v>0</v>
      </c>
    </row>
    <row r="94" spans="1:103" s="4" customFormat="1" x14ac:dyDescent="0.25">
      <c r="A94" s="21" t="s">
        <v>224</v>
      </c>
      <c r="B94" s="35">
        <v>73.85383065621906</v>
      </c>
      <c r="C94" s="35">
        <v>72.697017486451259</v>
      </c>
      <c r="D94" s="35"/>
      <c r="E94" s="35">
        <f t="shared" si="3"/>
        <v>-1.5663550008023663</v>
      </c>
      <c r="F94" s="35"/>
      <c r="G94" s="35">
        <v>5.8177228471955944</v>
      </c>
      <c r="H94" s="35">
        <v>5.7265966544457241</v>
      </c>
      <c r="I94" s="35"/>
      <c r="J94" s="35">
        <f t="shared" si="0"/>
        <v>-9.1126192749870327E-2</v>
      </c>
      <c r="K94" s="92">
        <f t="shared" si="4"/>
        <v>-9.1906077790821557E-4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89.077389138214613</v>
      </c>
      <c r="C95" s="18">
        <v>83.751973807935457</v>
      </c>
      <c r="D95" s="18"/>
      <c r="E95" s="18">
        <f t="shared" si="3"/>
        <v>-5.9784142550654673</v>
      </c>
      <c r="F95" s="18"/>
      <c r="G95" s="18">
        <v>5.5618514019697494E-2</v>
      </c>
      <c r="H95" s="18">
        <v>5.2293408849088306E-2</v>
      </c>
      <c r="I95" s="18"/>
      <c r="J95" s="18">
        <f t="shared" ref="J95:J139" si="5">H95-G95</f>
        <v>-3.3251051706091883E-3</v>
      </c>
      <c r="K95" s="93">
        <f t="shared" si="4"/>
        <v>-3.3535624089058179E-5</v>
      </c>
    </row>
    <row r="96" spans="1:103" s="4" customFormat="1" x14ac:dyDescent="0.25">
      <c r="A96" s="23" t="s">
        <v>226</v>
      </c>
      <c r="B96" s="35">
        <v>62.816323631344417</v>
      </c>
      <c r="C96" s="35">
        <v>61.406937446939004</v>
      </c>
      <c r="D96" s="35"/>
      <c r="E96" s="35">
        <f t="shared" si="3"/>
        <v>-2.2436623204452388</v>
      </c>
      <c r="F96" s="35"/>
      <c r="G96" s="35">
        <v>3.4281595991026617</v>
      </c>
      <c r="H96" s="35">
        <v>3.3512432738928681</v>
      </c>
      <c r="I96" s="35"/>
      <c r="J96" s="35">
        <f t="shared" si="5"/>
        <v>-7.6916325209793523E-2</v>
      </c>
      <c r="K96" s="92">
        <f t="shared" si="4"/>
        <v>-7.7574597981056026E-4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97.826798140521674</v>
      </c>
      <c r="C97" s="18">
        <v>97.16974664423212</v>
      </c>
      <c r="D97" s="18"/>
      <c r="E97" s="18">
        <f t="shared" si="3"/>
        <v>-0.67164775785234498</v>
      </c>
      <c r="F97" s="18"/>
      <c r="G97" s="18">
        <v>1.107021061814446</v>
      </c>
      <c r="H97" s="18">
        <v>1.0995857796738162</v>
      </c>
      <c r="I97" s="18"/>
      <c r="J97" s="18">
        <f t="shared" si="5"/>
        <v>-7.4352821406298286E-3</v>
      </c>
      <c r="K97" s="93">
        <f t="shared" si="4"/>
        <v>-7.4989154950117634E-5</v>
      </c>
    </row>
    <row r="98" spans="1:103" s="4" customFormat="1" x14ac:dyDescent="0.25">
      <c r="A98" s="23" t="s">
        <v>228</v>
      </c>
      <c r="B98" s="35">
        <v>100.08665374762674</v>
      </c>
      <c r="C98" s="35">
        <v>99.805261399366501</v>
      </c>
      <c r="D98" s="35"/>
      <c r="E98" s="35">
        <f t="shared" si="3"/>
        <v>-0.28114872235591726</v>
      </c>
      <c r="F98" s="35"/>
      <c r="G98" s="35">
        <v>1.2269236722587891</v>
      </c>
      <c r="H98" s="35">
        <v>1.2234741920299512</v>
      </c>
      <c r="I98" s="35"/>
      <c r="J98" s="35">
        <f t="shared" si="5"/>
        <v>-3.4494802288378423E-3</v>
      </c>
      <c r="K98" s="92">
        <f t="shared" si="4"/>
        <v>-3.4790019058480065E-5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102.5002979496024</v>
      </c>
      <c r="C99" s="18">
        <v>102.22958336169377</v>
      </c>
      <c r="D99" s="18"/>
      <c r="E99" s="18">
        <f t="shared" si="3"/>
        <v>-0.26411102535695008</v>
      </c>
      <c r="F99" s="18"/>
      <c r="G99" s="18">
        <v>2.595906944667524</v>
      </c>
      <c r="H99" s="18">
        <v>2.5890508682186502</v>
      </c>
      <c r="I99" s="18"/>
      <c r="J99" s="18">
        <f t="shared" si="5"/>
        <v>-6.8560764488738712E-3</v>
      </c>
      <c r="K99" s="93">
        <f t="shared" si="4"/>
        <v>-6.9147527888014206E-5</v>
      </c>
    </row>
    <row r="100" spans="1:103" s="4" customFormat="1" x14ac:dyDescent="0.25">
      <c r="A100" s="21" t="s">
        <v>231</v>
      </c>
      <c r="B100" s="35">
        <v>98.196305906593153</v>
      </c>
      <c r="C100" s="35">
        <v>97.277957365456274</v>
      </c>
      <c r="D100" s="35"/>
      <c r="E100" s="35">
        <f t="shared" si="3"/>
        <v>-0.93521699483322118</v>
      </c>
      <c r="F100" s="35"/>
      <c r="G100" s="35">
        <v>0.40825001801503746</v>
      </c>
      <c r="H100" s="35">
        <v>0.40443199446515116</v>
      </c>
      <c r="I100" s="35"/>
      <c r="J100" s="35">
        <f t="shared" si="5"/>
        <v>-3.8180235498863069E-3</v>
      </c>
      <c r="K100" s="92">
        <f t="shared" si="4"/>
        <v>-3.8506993301718831E-5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98.196305906593153</v>
      </c>
      <c r="C101" s="18">
        <v>97.277957365456274</v>
      </c>
      <c r="D101" s="18"/>
      <c r="E101" s="18">
        <f t="shared" si="3"/>
        <v>-0.93521699483322118</v>
      </c>
      <c r="F101" s="18"/>
      <c r="G101" s="18">
        <v>0.40825001801503746</v>
      </c>
      <c r="H101" s="18">
        <v>0.40443199446515116</v>
      </c>
      <c r="I101" s="18"/>
      <c r="J101" s="18">
        <f t="shared" si="5"/>
        <v>-3.8180235498863069E-3</v>
      </c>
      <c r="K101" s="93">
        <f t="shared" si="4"/>
        <v>-3.8506993301718831E-5</v>
      </c>
    </row>
    <row r="102" spans="1:103" s="4" customFormat="1" x14ac:dyDescent="0.25">
      <c r="A102" s="21" t="s">
        <v>234</v>
      </c>
      <c r="B102" s="35">
        <v>121.48328749218238</v>
      </c>
      <c r="C102" s="35">
        <v>121.48328749218238</v>
      </c>
      <c r="D102" s="35"/>
      <c r="E102" s="35">
        <f t="shared" si="3"/>
        <v>0</v>
      </c>
      <c r="F102" s="35"/>
      <c r="G102" s="35">
        <v>9.2965262764699172E-2</v>
      </c>
      <c r="H102" s="35">
        <v>9.2965262764699172E-2</v>
      </c>
      <c r="I102" s="35"/>
      <c r="J102" s="35">
        <f t="shared" si="5"/>
        <v>0</v>
      </c>
      <c r="K102" s="92">
        <f t="shared" si="4"/>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121.48328749218238</v>
      </c>
      <c r="C103" s="18">
        <v>121.48328749218238</v>
      </c>
      <c r="D103" s="18"/>
      <c r="E103" s="18">
        <f t="shared" si="3"/>
        <v>0</v>
      </c>
      <c r="F103" s="18"/>
      <c r="G103" s="18">
        <v>9.2965262764699172E-2</v>
      </c>
      <c r="H103" s="18">
        <v>9.2965262764699172E-2</v>
      </c>
      <c r="I103" s="18"/>
      <c r="J103" s="18">
        <f t="shared" si="5"/>
        <v>0</v>
      </c>
      <c r="K103" s="93">
        <f t="shared" si="4"/>
        <v>0</v>
      </c>
    </row>
    <row r="104" spans="1:103" s="4" customFormat="1" x14ac:dyDescent="0.25">
      <c r="A104" s="21" t="s">
        <v>237</v>
      </c>
      <c r="B104" s="35">
        <v>100.20692548830959</v>
      </c>
      <c r="C104" s="35">
        <v>99.408467138358958</v>
      </c>
      <c r="D104" s="35"/>
      <c r="E104" s="35">
        <f t="shared" si="3"/>
        <v>-0.79680954790274372</v>
      </c>
      <c r="F104" s="35"/>
      <c r="G104" s="35">
        <v>0.19593377154621058</v>
      </c>
      <c r="H104" s="35">
        <v>0.19437255254696439</v>
      </c>
      <c r="I104" s="35"/>
      <c r="J104" s="35">
        <f t="shared" si="5"/>
        <v>-1.5612189992461889E-3</v>
      </c>
      <c r="K104" s="92">
        <f t="shared" si="4"/>
        <v>-1.5745803754479032E-5</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100.20692548830959</v>
      </c>
      <c r="C105" s="18">
        <v>99.408467138358958</v>
      </c>
      <c r="D105" s="18"/>
      <c r="E105" s="18">
        <f t="shared" si="3"/>
        <v>-0.79680954790274372</v>
      </c>
      <c r="F105" s="18"/>
      <c r="G105" s="18">
        <v>0.19593377154621058</v>
      </c>
      <c r="H105" s="18">
        <v>0.19437255254696439</v>
      </c>
      <c r="I105" s="18"/>
      <c r="J105" s="18">
        <f t="shared" si="5"/>
        <v>-1.5612189992461889E-3</v>
      </c>
      <c r="K105" s="93">
        <f t="shared" si="4"/>
        <v>-1.5745803754479032E-5</v>
      </c>
    </row>
    <row r="106" spans="1:103" s="4" customFormat="1" x14ac:dyDescent="0.25">
      <c r="A106" s="21" t="s">
        <v>239</v>
      </c>
      <c r="B106" s="35">
        <v>104.48843455656657</v>
      </c>
      <c r="C106" s="35">
        <v>104.48843455656657</v>
      </c>
      <c r="D106" s="35"/>
      <c r="E106" s="35">
        <f t="shared" si="3"/>
        <v>0</v>
      </c>
      <c r="F106" s="35"/>
      <c r="G106" s="35">
        <v>1.0272216897062796</v>
      </c>
      <c r="H106" s="35">
        <v>1.0272216897062796</v>
      </c>
      <c r="I106" s="35"/>
      <c r="J106" s="35">
        <f t="shared" si="5"/>
        <v>0</v>
      </c>
      <c r="K106" s="92">
        <f t="shared" si="4"/>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3"/>
        <v>0</v>
      </c>
      <c r="F107" s="18"/>
      <c r="G107" s="18">
        <v>0.39580040113194587</v>
      </c>
      <c r="H107" s="18">
        <v>0.39580040113194587</v>
      </c>
      <c r="I107" s="18"/>
      <c r="J107" s="18">
        <f t="shared" si="5"/>
        <v>0</v>
      </c>
      <c r="K107" s="93">
        <f t="shared" si="4"/>
        <v>0</v>
      </c>
    </row>
    <row r="108" spans="1:103" s="4" customFormat="1" x14ac:dyDescent="0.25">
      <c r="A108" s="23" t="s">
        <v>241</v>
      </c>
      <c r="B108" s="35">
        <v>107.5133576128128</v>
      </c>
      <c r="C108" s="35">
        <v>107.5133576128128</v>
      </c>
      <c r="D108" s="35"/>
      <c r="E108" s="35">
        <f t="shared" si="3"/>
        <v>0</v>
      </c>
      <c r="F108" s="35"/>
      <c r="G108" s="35">
        <v>0.63142128857433377</v>
      </c>
      <c r="H108" s="35">
        <v>0.63142128857433377</v>
      </c>
      <c r="I108" s="35"/>
      <c r="J108" s="35">
        <f t="shared" si="5"/>
        <v>0</v>
      </c>
      <c r="K108" s="92">
        <f t="shared" si="4"/>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101.14318531482847</v>
      </c>
      <c r="C109" s="18">
        <v>100.97179635318908</v>
      </c>
      <c r="D109" s="18"/>
      <c r="E109" s="18">
        <f t="shared" si="3"/>
        <v>-0.16945181339297344</v>
      </c>
      <c r="F109" s="18"/>
      <c r="G109" s="18">
        <v>0.87153620263529741</v>
      </c>
      <c r="H109" s="18">
        <v>0.87005936873555567</v>
      </c>
      <c r="I109" s="18"/>
      <c r="J109" s="18">
        <f t="shared" si="5"/>
        <v>-1.4768338997417363E-3</v>
      </c>
      <c r="K109" s="93">
        <f t="shared" si="4"/>
        <v>-1.4894730831819978E-5</v>
      </c>
    </row>
    <row r="110" spans="1:103" s="4" customFormat="1" x14ac:dyDescent="0.25">
      <c r="A110" s="23" t="s">
        <v>47</v>
      </c>
      <c r="B110" s="35">
        <v>102.02690422571442</v>
      </c>
      <c r="C110" s="35">
        <v>101.65304554195264</v>
      </c>
      <c r="D110" s="35"/>
      <c r="E110" s="35">
        <f t="shared" si="3"/>
        <v>-0.36643146883560407</v>
      </c>
      <c r="F110" s="35"/>
      <c r="G110" s="35">
        <v>0.40303140569085982</v>
      </c>
      <c r="H110" s="35">
        <v>0.40155457179111798</v>
      </c>
      <c r="I110" s="35"/>
      <c r="J110" s="35">
        <f t="shared" si="5"/>
        <v>-1.4768338997418473E-3</v>
      </c>
      <c r="K110" s="92">
        <f t="shared" si="4"/>
        <v>-1.4894730831821098E-5</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100.39512449402937</v>
      </c>
      <c r="C111" s="18">
        <v>100.39512449402937</v>
      </c>
      <c r="D111" s="18"/>
      <c r="E111" s="18">
        <f t="shared" si="3"/>
        <v>0</v>
      </c>
      <c r="F111" s="18"/>
      <c r="G111" s="18">
        <v>0.46850479694443781</v>
      </c>
      <c r="H111" s="18">
        <v>0.46850479694443775</v>
      </c>
      <c r="I111" s="18"/>
      <c r="J111" s="18">
        <f t="shared" si="5"/>
        <v>0</v>
      </c>
      <c r="K111" s="93">
        <f t="shared" si="4"/>
        <v>0</v>
      </c>
    </row>
    <row r="112" spans="1:103" s="4" customFormat="1" x14ac:dyDescent="0.25">
      <c r="A112" s="21" t="s">
        <v>245</v>
      </c>
      <c r="B112" s="35">
        <v>99.931812437344846</v>
      </c>
      <c r="C112" s="35">
        <v>99.931812437344846</v>
      </c>
      <c r="D112" s="35"/>
      <c r="E112" s="35">
        <f t="shared" si="3"/>
        <v>0</v>
      </c>
      <c r="F112" s="35"/>
      <c r="G112" s="35">
        <v>3.9268261755093756</v>
      </c>
      <c r="H112" s="35">
        <v>3.9268261755093756</v>
      </c>
      <c r="I112" s="35"/>
      <c r="J112" s="35">
        <f t="shared" si="5"/>
        <v>0</v>
      </c>
      <c r="K112" s="92">
        <f t="shared" si="4"/>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0.37974648472381545</v>
      </c>
      <c r="H113" s="18">
        <v>0.37974648472381545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0.37974648472381545</v>
      </c>
      <c r="H114" s="35">
        <v>0.37974648472381545</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1.107812231897924</v>
      </c>
      <c r="H118" s="35">
        <v>1.1078122318979238</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99.859968898094039</v>
      </c>
      <c r="C119" s="18">
        <v>99.859968898094039</v>
      </c>
      <c r="D119" s="18"/>
      <c r="E119" s="18">
        <f t="shared" si="3"/>
        <v>0</v>
      </c>
      <c r="F119" s="18"/>
      <c r="G119" s="18">
        <v>2.2855437916960559</v>
      </c>
      <c r="H119" s="18">
        <v>2.2855437916960559</v>
      </c>
      <c r="I119" s="18"/>
      <c r="J119" s="18">
        <f t="shared" si="5"/>
        <v>0</v>
      </c>
      <c r="K119" s="93">
        <f t="shared" si="4"/>
        <v>0</v>
      </c>
    </row>
    <row r="120" spans="1:103" s="4" customFormat="1" x14ac:dyDescent="0.25">
      <c r="A120" s="23" t="s">
        <v>253</v>
      </c>
      <c r="B120" s="35">
        <v>99.859968898094039</v>
      </c>
      <c r="C120" s="35">
        <v>99.859968898094039</v>
      </c>
      <c r="D120" s="35"/>
      <c r="E120" s="35">
        <f t="shared" si="3"/>
        <v>0</v>
      </c>
      <c r="F120" s="35"/>
      <c r="G120" s="35">
        <v>2.2855437916960559</v>
      </c>
      <c r="H120" s="35">
        <v>2.2855437916960559</v>
      </c>
      <c r="I120" s="35"/>
      <c r="J120" s="35">
        <f t="shared" si="5"/>
        <v>0</v>
      </c>
      <c r="K120" s="92">
        <f t="shared" si="4"/>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101.70230629202091</v>
      </c>
      <c r="C121" s="18">
        <v>101.61937445617966</v>
      </c>
      <c r="D121" s="18"/>
      <c r="E121" s="18">
        <f t="shared" si="3"/>
        <v>-8.154371209943001E-2</v>
      </c>
      <c r="F121" s="18"/>
      <c r="G121" s="18">
        <v>4.9992842516795957</v>
      </c>
      <c r="H121" s="18">
        <v>4.9952076497223743</v>
      </c>
      <c r="I121" s="18"/>
      <c r="J121" s="18">
        <f t="shared" si="5"/>
        <v>-4.0766019572213708E-3</v>
      </c>
      <c r="K121" s="93">
        <f t="shared" si="4"/>
        <v>-4.1114907283683905E-5</v>
      </c>
    </row>
    <row r="122" spans="1:103" s="4" customFormat="1" x14ac:dyDescent="0.25">
      <c r="A122" s="21" t="s">
        <v>257</v>
      </c>
      <c r="B122" s="35">
        <v>101.93310224435251</v>
      </c>
      <c r="C122" s="35">
        <v>101.84661295886268</v>
      </c>
      <c r="D122" s="35"/>
      <c r="E122" s="35">
        <f t="shared" si="3"/>
        <v>-8.4849066285164199E-2</v>
      </c>
      <c r="F122" s="35"/>
      <c r="G122" s="35">
        <v>4.8045336686683564</v>
      </c>
      <c r="H122" s="35">
        <v>4.8004570667111341</v>
      </c>
      <c r="I122" s="35"/>
      <c r="J122" s="35">
        <f t="shared" si="5"/>
        <v>-4.0766019572222589E-3</v>
      </c>
      <c r="K122" s="92">
        <f t="shared" si="4"/>
        <v>-4.1114907283692863E-5</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101.93310224435251</v>
      </c>
      <c r="C123" s="18">
        <v>101.84661295886268</v>
      </c>
      <c r="D123" s="18"/>
      <c r="E123" s="18">
        <f t="shared" si="3"/>
        <v>-8.4849066285164199E-2</v>
      </c>
      <c r="F123" s="18"/>
      <c r="G123" s="18">
        <v>4.8045336686683564</v>
      </c>
      <c r="H123" s="18">
        <v>4.8004570667111341</v>
      </c>
      <c r="I123" s="18"/>
      <c r="J123" s="18">
        <f t="shared" si="5"/>
        <v>-4.0766019572222589E-3</v>
      </c>
      <c r="K123" s="93">
        <f t="shared" si="4"/>
        <v>-4.1114907283692863E-5</v>
      </c>
    </row>
    <row r="124" spans="1:103" s="4" customFormat="1" x14ac:dyDescent="0.25">
      <c r="A124" s="21" t="s">
        <v>260</v>
      </c>
      <c r="B124" s="35">
        <v>96.321954095286756</v>
      </c>
      <c r="C124" s="35">
        <v>96.321954095286756</v>
      </c>
      <c r="D124" s="35"/>
      <c r="E124" s="35">
        <f t="shared" si="3"/>
        <v>0</v>
      </c>
      <c r="F124" s="35"/>
      <c r="G124" s="35">
        <v>0.19475058301123963</v>
      </c>
      <c r="H124" s="35">
        <v>0.19475058301123963</v>
      </c>
      <c r="I124" s="35"/>
      <c r="J124" s="35">
        <f t="shared" si="5"/>
        <v>0</v>
      </c>
      <c r="K124" s="92">
        <f t="shared" si="4"/>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96.321954095286756</v>
      </c>
      <c r="C125" s="18">
        <v>96.321954095286756</v>
      </c>
      <c r="D125" s="18"/>
      <c r="E125" s="18">
        <f t="shared" si="3"/>
        <v>0</v>
      </c>
      <c r="F125" s="18"/>
      <c r="G125" s="18">
        <v>0.19475058301123963</v>
      </c>
      <c r="H125" s="18">
        <v>0.19475058301123963</v>
      </c>
      <c r="I125" s="18"/>
      <c r="J125" s="18">
        <f t="shared" si="5"/>
        <v>0</v>
      </c>
      <c r="K125" s="93">
        <f t="shared" si="4"/>
        <v>0</v>
      </c>
    </row>
    <row r="126" spans="1:103" s="4" customFormat="1" x14ac:dyDescent="0.25">
      <c r="A126" s="21" t="s">
        <v>263</v>
      </c>
      <c r="B126" s="35">
        <v>100</v>
      </c>
      <c r="C126" s="35">
        <v>100</v>
      </c>
      <c r="D126" s="35"/>
      <c r="E126" s="35">
        <f t="shared" si="3"/>
        <v>0</v>
      </c>
      <c r="F126" s="35"/>
      <c r="G126" s="35">
        <v>0.11049719855807849</v>
      </c>
      <c r="H126" s="35">
        <v>0.11049719855807849</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0.11049719855807849</v>
      </c>
      <c r="H127" s="18">
        <v>0.11049719855807849</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7.0190985176796297E-2</v>
      </c>
      <c r="H128" s="35">
        <v>7.0190985176796283E-2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100.02620273812502</v>
      </c>
      <c r="C130" s="35">
        <v>100.04018101736438</v>
      </c>
      <c r="D130" s="35"/>
      <c r="E130" s="35">
        <f t="shared" si="3"/>
        <v>1.3974617506917753E-2</v>
      </c>
      <c r="F130" s="35"/>
      <c r="G130" s="35">
        <v>5.4629817104542715</v>
      </c>
      <c r="H130" s="35">
        <v>5.4637451412527787</v>
      </c>
      <c r="I130" s="35"/>
      <c r="J130" s="35">
        <f t="shared" si="5"/>
        <v>7.6343079850715867E-4</v>
      </c>
      <c r="K130" s="92">
        <f t="shared" si="4"/>
        <v>7.6996446617822494E-6</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100.14556494286083</v>
      </c>
      <c r="C131" s="18">
        <v>100.16674127971595</v>
      </c>
      <c r="D131" s="18"/>
      <c r="E131" s="18">
        <f t="shared" si="3"/>
        <v>2.1145556338120208E-2</v>
      </c>
      <c r="F131" s="18"/>
      <c r="G131" s="18">
        <v>4.9965295008023904</v>
      </c>
      <c r="H131" s="18">
        <v>4.9975860447629321</v>
      </c>
      <c r="I131" s="18"/>
      <c r="J131" s="18">
        <f t="shared" si="5"/>
        <v>1.0565439605416671E-3</v>
      </c>
      <c r="K131" s="93">
        <f t="shared" si="4"/>
        <v>1.0655861777688866E-5</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100.12498634576048</v>
      </c>
      <c r="C133" s="18">
        <v>100.14099033044171</v>
      </c>
      <c r="D133" s="18"/>
      <c r="E133" s="18">
        <f t="shared" si="3"/>
        <v>1.5984006855163102E-2</v>
      </c>
      <c r="F133" s="18"/>
      <c r="G133" s="18">
        <v>4.7770084864387288</v>
      </c>
      <c r="H133" s="18">
        <v>4.7777720438026732</v>
      </c>
      <c r="I133" s="18"/>
      <c r="J133" s="18">
        <f t="shared" si="5"/>
        <v>7.6355736394440044E-4</v>
      </c>
      <c r="K133" s="93">
        <f t="shared" si="4"/>
        <v>7.700921148000949E-6</v>
      </c>
    </row>
    <row r="134" spans="1:103" s="4" customFormat="1" x14ac:dyDescent="0.25">
      <c r="A134" s="23" t="s">
        <v>51</v>
      </c>
      <c r="B134" s="35">
        <v>99.688782706723842</v>
      </c>
      <c r="C134" s="35">
        <v>99.84478147178416</v>
      </c>
      <c r="D134" s="35"/>
      <c r="E134" s="35">
        <f t="shared" si="3"/>
        <v>0.15648577585629653</v>
      </c>
      <c r="F134" s="35"/>
      <c r="G134" s="35">
        <v>0.18722889987607591</v>
      </c>
      <c r="H134" s="35">
        <v>0.18752188647267418</v>
      </c>
      <c r="I134" s="35"/>
      <c r="J134" s="35">
        <f t="shared" si="5"/>
        <v>2.9298659659826587E-4</v>
      </c>
      <c r="K134" s="92">
        <f t="shared" si="4"/>
        <v>2.954940629697996E-6</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97.752810684657462</v>
      </c>
      <c r="C135" s="18">
        <v>97.661785308502971</v>
      </c>
      <c r="D135" s="18"/>
      <c r="E135" s="18">
        <f t="shared" si="3"/>
        <v>-9.3117911921869467E-2</v>
      </c>
      <c r="F135" s="18"/>
      <c r="G135" s="18">
        <v>0.31477634751960792</v>
      </c>
      <c r="H135" s="18">
        <v>0.31448323435757375</v>
      </c>
      <c r="I135" s="18"/>
      <c r="J135" s="18">
        <f t="shared" si="5"/>
        <v>-2.9311316203417537E-4</v>
      </c>
      <c r="K135" s="93">
        <f t="shared" si="4"/>
        <v>-2.9562171159032583E-6</v>
      </c>
    </row>
    <row r="136" spans="1:103" s="4" customFormat="1" x14ac:dyDescent="0.25">
      <c r="A136" s="23" t="s">
        <v>273</v>
      </c>
      <c r="B136" s="35">
        <v>100.47367253408012</v>
      </c>
      <c r="C136" s="35">
        <v>100.47367253408012</v>
      </c>
      <c r="D136" s="35"/>
      <c r="E136" s="35">
        <f t="shared" si="3"/>
        <v>0</v>
      </c>
      <c r="F136" s="35"/>
      <c r="G136" s="35">
        <v>0.10257988785305024</v>
      </c>
      <c r="H136" s="35">
        <v>0.10257988785305024</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96.489648761112065</v>
      </c>
      <c r="C137" s="18">
        <v>96.356364793526666</v>
      </c>
      <c r="D137" s="18"/>
      <c r="E137" s="18">
        <f t="shared" si="3"/>
        <v>-0.13813291819040341</v>
      </c>
      <c r="F137" s="18"/>
      <c r="G137" s="18">
        <v>0.2121964596665577</v>
      </c>
      <c r="H137" s="18">
        <v>0.21190334650452355</v>
      </c>
      <c r="I137" s="18"/>
      <c r="J137" s="18">
        <f t="shared" si="5"/>
        <v>-2.9311316203414761E-4</v>
      </c>
      <c r="K137" s="93">
        <f t="shared" si="4"/>
        <v>-2.9562171159029783E-6</v>
      </c>
    </row>
    <row r="138" spans="1:103" s="4" customFormat="1" x14ac:dyDescent="0.25">
      <c r="A138" s="21" t="s">
        <v>276</v>
      </c>
      <c r="B138" s="35">
        <v>100.93476649476835</v>
      </c>
      <c r="C138" s="35">
        <v>100.93476649476835</v>
      </c>
      <c r="D138" s="35"/>
      <c r="E138" s="35">
        <f t="shared" ref="E138:E139" si="6">((C138/B138-1)*100)</f>
        <v>0</v>
      </c>
      <c r="F138" s="35"/>
      <c r="G138" s="35">
        <v>0.15167586213227224</v>
      </c>
      <c r="H138" s="35">
        <v>0.15167586213227227</v>
      </c>
      <c r="I138" s="35"/>
      <c r="J138" s="35">
        <f t="shared" si="5"/>
        <v>0</v>
      </c>
      <c r="K138" s="92">
        <f t="shared" ref="K138:K141"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0.15167586213227224</v>
      </c>
      <c r="H139" s="106">
        <v>0.15167586213227227</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58" t="s">
        <v>82</v>
      </c>
      <c r="B3" s="160" t="s">
        <v>84</v>
      </c>
      <c r="C3" s="160"/>
      <c r="D3" s="160"/>
      <c r="E3" s="154" t="s">
        <v>85</v>
      </c>
      <c r="F3" s="6"/>
      <c r="G3" s="157" t="s">
        <v>86</v>
      </c>
      <c r="H3" s="157"/>
      <c r="I3" s="6"/>
      <c r="J3" s="112" t="s">
        <v>87</v>
      </c>
      <c r="K3" s="154" t="s">
        <v>286</v>
      </c>
    </row>
    <row r="4" spans="1:11" ht="29.45" customHeight="1" x14ac:dyDescent="0.25">
      <c r="A4" s="159"/>
      <c r="B4" s="114">
        <v>44501</v>
      </c>
      <c r="C4" s="114">
        <v>44531</v>
      </c>
      <c r="D4" s="115"/>
      <c r="E4" s="116" t="s">
        <v>290</v>
      </c>
      <c r="F4" s="115"/>
      <c r="G4" s="117">
        <v>44501</v>
      </c>
      <c r="H4" s="114">
        <v>44531</v>
      </c>
      <c r="I4" s="14"/>
      <c r="J4" s="116" t="s">
        <v>291</v>
      </c>
      <c r="K4" s="86" t="s">
        <v>292</v>
      </c>
    </row>
    <row r="5" spans="1:11" ht="15.75" x14ac:dyDescent="0.25">
      <c r="A5" s="118" t="s">
        <v>83</v>
      </c>
      <c r="B5" s="11">
        <v>98.332104727104763</v>
      </c>
      <c r="C5" s="11">
        <v>98.408809685946494</v>
      </c>
      <c r="D5" s="9"/>
      <c r="E5" s="9">
        <f>((C5/B5-1)*100)</f>
        <v>7.8006017520526605E-2</v>
      </c>
      <c r="F5" s="9"/>
      <c r="G5" s="9">
        <v>98.332104727104763</v>
      </c>
      <c r="H5" s="11">
        <v>98.408809685946494</v>
      </c>
      <c r="I5" s="9"/>
      <c r="J5" s="10">
        <f t="shared" ref="J5" si="0">H5-G5</f>
        <v>7.6704958841730786E-2</v>
      </c>
      <c r="K5" s="90">
        <f>SUM(K7+K25+K30+K38+K50+K67+K77+K88+K99+K112+K121+K126+K130)</f>
        <v>7.8006017520534942E-4</v>
      </c>
    </row>
    <row r="6" spans="1:11" ht="13.5" customHeight="1" x14ac:dyDescent="0.25">
      <c r="A6" s="119"/>
      <c r="B6" s="8"/>
      <c r="C6" s="8"/>
      <c r="D6" s="8"/>
      <c r="E6" s="8"/>
      <c r="F6" s="8"/>
      <c r="G6" s="8"/>
      <c r="H6" s="8"/>
      <c r="I6" s="8"/>
      <c r="J6" s="8"/>
      <c r="K6" s="8"/>
    </row>
    <row r="7" spans="1:11" ht="15.75" customHeight="1" x14ac:dyDescent="0.25">
      <c r="A7" s="20" t="s">
        <v>0</v>
      </c>
      <c r="B7" s="16">
        <v>105.3183159589388</v>
      </c>
      <c r="C7" s="16">
        <v>105.62989201094612</v>
      </c>
      <c r="D7" s="16"/>
      <c r="E7" s="16">
        <f>((C7/B7-1)*100)</f>
        <v>0.29584222760341561</v>
      </c>
      <c r="F7" s="16"/>
      <c r="G7" s="16">
        <v>19.398977752887419</v>
      </c>
      <c r="H7" s="16">
        <v>19.456368120803848</v>
      </c>
      <c r="I7" s="16"/>
      <c r="J7" s="16">
        <f>H7-G7</f>
        <v>5.7390367916429597E-2</v>
      </c>
      <c r="K7" s="91">
        <f>J7/$G$5</f>
        <v>5.8363815231761461E-4</v>
      </c>
    </row>
    <row r="8" spans="1:11" x14ac:dyDescent="0.25">
      <c r="A8" s="21" t="s">
        <v>1</v>
      </c>
      <c r="B8" s="35">
        <v>105.67540189683544</v>
      </c>
      <c r="C8" s="35">
        <v>106.03431614481967</v>
      </c>
      <c r="D8" s="35"/>
      <c r="E8" s="35">
        <f>((C8/B8-1)*100)</f>
        <v>0.33963840358479658</v>
      </c>
      <c r="F8" s="35"/>
      <c r="G8" s="35">
        <v>16.763190062655376</v>
      </c>
      <c r="H8" s="35">
        <v>16.820124293774064</v>
      </c>
      <c r="I8" s="35"/>
      <c r="J8" s="35">
        <f t="shared" ref="J8:J94" si="1">H8-G8</f>
        <v>5.6934231118688672E-2</v>
      </c>
      <c r="K8" s="92">
        <f>J8/$G$5</f>
        <v>5.7899941506077651E-4</v>
      </c>
    </row>
    <row r="9" spans="1:11" ht="15.75" customHeight="1" x14ac:dyDescent="0.25">
      <c r="A9" s="22" t="s">
        <v>3</v>
      </c>
      <c r="B9" s="18">
        <v>101.98418416645386</v>
      </c>
      <c r="C9" s="18">
        <v>101.95521033993423</v>
      </c>
      <c r="D9" s="18"/>
      <c r="E9" s="18">
        <f>((C9/B9-1)*100)</f>
        <v>-2.8410117467181362E-2</v>
      </c>
      <c r="F9" s="18"/>
      <c r="G9" s="18">
        <v>2.9928352995881244</v>
      </c>
      <c r="H9" s="18">
        <v>2.991985031563912</v>
      </c>
      <c r="I9" s="18"/>
      <c r="J9" s="18">
        <f t="shared" si="1"/>
        <v>-8.5026802421239722E-4</v>
      </c>
      <c r="K9" s="93">
        <f>J9/$G$5</f>
        <v>-8.6469015035536514E-6</v>
      </c>
    </row>
    <row r="10" spans="1:11" x14ac:dyDescent="0.25">
      <c r="A10" s="23" t="s">
        <v>4</v>
      </c>
      <c r="B10" s="35">
        <v>102.22405526122179</v>
      </c>
      <c r="C10" s="35">
        <v>104.66052377855539</v>
      </c>
      <c r="D10" s="35"/>
      <c r="E10" s="35">
        <f t="shared" ref="E10:E73" si="2">((C10/B10-1)*100)</f>
        <v>2.3834590704775671</v>
      </c>
      <c r="F10" s="35"/>
      <c r="G10" s="35">
        <v>1.0779523111438898</v>
      </c>
      <c r="H10" s="35">
        <v>1.1036448632792712</v>
      </c>
      <c r="I10" s="35"/>
      <c r="J10" s="35">
        <f t="shared" si="1"/>
        <v>2.5692552135381463E-2</v>
      </c>
      <c r="K10" s="92">
        <f t="shared" ref="K10:K73" si="3">J10/$G$5</f>
        <v>2.6128345576131493E-4</v>
      </c>
    </row>
    <row r="11" spans="1:11" ht="15.75" customHeight="1" x14ac:dyDescent="0.25">
      <c r="A11" s="22" t="s">
        <v>5</v>
      </c>
      <c r="B11" s="18">
        <v>97.759205331787399</v>
      </c>
      <c r="C11" s="18">
        <v>97.913686814751657</v>
      </c>
      <c r="D11" s="18"/>
      <c r="E11" s="18">
        <f t="shared" si="2"/>
        <v>0.15802244140585842</v>
      </c>
      <c r="F11" s="18"/>
      <c r="G11" s="18">
        <v>3.1817287599568349</v>
      </c>
      <c r="H11" s="18">
        <v>3.1867566054222314</v>
      </c>
      <c r="I11" s="18"/>
      <c r="J11" s="18">
        <f>H11-G11</f>
        <v>5.0278454653964744E-3</v>
      </c>
      <c r="K11" s="93">
        <f t="shared" si="3"/>
        <v>5.1131270700957278E-5</v>
      </c>
    </row>
    <row r="12" spans="1:11" ht="15.75" customHeight="1" x14ac:dyDescent="0.25">
      <c r="A12" s="23" t="s">
        <v>108</v>
      </c>
      <c r="B12" s="35">
        <v>108.84840491138806</v>
      </c>
      <c r="C12" s="35">
        <v>108.98792230137006</v>
      </c>
      <c r="D12" s="35"/>
      <c r="E12" s="35">
        <f t="shared" si="2"/>
        <v>0.12817587000524266</v>
      </c>
      <c r="F12" s="35"/>
      <c r="G12" s="35">
        <v>3.2276920861887004</v>
      </c>
      <c r="H12" s="35">
        <v>3.2318292086012632</v>
      </c>
      <c r="I12" s="35"/>
      <c r="J12" s="35">
        <f t="shared" si="1"/>
        <v>4.1371224125628103E-3</v>
      </c>
      <c r="K12" s="92">
        <f t="shared" si="3"/>
        <v>4.2072956986371034E-5</v>
      </c>
    </row>
    <row r="13" spans="1:11" x14ac:dyDescent="0.25">
      <c r="A13" s="22" t="s">
        <v>6</v>
      </c>
      <c r="B13" s="18">
        <v>109.72927781382788</v>
      </c>
      <c r="C13" s="18">
        <v>111.33607161656879</v>
      </c>
      <c r="D13" s="18"/>
      <c r="E13" s="18">
        <f t="shared" si="2"/>
        <v>1.4643255061489446</v>
      </c>
      <c r="F13" s="18"/>
      <c r="G13" s="18">
        <v>0.40330076304954032</v>
      </c>
      <c r="H13" s="18">
        <v>0.409206398989368</v>
      </c>
      <c r="I13" s="18"/>
      <c r="J13" s="18">
        <f t="shared" si="1"/>
        <v>5.9056359398276803E-3</v>
      </c>
      <c r="K13" s="93">
        <f t="shared" si="3"/>
        <v>6.0058065025835051E-5</v>
      </c>
    </row>
    <row r="14" spans="1:11" x14ac:dyDescent="0.25">
      <c r="A14" s="23" t="s">
        <v>7</v>
      </c>
      <c r="B14" s="35">
        <v>114.18730948847382</v>
      </c>
      <c r="C14" s="35">
        <v>114.0487854954671</v>
      </c>
      <c r="D14" s="35"/>
      <c r="E14" s="35">
        <f t="shared" si="2"/>
        <v>-0.12131294942254733</v>
      </c>
      <c r="F14" s="35"/>
      <c r="G14" s="35">
        <v>2.1437000006724851</v>
      </c>
      <c r="H14" s="35">
        <v>2.1410994149748981</v>
      </c>
      <c r="I14" s="35"/>
      <c r="J14" s="35">
        <f t="shared" si="1"/>
        <v>-2.6005856975870323E-3</v>
      </c>
      <c r="K14" s="92">
        <f t="shared" si="3"/>
        <v>-2.6446964649076544E-5</v>
      </c>
    </row>
    <row r="15" spans="1:11" ht="15.75" customHeight="1" x14ac:dyDescent="0.25">
      <c r="A15" s="22" t="s">
        <v>8</v>
      </c>
      <c r="B15" s="18">
        <v>114.62794061880413</v>
      </c>
      <c r="C15" s="18">
        <v>115.16182264148202</v>
      </c>
      <c r="D15" s="18"/>
      <c r="E15" s="18">
        <f t="shared" si="2"/>
        <v>0.46575208434853632</v>
      </c>
      <c r="F15" s="18"/>
      <c r="G15" s="18">
        <v>1.9610032257759249</v>
      </c>
      <c r="H15" s="18">
        <v>1.9701366391741182</v>
      </c>
      <c r="I15" s="18"/>
      <c r="J15" s="18">
        <f t="shared" si="1"/>
        <v>9.1334133981932908E-3</v>
      </c>
      <c r="K15" s="93">
        <f t="shared" si="3"/>
        <v>9.2883330663374989E-5</v>
      </c>
    </row>
    <row r="16" spans="1:11" x14ac:dyDescent="0.25">
      <c r="A16" s="23" t="s">
        <v>9</v>
      </c>
      <c r="B16" s="35">
        <v>101.00034824447454</v>
      </c>
      <c r="C16" s="35">
        <v>101.00034824447454</v>
      </c>
      <c r="D16" s="35"/>
      <c r="E16" s="35">
        <f t="shared" si="2"/>
        <v>0</v>
      </c>
      <c r="F16" s="35"/>
      <c r="G16" s="35">
        <v>1.0683669591614799</v>
      </c>
      <c r="H16" s="35">
        <v>1.0683669591614802</v>
      </c>
      <c r="I16" s="35"/>
      <c r="J16" s="35">
        <f t="shared" si="1"/>
        <v>0</v>
      </c>
      <c r="K16" s="92">
        <f t="shared" si="3"/>
        <v>0</v>
      </c>
    </row>
    <row r="17" spans="1:11" ht="15.75" customHeight="1" x14ac:dyDescent="0.25">
      <c r="A17" s="22" t="s">
        <v>10</v>
      </c>
      <c r="B17" s="18">
        <v>110.33982685201202</v>
      </c>
      <c r="C17" s="18">
        <v>111.97764673393154</v>
      </c>
      <c r="D17" s="18"/>
      <c r="E17" s="18">
        <f t="shared" si="2"/>
        <v>1.4843415370917379</v>
      </c>
      <c r="F17" s="18"/>
      <c r="G17" s="18">
        <v>0.7066106571183971</v>
      </c>
      <c r="H17" s="18">
        <v>0.71709917260752243</v>
      </c>
      <c r="I17" s="18"/>
      <c r="J17" s="18">
        <f t="shared" si="1"/>
        <v>1.0488515489125327E-2</v>
      </c>
      <c r="K17" s="93">
        <f t="shared" si="3"/>
        <v>1.0666420207554267E-4</v>
      </c>
    </row>
    <row r="18" spans="1:11" x14ac:dyDescent="0.25">
      <c r="A18" s="21" t="s">
        <v>11</v>
      </c>
      <c r="B18" s="35">
        <v>103.10259692833387</v>
      </c>
      <c r="C18" s="35">
        <v>103.12043937011178</v>
      </c>
      <c r="D18" s="35"/>
      <c r="E18" s="35">
        <f t="shared" si="2"/>
        <v>1.7305521208466068E-2</v>
      </c>
      <c r="F18" s="35"/>
      <c r="G18" s="35">
        <v>2.6357876902320414</v>
      </c>
      <c r="H18" s="35">
        <v>2.6362438270297845</v>
      </c>
      <c r="I18" s="35"/>
      <c r="J18" s="35">
        <f t="shared" si="1"/>
        <v>4.5613679774314519E-4</v>
      </c>
      <c r="K18" s="92">
        <f t="shared" si="3"/>
        <v>4.6387372568606615E-6</v>
      </c>
    </row>
    <row r="19" spans="1:11" ht="15.75" customHeight="1" x14ac:dyDescent="0.25">
      <c r="A19" s="22" t="s">
        <v>141</v>
      </c>
      <c r="B19" s="18">
        <v>101.31217312810239</v>
      </c>
      <c r="C19" s="18">
        <v>101.31217312810239</v>
      </c>
      <c r="D19" s="18"/>
      <c r="E19" s="18">
        <f t="shared" si="2"/>
        <v>0</v>
      </c>
      <c r="F19" s="18"/>
      <c r="G19" s="18">
        <v>0.3291051816530744</v>
      </c>
      <c r="H19" s="18">
        <v>0.3291051816530744</v>
      </c>
      <c r="I19" s="18"/>
      <c r="J19" s="18">
        <f t="shared" si="1"/>
        <v>0</v>
      </c>
      <c r="K19" s="93">
        <f t="shared" si="3"/>
        <v>0</v>
      </c>
    </row>
    <row r="20" spans="1:11" x14ac:dyDescent="0.25">
      <c r="A20" s="23" t="s">
        <v>142</v>
      </c>
      <c r="B20" s="35">
        <v>106.57972335949732</v>
      </c>
      <c r="C20" s="35">
        <v>106.64109362680384</v>
      </c>
      <c r="D20" s="35"/>
      <c r="E20" s="35">
        <f t="shared" si="2"/>
        <v>5.7581559955366401E-2</v>
      </c>
      <c r="F20" s="35"/>
      <c r="G20" s="35">
        <v>0.33660908452074606</v>
      </c>
      <c r="H20" s="35">
        <v>0.33680290928256462</v>
      </c>
      <c r="I20" s="35"/>
      <c r="J20" s="35">
        <f t="shared" si="1"/>
        <v>1.9382476181856179E-4</v>
      </c>
      <c r="K20" s="92">
        <f t="shared" si="3"/>
        <v>1.9711239005457284E-6</v>
      </c>
    </row>
    <row r="21" spans="1:11" ht="15.75" customHeight="1" x14ac:dyDescent="0.25">
      <c r="A21" s="22" t="s">
        <v>143</v>
      </c>
      <c r="B21" s="18">
        <v>102.04824470766719</v>
      </c>
      <c r="C21" s="18">
        <v>102.35481739507205</v>
      </c>
      <c r="D21" s="18"/>
      <c r="E21" s="18">
        <f t="shared" si="2"/>
        <v>0.30041936368732092</v>
      </c>
      <c r="F21" s="18"/>
      <c r="G21" s="18">
        <v>8.73152891030545E-2</v>
      </c>
      <c r="H21" s="18">
        <v>8.7577601138979638E-2</v>
      </c>
      <c r="I21" s="18"/>
      <c r="J21" s="18">
        <f t="shared" si="1"/>
        <v>2.6231203592513852E-4</v>
      </c>
      <c r="K21" s="93">
        <f t="shared" si="3"/>
        <v>2.6676133563205781E-6</v>
      </c>
    </row>
    <row r="22" spans="1:11" x14ac:dyDescent="0.25">
      <c r="A22" s="23" t="s">
        <v>144</v>
      </c>
      <c r="B22" s="35">
        <v>100.39628941718792</v>
      </c>
      <c r="C22" s="35">
        <v>100.39628941718792</v>
      </c>
      <c r="D22" s="35"/>
      <c r="E22" s="35">
        <f t="shared" si="2"/>
        <v>0</v>
      </c>
      <c r="F22" s="35"/>
      <c r="G22" s="35">
        <v>1.5717560895420561</v>
      </c>
      <c r="H22" s="35">
        <v>1.5717560895420559</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0.13638007277888523</v>
      </c>
      <c r="H23" s="18">
        <v>0.13638007277888525</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0.17462197263422516</v>
      </c>
      <c r="H24" s="35">
        <v>0.17462197263422516</v>
      </c>
      <c r="I24" s="35"/>
      <c r="J24" s="35">
        <f t="shared" si="1"/>
        <v>0</v>
      </c>
      <c r="K24" s="92">
        <f t="shared" si="3"/>
        <v>0</v>
      </c>
    </row>
    <row r="25" spans="1:11" ht="15.75" customHeight="1" x14ac:dyDescent="0.25">
      <c r="A25" s="24" t="s">
        <v>147</v>
      </c>
      <c r="B25" s="18">
        <v>135.33141242079074</v>
      </c>
      <c r="C25" s="18">
        <v>135.89809355265132</v>
      </c>
      <c r="D25" s="18"/>
      <c r="E25" s="18">
        <f t="shared" si="2"/>
        <v>0.41873584389895413</v>
      </c>
      <c r="F25" s="18"/>
      <c r="G25" s="18">
        <v>1.7222031922238188</v>
      </c>
      <c r="H25" s="18">
        <v>1.7294146742944314</v>
      </c>
      <c r="I25" s="18"/>
      <c r="J25" s="18">
        <f t="shared" si="1"/>
        <v>7.2114820706126181E-3</v>
      </c>
      <c r="K25" s="93">
        <f t="shared" si="3"/>
        <v>7.333802211013601E-5</v>
      </c>
    </row>
    <row r="26" spans="1:11" x14ac:dyDescent="0.25">
      <c r="A26" s="21" t="s">
        <v>12</v>
      </c>
      <c r="B26" s="35">
        <v>139.17809979258382</v>
      </c>
      <c r="C26" s="35">
        <v>139.17809979258382</v>
      </c>
      <c r="D26" s="35"/>
      <c r="E26" s="35">
        <f t="shared" si="2"/>
        <v>0</v>
      </c>
      <c r="F26" s="35"/>
      <c r="G26" s="35">
        <v>1.4119166066849778</v>
      </c>
      <c r="H26" s="35">
        <v>1.4119166066849778</v>
      </c>
      <c r="I26" s="35"/>
      <c r="J26" s="35">
        <f t="shared" si="1"/>
        <v>0</v>
      </c>
      <c r="K26" s="92">
        <f t="shared" si="3"/>
        <v>0</v>
      </c>
    </row>
    <row r="27" spans="1:11" ht="15.75" customHeight="1" x14ac:dyDescent="0.25">
      <c r="A27" s="22" t="s">
        <v>13</v>
      </c>
      <c r="B27" s="18">
        <v>139.17809979258382</v>
      </c>
      <c r="C27" s="18">
        <v>139.17809979258382</v>
      </c>
      <c r="D27" s="18"/>
      <c r="E27" s="18">
        <f t="shared" si="2"/>
        <v>0</v>
      </c>
      <c r="F27" s="18"/>
      <c r="G27" s="18">
        <v>1.4119166066849778</v>
      </c>
      <c r="H27" s="18">
        <v>1.4119166066849778</v>
      </c>
      <c r="I27" s="18"/>
      <c r="J27" s="18">
        <f t="shared" si="1"/>
        <v>0</v>
      </c>
      <c r="K27" s="93">
        <f t="shared" si="3"/>
        <v>0</v>
      </c>
    </row>
    <row r="28" spans="1:11" x14ac:dyDescent="0.25">
      <c r="A28" s="21" t="s">
        <v>14</v>
      </c>
      <c r="B28" s="35">
        <v>120.2127748229064</v>
      </c>
      <c r="C28" s="35">
        <v>123.00668313443892</v>
      </c>
      <c r="D28" s="35"/>
      <c r="E28" s="35">
        <f t="shared" si="2"/>
        <v>2.3241359461574795</v>
      </c>
      <c r="F28" s="35"/>
      <c r="G28" s="35">
        <v>0.31028658553884103</v>
      </c>
      <c r="H28" s="35">
        <v>0.31749806760945387</v>
      </c>
      <c r="I28" s="35"/>
      <c r="J28" s="35">
        <f t="shared" si="1"/>
        <v>7.2114820706128402E-3</v>
      </c>
      <c r="K28" s="92">
        <f t="shared" si="3"/>
        <v>7.3338022110138259E-5</v>
      </c>
    </row>
    <row r="29" spans="1:11" ht="15.75" customHeight="1" x14ac:dyDescent="0.25">
      <c r="A29" s="22" t="s">
        <v>15</v>
      </c>
      <c r="B29" s="18">
        <v>120.2127748229064</v>
      </c>
      <c r="C29" s="18">
        <v>123.00668313443892</v>
      </c>
      <c r="D29" s="18"/>
      <c r="E29" s="18">
        <f t="shared" si="2"/>
        <v>2.3241359461574795</v>
      </c>
      <c r="F29" s="18"/>
      <c r="G29" s="18">
        <v>0.31028658553884103</v>
      </c>
      <c r="H29" s="18">
        <v>0.31749806760945387</v>
      </c>
      <c r="I29" s="18"/>
      <c r="J29" s="18">
        <f t="shared" si="1"/>
        <v>7.2114820706128402E-3</v>
      </c>
      <c r="K29" s="93">
        <f t="shared" si="3"/>
        <v>7.3338022110138259E-5</v>
      </c>
    </row>
    <row r="30" spans="1:11" x14ac:dyDescent="0.25">
      <c r="A30" s="21" t="s">
        <v>16</v>
      </c>
      <c r="B30" s="35">
        <v>99.297522912853466</v>
      </c>
      <c r="C30" s="35">
        <v>98.904424634530315</v>
      </c>
      <c r="D30" s="35"/>
      <c r="E30" s="35">
        <f t="shared" si="2"/>
        <v>-0.39587923927180135</v>
      </c>
      <c r="F30" s="35"/>
      <c r="G30" s="35">
        <v>3.7666498588223156</v>
      </c>
      <c r="H30" s="35">
        <v>3.7517384740151773</v>
      </c>
      <c r="I30" s="35"/>
      <c r="J30" s="35">
        <f t="shared" si="1"/>
        <v>-1.4911384807138273E-2</v>
      </c>
      <c r="K30" s="92">
        <f t="shared" si="3"/>
        <v>-1.5164309610295591E-4</v>
      </c>
    </row>
    <row r="31" spans="1:11" ht="15.75" customHeight="1" x14ac:dyDescent="0.25">
      <c r="A31" s="24" t="s">
        <v>17</v>
      </c>
      <c r="B31" s="18">
        <v>99.177768475108294</v>
      </c>
      <c r="C31" s="18">
        <v>99.177768475108294</v>
      </c>
      <c r="D31" s="18"/>
      <c r="E31" s="18">
        <f t="shared" si="2"/>
        <v>0</v>
      </c>
      <c r="F31" s="18"/>
      <c r="G31" s="18">
        <v>2.8673773955162947</v>
      </c>
      <c r="H31" s="18">
        <v>2.8673773955162947</v>
      </c>
      <c r="I31" s="18"/>
      <c r="J31" s="18">
        <f t="shared" si="1"/>
        <v>0</v>
      </c>
      <c r="K31" s="93">
        <f t="shared" si="3"/>
        <v>0</v>
      </c>
    </row>
    <row r="32" spans="1:11" x14ac:dyDescent="0.25">
      <c r="A32" s="23" t="s">
        <v>18</v>
      </c>
      <c r="B32" s="35">
        <v>101.22891818351711</v>
      </c>
      <c r="C32" s="35">
        <v>101.22891818351711</v>
      </c>
      <c r="D32" s="35"/>
      <c r="E32" s="35">
        <f t="shared" si="2"/>
        <v>0</v>
      </c>
      <c r="F32" s="35"/>
      <c r="G32" s="35">
        <v>0.39620131895924693</v>
      </c>
      <c r="H32" s="35">
        <v>0.39620131895924698</v>
      </c>
      <c r="I32" s="35"/>
      <c r="J32" s="35">
        <f t="shared" si="1"/>
        <v>0</v>
      </c>
      <c r="K32" s="92">
        <f t="shared" si="3"/>
        <v>0</v>
      </c>
    </row>
    <row r="33" spans="1:11" x14ac:dyDescent="0.25">
      <c r="A33" s="22" t="s">
        <v>19</v>
      </c>
      <c r="B33" s="18">
        <v>98.778453481966523</v>
      </c>
      <c r="C33" s="18">
        <v>98.778453481966523</v>
      </c>
      <c r="D33" s="18"/>
      <c r="E33" s="18">
        <f t="shared" si="2"/>
        <v>0</v>
      </c>
      <c r="F33" s="18"/>
      <c r="G33" s="18">
        <v>2.181646912393854</v>
      </c>
      <c r="H33" s="18">
        <v>2.181646912393854</v>
      </c>
      <c r="I33" s="18"/>
      <c r="J33" s="18">
        <f t="shared" si="1"/>
        <v>0</v>
      </c>
      <c r="K33" s="93">
        <f t="shared" si="3"/>
        <v>0</v>
      </c>
    </row>
    <row r="34" spans="1:11" x14ac:dyDescent="0.25">
      <c r="A34" s="23" t="s">
        <v>20</v>
      </c>
      <c r="B34" s="35">
        <v>98.701151687428592</v>
      </c>
      <c r="C34" s="35">
        <v>98.701151687428592</v>
      </c>
      <c r="D34" s="35"/>
      <c r="E34" s="35">
        <f t="shared" si="2"/>
        <v>0</v>
      </c>
      <c r="F34" s="35"/>
      <c r="G34" s="35">
        <v>0.121770261601358</v>
      </c>
      <c r="H34" s="35">
        <v>0.121770261601358</v>
      </c>
      <c r="I34" s="35"/>
      <c r="J34" s="35">
        <f t="shared" si="1"/>
        <v>0</v>
      </c>
      <c r="K34" s="92">
        <f t="shared" si="3"/>
        <v>0</v>
      </c>
    </row>
    <row r="35" spans="1:11" x14ac:dyDescent="0.25">
      <c r="A35" s="22" t="s">
        <v>155</v>
      </c>
      <c r="B35" s="18">
        <v>100</v>
      </c>
      <c r="C35" s="18">
        <v>100</v>
      </c>
      <c r="D35" s="18"/>
      <c r="E35" s="18">
        <f t="shared" si="2"/>
        <v>0</v>
      </c>
      <c r="F35" s="18"/>
      <c r="G35" s="18">
        <v>0.16775890256183576</v>
      </c>
      <c r="H35" s="18">
        <v>0.16775890256183573</v>
      </c>
      <c r="I35" s="18"/>
      <c r="J35" s="18">
        <f t="shared" si="1"/>
        <v>0</v>
      </c>
      <c r="K35" s="93">
        <f>J35/$G$5</f>
        <v>0</v>
      </c>
    </row>
    <row r="36" spans="1:11" x14ac:dyDescent="0.25">
      <c r="A36" s="21" t="s">
        <v>21</v>
      </c>
      <c r="B36" s="35">
        <v>99.681304876287172</v>
      </c>
      <c r="C36" s="35">
        <v>98.028428405875161</v>
      </c>
      <c r="D36" s="35"/>
      <c r="E36" s="35">
        <f t="shared" si="2"/>
        <v>-1.6581609484981885</v>
      </c>
      <c r="F36" s="35"/>
      <c r="G36" s="35">
        <v>0.89927246330602106</v>
      </c>
      <c r="H36" s="35">
        <v>0.88436107849888268</v>
      </c>
      <c r="I36" s="35"/>
      <c r="J36" s="35">
        <f t="shared" si="1"/>
        <v>-1.4911384807138384E-2</v>
      </c>
      <c r="K36" s="92">
        <f t="shared" si="3"/>
        <v>-1.5164309610295702E-4</v>
      </c>
    </row>
    <row r="37" spans="1:11" x14ac:dyDescent="0.25">
      <c r="A37" s="22" t="s">
        <v>22</v>
      </c>
      <c r="B37" s="18">
        <v>99.681304876287172</v>
      </c>
      <c r="C37" s="18">
        <v>98.028428405875161</v>
      </c>
      <c r="D37" s="18"/>
      <c r="E37" s="18">
        <f t="shared" si="2"/>
        <v>-1.6581609484981885</v>
      </c>
      <c r="F37" s="18"/>
      <c r="G37" s="18">
        <v>0.89927246330602106</v>
      </c>
      <c r="H37" s="18">
        <v>0.88436107849888268</v>
      </c>
      <c r="I37" s="18"/>
      <c r="J37" s="18">
        <f t="shared" si="1"/>
        <v>-1.4911384807138384E-2</v>
      </c>
      <c r="K37" s="93">
        <f t="shared" si="3"/>
        <v>-1.5164309610295702E-4</v>
      </c>
    </row>
    <row r="38" spans="1:11" x14ac:dyDescent="0.25">
      <c r="A38" s="21" t="s">
        <v>23</v>
      </c>
      <c r="B38" s="35">
        <v>95.807287498572165</v>
      </c>
      <c r="C38" s="35">
        <v>95.851370488407909</v>
      </c>
      <c r="D38" s="35"/>
      <c r="E38" s="35">
        <f t="shared" si="2"/>
        <v>4.601214686972277E-2</v>
      </c>
      <c r="F38" s="35"/>
      <c r="G38" s="35">
        <v>30.55376850506055</v>
      </c>
      <c r="H38" s="35">
        <v>30.567826949899334</v>
      </c>
      <c r="I38" s="35"/>
      <c r="J38" s="35">
        <f t="shared" si="1"/>
        <v>1.4058444838784823E-2</v>
      </c>
      <c r="K38" s="92">
        <f t="shared" si="3"/>
        <v>1.4296902194660012E-4</v>
      </c>
    </row>
    <row r="39" spans="1:11" x14ac:dyDescent="0.25">
      <c r="A39" s="24" t="s">
        <v>24</v>
      </c>
      <c r="B39" s="18">
        <v>94.333414018152823</v>
      </c>
      <c r="C39" s="18">
        <v>94.37948213884259</v>
      </c>
      <c r="D39" s="18"/>
      <c r="E39" s="18">
        <f t="shared" si="2"/>
        <v>4.8835421859005912E-2</v>
      </c>
      <c r="F39" s="18"/>
      <c r="G39" s="18">
        <v>22.286674935812126</v>
      </c>
      <c r="H39" s="18">
        <v>22.297558727535375</v>
      </c>
      <c r="I39" s="18"/>
      <c r="J39" s="18">
        <f t="shared" si="1"/>
        <v>1.0883791723248493E-2</v>
      </c>
      <c r="K39" s="93">
        <f t="shared" si="3"/>
        <v>1.1068401061335595E-4</v>
      </c>
    </row>
    <row r="40" spans="1:11" x14ac:dyDescent="0.25">
      <c r="A40" s="23" t="s">
        <v>160</v>
      </c>
      <c r="B40" s="35">
        <v>94.333414018152823</v>
      </c>
      <c r="C40" s="35">
        <v>94.37948213884259</v>
      </c>
      <c r="D40" s="35"/>
      <c r="E40" s="35">
        <f t="shared" si="2"/>
        <v>4.8835421859005912E-2</v>
      </c>
      <c r="F40" s="35"/>
      <c r="G40" s="35">
        <v>22.286674935812126</v>
      </c>
      <c r="H40" s="35">
        <v>22.297558727535375</v>
      </c>
      <c r="I40" s="35"/>
      <c r="J40" s="35">
        <f t="shared" si="1"/>
        <v>1.0883791723248493E-2</v>
      </c>
      <c r="K40" s="92">
        <f t="shared" si="3"/>
        <v>1.1068401061335595E-4</v>
      </c>
    </row>
    <row r="41" spans="1:11" x14ac:dyDescent="0.25">
      <c r="A41" s="24" t="s">
        <v>161</v>
      </c>
      <c r="B41" s="18">
        <v>100.33573899054646</v>
      </c>
      <c r="C41" s="18">
        <v>100.97657729992669</v>
      </c>
      <c r="D41" s="18"/>
      <c r="E41" s="18">
        <f t="shared" si="2"/>
        <v>0.63869396471043505</v>
      </c>
      <c r="F41" s="18"/>
      <c r="G41" s="18">
        <v>0.49705387727849171</v>
      </c>
      <c r="H41" s="18">
        <v>0.50022853039402859</v>
      </c>
      <c r="I41" s="18"/>
      <c r="J41" s="18">
        <f t="shared" si="1"/>
        <v>3.1746531155368851E-3</v>
      </c>
      <c r="K41" s="93">
        <f t="shared" si="3"/>
        <v>3.2285011333249816E-5</v>
      </c>
    </row>
    <row r="42" spans="1:11" x14ac:dyDescent="0.25">
      <c r="A42" s="23" t="s">
        <v>162</v>
      </c>
      <c r="B42" s="35">
        <v>100.49470071227277</v>
      </c>
      <c r="C42" s="35">
        <v>101.43895555615049</v>
      </c>
      <c r="D42" s="35"/>
      <c r="E42" s="35">
        <f t="shared" si="2"/>
        <v>0.93960660331853241</v>
      </c>
      <c r="F42" s="35"/>
      <c r="G42" s="35">
        <v>0.33787045603176402</v>
      </c>
      <c r="H42" s="35">
        <v>0.34104510914730091</v>
      </c>
      <c r="I42" s="35"/>
      <c r="J42" s="35">
        <f t="shared" si="1"/>
        <v>3.1746531155368851E-3</v>
      </c>
      <c r="K42" s="92">
        <f t="shared" si="3"/>
        <v>3.2285011333249816E-5</v>
      </c>
    </row>
    <row r="43" spans="1:11" x14ac:dyDescent="0.25">
      <c r="A43" s="22" t="s">
        <v>163</v>
      </c>
      <c r="B43" s="18">
        <v>100</v>
      </c>
      <c r="C43" s="18">
        <v>100</v>
      </c>
      <c r="D43" s="18"/>
      <c r="E43" s="18">
        <f t="shared" si="2"/>
        <v>0</v>
      </c>
      <c r="F43" s="18"/>
      <c r="G43" s="18">
        <v>0.15918342124672774</v>
      </c>
      <c r="H43" s="18">
        <v>0.15918342124672771</v>
      </c>
      <c r="I43" s="18"/>
      <c r="J43" s="18">
        <f t="shared" si="1"/>
        <v>0</v>
      </c>
      <c r="K43" s="93">
        <f t="shared" si="3"/>
        <v>0</v>
      </c>
    </row>
    <row r="44" spans="1:11" x14ac:dyDescent="0.25">
      <c r="A44" s="21" t="s">
        <v>26</v>
      </c>
      <c r="B44" s="35">
        <v>99.999999999999986</v>
      </c>
      <c r="C44" s="35">
        <v>99.999999999999986</v>
      </c>
      <c r="D44" s="35"/>
      <c r="E44" s="35">
        <f t="shared" si="2"/>
        <v>0</v>
      </c>
      <c r="F44" s="35"/>
      <c r="G44" s="35">
        <v>3.4255583713825697</v>
      </c>
      <c r="H44" s="35">
        <v>3.4255583713825697</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3.1492554763880807</v>
      </c>
      <c r="H45" s="18">
        <v>3.1492554763880807</v>
      </c>
      <c r="I45" s="18"/>
      <c r="J45" s="18">
        <f t="shared" si="1"/>
        <v>0</v>
      </c>
      <c r="K45" s="93">
        <f t="shared" si="3"/>
        <v>0</v>
      </c>
    </row>
    <row r="46" spans="1:11" x14ac:dyDescent="0.25">
      <c r="A46" s="23" t="s">
        <v>166</v>
      </c>
      <c r="B46" s="35">
        <v>100</v>
      </c>
      <c r="C46" s="35">
        <v>100</v>
      </c>
      <c r="D46" s="35"/>
      <c r="E46" s="35">
        <f t="shared" si="2"/>
        <v>0</v>
      </c>
      <c r="F46" s="35"/>
      <c r="G46" s="35">
        <v>0.27630289499448857</v>
      </c>
      <c r="H46" s="35">
        <v>0.27630289499448862</v>
      </c>
      <c r="I46" s="35"/>
      <c r="J46" s="35">
        <f t="shared" si="1"/>
        <v>0</v>
      </c>
      <c r="K46" s="92">
        <f t="shared" si="3"/>
        <v>0</v>
      </c>
    </row>
    <row r="47" spans="1:11" x14ac:dyDescent="0.25">
      <c r="A47" s="24" t="s">
        <v>27</v>
      </c>
      <c r="B47" s="18">
        <v>100</v>
      </c>
      <c r="C47" s="18">
        <v>100</v>
      </c>
      <c r="D47" s="18"/>
      <c r="E47" s="18">
        <f t="shared" si="2"/>
        <v>0</v>
      </c>
      <c r="F47" s="18"/>
      <c r="G47" s="18">
        <v>4.3444813205873611</v>
      </c>
      <c r="H47" s="18">
        <v>4.3444813205873611</v>
      </c>
      <c r="I47" s="18"/>
      <c r="J47" s="18">
        <f t="shared" si="1"/>
        <v>0</v>
      </c>
      <c r="K47" s="93">
        <f t="shared" si="3"/>
        <v>0</v>
      </c>
    </row>
    <row r="48" spans="1:11" x14ac:dyDescent="0.25">
      <c r="A48" s="23" t="s">
        <v>167</v>
      </c>
      <c r="B48" s="35">
        <v>100</v>
      </c>
      <c r="C48" s="35">
        <v>100</v>
      </c>
      <c r="D48" s="35"/>
      <c r="E48" s="35">
        <f t="shared" si="2"/>
        <v>0</v>
      </c>
      <c r="F48" s="35"/>
      <c r="G48" s="35">
        <v>3.7462797033363855</v>
      </c>
      <c r="H48" s="35">
        <v>3.7462797033363859</v>
      </c>
      <c r="I48" s="35"/>
      <c r="J48" s="35">
        <f t="shared" si="1"/>
        <v>0</v>
      </c>
      <c r="K48" s="92">
        <f t="shared" si="3"/>
        <v>0</v>
      </c>
    </row>
    <row r="49" spans="1:103" x14ac:dyDescent="0.25">
      <c r="A49" s="22" t="s">
        <v>28</v>
      </c>
      <c r="B49" s="18">
        <v>100</v>
      </c>
      <c r="C49" s="18">
        <v>100</v>
      </c>
      <c r="D49" s="18"/>
      <c r="E49" s="18">
        <f t="shared" si="2"/>
        <v>0</v>
      </c>
      <c r="F49" s="18"/>
      <c r="G49" s="18">
        <v>0.59820161725097531</v>
      </c>
      <c r="H49" s="18">
        <v>0.5982016172509752</v>
      </c>
      <c r="I49" s="18"/>
      <c r="J49" s="18">
        <f t="shared" si="1"/>
        <v>0</v>
      </c>
      <c r="K49" s="93">
        <f t="shared" si="3"/>
        <v>0</v>
      </c>
    </row>
    <row r="50" spans="1:103" s="4" customFormat="1" x14ac:dyDescent="0.25">
      <c r="A50" s="21" t="s">
        <v>29</v>
      </c>
      <c r="B50" s="35">
        <v>99.611138880865212</v>
      </c>
      <c r="C50" s="35">
        <v>99.426015858877392</v>
      </c>
      <c r="D50" s="35"/>
      <c r="E50" s="35">
        <f t="shared" si="2"/>
        <v>-0.18584570367098374</v>
      </c>
      <c r="F50" s="35"/>
      <c r="G50" s="35">
        <v>5.4377216383775506</v>
      </c>
      <c r="H50" s="35">
        <v>5.4276158663350396</v>
      </c>
      <c r="I50" s="35"/>
      <c r="J50" s="35">
        <f t="shared" si="1"/>
        <v>-1.0105772042511063E-2</v>
      </c>
      <c r="K50" s="92">
        <f t="shared" si="3"/>
        <v>-1.0277184720653555E-4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103.15819278662252</v>
      </c>
      <c r="C51" s="18">
        <v>102.50415333805113</v>
      </c>
      <c r="D51" s="18"/>
      <c r="E51" s="18">
        <f t="shared" si="2"/>
        <v>-0.63401600096295585</v>
      </c>
      <c r="F51" s="18"/>
      <c r="G51" s="18">
        <v>1.2512275391904084</v>
      </c>
      <c r="H51" s="18">
        <v>1.2432945563834863</v>
      </c>
      <c r="I51" s="18"/>
      <c r="J51" s="18">
        <f t="shared" si="1"/>
        <v>-7.9329828069221175E-3</v>
      </c>
      <c r="K51" s="93">
        <f t="shared" si="3"/>
        <v>-8.0675409409145186E-5</v>
      </c>
    </row>
    <row r="52" spans="1:103" s="4" customFormat="1" x14ac:dyDescent="0.25">
      <c r="A52" s="23" t="s">
        <v>170</v>
      </c>
      <c r="B52" s="35">
        <v>103.15819278662252</v>
      </c>
      <c r="C52" s="35">
        <v>102.50415333805113</v>
      </c>
      <c r="D52" s="35"/>
      <c r="E52" s="35">
        <f t="shared" si="2"/>
        <v>-0.63401600096295585</v>
      </c>
      <c r="F52" s="35"/>
      <c r="G52" s="35">
        <v>1.2512275391904084</v>
      </c>
      <c r="H52" s="35">
        <v>1.2432945563834863</v>
      </c>
      <c r="I52" s="35"/>
      <c r="J52" s="35">
        <f t="shared" si="1"/>
        <v>-7.9329828069221175E-3</v>
      </c>
      <c r="K52" s="92">
        <f t="shared" si="3"/>
        <v>-8.0675409409145186E-5</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100.62249354340564</v>
      </c>
      <c r="C53" s="18">
        <v>100.62249354340564</v>
      </c>
      <c r="D53" s="18"/>
      <c r="E53" s="18">
        <f t="shared" si="2"/>
        <v>0</v>
      </c>
      <c r="F53" s="18"/>
      <c r="G53" s="18">
        <v>0.37462935384994722</v>
      </c>
      <c r="H53" s="18">
        <v>0.37462935384994728</v>
      </c>
      <c r="I53" s="18"/>
      <c r="J53" s="18">
        <f t="shared" si="1"/>
        <v>0</v>
      </c>
      <c r="K53" s="93">
        <f t="shared" si="3"/>
        <v>0</v>
      </c>
    </row>
    <row r="54" spans="1:103" s="4" customFormat="1" x14ac:dyDescent="0.25">
      <c r="A54" s="23" t="s">
        <v>31</v>
      </c>
      <c r="B54" s="35">
        <v>100.62249354340564</v>
      </c>
      <c r="C54" s="35">
        <v>100.62249354340564</v>
      </c>
      <c r="D54" s="35"/>
      <c r="E54" s="35">
        <f t="shared" si="2"/>
        <v>0</v>
      </c>
      <c r="F54" s="35"/>
      <c r="G54" s="35">
        <v>0.37462935384994722</v>
      </c>
      <c r="H54" s="35">
        <v>0.37462935384994728</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96.298117284056076</v>
      </c>
      <c r="C55" s="18">
        <v>96.163572801494198</v>
      </c>
      <c r="D55" s="18"/>
      <c r="E55" s="18">
        <f t="shared" si="2"/>
        <v>-0.13971662827529929</v>
      </c>
      <c r="F55" s="18"/>
      <c r="G55" s="18">
        <v>1.6028086324942448</v>
      </c>
      <c r="H55" s="18">
        <v>1.6005692423152185</v>
      </c>
      <c r="I55" s="18"/>
      <c r="J55" s="18">
        <f t="shared" si="1"/>
        <v>-2.2393901790263016E-3</v>
      </c>
      <c r="K55" s="93">
        <f t="shared" si="3"/>
        <v>-2.2773743989728969E-5</v>
      </c>
    </row>
    <row r="56" spans="1:103" s="4" customFormat="1" x14ac:dyDescent="0.25">
      <c r="A56" s="23" t="s">
        <v>175</v>
      </c>
      <c r="B56" s="35">
        <v>94.27082751524712</v>
      </c>
      <c r="C56" s="35">
        <v>94.134464893395148</v>
      </c>
      <c r="D56" s="35"/>
      <c r="E56" s="35">
        <f t="shared" si="2"/>
        <v>-0.14464986194155927</v>
      </c>
      <c r="F56" s="35"/>
      <c r="G56" s="35">
        <v>0.95258656825417654</v>
      </c>
      <c r="H56" s="35">
        <v>0.95120865309832292</v>
      </c>
      <c r="I56" s="35"/>
      <c r="J56" s="35">
        <f t="shared" si="1"/>
        <v>-1.3779151558536151E-3</v>
      </c>
      <c r="K56" s="92">
        <f t="shared" si="3"/>
        <v>-1.4012871581236475E-5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98.699958657274379</v>
      </c>
      <c r="C57" s="18">
        <v>98.399134333274517</v>
      </c>
      <c r="D57" s="18"/>
      <c r="E57" s="18">
        <f t="shared" si="2"/>
        <v>-0.30478667680545746</v>
      </c>
      <c r="F57" s="18"/>
      <c r="G57" s="18">
        <v>0.28264851738343877</v>
      </c>
      <c r="H57" s="18">
        <v>0.28178704236026592</v>
      </c>
      <c r="I57" s="18"/>
      <c r="J57" s="18">
        <f t="shared" si="1"/>
        <v>-8.6147502317285296E-4</v>
      </c>
      <c r="K57" s="93">
        <f t="shared" si="3"/>
        <v>-8.7608724084941879E-6</v>
      </c>
    </row>
    <row r="58" spans="1:103" s="4" customFormat="1" x14ac:dyDescent="0.25">
      <c r="A58" s="23" t="s">
        <v>182</v>
      </c>
      <c r="B58" s="35">
        <v>100</v>
      </c>
      <c r="C58" s="35">
        <v>100</v>
      </c>
      <c r="D58" s="35"/>
      <c r="E58" s="35">
        <f t="shared" si="2"/>
        <v>0</v>
      </c>
      <c r="F58" s="35"/>
      <c r="G58" s="35">
        <v>0.36757354685662968</v>
      </c>
      <c r="H58" s="35">
        <v>0.36757354685662963</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95.933244272438841</v>
      </c>
      <c r="C59" s="18">
        <v>95.933244272438841</v>
      </c>
      <c r="D59" s="18"/>
      <c r="E59" s="18">
        <f t="shared" si="2"/>
        <v>0</v>
      </c>
      <c r="F59" s="18"/>
      <c r="G59" s="18">
        <v>0.25067105357229219</v>
      </c>
      <c r="H59" s="18">
        <v>0.25067105357229219</v>
      </c>
      <c r="I59" s="18"/>
      <c r="J59" s="18">
        <f t="shared" si="1"/>
        <v>0</v>
      </c>
      <c r="K59" s="93">
        <f t="shared" si="3"/>
        <v>0</v>
      </c>
    </row>
    <row r="60" spans="1:103" s="4" customFormat="1" x14ac:dyDescent="0.25">
      <c r="A60" s="23" t="s">
        <v>34</v>
      </c>
      <c r="B60" s="35">
        <v>95.933244272438841</v>
      </c>
      <c r="C60" s="35">
        <v>95.933244272438841</v>
      </c>
      <c r="D60" s="35"/>
      <c r="E60" s="35">
        <f t="shared" si="2"/>
        <v>0</v>
      </c>
      <c r="F60" s="35"/>
      <c r="G60" s="35">
        <v>0.25067105357229219</v>
      </c>
      <c r="H60" s="35">
        <v>0.25067105357229219</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101.2601715349648</v>
      </c>
      <c r="C61" s="18">
        <v>101.085883908352</v>
      </c>
      <c r="D61" s="18"/>
      <c r="E61" s="18">
        <f t="shared" si="2"/>
        <v>-0.17211863654863491</v>
      </c>
      <c r="F61" s="18"/>
      <c r="G61" s="18">
        <v>0.13806724895083541</v>
      </c>
      <c r="H61" s="18">
        <v>0.13782960948442102</v>
      </c>
      <c r="I61" s="18"/>
      <c r="J61" s="18">
        <f t="shared" si="1"/>
        <v>-2.3763946641439104E-4</v>
      </c>
      <c r="K61" s="93">
        <f t="shared" si="3"/>
        <v>-2.4167027348178675E-6</v>
      </c>
    </row>
    <row r="62" spans="1:103" s="4" customFormat="1" x14ac:dyDescent="0.25">
      <c r="A62" s="23" t="s">
        <v>186</v>
      </c>
      <c r="B62" s="35">
        <v>105.31293105439357</v>
      </c>
      <c r="C62" s="35">
        <v>105.31293105439357</v>
      </c>
      <c r="D62" s="35"/>
      <c r="E62" s="35">
        <f t="shared" si="2"/>
        <v>0</v>
      </c>
      <c r="F62" s="35"/>
      <c r="G62" s="35">
        <v>2.709909782783294E-2</v>
      </c>
      <c r="H62" s="35">
        <v>2.709909782783294E-2</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100.31740984267248</v>
      </c>
      <c r="C63" s="18">
        <v>100.102579051082</v>
      </c>
      <c r="D63" s="18"/>
      <c r="E63" s="18">
        <f t="shared" si="2"/>
        <v>-0.21415105506351617</v>
      </c>
      <c r="F63" s="18"/>
      <c r="G63" s="18">
        <v>0.11096815112300248</v>
      </c>
      <c r="H63" s="18">
        <v>0.11073051165658809</v>
      </c>
      <c r="I63" s="18"/>
      <c r="J63" s="18">
        <f t="shared" si="1"/>
        <v>-2.3763946641439104E-4</v>
      </c>
      <c r="K63" s="93">
        <f t="shared" si="3"/>
        <v>-2.4167027348178675E-6</v>
      </c>
    </row>
    <row r="64" spans="1:103" s="4" customFormat="1" x14ac:dyDescent="0.25">
      <c r="A64" s="21" t="s">
        <v>36</v>
      </c>
      <c r="B64" s="35">
        <v>100.47864578900769</v>
      </c>
      <c r="C64" s="35">
        <v>100.49543937538188</v>
      </c>
      <c r="D64" s="35"/>
      <c r="E64" s="35">
        <f t="shared" si="2"/>
        <v>1.6713587491468118E-2</v>
      </c>
      <c r="F64" s="35"/>
      <c r="G64" s="35">
        <v>1.820317810319823</v>
      </c>
      <c r="H64" s="35">
        <v>1.8206220507296735</v>
      </c>
      <c r="I64" s="35"/>
      <c r="J64" s="35">
        <f t="shared" si="1"/>
        <v>3.0424040985055356E-4</v>
      </c>
      <c r="K64" s="92">
        <f t="shared" si="3"/>
        <v>3.0940089271443325E-6</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101.00897434310322</v>
      </c>
      <c r="C65" s="18">
        <v>101.04437483793548</v>
      </c>
      <c r="D65" s="18"/>
      <c r="E65" s="18">
        <f t="shared" si="2"/>
        <v>3.5046880796962832E-2</v>
      </c>
      <c r="F65" s="18"/>
      <c r="G65" s="18">
        <v>0.86809554212041662</v>
      </c>
      <c r="H65" s="18">
        <v>0.86839978253026728</v>
      </c>
      <c r="I65" s="18"/>
      <c r="J65" s="18">
        <f t="shared" si="1"/>
        <v>3.0424040985066458E-4</v>
      </c>
      <c r="K65" s="93">
        <f t="shared" si="3"/>
        <v>3.0940089271454616E-6</v>
      </c>
    </row>
    <row r="66" spans="1:103" s="4" customFormat="1" x14ac:dyDescent="0.25">
      <c r="A66" s="23" t="s">
        <v>191</v>
      </c>
      <c r="B66" s="35">
        <v>100</v>
      </c>
      <c r="C66" s="35">
        <v>100</v>
      </c>
      <c r="D66" s="35"/>
      <c r="E66" s="35">
        <f t="shared" si="2"/>
        <v>0</v>
      </c>
      <c r="F66" s="35"/>
      <c r="G66" s="35">
        <v>0.95222226819940636</v>
      </c>
      <c r="H66" s="35">
        <v>0.95222226819940625</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99.228261036024477</v>
      </c>
      <c r="C67" s="18">
        <v>101.48501502133666</v>
      </c>
      <c r="D67" s="18"/>
      <c r="E67" s="18">
        <f t="shared" si="2"/>
        <v>2.2743056884700241</v>
      </c>
      <c r="F67" s="18"/>
      <c r="G67" s="18">
        <v>5.1529847245727725</v>
      </c>
      <c r="H67" s="18">
        <v>5.2701793492897231</v>
      </c>
      <c r="I67" s="18"/>
      <c r="J67" s="18">
        <f t="shared" si="1"/>
        <v>0.11719462471695063</v>
      </c>
      <c r="K67" s="93">
        <f t="shared" si="3"/>
        <v>1.1918246338995173E-3</v>
      </c>
    </row>
    <row r="68" spans="1:103" s="4" customFormat="1" x14ac:dyDescent="0.25">
      <c r="A68" s="21" t="s">
        <v>193</v>
      </c>
      <c r="B68" s="35">
        <v>98.441944911630998</v>
      </c>
      <c r="C68" s="35">
        <v>103.69024756470682</v>
      </c>
      <c r="D68" s="35"/>
      <c r="E68" s="35">
        <f t="shared" si="2"/>
        <v>5.3313683082827135</v>
      </c>
      <c r="F68" s="35"/>
      <c r="G68" s="35">
        <v>2.5321607851697321</v>
      </c>
      <c r="H68" s="35">
        <v>2.6671596027850342</v>
      </c>
      <c r="I68" s="35"/>
      <c r="J68" s="35">
        <f t="shared" si="1"/>
        <v>0.13499881761530208</v>
      </c>
      <c r="K68" s="92">
        <f t="shared" si="3"/>
        <v>1.3728864849375112E-3</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98.041510040742949</v>
      </c>
      <c r="C69" s="18">
        <v>101.30949595026803</v>
      </c>
      <c r="D69" s="18"/>
      <c r="E69" s="18">
        <f t="shared" si="2"/>
        <v>3.3332676212014745</v>
      </c>
      <c r="F69" s="18"/>
      <c r="G69" s="18">
        <v>2.0106949579793314</v>
      </c>
      <c r="H69" s="18">
        <v>2.0777168019747871</v>
      </c>
      <c r="I69" s="18"/>
      <c r="J69" s="18">
        <f t="shared" si="1"/>
        <v>6.7021843995455743E-2</v>
      </c>
      <c r="K69" s="93">
        <f t="shared" si="3"/>
        <v>6.8158659047782492E-4</v>
      </c>
    </row>
    <row r="70" spans="1:103" s="4" customFormat="1" x14ac:dyDescent="0.25">
      <c r="A70" s="23" t="s">
        <v>196</v>
      </c>
      <c r="B70" s="35">
        <v>100.01707483656941</v>
      </c>
      <c r="C70" s="35">
        <v>113.05504914512798</v>
      </c>
      <c r="D70" s="35"/>
      <c r="E70" s="35">
        <f t="shared" si="2"/>
        <v>13.035748475810728</v>
      </c>
      <c r="F70" s="35"/>
      <c r="G70" s="35">
        <v>0.52146582719040069</v>
      </c>
      <c r="H70" s="35">
        <v>0.58944280081024714</v>
      </c>
      <c r="I70" s="35"/>
      <c r="J70" s="35">
        <f t="shared" si="1"/>
        <v>6.7976973619846448E-2</v>
      </c>
      <c r="K70" s="92">
        <f t="shared" si="3"/>
        <v>6.9129989445968734E-4</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v>
      </c>
      <c r="C71" s="18">
        <v>100</v>
      </c>
      <c r="D71" s="18"/>
      <c r="E71" s="18">
        <f t="shared" si="2"/>
        <v>0</v>
      </c>
      <c r="F71" s="18"/>
      <c r="G71" s="18">
        <v>0.63850025568255175</v>
      </c>
      <c r="H71" s="18">
        <v>0.63850025568255175</v>
      </c>
      <c r="I71" s="18"/>
      <c r="J71" s="18">
        <f t="shared" si="1"/>
        <v>0</v>
      </c>
      <c r="K71" s="93">
        <f t="shared" si="3"/>
        <v>0</v>
      </c>
    </row>
    <row r="72" spans="1:103" s="4" customFormat="1" x14ac:dyDescent="0.25">
      <c r="A72" s="23" t="s">
        <v>199</v>
      </c>
      <c r="B72" s="35">
        <v>100</v>
      </c>
      <c r="C72" s="35">
        <v>100</v>
      </c>
      <c r="D72" s="35"/>
      <c r="E72" s="35">
        <f t="shared" si="2"/>
        <v>0</v>
      </c>
      <c r="F72" s="35"/>
      <c r="G72" s="35">
        <v>0.63850025568255175</v>
      </c>
      <c r="H72" s="35">
        <v>0.63850025568255175</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0.17887792347822107</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99.012768041553983</v>
      </c>
      <c r="D75" s="18"/>
      <c r="E75" s="18">
        <f t="shared" si="4"/>
        <v>-0.98723195844602207</v>
      </c>
      <c r="F75" s="18"/>
      <c r="G75" s="18">
        <v>1.8034457602422675</v>
      </c>
      <c r="H75" s="18">
        <v>1.7856415673439161</v>
      </c>
      <c r="I75" s="18"/>
      <c r="J75" s="18">
        <f t="shared" si="1"/>
        <v>-1.7804192898351445E-2</v>
      </c>
      <c r="K75" s="93">
        <f t="shared" si="5"/>
        <v>-1.8106185103799376E-4</v>
      </c>
    </row>
    <row r="76" spans="1:103" s="4" customFormat="1" x14ac:dyDescent="0.25">
      <c r="A76" s="23" t="s">
        <v>204</v>
      </c>
      <c r="B76" s="35">
        <v>100</v>
      </c>
      <c r="C76" s="35">
        <v>99.012768041553983</v>
      </c>
      <c r="D76" s="35"/>
      <c r="E76" s="35">
        <f t="shared" si="4"/>
        <v>-0.98723195844602207</v>
      </c>
      <c r="F76" s="35"/>
      <c r="G76" s="35">
        <v>1.8034457602422675</v>
      </c>
      <c r="H76" s="35">
        <v>1.7856415673439161</v>
      </c>
      <c r="I76" s="35"/>
      <c r="J76" s="35">
        <f t="shared" si="1"/>
        <v>-1.7804192898351445E-2</v>
      </c>
      <c r="K76" s="92">
        <f t="shared" si="5"/>
        <v>-1.8106185103799376E-4</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100.87350165625993</v>
      </c>
      <c r="C77" s="18">
        <v>100.87350165625993</v>
      </c>
      <c r="D77" s="18"/>
      <c r="E77" s="18">
        <f t="shared" si="4"/>
        <v>0</v>
      </c>
      <c r="F77" s="18"/>
      <c r="G77" s="18">
        <v>6.7148429560687752</v>
      </c>
      <c r="H77" s="18">
        <v>6.7148429560687752</v>
      </c>
      <c r="I77" s="18"/>
      <c r="J77" s="18">
        <f t="shared" si="1"/>
        <v>0</v>
      </c>
      <c r="K77" s="93">
        <f t="shared" si="5"/>
        <v>0</v>
      </c>
    </row>
    <row r="78" spans="1:103" s="4" customFormat="1" x14ac:dyDescent="0.25">
      <c r="A78" s="21" t="s">
        <v>205</v>
      </c>
      <c r="B78" s="35">
        <v>99.754854525635665</v>
      </c>
      <c r="C78" s="35">
        <v>99.754854525635665</v>
      </c>
      <c r="D78" s="35"/>
      <c r="E78" s="35">
        <f t="shared" si="4"/>
        <v>0</v>
      </c>
      <c r="F78" s="35"/>
      <c r="G78" s="35">
        <v>2.9889392622436817</v>
      </c>
      <c r="H78" s="35">
        <v>2.9889392622436817</v>
      </c>
      <c r="I78" s="35"/>
      <c r="J78" s="35">
        <f t="shared" si="1"/>
        <v>0</v>
      </c>
      <c r="K78" s="92">
        <f t="shared" si="5"/>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99.752641627726518</v>
      </c>
      <c r="C79" s="18">
        <v>99.752641627726518</v>
      </c>
      <c r="D79" s="18"/>
      <c r="E79" s="18">
        <f t="shared" si="4"/>
        <v>0</v>
      </c>
      <c r="F79" s="18"/>
      <c r="G79" s="18">
        <v>2.9709003940625989</v>
      </c>
      <c r="H79" s="18">
        <v>2.9709003940625989</v>
      </c>
      <c r="I79" s="18"/>
      <c r="J79" s="18">
        <f t="shared" si="1"/>
        <v>0</v>
      </c>
      <c r="K79" s="93">
        <f t="shared" si="5"/>
        <v>0</v>
      </c>
    </row>
    <row r="80" spans="1:103" s="4" customFormat="1" x14ac:dyDescent="0.25">
      <c r="A80" s="23" t="s">
        <v>207</v>
      </c>
      <c r="B80" s="35">
        <v>100.12063685015745</v>
      </c>
      <c r="C80" s="35">
        <v>100.12063685015745</v>
      </c>
      <c r="D80" s="35"/>
      <c r="E80" s="35">
        <f t="shared" si="4"/>
        <v>0</v>
      </c>
      <c r="F80" s="35"/>
      <c r="G80" s="35">
        <v>1.8038868181083068E-2</v>
      </c>
      <c r="H80" s="35">
        <v>1.8038868181083065E-2</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108.88749793643528</v>
      </c>
      <c r="C81" s="18">
        <v>108.88749793643528</v>
      </c>
      <c r="D81" s="18"/>
      <c r="E81" s="18">
        <f t="shared" si="4"/>
        <v>0</v>
      </c>
      <c r="F81" s="18"/>
      <c r="G81" s="18">
        <v>0.73932241643985497</v>
      </c>
      <c r="H81" s="18">
        <v>0.73932241643985497</v>
      </c>
      <c r="I81" s="18"/>
      <c r="J81" s="18">
        <f t="shared" si="1"/>
        <v>0</v>
      </c>
      <c r="K81" s="93">
        <f t="shared" si="5"/>
        <v>0</v>
      </c>
    </row>
    <row r="82" spans="1:103" s="4" customFormat="1" x14ac:dyDescent="0.25">
      <c r="A82" s="23" t="s">
        <v>209</v>
      </c>
      <c r="B82" s="35">
        <v>110.07760904627321</v>
      </c>
      <c r="C82" s="35">
        <v>110.07760904627321</v>
      </c>
      <c r="D82" s="35"/>
      <c r="E82" s="35">
        <f t="shared" si="4"/>
        <v>0</v>
      </c>
      <c r="F82" s="35"/>
      <c r="G82" s="35">
        <v>0.6591387595462026</v>
      </c>
      <c r="H82" s="35">
        <v>0.6591387595462026</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100.17286356989337</v>
      </c>
      <c r="C84" s="35">
        <v>100.17286356989337</v>
      </c>
      <c r="D84" s="35"/>
      <c r="E84" s="35">
        <f t="shared" si="4"/>
        <v>0</v>
      </c>
      <c r="F84" s="35"/>
      <c r="G84" s="35">
        <v>2.9865812773852394</v>
      </c>
      <c r="H84" s="35">
        <v>2.9865812773852394</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0.65814497212231504</v>
      </c>
      <c r="H85" s="18">
        <v>0.65814497212231504</v>
      </c>
      <c r="I85" s="18"/>
      <c r="J85" s="18">
        <f t="shared" si="1"/>
        <v>0</v>
      </c>
      <c r="K85" s="93">
        <f t="shared" si="5"/>
        <v>0</v>
      </c>
    </row>
    <row r="86" spans="1:103" s="4" customFormat="1" x14ac:dyDescent="0.25">
      <c r="A86" s="23" t="s">
        <v>41</v>
      </c>
      <c r="B86" s="35">
        <v>100.06829612712143</v>
      </c>
      <c r="C86" s="35">
        <v>100.06829612712143</v>
      </c>
      <c r="D86" s="35"/>
      <c r="E86" s="35">
        <f t="shared" si="4"/>
        <v>0</v>
      </c>
      <c r="F86" s="35"/>
      <c r="G86" s="35">
        <v>1.7678199254359919</v>
      </c>
      <c r="H86" s="35">
        <v>1.7678199254359919</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100.70908792874992</v>
      </c>
      <c r="C87" s="18">
        <v>100.70908792874992</v>
      </c>
      <c r="D87" s="18"/>
      <c r="E87" s="18">
        <f t="shared" si="4"/>
        <v>0</v>
      </c>
      <c r="F87" s="18"/>
      <c r="G87" s="18">
        <v>0.56061637982693235</v>
      </c>
      <c r="H87" s="18">
        <v>0.56061637982693235</v>
      </c>
      <c r="I87" s="18"/>
      <c r="J87" s="18">
        <f t="shared" si="1"/>
        <v>0</v>
      </c>
      <c r="K87" s="93">
        <f t="shared" si="5"/>
        <v>0</v>
      </c>
    </row>
    <row r="88" spans="1:103" s="4" customFormat="1" x14ac:dyDescent="0.25">
      <c r="A88" s="21" t="s">
        <v>218</v>
      </c>
      <c r="B88" s="35">
        <v>80.035626717655163</v>
      </c>
      <c r="C88" s="35">
        <v>79.075478502356987</v>
      </c>
      <c r="D88" s="35"/>
      <c r="E88" s="35">
        <f t="shared" si="4"/>
        <v>-1.1996510237688662</v>
      </c>
      <c r="F88" s="35"/>
      <c r="G88" s="35">
        <v>7.4652094992608324</v>
      </c>
      <c r="H88" s="35">
        <v>7.3756530370764599</v>
      </c>
      <c r="I88" s="35"/>
      <c r="J88" s="35">
        <f t="shared" si="1"/>
        <v>-8.9556462184372521E-2</v>
      </c>
      <c r="K88" s="92">
        <f t="shared" si="5"/>
        <v>-9.1075506247845748E-4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99.62445021884794</v>
      </c>
      <c r="C89" s="18">
        <v>99.530999493798419</v>
      </c>
      <c r="D89" s="18"/>
      <c r="E89" s="18">
        <f t="shared" si="4"/>
        <v>-9.3803002018311155E-2</v>
      </c>
      <c r="F89" s="18"/>
      <c r="G89" s="18">
        <v>1.8874499819402983</v>
      </c>
      <c r="H89" s="18">
        <v>1.8856794971956437</v>
      </c>
      <c r="I89" s="18"/>
      <c r="J89" s="18">
        <f t="shared" si="1"/>
        <v>-1.7704847446546879E-3</v>
      </c>
      <c r="K89" s="93">
        <f t="shared" si="5"/>
        <v>-1.8005154568471901E-5</v>
      </c>
    </row>
    <row r="90" spans="1:103" s="4" customFormat="1" x14ac:dyDescent="0.25">
      <c r="A90" s="23" t="s">
        <v>220</v>
      </c>
      <c r="B90" s="35">
        <v>99.805154237906677</v>
      </c>
      <c r="C90" s="35">
        <v>99.604539848352104</v>
      </c>
      <c r="D90" s="35"/>
      <c r="E90" s="35">
        <f t="shared" si="4"/>
        <v>-0.20100604130761646</v>
      </c>
      <c r="F90" s="35"/>
      <c r="G90" s="35">
        <v>0.88081170751719562</v>
      </c>
      <c r="H90" s="35">
        <v>0.87904122277254115</v>
      </c>
      <c r="I90" s="35"/>
      <c r="J90" s="35">
        <f t="shared" si="1"/>
        <v>-1.7704847446544658E-3</v>
      </c>
      <c r="K90" s="92">
        <f t="shared" si="5"/>
        <v>-1.8005154568469645E-5</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99.178257991510606</v>
      </c>
      <c r="C91" s="18">
        <v>99.178257991510606</v>
      </c>
      <c r="D91" s="18"/>
      <c r="E91" s="18">
        <f t="shared" si="4"/>
        <v>0</v>
      </c>
      <c r="F91" s="18"/>
      <c r="G91" s="18">
        <v>0.42788599713719494</v>
      </c>
      <c r="H91" s="18">
        <v>0.42788599713719488</v>
      </c>
      <c r="I91" s="18"/>
      <c r="J91" s="18">
        <f t="shared" si="1"/>
        <v>0</v>
      </c>
      <c r="K91" s="93">
        <f t="shared" si="5"/>
        <v>0</v>
      </c>
    </row>
    <row r="92" spans="1:103" s="4" customFormat="1" x14ac:dyDescent="0.25">
      <c r="A92" s="23" t="s">
        <v>222</v>
      </c>
      <c r="B92" s="35">
        <v>100</v>
      </c>
      <c r="C92" s="35">
        <v>100</v>
      </c>
      <c r="D92" s="35"/>
      <c r="E92" s="35">
        <f t="shared" si="4"/>
        <v>0</v>
      </c>
      <c r="F92" s="35"/>
      <c r="G92" s="35">
        <v>0.38955256670474581</v>
      </c>
      <c r="H92" s="35">
        <v>0.38955256670474581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99.031557734682565</v>
      </c>
      <c r="C93" s="18">
        <v>99.031557734682565</v>
      </c>
      <c r="D93" s="18"/>
      <c r="E93" s="18">
        <f t="shared" si="4"/>
        <v>0</v>
      </c>
      <c r="F93" s="18"/>
      <c r="G93" s="18">
        <v>0.18919971058116192</v>
      </c>
      <c r="H93" s="18">
        <v>0.18919971058116192</v>
      </c>
      <c r="I93" s="18"/>
      <c r="J93" s="18">
        <f t="shared" si="1"/>
        <v>0</v>
      </c>
      <c r="K93" s="93">
        <f t="shared" si="5"/>
        <v>0</v>
      </c>
    </row>
    <row r="94" spans="1:103" s="4" customFormat="1" x14ac:dyDescent="0.25">
      <c r="A94" s="21" t="s">
        <v>224</v>
      </c>
      <c r="B94" s="35">
        <v>75.0425777541396</v>
      </c>
      <c r="C94" s="35">
        <v>73.86151463779575</v>
      </c>
      <c r="D94" s="35"/>
      <c r="E94" s="35">
        <f t="shared" si="4"/>
        <v>-1.5738573376481546</v>
      </c>
      <c r="F94" s="35"/>
      <c r="G94" s="35">
        <v>5.5777595173205343</v>
      </c>
      <c r="H94" s="35">
        <v>5.4899735398808156</v>
      </c>
      <c r="I94" s="35"/>
      <c r="J94" s="35">
        <f t="shared" si="1"/>
        <v>-8.7785977439718721E-2</v>
      </c>
      <c r="K94" s="92">
        <f t="shared" si="5"/>
        <v>-8.9274990790999455E-4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89.077393642622695</v>
      </c>
      <c r="C95" s="18">
        <v>83.751978043051352</v>
      </c>
      <c r="D95" s="18"/>
      <c r="E95" s="18">
        <f t="shared" si="4"/>
        <v>-5.9784142550654789</v>
      </c>
      <c r="F95" s="18"/>
      <c r="G95" s="18">
        <v>7.2219018983792072E-2</v>
      </c>
      <c r="H95" s="18">
        <v>6.7901466857996612E-2</v>
      </c>
      <c r="I95" s="18"/>
      <c r="J95" s="18">
        <f t="shared" ref="J95:J138" si="6">H95-G95</f>
        <v>-4.3175521257954597E-3</v>
      </c>
      <c r="K95" s="93">
        <f t="shared" si="5"/>
        <v>-4.3907858351834378E-5</v>
      </c>
    </row>
    <row r="96" spans="1:103" s="4" customFormat="1" x14ac:dyDescent="0.25">
      <c r="A96" s="23" t="s">
        <v>226</v>
      </c>
      <c r="B96" s="35">
        <v>62.819664310402381</v>
      </c>
      <c r="C96" s="35">
        <v>61.410203172439687</v>
      </c>
      <c r="D96" s="35"/>
      <c r="E96" s="35">
        <f t="shared" si="4"/>
        <v>-2.2436623204452499</v>
      </c>
      <c r="F96" s="35"/>
      <c r="G96" s="35">
        <v>3.0753646382910906</v>
      </c>
      <c r="H96" s="35">
        <v>3.0063638406854563</v>
      </c>
      <c r="I96" s="35"/>
      <c r="J96" s="35">
        <f t="shared" si="6"/>
        <v>-6.9000797605634379E-2</v>
      </c>
      <c r="K96" s="92">
        <f t="shared" si="5"/>
        <v>-7.0171179389608498E-4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97.828001547951317</v>
      </c>
      <c r="C97" s="18">
        <v>97.17094196900274</v>
      </c>
      <c r="D97" s="18"/>
      <c r="E97" s="18">
        <f t="shared" si="4"/>
        <v>-0.67164775785234498</v>
      </c>
      <c r="F97" s="18"/>
      <c r="G97" s="18">
        <v>1.2547508778647318</v>
      </c>
      <c r="H97" s="18">
        <v>1.2463233717269206</v>
      </c>
      <c r="I97" s="18"/>
      <c r="J97" s="18">
        <f t="shared" si="6"/>
        <v>-8.4275061378111804E-3</v>
      </c>
      <c r="K97" s="93">
        <f t="shared" si="5"/>
        <v>-8.5704523067003764E-5</v>
      </c>
    </row>
    <row r="98" spans="1:103" s="4" customFormat="1" x14ac:dyDescent="0.25">
      <c r="A98" s="23" t="s">
        <v>228</v>
      </c>
      <c r="B98" s="35">
        <v>100.15849428835944</v>
      </c>
      <c r="C98" s="35">
        <v>99.643812797844191</v>
      </c>
      <c r="D98" s="35"/>
      <c r="E98" s="35">
        <f t="shared" si="4"/>
        <v>-0.51386704060611965</v>
      </c>
      <c r="F98" s="35"/>
      <c r="G98" s="35">
        <v>1.17542498218092</v>
      </c>
      <c r="H98" s="35">
        <v>1.1693848606104418</v>
      </c>
      <c r="I98" s="35"/>
      <c r="J98" s="35">
        <f t="shared" si="6"/>
        <v>-6.0401215704781741E-3</v>
      </c>
      <c r="K98" s="92">
        <f t="shared" si="5"/>
        <v>-6.1425732595076293E-5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100.20151399949133</v>
      </c>
      <c r="C99" s="18">
        <v>99.955976882649921</v>
      </c>
      <c r="D99" s="18"/>
      <c r="E99" s="18">
        <f t="shared" si="4"/>
        <v>-0.24504332024628539</v>
      </c>
      <c r="F99" s="18"/>
      <c r="G99" s="18">
        <v>2.4430267176753424</v>
      </c>
      <c r="H99" s="18">
        <v>2.4370402438918468</v>
      </c>
      <c r="I99" s="18"/>
      <c r="J99" s="18">
        <f t="shared" si="6"/>
        <v>-5.9864737834955939E-3</v>
      </c>
      <c r="K99" s="93">
        <f t="shared" si="5"/>
        <v>-6.0880155063389503E-5</v>
      </c>
    </row>
    <row r="100" spans="1:103" s="4" customFormat="1" x14ac:dyDescent="0.25">
      <c r="A100" s="21" t="s">
        <v>231</v>
      </c>
      <c r="B100" s="35">
        <v>100.1296165539073</v>
      </c>
      <c r="C100" s="35">
        <v>99.969791863946725</v>
      </c>
      <c r="D100" s="35"/>
      <c r="E100" s="35">
        <f t="shared" si="4"/>
        <v>-0.15961779887025962</v>
      </c>
      <c r="F100" s="35"/>
      <c r="G100" s="35">
        <v>0.41772986197648737</v>
      </c>
      <c r="H100" s="35">
        <v>0.41706309076557668</v>
      </c>
      <c r="I100" s="35"/>
      <c r="J100" s="35">
        <f t="shared" si="6"/>
        <v>-6.6677121091068825E-4</v>
      </c>
      <c r="K100" s="92">
        <f t="shared" si="5"/>
        <v>-6.7808089002176723E-6</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100.1296165539073</v>
      </c>
      <c r="C101" s="18">
        <v>99.969791863946725</v>
      </c>
      <c r="D101" s="18"/>
      <c r="E101" s="18">
        <f t="shared" si="4"/>
        <v>-0.15961779887025962</v>
      </c>
      <c r="F101" s="18"/>
      <c r="G101" s="18">
        <v>0.41772986197648737</v>
      </c>
      <c r="H101" s="18">
        <v>0.41706309076557668</v>
      </c>
      <c r="I101" s="18"/>
      <c r="J101" s="18">
        <f t="shared" si="6"/>
        <v>-6.6677121091068825E-4</v>
      </c>
      <c r="K101" s="93">
        <f t="shared" si="5"/>
        <v>-6.7808089002176723E-6</v>
      </c>
    </row>
    <row r="102" spans="1:103" s="4" customFormat="1" x14ac:dyDescent="0.25">
      <c r="A102" s="21" t="s">
        <v>234</v>
      </c>
      <c r="B102" s="35">
        <v>99.999999999999986</v>
      </c>
      <c r="C102" s="35">
        <v>99.999999999999986</v>
      </c>
      <c r="D102" s="35"/>
      <c r="E102" s="35">
        <f t="shared" si="4"/>
        <v>0</v>
      </c>
      <c r="F102" s="35"/>
      <c r="G102" s="35">
        <v>5.6874880869539353E-2</v>
      </c>
      <c r="H102" s="35">
        <v>5.6874880869539353E-2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99.999999999999986</v>
      </c>
      <c r="D103" s="18"/>
      <c r="E103" s="18">
        <f t="shared" si="4"/>
        <v>0</v>
      </c>
      <c r="F103" s="18"/>
      <c r="G103" s="18">
        <v>5.6874880869539353E-2</v>
      </c>
      <c r="H103" s="18">
        <v>5.6874880869539353E-2</v>
      </c>
      <c r="I103" s="18"/>
      <c r="J103" s="18">
        <f t="shared" si="6"/>
        <v>0</v>
      </c>
      <c r="K103" s="93">
        <f t="shared" si="5"/>
        <v>0</v>
      </c>
    </row>
    <row r="104" spans="1:103" s="4" customFormat="1" x14ac:dyDescent="0.25">
      <c r="A104" s="21" t="s">
        <v>237</v>
      </c>
      <c r="B104" s="35">
        <v>100.11939556601064</v>
      </c>
      <c r="C104" s="35">
        <v>99.244190760953188</v>
      </c>
      <c r="D104" s="35"/>
      <c r="E104" s="35">
        <f t="shared" si="4"/>
        <v>-0.87416109546967213</v>
      </c>
      <c r="F104" s="35"/>
      <c r="G104" s="35">
        <v>0.31272627599994751</v>
      </c>
      <c r="H104" s="35">
        <v>0.30999254455984487</v>
      </c>
      <c r="I104" s="35"/>
      <c r="J104" s="35">
        <f t="shared" si="6"/>
        <v>-2.733731440102638E-3</v>
      </c>
      <c r="K104" s="92">
        <f t="shared" si="5"/>
        <v>-2.7801006067035787E-5</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100.11939556601064</v>
      </c>
      <c r="C105" s="18">
        <v>99.244190760953188</v>
      </c>
      <c r="D105" s="18"/>
      <c r="E105" s="18">
        <f t="shared" si="4"/>
        <v>-0.87416109546967213</v>
      </c>
      <c r="F105" s="18"/>
      <c r="G105" s="18">
        <v>0.31272627599994751</v>
      </c>
      <c r="H105" s="18">
        <v>0.30999254455984487</v>
      </c>
      <c r="I105" s="18"/>
      <c r="J105" s="18">
        <f t="shared" si="6"/>
        <v>-2.733731440102638E-3</v>
      </c>
      <c r="K105" s="93">
        <f t="shared" si="5"/>
        <v>-2.7801006067035787E-5</v>
      </c>
    </row>
    <row r="106" spans="1:103" s="4" customFormat="1" x14ac:dyDescent="0.25">
      <c r="A106" s="21" t="s">
        <v>239</v>
      </c>
      <c r="B106" s="35">
        <v>100</v>
      </c>
      <c r="C106" s="35">
        <v>100</v>
      </c>
      <c r="D106" s="35"/>
      <c r="E106" s="35">
        <f t="shared" si="4"/>
        <v>0</v>
      </c>
      <c r="F106" s="35"/>
      <c r="G106" s="35">
        <v>1.0248591560437197</v>
      </c>
      <c r="H106" s="35">
        <v>1.0248591560437197</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0.56704512531562234</v>
      </c>
      <c r="H107" s="18">
        <v>0.56704512531562234</v>
      </c>
      <c r="I107" s="18"/>
      <c r="J107" s="18">
        <f t="shared" si="6"/>
        <v>0</v>
      </c>
      <c r="K107" s="93">
        <f t="shared" si="5"/>
        <v>0</v>
      </c>
    </row>
    <row r="108" spans="1:103" s="4" customFormat="1" x14ac:dyDescent="0.25">
      <c r="A108" s="23" t="s">
        <v>241</v>
      </c>
      <c r="B108" s="35">
        <v>100</v>
      </c>
      <c r="C108" s="35">
        <v>100</v>
      </c>
      <c r="D108" s="35"/>
      <c r="E108" s="35">
        <f t="shared" si="4"/>
        <v>0</v>
      </c>
      <c r="F108" s="35"/>
      <c r="G108" s="35">
        <v>0.4578140307280974</v>
      </c>
      <c r="H108" s="35">
        <v>0.45781403072809734</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100.63803787072342</v>
      </c>
      <c r="C109" s="18">
        <v>100.22549509123547</v>
      </c>
      <c r="D109" s="18"/>
      <c r="E109" s="18">
        <f t="shared" si="4"/>
        <v>-0.4099272881471383</v>
      </c>
      <c r="F109" s="18"/>
      <c r="G109" s="18">
        <v>0.63083654278564838</v>
      </c>
      <c r="H109" s="18">
        <v>0.628250571653166</v>
      </c>
      <c r="I109" s="18"/>
      <c r="J109" s="18">
        <f t="shared" si="6"/>
        <v>-2.5859711324823786E-3</v>
      </c>
      <c r="K109" s="93">
        <f t="shared" si="5"/>
        <v>-2.629834009613717E-5</v>
      </c>
    </row>
    <row r="110" spans="1:103" s="4" customFormat="1" x14ac:dyDescent="0.25">
      <c r="A110" s="23" t="s">
        <v>47</v>
      </c>
      <c r="B110" s="35">
        <v>101.25015906995992</v>
      </c>
      <c r="C110" s="35">
        <v>100.4418307227122</v>
      </c>
      <c r="D110" s="35"/>
      <c r="E110" s="35">
        <f t="shared" si="4"/>
        <v>-0.7983477306827691</v>
      </c>
      <c r="F110" s="35"/>
      <c r="G110" s="35">
        <v>0.32391538587712343</v>
      </c>
      <c r="H110" s="35">
        <v>0.32132941474464105</v>
      </c>
      <c r="I110" s="35"/>
      <c r="J110" s="35">
        <f t="shared" si="6"/>
        <v>-2.5859711324823786E-3</v>
      </c>
      <c r="K110" s="92">
        <f t="shared" si="5"/>
        <v>-2.629834009613717E-5</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v>
      </c>
      <c r="C111" s="18">
        <v>100</v>
      </c>
      <c r="D111" s="18"/>
      <c r="E111" s="18">
        <f t="shared" si="4"/>
        <v>0</v>
      </c>
      <c r="F111" s="18"/>
      <c r="G111" s="18">
        <v>0.30692115690852501</v>
      </c>
      <c r="H111" s="18">
        <v>0.30692115690852501</v>
      </c>
      <c r="I111" s="18"/>
      <c r="J111" s="18">
        <f t="shared" si="6"/>
        <v>0</v>
      </c>
      <c r="K111" s="93">
        <f t="shared" si="5"/>
        <v>0</v>
      </c>
    </row>
    <row r="112" spans="1:103" s="4" customFormat="1" x14ac:dyDescent="0.25">
      <c r="A112" s="21" t="s">
        <v>245</v>
      </c>
      <c r="B112" s="35">
        <v>99.166675714517609</v>
      </c>
      <c r="C112" s="35">
        <v>99.166675714517609</v>
      </c>
      <c r="D112" s="35"/>
      <c r="E112" s="35">
        <f t="shared" si="4"/>
        <v>0</v>
      </c>
      <c r="F112" s="35"/>
      <c r="G112" s="35">
        <v>5.1119259986123033</v>
      </c>
      <c r="H112" s="35">
        <v>5.1119259986123033</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1.5184182981919769</v>
      </c>
      <c r="H117" s="18">
        <v>1.5184182981919767</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1.5184183177024613</v>
      </c>
      <c r="H118" s="35">
        <v>1.5184183177024613</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98.466359385885809</v>
      </c>
      <c r="C119" s="18">
        <v>98.466359385885809</v>
      </c>
      <c r="D119" s="18"/>
      <c r="E119" s="18">
        <f t="shared" si="4"/>
        <v>0</v>
      </c>
      <c r="F119" s="18"/>
      <c r="G119" s="18">
        <v>2.7588815332678203</v>
      </c>
      <c r="H119" s="18">
        <v>2.7588815332678203</v>
      </c>
      <c r="I119" s="18"/>
      <c r="J119" s="18">
        <f t="shared" si="6"/>
        <v>0</v>
      </c>
      <c r="K119" s="93">
        <f t="shared" si="5"/>
        <v>0</v>
      </c>
    </row>
    <row r="120" spans="1:103" s="4" customFormat="1" x14ac:dyDescent="0.25">
      <c r="A120" s="23" t="s">
        <v>253</v>
      </c>
      <c r="B120" s="35">
        <v>98.466359385885809</v>
      </c>
      <c r="C120" s="35">
        <v>98.466359385885809</v>
      </c>
      <c r="D120" s="35"/>
      <c r="E120" s="35">
        <f t="shared" si="4"/>
        <v>0</v>
      </c>
      <c r="F120" s="35"/>
      <c r="G120" s="35">
        <v>2.7588815332678203</v>
      </c>
      <c r="H120" s="35">
        <v>2.7588815332678203</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102.92622658179329</v>
      </c>
      <c r="C121" s="18">
        <v>102.92622658179329</v>
      </c>
      <c r="D121" s="18"/>
      <c r="E121" s="18">
        <f t="shared" si="4"/>
        <v>0</v>
      </c>
      <c r="F121" s="18"/>
      <c r="G121" s="18">
        <v>5.6282525934350174</v>
      </c>
      <c r="H121" s="18">
        <v>5.6282525934350165</v>
      </c>
      <c r="I121" s="18"/>
      <c r="J121" s="18">
        <f t="shared" si="6"/>
        <v>0</v>
      </c>
      <c r="K121" s="93">
        <f t="shared" si="5"/>
        <v>0</v>
      </c>
    </row>
    <row r="122" spans="1:103" s="4" customFormat="1" x14ac:dyDescent="0.25">
      <c r="A122" s="21" t="s">
        <v>257</v>
      </c>
      <c r="B122" s="35">
        <v>102.94730443529588</v>
      </c>
      <c r="C122" s="35">
        <v>102.94730443529588</v>
      </c>
      <c r="D122" s="35"/>
      <c r="E122" s="35">
        <f t="shared" si="4"/>
        <v>0</v>
      </c>
      <c r="F122" s="35"/>
      <c r="G122" s="35">
        <v>5.5891460966518096</v>
      </c>
      <c r="H122" s="35">
        <v>5.5891460966518096</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102.94730443529588</v>
      </c>
      <c r="C123" s="18">
        <v>102.94730443529588</v>
      </c>
      <c r="D123" s="18"/>
      <c r="E123" s="18">
        <f t="shared" si="4"/>
        <v>0</v>
      </c>
      <c r="F123" s="18"/>
      <c r="G123" s="18">
        <v>5.5891460966518096</v>
      </c>
      <c r="H123" s="18">
        <v>5.5891460966518096</v>
      </c>
      <c r="I123" s="18"/>
      <c r="J123" s="18">
        <f t="shared" si="6"/>
        <v>0</v>
      </c>
      <c r="K123" s="93">
        <f t="shared" si="5"/>
        <v>0</v>
      </c>
    </row>
    <row r="124" spans="1:103" s="4" customFormat="1" x14ac:dyDescent="0.25">
      <c r="A124" s="21" t="s">
        <v>260</v>
      </c>
      <c r="B124" s="35">
        <v>100</v>
      </c>
      <c r="C124" s="35">
        <v>100</v>
      </c>
      <c r="D124" s="35"/>
      <c r="E124" s="35">
        <f t="shared" si="4"/>
        <v>0</v>
      </c>
      <c r="F124" s="35"/>
      <c r="G124" s="35">
        <v>3.9106496783208017E-2</v>
      </c>
      <c r="H124" s="35">
        <v>3.9106496783208017E-2</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100</v>
      </c>
      <c r="C125" s="18">
        <v>100</v>
      </c>
      <c r="D125" s="18"/>
      <c r="E125" s="18">
        <f t="shared" si="4"/>
        <v>0</v>
      </c>
      <c r="F125" s="18"/>
      <c r="G125" s="18">
        <v>3.9106496783208017E-2</v>
      </c>
      <c r="H125" s="18">
        <v>3.9106496783208017E-2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9.8800146309281356E-2</v>
      </c>
      <c r="H128" s="35">
        <v>9.8800146309281342E-2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3.8647749341671221E-2</v>
      </c>
      <c r="H129" s="18">
        <v>3.8647749341671221E-2</v>
      </c>
      <c r="I129" s="18"/>
      <c r="J129" s="18">
        <f t="shared" si="6"/>
        <v>0</v>
      </c>
      <c r="K129" s="93">
        <f t="shared" si="5"/>
        <v>0</v>
      </c>
    </row>
    <row r="130" spans="1:103" s="4" customFormat="1" x14ac:dyDescent="0.25">
      <c r="A130" s="21" t="s">
        <v>268</v>
      </c>
      <c r="B130" s="35">
        <v>100.22902953609373</v>
      </c>
      <c r="C130" s="35">
        <v>100.25848013476624</v>
      </c>
      <c r="D130" s="35"/>
      <c r="E130" s="35">
        <f t="shared" si="4"/>
        <v>2.9383302231722475E-2</v>
      </c>
      <c r="F130" s="35"/>
      <c r="G130" s="35">
        <v>4.7990933944571079</v>
      </c>
      <c r="H130" s="35">
        <v>4.8005035265735838</v>
      </c>
      <c r="I130" s="35"/>
      <c r="J130" s="35">
        <f t="shared" si="6"/>
        <v>1.4101321164758929E-3</v>
      </c>
      <c r="K130" s="92">
        <f t="shared" si="5"/>
        <v>1.4340505782819848E-5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100.27178117773144</v>
      </c>
      <c r="C131" s="18">
        <v>100.33294838186069</v>
      </c>
      <c r="D131" s="18"/>
      <c r="E131" s="18">
        <f t="shared" si="4"/>
        <v>6.1001413768480006E-2</v>
      </c>
      <c r="F131" s="18"/>
      <c r="G131" s="18">
        <v>4.3383769566567585</v>
      </c>
      <c r="H131" s="18">
        <v>4.3410234279349247</v>
      </c>
      <c r="I131" s="18"/>
      <c r="J131" s="18">
        <f t="shared" si="6"/>
        <v>2.6464712781661959E-3</v>
      </c>
      <c r="K131" s="93">
        <f t="shared" si="5"/>
        <v>2.6913603502241614E-5</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100.20592256763608</v>
      </c>
      <c r="C133" s="18">
        <v>100.27108541233579</v>
      </c>
      <c r="D133" s="18"/>
      <c r="E133" s="18">
        <f t="shared" si="4"/>
        <v>6.5028935446131975E-2</v>
      </c>
      <c r="F133" s="18"/>
      <c r="G133" s="18">
        <v>4.0696826113034028</v>
      </c>
      <c r="H133" s="18">
        <v>4.072329082581569</v>
      </c>
      <c r="I133" s="18"/>
      <c r="J133" s="18">
        <f t="shared" si="6"/>
        <v>2.6464712781661959E-3</v>
      </c>
      <c r="K133" s="93">
        <f t="shared" si="5"/>
        <v>2.6913603502241614E-5</v>
      </c>
    </row>
    <row r="134" spans="1:103" s="4" customFormat="1" x14ac:dyDescent="0.25">
      <c r="A134" s="23" t="s">
        <v>51</v>
      </c>
      <c r="B134" s="35">
        <v>100.08134075579257</v>
      </c>
      <c r="C134" s="35">
        <v>100.08134075579257</v>
      </c>
      <c r="D134" s="35"/>
      <c r="E134" s="35">
        <f t="shared" si="4"/>
        <v>0</v>
      </c>
      <c r="F134" s="35"/>
      <c r="G134" s="35">
        <v>0.23979595497111761</v>
      </c>
      <c r="H134" s="35">
        <v>0.23979595497111758</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99.740074479856162</v>
      </c>
      <c r="C135" s="18">
        <v>99.334684211166817</v>
      </c>
      <c r="D135" s="18"/>
      <c r="E135" s="18">
        <f t="shared" si="4"/>
        <v>-0.40644672745979715</v>
      </c>
      <c r="F135" s="18"/>
      <c r="G135" s="18">
        <v>0.30418233883128482</v>
      </c>
      <c r="H135" s="18">
        <v>0.3029459996695944</v>
      </c>
      <c r="I135" s="18"/>
      <c r="J135" s="18">
        <f t="shared" si="6"/>
        <v>-1.236339161690414E-3</v>
      </c>
      <c r="K135" s="93">
        <f t="shared" si="5"/>
        <v>-1.2573097719422894E-5</v>
      </c>
    </row>
    <row r="136" spans="1:103" s="4" customFormat="1" x14ac:dyDescent="0.25">
      <c r="A136" s="23" t="s">
        <v>273</v>
      </c>
      <c r="B136" s="35">
        <v>100</v>
      </c>
      <c r="C136" s="35">
        <v>100</v>
      </c>
      <c r="D136" s="35"/>
      <c r="E136" s="35">
        <f t="shared" si="4"/>
        <v>0</v>
      </c>
      <c r="F136" s="35"/>
      <c r="G136" s="35">
        <v>0.1080810719130568</v>
      </c>
      <c r="H136" s="35">
        <v>0.10808107191305678</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99.597393481873908</v>
      </c>
      <c r="C137" s="18">
        <v>98.969472204775371</v>
      </c>
      <c r="D137" s="18"/>
      <c r="E137" s="18">
        <f t="shared" si="4"/>
        <v>-0.63045954833428342</v>
      </c>
      <c r="F137" s="18"/>
      <c r="G137" s="18">
        <v>0.19610126691822802</v>
      </c>
      <c r="H137" s="18">
        <v>0.19486492775653758</v>
      </c>
      <c r="I137" s="18"/>
      <c r="J137" s="18">
        <f t="shared" si="6"/>
        <v>-1.2363391616904418E-3</v>
      </c>
      <c r="K137" s="93">
        <f t="shared" si="5"/>
        <v>-1.2573097719423175E-5</v>
      </c>
    </row>
    <row r="138" spans="1:103" s="4" customFormat="1" x14ac:dyDescent="0.25">
      <c r="A138" s="21" t="s">
        <v>276</v>
      </c>
      <c r="B138" s="35">
        <v>100</v>
      </c>
      <c r="C138" s="35">
        <v>100</v>
      </c>
      <c r="D138" s="35"/>
      <c r="E138" s="35">
        <f t="shared" ref="E138" si="7">((C138/B138-1)*100)</f>
        <v>0</v>
      </c>
      <c r="F138" s="35"/>
      <c r="G138" s="35">
        <v>0.15653409896906476</v>
      </c>
      <c r="H138" s="35">
        <v>0.15653409896906476</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0.15653409896906476</v>
      </c>
      <c r="H139" s="121">
        <v>0.15653409896906476</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row>
    <row r="4" spans="1:14" ht="30" x14ac:dyDescent="0.25">
      <c r="A4" s="159"/>
      <c r="B4" s="114">
        <v>44501</v>
      </c>
      <c r="C4" s="114">
        <v>44531</v>
      </c>
      <c r="D4" s="115"/>
      <c r="E4" s="116" t="s">
        <v>290</v>
      </c>
      <c r="F4" s="115"/>
      <c r="G4" s="117">
        <v>44501</v>
      </c>
      <c r="H4" s="114">
        <v>44531</v>
      </c>
      <c r="I4" s="14"/>
      <c r="J4" s="116" t="s">
        <v>291</v>
      </c>
      <c r="K4" s="86" t="s">
        <v>292</v>
      </c>
    </row>
    <row r="5" spans="1:14" ht="15.75" x14ac:dyDescent="0.25">
      <c r="A5" s="118" t="s">
        <v>83</v>
      </c>
      <c r="B5" s="11">
        <v>100.24238065246674</v>
      </c>
      <c r="C5" s="11">
        <v>99.969861298799842</v>
      </c>
      <c r="D5" s="9"/>
      <c r="E5" s="9">
        <f>((C5/B5-1)*100)</f>
        <v>-0.27186041661529936</v>
      </c>
      <c r="F5" s="9"/>
      <c r="G5" s="9">
        <v>100.24238065246674</v>
      </c>
      <c r="H5" s="9">
        <v>99.969861298799842</v>
      </c>
      <c r="I5" s="9"/>
      <c r="J5" s="10">
        <f t="shared" ref="J5" si="0">H5-G5</f>
        <v>-0.27251935366689395</v>
      </c>
      <c r="K5" s="90">
        <f>SUM(K7+K25+K30+K38+K50+K67+K77+K88+K99+K112+K121+K126+K130)</f>
        <v>-2.7186041661529854E-3</v>
      </c>
      <c r="N5" s="113"/>
    </row>
    <row r="6" spans="1:14" ht="13.5" customHeight="1" x14ac:dyDescent="0.25">
      <c r="A6" s="119"/>
      <c r="B6" s="8"/>
      <c r="C6" s="8"/>
      <c r="D6" s="8"/>
      <c r="E6" s="8"/>
      <c r="F6" s="8"/>
      <c r="G6" s="8"/>
      <c r="H6" s="8"/>
      <c r="I6" s="8"/>
      <c r="J6" s="8"/>
      <c r="K6" s="8"/>
    </row>
    <row r="7" spans="1:14" ht="15.75" customHeight="1" x14ac:dyDescent="0.25">
      <c r="A7" s="20" t="s">
        <v>0</v>
      </c>
      <c r="B7" s="16">
        <v>105.51887780643359</v>
      </c>
      <c r="C7" s="16">
        <v>104.6667922797086</v>
      </c>
      <c r="D7" s="16"/>
      <c r="E7" s="16">
        <f>((C7/B7-1)*100)</f>
        <v>-0.80751951161580626</v>
      </c>
      <c r="F7" s="16"/>
      <c r="G7" s="16">
        <v>28.159392551328587</v>
      </c>
      <c r="H7" s="16">
        <v>27.93199996212412</v>
      </c>
      <c r="I7" s="16"/>
      <c r="J7" s="16">
        <f>H7-G7</f>
        <v>-0.22739258920446659</v>
      </c>
      <c r="K7" s="91">
        <f>J7/$G$5</f>
        <v>-2.268427662276105E-3</v>
      </c>
    </row>
    <row r="8" spans="1:14" x14ac:dyDescent="0.25">
      <c r="A8" s="21" t="s">
        <v>1</v>
      </c>
      <c r="B8" s="35">
        <v>105.91040714829198</v>
      </c>
      <c r="C8" s="35">
        <v>104.93177145588001</v>
      </c>
      <c r="D8" s="35"/>
      <c r="E8" s="35">
        <f>((C8/B8-1)*100)</f>
        <v>-0.92402221723283384</v>
      </c>
      <c r="F8" s="35"/>
      <c r="G8" s="35">
        <v>25.825321642465425</v>
      </c>
      <c r="H8" s="35">
        <v>25.586689932817201</v>
      </c>
      <c r="I8" s="35"/>
      <c r="J8" s="35">
        <f t="shared" ref="J8:J94" si="1">H8-G8</f>
        <v>-0.23863170964822444</v>
      </c>
      <c r="K8" s="92">
        <f>J8/$G$5</f>
        <v>-2.3805471108626574E-3</v>
      </c>
    </row>
    <row r="9" spans="1:14" ht="15.75" customHeight="1" x14ac:dyDescent="0.25">
      <c r="A9" s="22" t="s">
        <v>3</v>
      </c>
      <c r="B9" s="18">
        <v>102.37001447024099</v>
      </c>
      <c r="C9" s="18">
        <v>102.37972425833611</v>
      </c>
      <c r="D9" s="18"/>
      <c r="E9" s="18">
        <f>((C9/B9-1)*100)</f>
        <v>9.4849924026751964E-3</v>
      </c>
      <c r="F9" s="18"/>
      <c r="G9" s="18">
        <v>5.382570156998133</v>
      </c>
      <c r="H9" s="18">
        <v>5.3830806933685933</v>
      </c>
      <c r="I9" s="18"/>
      <c r="J9" s="18">
        <f t="shared" si="1"/>
        <v>5.1053637046027944E-4</v>
      </c>
      <c r="K9" s="93">
        <f>J9/$G$5</f>
        <v>5.0930192114079274E-6</v>
      </c>
    </row>
    <row r="10" spans="1:14" x14ac:dyDescent="0.25">
      <c r="A10" s="23" t="s">
        <v>4</v>
      </c>
      <c r="B10" s="35">
        <v>104.53172823733114</v>
      </c>
      <c r="C10" s="35">
        <v>104.75063786886317</v>
      </c>
      <c r="D10" s="35"/>
      <c r="E10" s="35">
        <f t="shared" ref="E10:E73" si="2">((C10/B10-1)*100)</f>
        <v>0.20941931720004359</v>
      </c>
      <c r="F10" s="35"/>
      <c r="G10" s="35">
        <v>1.1590724536906025</v>
      </c>
      <c r="H10" s="35">
        <v>1.1614997753089751</v>
      </c>
      <c r="I10" s="35"/>
      <c r="J10" s="35">
        <f t="shared" si="1"/>
        <v>2.4273216183725577E-3</v>
      </c>
      <c r="K10" s="92">
        <f t="shared" ref="K10:K73" si="3">J10/$G$5</f>
        <v>2.4214524860377273E-5</v>
      </c>
    </row>
    <row r="11" spans="1:14" ht="15.75" customHeight="1" x14ac:dyDescent="0.25">
      <c r="A11" s="22" t="s">
        <v>5</v>
      </c>
      <c r="B11" s="18">
        <v>104.6235777736062</v>
      </c>
      <c r="C11" s="18">
        <v>102.42030819040392</v>
      </c>
      <c r="D11" s="18"/>
      <c r="E11" s="18">
        <f t="shared" si="2"/>
        <v>-2.1059015855583896</v>
      </c>
      <c r="F11" s="18"/>
      <c r="G11" s="18">
        <v>5.4762342537807447</v>
      </c>
      <c r="H11" s="18">
        <v>5.3609101498014837</v>
      </c>
      <c r="I11" s="18"/>
      <c r="J11" s="18">
        <f t="shared" si="1"/>
        <v>-0.11532410397926096</v>
      </c>
      <c r="K11" s="93">
        <f t="shared" si="3"/>
        <v>-1.1504525653583738E-3</v>
      </c>
    </row>
    <row r="12" spans="1:14" ht="15.75" customHeight="1" x14ac:dyDescent="0.25">
      <c r="A12" s="23" t="s">
        <v>108</v>
      </c>
      <c r="B12" s="35">
        <v>105.00482717605618</v>
      </c>
      <c r="C12" s="35">
        <v>104.84901367226711</v>
      </c>
      <c r="D12" s="35"/>
      <c r="E12" s="35">
        <f t="shared" si="2"/>
        <v>-0.14838699132168065</v>
      </c>
      <c r="F12" s="35"/>
      <c r="G12" s="35">
        <v>4.9530210525810414</v>
      </c>
      <c r="H12" s="35">
        <v>4.9456714136615858</v>
      </c>
      <c r="I12" s="35"/>
      <c r="J12" s="35">
        <f t="shared" si="1"/>
        <v>-7.3496389194556144E-3</v>
      </c>
      <c r="K12" s="92">
        <f t="shared" si="3"/>
        <v>-7.3318678902252875E-5</v>
      </c>
    </row>
    <row r="13" spans="1:14" x14ac:dyDescent="0.25">
      <c r="A13" s="22" t="s">
        <v>6</v>
      </c>
      <c r="B13" s="18">
        <v>113.09215903145656</v>
      </c>
      <c r="C13" s="18">
        <v>112.71723193872447</v>
      </c>
      <c r="D13" s="18"/>
      <c r="E13" s="18">
        <f t="shared" si="2"/>
        <v>-0.33152350785681239</v>
      </c>
      <c r="F13" s="18"/>
      <c r="G13" s="18">
        <v>1.1463103968024144</v>
      </c>
      <c r="H13" s="18">
        <v>1.1425101083640077</v>
      </c>
      <c r="I13" s="18"/>
      <c r="J13" s="18">
        <f t="shared" si="1"/>
        <v>-3.8002884384067404E-3</v>
      </c>
      <c r="K13" s="93">
        <f t="shared" si="3"/>
        <v>-3.7910995465900521E-5</v>
      </c>
    </row>
    <row r="14" spans="1:14" x14ac:dyDescent="0.25">
      <c r="A14" s="23" t="s">
        <v>7</v>
      </c>
      <c r="B14" s="35">
        <v>107.86870867640182</v>
      </c>
      <c r="C14" s="35">
        <v>105.07696159355983</v>
      </c>
      <c r="D14" s="35"/>
      <c r="E14" s="35">
        <f t="shared" si="2"/>
        <v>-2.588097249979171</v>
      </c>
      <c r="F14" s="35"/>
      <c r="G14" s="35">
        <v>2.1846152876932683</v>
      </c>
      <c r="H14" s="35">
        <v>2.1280753195098541</v>
      </c>
      <c r="I14" s="35"/>
      <c r="J14" s="35">
        <f t="shared" si="1"/>
        <v>-5.6539968183414224E-2</v>
      </c>
      <c r="K14" s="92">
        <f t="shared" si="3"/>
        <v>-5.6403257599631738E-4</v>
      </c>
    </row>
    <row r="15" spans="1:14" ht="15.75" customHeight="1" x14ac:dyDescent="0.25">
      <c r="A15" s="22" t="s">
        <v>8</v>
      </c>
      <c r="B15" s="18">
        <v>115.84240240840292</v>
      </c>
      <c r="C15" s="18">
        <v>114.05173904260181</v>
      </c>
      <c r="D15" s="18"/>
      <c r="E15" s="18">
        <f t="shared" si="2"/>
        <v>-1.5457754056999895</v>
      </c>
      <c r="F15" s="18"/>
      <c r="G15" s="18">
        <v>2.9864053278663829</v>
      </c>
      <c r="H15" s="18">
        <v>2.9402422087937103</v>
      </c>
      <c r="I15" s="18"/>
      <c r="J15" s="18">
        <f t="shared" si="1"/>
        <v>-4.6163119072672565E-2</v>
      </c>
      <c r="K15" s="93">
        <f t="shared" si="3"/>
        <v>-4.605149914856556E-4</v>
      </c>
    </row>
    <row r="16" spans="1:14" x14ac:dyDescent="0.25">
      <c r="A16" s="23" t="s">
        <v>9</v>
      </c>
      <c r="B16" s="35">
        <v>100.59158672262586</v>
      </c>
      <c r="C16" s="35">
        <v>100.59158672262586</v>
      </c>
      <c r="D16" s="35"/>
      <c r="E16" s="35">
        <f t="shared" si="2"/>
        <v>0</v>
      </c>
      <c r="F16" s="35"/>
      <c r="G16" s="35">
        <v>1.3304760215590687</v>
      </c>
      <c r="H16" s="35">
        <v>1.3304760215590687</v>
      </c>
      <c r="I16" s="35"/>
      <c r="J16" s="35">
        <f t="shared" si="1"/>
        <v>0</v>
      </c>
      <c r="K16" s="92">
        <f t="shared" si="3"/>
        <v>0</v>
      </c>
    </row>
    <row r="17" spans="1:11" ht="15.75" customHeight="1" x14ac:dyDescent="0.25">
      <c r="A17" s="22" t="s">
        <v>10</v>
      </c>
      <c r="B17" s="18">
        <v>107.09611310264722</v>
      </c>
      <c r="C17" s="18">
        <v>105.99619203096437</v>
      </c>
      <c r="D17" s="18"/>
      <c r="E17" s="18">
        <f t="shared" si="2"/>
        <v>-1.0270410753643544</v>
      </c>
      <c r="F17" s="18"/>
      <c r="G17" s="18">
        <v>1.2066166914937655</v>
      </c>
      <c r="H17" s="18">
        <v>1.1942242424499219</v>
      </c>
      <c r="I17" s="18"/>
      <c r="J17" s="18">
        <f t="shared" si="1"/>
        <v>-1.2392449043843623E-2</v>
      </c>
      <c r="K17" s="93">
        <f t="shared" si="3"/>
        <v>-1.2362484772590718E-4</v>
      </c>
    </row>
    <row r="18" spans="1:11" x14ac:dyDescent="0.25">
      <c r="A18" s="21" t="s">
        <v>11</v>
      </c>
      <c r="B18" s="35">
        <v>101.37242060522486</v>
      </c>
      <c r="C18" s="35">
        <v>101.86055352377942</v>
      </c>
      <c r="D18" s="35"/>
      <c r="E18" s="35">
        <f t="shared" si="2"/>
        <v>0.48152437876125553</v>
      </c>
      <c r="F18" s="35"/>
      <c r="G18" s="35">
        <v>2.3340709088631648</v>
      </c>
      <c r="H18" s="35">
        <v>2.3453100293069147</v>
      </c>
      <c r="I18" s="35"/>
      <c r="J18" s="35">
        <f t="shared" si="1"/>
        <v>1.1239120443749862E-2</v>
      </c>
      <c r="K18" s="92">
        <f t="shared" si="3"/>
        <v>1.1211944858647262E-4</v>
      </c>
    </row>
    <row r="19" spans="1:11" ht="15.75" customHeight="1" x14ac:dyDescent="0.25">
      <c r="A19" s="22" t="s">
        <v>141</v>
      </c>
      <c r="B19" s="18">
        <v>99.922690243012681</v>
      </c>
      <c r="C19" s="18">
        <v>100.52584553663037</v>
      </c>
      <c r="D19" s="18"/>
      <c r="E19" s="18">
        <f t="shared" si="2"/>
        <v>0.60362195228211846</v>
      </c>
      <c r="F19" s="18"/>
      <c r="G19" s="18">
        <v>0.55316370719013119</v>
      </c>
      <c r="H19" s="18">
        <v>0.55650272475878848</v>
      </c>
      <c r="I19" s="18"/>
      <c r="J19" s="18">
        <f t="shared" si="1"/>
        <v>3.3390175686572876E-3</v>
      </c>
      <c r="K19" s="93">
        <f t="shared" si="3"/>
        <v>3.3309440048450426E-5</v>
      </c>
    </row>
    <row r="20" spans="1:11" x14ac:dyDescent="0.25">
      <c r="A20" s="23" t="s">
        <v>142</v>
      </c>
      <c r="B20" s="35">
        <v>100.85348192153359</v>
      </c>
      <c r="C20" s="35">
        <v>102.11558095184276</v>
      </c>
      <c r="D20" s="35"/>
      <c r="E20" s="35">
        <f t="shared" si="2"/>
        <v>1.2514184004981832</v>
      </c>
      <c r="F20" s="35"/>
      <c r="G20" s="35">
        <v>0.55864308518441597</v>
      </c>
      <c r="H20" s="35">
        <v>0.56563404754552438</v>
      </c>
      <c r="I20" s="35"/>
      <c r="J20" s="35">
        <f t="shared" si="1"/>
        <v>6.9909623611084104E-3</v>
      </c>
      <c r="K20" s="92">
        <f t="shared" si="3"/>
        <v>6.9740585923887662E-5</v>
      </c>
    </row>
    <row r="21" spans="1:11" ht="15.75" customHeight="1" x14ac:dyDescent="0.25">
      <c r="A21" s="22" t="s">
        <v>143</v>
      </c>
      <c r="B21" s="18">
        <v>101.02202251544155</v>
      </c>
      <c r="C21" s="18">
        <v>101.61435071677772</v>
      </c>
      <c r="D21" s="18"/>
      <c r="E21" s="18">
        <f t="shared" si="2"/>
        <v>0.58633571827928499</v>
      </c>
      <c r="F21" s="18"/>
      <c r="G21" s="18">
        <v>0.15505460193562659</v>
      </c>
      <c r="H21" s="18">
        <v>0.15596374244961092</v>
      </c>
      <c r="I21" s="18"/>
      <c r="J21" s="18">
        <f t="shared" si="1"/>
        <v>9.0914051398433005E-4</v>
      </c>
      <c r="K21" s="93">
        <f t="shared" si="3"/>
        <v>9.0694226141361919E-6</v>
      </c>
    </row>
    <row r="22" spans="1:11" x14ac:dyDescent="0.25">
      <c r="A22" s="23" t="s">
        <v>144</v>
      </c>
      <c r="B22" s="35">
        <v>97.832802208660297</v>
      </c>
      <c r="C22" s="35">
        <v>97.832802208660297</v>
      </c>
      <c r="D22" s="35"/>
      <c r="E22" s="35">
        <f t="shared" si="2"/>
        <v>0</v>
      </c>
      <c r="F22" s="35"/>
      <c r="G22" s="35">
        <v>0.59145024317675643</v>
      </c>
      <c r="H22" s="35">
        <v>0.59145024317675643</v>
      </c>
      <c r="I22" s="35"/>
      <c r="J22" s="35">
        <f t="shared" si="1"/>
        <v>0</v>
      </c>
      <c r="K22" s="92">
        <f t="shared" si="3"/>
        <v>0</v>
      </c>
    </row>
    <row r="23" spans="1:11" ht="15.75" customHeight="1" x14ac:dyDescent="0.25">
      <c r="A23" s="22" t="s">
        <v>145</v>
      </c>
      <c r="B23" s="18">
        <v>103.14766862351441</v>
      </c>
      <c r="C23" s="18">
        <v>103.14766862351441</v>
      </c>
      <c r="D23" s="18"/>
      <c r="E23" s="18">
        <f t="shared" si="2"/>
        <v>0</v>
      </c>
      <c r="F23" s="18"/>
      <c r="G23" s="18">
        <v>0.25213546288622291</v>
      </c>
      <c r="H23" s="18">
        <v>0.25213546288622291</v>
      </c>
      <c r="I23" s="18"/>
      <c r="J23" s="18">
        <f t="shared" si="1"/>
        <v>0</v>
      </c>
      <c r="K23" s="93">
        <f t="shared" si="3"/>
        <v>0</v>
      </c>
    </row>
    <row r="24" spans="1:11" x14ac:dyDescent="0.25">
      <c r="A24" s="23" t="s">
        <v>146</v>
      </c>
      <c r="B24" s="35">
        <v>116.17736848963465</v>
      </c>
      <c r="C24" s="35">
        <v>116.17736848963465</v>
      </c>
      <c r="D24" s="35"/>
      <c r="E24" s="35">
        <f t="shared" si="2"/>
        <v>0</v>
      </c>
      <c r="F24" s="35"/>
      <c r="G24" s="35">
        <v>0.22362380849001137</v>
      </c>
      <c r="H24" s="35">
        <v>0.22362380849001137</v>
      </c>
      <c r="I24" s="35"/>
      <c r="J24" s="35">
        <f t="shared" si="1"/>
        <v>0</v>
      </c>
      <c r="K24" s="92">
        <f t="shared" si="3"/>
        <v>0</v>
      </c>
    </row>
    <row r="25" spans="1:11" ht="15.75" customHeight="1" x14ac:dyDescent="0.25">
      <c r="A25" s="24" t="s">
        <v>147</v>
      </c>
      <c r="B25" s="18">
        <v>142.43213550929948</v>
      </c>
      <c r="C25" s="18">
        <v>144.81733786606142</v>
      </c>
      <c r="D25" s="18"/>
      <c r="E25" s="18">
        <f t="shared" si="2"/>
        <v>1.6746237414984266</v>
      </c>
      <c r="F25" s="18"/>
      <c r="G25" s="18">
        <v>3.4122435856048883</v>
      </c>
      <c r="H25" s="18">
        <v>3.4693858268071844</v>
      </c>
      <c r="I25" s="18"/>
      <c r="J25" s="18">
        <f t="shared" si="1"/>
        <v>5.7142241202296162E-2</v>
      </c>
      <c r="K25" s="93">
        <f t="shared" si="3"/>
        <v>5.7004074354942034E-4</v>
      </c>
    </row>
    <row r="26" spans="1:11" x14ac:dyDescent="0.25">
      <c r="A26" s="21" t="s">
        <v>12</v>
      </c>
      <c r="B26" s="35">
        <v>145.80593102649544</v>
      </c>
      <c r="C26" s="35">
        <v>145.80593102649544</v>
      </c>
      <c r="D26" s="35"/>
      <c r="E26" s="35">
        <f t="shared" si="2"/>
        <v>0</v>
      </c>
      <c r="F26" s="35"/>
      <c r="G26" s="35">
        <v>2.613229709987138</v>
      </c>
      <c r="H26" s="35">
        <v>2.613229709987138</v>
      </c>
      <c r="I26" s="35"/>
      <c r="J26" s="35">
        <f t="shared" si="1"/>
        <v>0</v>
      </c>
      <c r="K26" s="92">
        <f t="shared" si="3"/>
        <v>0</v>
      </c>
    </row>
    <row r="27" spans="1:11" ht="15.75" customHeight="1" x14ac:dyDescent="0.25">
      <c r="A27" s="22" t="s">
        <v>13</v>
      </c>
      <c r="B27" s="18">
        <v>145.80593102649544</v>
      </c>
      <c r="C27" s="18">
        <v>145.80593102649544</v>
      </c>
      <c r="D27" s="18"/>
      <c r="E27" s="18">
        <f t="shared" si="2"/>
        <v>0</v>
      </c>
      <c r="F27" s="18"/>
      <c r="G27" s="18">
        <v>2.613229709987138</v>
      </c>
      <c r="H27" s="18">
        <v>2.613229709987138</v>
      </c>
      <c r="I27" s="18"/>
      <c r="J27" s="18">
        <f t="shared" si="1"/>
        <v>0</v>
      </c>
      <c r="K27" s="93">
        <f t="shared" si="3"/>
        <v>0</v>
      </c>
    </row>
    <row r="28" spans="1:11" x14ac:dyDescent="0.25">
      <c r="A28" s="21" t="s">
        <v>14</v>
      </c>
      <c r="B28" s="35">
        <v>132.41155850997103</v>
      </c>
      <c r="C28" s="35">
        <v>141.88109770727087</v>
      </c>
      <c r="D28" s="35"/>
      <c r="E28" s="35">
        <f t="shared" si="2"/>
        <v>7.1515956037831563</v>
      </c>
      <c r="F28" s="35"/>
      <c r="G28" s="35">
        <v>0.79901387561774984</v>
      </c>
      <c r="H28" s="35">
        <v>0.85615611682004622</v>
      </c>
      <c r="I28" s="35"/>
      <c r="J28" s="35">
        <f t="shared" si="1"/>
        <v>5.7142241202296384E-2</v>
      </c>
      <c r="K28" s="92">
        <f t="shared" si="3"/>
        <v>5.7004074354942251E-4</v>
      </c>
    </row>
    <row r="29" spans="1:11" ht="15.75" customHeight="1" x14ac:dyDescent="0.25">
      <c r="A29" s="22" t="s">
        <v>15</v>
      </c>
      <c r="B29" s="18">
        <v>132.41155850997103</v>
      </c>
      <c r="C29" s="18">
        <v>141.88109770727087</v>
      </c>
      <c r="D29" s="18"/>
      <c r="E29" s="18">
        <f t="shared" si="2"/>
        <v>7.1515956037831563</v>
      </c>
      <c r="F29" s="18"/>
      <c r="G29" s="18">
        <v>0.79901387561774984</v>
      </c>
      <c r="H29" s="18">
        <v>0.85615611682004622</v>
      </c>
      <c r="I29" s="18"/>
      <c r="J29" s="18">
        <f t="shared" si="1"/>
        <v>5.7142241202296384E-2</v>
      </c>
      <c r="K29" s="93">
        <f t="shared" si="3"/>
        <v>5.7004074354942251E-4</v>
      </c>
    </row>
    <row r="30" spans="1:11" x14ac:dyDescent="0.25">
      <c r="A30" s="21" t="s">
        <v>16</v>
      </c>
      <c r="B30" s="35">
        <v>98.423942159956582</v>
      </c>
      <c r="C30" s="35">
        <v>98.356254462447268</v>
      </c>
      <c r="D30" s="35"/>
      <c r="E30" s="35">
        <f t="shared" si="2"/>
        <v>-6.8771577345794199E-2</v>
      </c>
      <c r="F30" s="35"/>
      <c r="G30" s="35">
        <v>4.9941979596392825</v>
      </c>
      <c r="H30" s="35">
        <v>4.9907633709266666</v>
      </c>
      <c r="I30" s="35"/>
      <c r="J30" s="35">
        <f t="shared" si="1"/>
        <v>-3.4345887126159269E-3</v>
      </c>
      <c r="K30" s="92">
        <f t="shared" si="3"/>
        <v>-3.4262840629487879E-5</v>
      </c>
    </row>
    <row r="31" spans="1:11" ht="15.75" customHeight="1" x14ac:dyDescent="0.25">
      <c r="A31" s="24" t="s">
        <v>17</v>
      </c>
      <c r="B31" s="18">
        <v>99.705312037232815</v>
      </c>
      <c r="C31" s="18">
        <v>99.610386479650003</v>
      </c>
      <c r="D31" s="18"/>
      <c r="E31" s="18">
        <f t="shared" si="2"/>
        <v>-9.5206118554003183E-2</v>
      </c>
      <c r="F31" s="18"/>
      <c r="G31" s="18">
        <v>3.9236465121901682</v>
      </c>
      <c r="H31" s="18">
        <v>3.9199109606401321</v>
      </c>
      <c r="I31" s="18"/>
      <c r="J31" s="18">
        <f t="shared" si="1"/>
        <v>-3.7355515500361314E-3</v>
      </c>
      <c r="K31" s="93">
        <f t="shared" si="3"/>
        <v>-3.7265191885127162E-5</v>
      </c>
    </row>
    <row r="32" spans="1:11" x14ac:dyDescent="0.25">
      <c r="A32" s="23" t="s">
        <v>18</v>
      </c>
      <c r="B32" s="35">
        <v>98.260116378049176</v>
      </c>
      <c r="C32" s="35">
        <v>98.260116378049176</v>
      </c>
      <c r="D32" s="35"/>
      <c r="E32" s="35">
        <f t="shared" si="2"/>
        <v>0</v>
      </c>
      <c r="F32" s="35"/>
      <c r="G32" s="35">
        <v>0.64116903897870314</v>
      </c>
      <c r="H32" s="35">
        <v>0.64116903897870314</v>
      </c>
      <c r="I32" s="35"/>
      <c r="J32" s="35">
        <f t="shared" si="1"/>
        <v>0</v>
      </c>
      <c r="K32" s="92">
        <f t="shared" si="3"/>
        <v>0</v>
      </c>
    </row>
    <row r="33" spans="1:11" x14ac:dyDescent="0.25">
      <c r="A33" s="22" t="s">
        <v>19</v>
      </c>
      <c r="B33" s="18">
        <v>98.641400822014646</v>
      </c>
      <c r="C33" s="18">
        <v>98.507528215012229</v>
      </c>
      <c r="D33" s="18"/>
      <c r="E33" s="18">
        <f t="shared" si="2"/>
        <v>-0.13571644957067752</v>
      </c>
      <c r="F33" s="18"/>
      <c r="G33" s="18">
        <v>2.7524677825373383</v>
      </c>
      <c r="H33" s="18">
        <v>2.7487322309873017</v>
      </c>
      <c r="I33" s="18"/>
      <c r="J33" s="18">
        <f t="shared" si="1"/>
        <v>-3.7355515500365755E-3</v>
      </c>
      <c r="K33" s="93">
        <f t="shared" si="3"/>
        <v>-3.7265191885131594E-5</v>
      </c>
    </row>
    <row r="34" spans="1:11" x14ac:dyDescent="0.25">
      <c r="A34" s="23" t="s">
        <v>20</v>
      </c>
      <c r="B34" s="35">
        <v>118.33907678349219</v>
      </c>
      <c r="C34" s="35">
        <v>118.33907678349219</v>
      </c>
      <c r="D34" s="35"/>
      <c r="E34" s="35">
        <f t="shared" si="2"/>
        <v>0</v>
      </c>
      <c r="F34" s="35"/>
      <c r="G34" s="35">
        <v>0.25374390833644872</v>
      </c>
      <c r="H34" s="35">
        <v>0.25374390833644872</v>
      </c>
      <c r="I34" s="35"/>
      <c r="J34" s="35">
        <f t="shared" si="1"/>
        <v>0</v>
      </c>
      <c r="K34" s="92">
        <f t="shared" si="3"/>
        <v>0</v>
      </c>
    </row>
    <row r="35" spans="1:11" x14ac:dyDescent="0.25">
      <c r="A35" s="22" t="s">
        <v>155</v>
      </c>
      <c r="B35" s="18">
        <v>99.404021883477668</v>
      </c>
      <c r="C35" s="18">
        <v>99.404021883477668</v>
      </c>
      <c r="D35" s="18"/>
      <c r="E35" s="18">
        <f t="shared" si="2"/>
        <v>0</v>
      </c>
      <c r="F35" s="18"/>
      <c r="G35" s="18">
        <v>0.27626578233767801</v>
      </c>
      <c r="H35" s="18">
        <v>0.27626578233767801</v>
      </c>
      <c r="I35" s="18"/>
      <c r="J35" s="18">
        <f t="shared" si="1"/>
        <v>0</v>
      </c>
      <c r="K35" s="93">
        <f>J35/$G$5</f>
        <v>0</v>
      </c>
    </row>
    <row r="36" spans="1:11" x14ac:dyDescent="0.25">
      <c r="A36" s="21" t="s">
        <v>21</v>
      </c>
      <c r="B36" s="35">
        <v>93.996525986006006</v>
      </c>
      <c r="C36" s="35">
        <v>94.022951116004123</v>
      </c>
      <c r="D36" s="35"/>
      <c r="E36" s="35">
        <f t="shared" si="2"/>
        <v>2.8112879407959923E-2</v>
      </c>
      <c r="F36" s="35"/>
      <c r="G36" s="35">
        <v>1.0705514474491131</v>
      </c>
      <c r="H36" s="35">
        <v>1.0708524102865347</v>
      </c>
      <c r="I36" s="35"/>
      <c r="J36" s="35">
        <f t="shared" si="1"/>
        <v>3.0096283742153673E-4</v>
      </c>
      <c r="K36" s="92">
        <f t="shared" si="3"/>
        <v>3.0023512556525734E-6</v>
      </c>
    </row>
    <row r="37" spans="1:11" x14ac:dyDescent="0.25">
      <c r="A37" s="22" t="s">
        <v>22</v>
      </c>
      <c r="B37" s="18">
        <v>93.996525986006006</v>
      </c>
      <c r="C37" s="18">
        <v>94.022951116004123</v>
      </c>
      <c r="D37" s="18"/>
      <c r="E37" s="18">
        <f t="shared" si="2"/>
        <v>2.8112879407959923E-2</v>
      </c>
      <c r="F37" s="18"/>
      <c r="G37" s="18">
        <v>1.0705514474491131</v>
      </c>
      <c r="H37" s="18">
        <v>1.0708524102865347</v>
      </c>
      <c r="I37" s="18"/>
      <c r="J37" s="18">
        <f t="shared" si="1"/>
        <v>3.0096283742153673E-4</v>
      </c>
      <c r="K37" s="93">
        <f t="shared" si="3"/>
        <v>3.0023512556525734E-6</v>
      </c>
    </row>
    <row r="38" spans="1:11" x14ac:dyDescent="0.25">
      <c r="A38" s="21" t="s">
        <v>23</v>
      </c>
      <c r="B38" s="35">
        <v>100.01205957154916</v>
      </c>
      <c r="C38" s="35">
        <v>100.34049425514864</v>
      </c>
      <c r="D38" s="35"/>
      <c r="E38" s="35">
        <f t="shared" si="2"/>
        <v>0.32839508055977351</v>
      </c>
      <c r="F38" s="35"/>
      <c r="G38" s="35">
        <v>12.135318186602161</v>
      </c>
      <c r="H38" s="35">
        <v>12.175169974537239</v>
      </c>
      <c r="I38" s="35"/>
      <c r="J38" s="35">
        <f t="shared" si="1"/>
        <v>3.9851787935077709E-2</v>
      </c>
      <c r="K38" s="92">
        <f t="shared" si="3"/>
        <v>3.9755428468165623E-4</v>
      </c>
    </row>
    <row r="39" spans="1:11" x14ac:dyDescent="0.25">
      <c r="A39" s="24" t="s">
        <v>24</v>
      </c>
      <c r="B39" s="18">
        <v>94.333413309838079</v>
      </c>
      <c r="C39" s="18">
        <v>94.379481420537729</v>
      </c>
      <c r="D39" s="18"/>
      <c r="E39" s="18">
        <f t="shared" si="2"/>
        <v>4.8835411635472781E-2</v>
      </c>
      <c r="F39" s="18"/>
      <c r="G39" s="18">
        <v>0.96471659153071043</v>
      </c>
      <c r="H39" s="18">
        <v>0.9651877148493001</v>
      </c>
      <c r="I39" s="18"/>
      <c r="J39" s="18">
        <f t="shared" si="1"/>
        <v>4.7112331858967238E-4</v>
      </c>
      <c r="K39" s="93">
        <f t="shared" si="3"/>
        <v>4.6998416789703322E-6</v>
      </c>
    </row>
    <row r="40" spans="1:11" x14ac:dyDescent="0.25">
      <c r="A40" s="23" t="s">
        <v>160</v>
      </c>
      <c r="B40" s="35">
        <v>94.333413309838079</v>
      </c>
      <c r="C40" s="35">
        <v>94.379481420537729</v>
      </c>
      <c r="D40" s="35"/>
      <c r="E40" s="35">
        <f t="shared" si="2"/>
        <v>4.8835411635472781E-2</v>
      </c>
      <c r="F40" s="35"/>
      <c r="G40" s="35">
        <v>0.96471659153071043</v>
      </c>
      <c r="H40" s="35">
        <v>0.9651877148493001</v>
      </c>
      <c r="I40" s="35"/>
      <c r="J40" s="35">
        <f t="shared" si="1"/>
        <v>4.7112331858967238E-4</v>
      </c>
      <c r="K40" s="92">
        <f t="shared" si="3"/>
        <v>4.6998416789703322E-6</v>
      </c>
    </row>
    <row r="41" spans="1:11" x14ac:dyDescent="0.25">
      <c r="A41" s="24" t="s">
        <v>161</v>
      </c>
      <c r="B41" s="18">
        <v>101.92496640937894</v>
      </c>
      <c r="C41" s="18">
        <v>103.09282395478436</v>
      </c>
      <c r="D41" s="18"/>
      <c r="E41" s="18">
        <f t="shared" si="2"/>
        <v>1.1458012561071262</v>
      </c>
      <c r="F41" s="18"/>
      <c r="G41" s="18">
        <v>3.4369542192931735</v>
      </c>
      <c r="H41" s="18">
        <v>3.4763348839096615</v>
      </c>
      <c r="I41" s="18"/>
      <c r="J41" s="18">
        <f t="shared" si="1"/>
        <v>3.9380664616488037E-2</v>
      </c>
      <c r="K41" s="93">
        <f t="shared" si="3"/>
        <v>3.928544430026859E-4</v>
      </c>
    </row>
    <row r="42" spans="1:11" x14ac:dyDescent="0.25">
      <c r="A42" s="23" t="s">
        <v>162</v>
      </c>
      <c r="B42" s="35">
        <v>102.50109232849135</v>
      </c>
      <c r="C42" s="35">
        <v>104.01847961034348</v>
      </c>
      <c r="D42" s="35"/>
      <c r="E42" s="35">
        <f t="shared" si="2"/>
        <v>1.4803620599371348</v>
      </c>
      <c r="F42" s="35"/>
      <c r="G42" s="35">
        <v>2.6602049378487633</v>
      </c>
      <c r="H42" s="35">
        <v>2.6995856024652505</v>
      </c>
      <c r="I42" s="35"/>
      <c r="J42" s="35">
        <f t="shared" si="1"/>
        <v>3.9380664616487149E-2</v>
      </c>
      <c r="K42" s="92">
        <f t="shared" si="3"/>
        <v>3.9285444300267707E-4</v>
      </c>
    </row>
    <row r="43" spans="1:11" x14ac:dyDescent="0.25">
      <c r="A43" s="22" t="s">
        <v>163</v>
      </c>
      <c r="B43" s="18">
        <v>100</v>
      </c>
      <c r="C43" s="18">
        <v>100</v>
      </c>
      <c r="D43" s="18"/>
      <c r="E43" s="18">
        <f t="shared" si="2"/>
        <v>0</v>
      </c>
      <c r="F43" s="18"/>
      <c r="G43" s="18">
        <v>0.77674928144441024</v>
      </c>
      <c r="H43" s="18">
        <v>0.77674928144441013</v>
      </c>
      <c r="I43" s="18"/>
      <c r="J43" s="18">
        <f t="shared" si="1"/>
        <v>0</v>
      </c>
      <c r="K43" s="93">
        <f t="shared" si="3"/>
        <v>0</v>
      </c>
    </row>
    <row r="44" spans="1:11" x14ac:dyDescent="0.25">
      <c r="A44" s="21" t="s">
        <v>26</v>
      </c>
      <c r="B44" s="35">
        <v>100.00000000000007</v>
      </c>
      <c r="C44" s="35">
        <v>100.00000000000007</v>
      </c>
      <c r="D44" s="35"/>
      <c r="E44" s="35">
        <f t="shared" si="2"/>
        <v>0</v>
      </c>
      <c r="F44" s="35"/>
      <c r="G44" s="35">
        <v>0.38751312168952085</v>
      </c>
      <c r="H44" s="35">
        <v>0.38751312168952079</v>
      </c>
      <c r="I44" s="35"/>
      <c r="J44" s="35">
        <f t="shared" si="1"/>
        <v>0</v>
      </c>
      <c r="K44" s="92">
        <f t="shared" si="3"/>
        <v>0</v>
      </c>
    </row>
    <row r="45" spans="1:11" x14ac:dyDescent="0.25">
      <c r="A45" s="22" t="s">
        <v>164</v>
      </c>
      <c r="B45" s="18">
        <v>100.00000000000006</v>
      </c>
      <c r="C45" s="18">
        <v>100.00000000000006</v>
      </c>
      <c r="D45" s="18"/>
      <c r="E45" s="18">
        <f t="shared" si="2"/>
        <v>0</v>
      </c>
      <c r="F45" s="18"/>
      <c r="G45" s="18">
        <v>0.17574859045368224</v>
      </c>
      <c r="H45" s="18">
        <v>0.17574859045368224</v>
      </c>
      <c r="I45" s="18"/>
      <c r="J45" s="18">
        <f t="shared" si="1"/>
        <v>0</v>
      </c>
      <c r="K45" s="93">
        <f t="shared" si="3"/>
        <v>0</v>
      </c>
    </row>
    <row r="46" spans="1:11" x14ac:dyDescent="0.25">
      <c r="A46" s="23" t="s">
        <v>166</v>
      </c>
      <c r="B46" s="35">
        <v>100</v>
      </c>
      <c r="C46" s="35">
        <v>100</v>
      </c>
      <c r="D46" s="35"/>
      <c r="E46" s="35">
        <f t="shared" si="2"/>
        <v>0</v>
      </c>
      <c r="F46" s="35"/>
      <c r="G46" s="35">
        <v>0.21176453123583852</v>
      </c>
      <c r="H46" s="35">
        <v>0.21176453123583852</v>
      </c>
      <c r="I46" s="35"/>
      <c r="J46" s="35">
        <f t="shared" si="1"/>
        <v>0</v>
      </c>
      <c r="K46" s="92">
        <f t="shared" si="3"/>
        <v>0</v>
      </c>
    </row>
    <row r="47" spans="1:11" x14ac:dyDescent="0.25">
      <c r="A47" s="24" t="s">
        <v>27</v>
      </c>
      <c r="B47" s="18">
        <v>99.92522601503002</v>
      </c>
      <c r="C47" s="18">
        <v>99.92522601503002</v>
      </c>
      <c r="D47" s="18"/>
      <c r="E47" s="18">
        <f t="shared" si="2"/>
        <v>0</v>
      </c>
      <c r="F47" s="18"/>
      <c r="G47" s="18">
        <v>7.3461342540887573</v>
      </c>
      <c r="H47" s="18">
        <v>7.3461342540887564</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1.3537057180487533</v>
      </c>
      <c r="H49" s="18">
        <v>1.3537057180487533</v>
      </c>
      <c r="I49" s="18"/>
      <c r="J49" s="18">
        <f t="shared" si="1"/>
        <v>0</v>
      </c>
      <c r="K49" s="93">
        <f t="shared" si="3"/>
        <v>0</v>
      </c>
    </row>
    <row r="50" spans="1:103" s="4" customFormat="1" x14ac:dyDescent="0.25">
      <c r="A50" s="21" t="s">
        <v>29</v>
      </c>
      <c r="B50" s="35">
        <v>99.239602059870236</v>
      </c>
      <c r="C50" s="35">
        <v>99.241918321561869</v>
      </c>
      <c r="D50" s="35"/>
      <c r="E50" s="35">
        <f t="shared" si="2"/>
        <v>2.3340094514212595E-3</v>
      </c>
      <c r="F50" s="35"/>
      <c r="G50" s="35">
        <v>8.3806342912520417</v>
      </c>
      <c r="H50" s="35">
        <v>8.380829896048489</v>
      </c>
      <c r="I50" s="35"/>
      <c r="J50" s="35">
        <f t="shared" si="1"/>
        <v>1.9560479644731288E-4</v>
      </c>
      <c r="K50" s="92">
        <f t="shared" si="3"/>
        <v>1.9513183463335824E-6</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99.839637986014935</v>
      </c>
      <c r="C51" s="18">
        <v>99.839637986014935</v>
      </c>
      <c r="D51" s="18"/>
      <c r="E51" s="18">
        <f t="shared" si="2"/>
        <v>0</v>
      </c>
      <c r="F51" s="18"/>
      <c r="G51" s="18">
        <v>1.4685287102864524</v>
      </c>
      <c r="H51" s="18">
        <v>1.4685287102864524</v>
      </c>
      <c r="I51" s="18"/>
      <c r="J51" s="18">
        <f t="shared" si="1"/>
        <v>0</v>
      </c>
      <c r="K51" s="93">
        <f t="shared" si="3"/>
        <v>0</v>
      </c>
    </row>
    <row r="52" spans="1:103" s="4" customFormat="1" x14ac:dyDescent="0.25">
      <c r="A52" s="23" t="s">
        <v>170</v>
      </c>
      <c r="B52" s="35">
        <v>99.839637986014935</v>
      </c>
      <c r="C52" s="35">
        <v>99.839637986014935</v>
      </c>
      <c r="D52" s="35"/>
      <c r="E52" s="35">
        <f t="shared" si="2"/>
        <v>0</v>
      </c>
      <c r="F52" s="35"/>
      <c r="G52" s="35">
        <v>1.4685287102864524</v>
      </c>
      <c r="H52" s="35">
        <v>1.4685287102864524</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101.65477410062421</v>
      </c>
      <c r="C53" s="18">
        <v>101.65477410062421</v>
      </c>
      <c r="D53" s="18"/>
      <c r="E53" s="18">
        <f t="shared" si="2"/>
        <v>0</v>
      </c>
      <c r="F53" s="18"/>
      <c r="G53" s="18">
        <v>0.53170721824969103</v>
      </c>
      <c r="H53" s="18">
        <v>0.53170721824969103</v>
      </c>
      <c r="I53" s="18"/>
      <c r="J53" s="18">
        <f t="shared" si="1"/>
        <v>0</v>
      </c>
      <c r="K53" s="93">
        <f t="shared" si="3"/>
        <v>0</v>
      </c>
    </row>
    <row r="54" spans="1:103" s="4" customFormat="1" x14ac:dyDescent="0.25">
      <c r="A54" s="23" t="s">
        <v>31</v>
      </c>
      <c r="B54" s="35">
        <v>101.65477410062421</v>
      </c>
      <c r="C54" s="35">
        <v>101.65477410062421</v>
      </c>
      <c r="D54" s="35"/>
      <c r="E54" s="35">
        <f t="shared" si="2"/>
        <v>0</v>
      </c>
      <c r="F54" s="35"/>
      <c r="G54" s="35">
        <v>0.53170721824969103</v>
      </c>
      <c r="H54" s="35">
        <v>0.53170721824969103</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96.611884888461518</v>
      </c>
      <c r="C55" s="18">
        <v>96.611884888461518</v>
      </c>
      <c r="D55" s="18"/>
      <c r="E55" s="18">
        <f t="shared" si="2"/>
        <v>0</v>
      </c>
      <c r="F55" s="18"/>
      <c r="G55" s="18">
        <v>2.8310544408540808</v>
      </c>
      <c r="H55" s="18">
        <v>2.8310544408540803</v>
      </c>
      <c r="I55" s="18"/>
      <c r="J55" s="18">
        <f t="shared" si="1"/>
        <v>0</v>
      </c>
      <c r="K55" s="93">
        <f t="shared" si="3"/>
        <v>0</v>
      </c>
    </row>
    <row r="56" spans="1:103" s="4" customFormat="1" x14ac:dyDescent="0.25">
      <c r="A56" s="23" t="s">
        <v>175</v>
      </c>
      <c r="B56" s="35">
        <v>96.179834849634915</v>
      </c>
      <c r="C56" s="35">
        <v>96.179834849634915</v>
      </c>
      <c r="D56" s="35"/>
      <c r="E56" s="35">
        <f t="shared" si="2"/>
        <v>0</v>
      </c>
      <c r="F56" s="35"/>
      <c r="G56" s="35">
        <v>1.8301678276352904</v>
      </c>
      <c r="H56" s="35">
        <v>1.8301678276352902</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95.821612486246892</v>
      </c>
      <c r="D57" s="18"/>
      <c r="E57" s="18">
        <f t="shared" si="2"/>
        <v>0</v>
      </c>
      <c r="F57" s="18"/>
      <c r="G57" s="18">
        <v>0.60979845244748665</v>
      </c>
      <c r="H57" s="18">
        <v>0.60979845244748654</v>
      </c>
      <c r="I57" s="18"/>
      <c r="J57" s="18">
        <f t="shared" si="1"/>
        <v>0</v>
      </c>
      <c r="K57" s="93">
        <f t="shared" si="3"/>
        <v>0</v>
      </c>
    </row>
    <row r="58" spans="1:103" s="4" customFormat="1" x14ac:dyDescent="0.25">
      <c r="A58" s="23" t="s">
        <v>182</v>
      </c>
      <c r="B58" s="35">
        <v>100</v>
      </c>
      <c r="C58" s="35">
        <v>100</v>
      </c>
      <c r="D58" s="35"/>
      <c r="E58" s="35">
        <f t="shared" si="2"/>
        <v>0</v>
      </c>
      <c r="F58" s="35"/>
      <c r="G58" s="35">
        <v>0.39108816077130365</v>
      </c>
      <c r="H58" s="35">
        <v>0.39108816077130365</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97.962151803613878</v>
      </c>
      <c r="C59" s="18">
        <v>97.962151803613878</v>
      </c>
      <c r="D59" s="18"/>
      <c r="E59" s="18">
        <f t="shared" si="2"/>
        <v>0</v>
      </c>
      <c r="F59" s="18"/>
      <c r="G59" s="18">
        <v>0.42098909410914492</v>
      </c>
      <c r="H59" s="18">
        <v>0.42098909410914487</v>
      </c>
      <c r="I59" s="18"/>
      <c r="J59" s="18">
        <f t="shared" si="1"/>
        <v>0</v>
      </c>
      <c r="K59" s="93">
        <f t="shared" si="3"/>
        <v>0</v>
      </c>
    </row>
    <row r="60" spans="1:103" s="4" customFormat="1" x14ac:dyDescent="0.25">
      <c r="A60" s="23" t="s">
        <v>34</v>
      </c>
      <c r="B60" s="35">
        <v>97.962151803613878</v>
      </c>
      <c r="C60" s="35">
        <v>97.962151803613878</v>
      </c>
      <c r="D60" s="35"/>
      <c r="E60" s="35">
        <f t="shared" si="2"/>
        <v>0</v>
      </c>
      <c r="F60" s="35"/>
      <c r="G60" s="35">
        <v>0.42098909410914492</v>
      </c>
      <c r="H60" s="35">
        <v>0.42098909410914487</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0.62449109838743389</v>
      </c>
      <c r="H61" s="18">
        <v>0.62449109838743389</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0.25978989710148864</v>
      </c>
      <c r="H62" s="35">
        <v>0.25978989710148864</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0.36470120128594513</v>
      </c>
      <c r="H63" s="18">
        <v>0.36470120128594513</v>
      </c>
      <c r="I63" s="18"/>
      <c r="J63" s="18">
        <f t="shared" si="1"/>
        <v>0</v>
      </c>
      <c r="K63" s="93">
        <f t="shared" si="3"/>
        <v>0</v>
      </c>
    </row>
    <row r="64" spans="1:103" s="4" customFormat="1" x14ac:dyDescent="0.25">
      <c r="A64" s="21" t="s">
        <v>36</v>
      </c>
      <c r="B64" s="35">
        <v>100.82335413303974</v>
      </c>
      <c r="C64" s="35">
        <v>100.83123057273214</v>
      </c>
      <c r="D64" s="35"/>
      <c r="E64" s="35">
        <f t="shared" si="2"/>
        <v>7.8121182935486644E-3</v>
      </c>
      <c r="F64" s="35"/>
      <c r="G64" s="35">
        <v>2.5038637293652402</v>
      </c>
      <c r="H64" s="35">
        <v>2.5040593341616875</v>
      </c>
      <c r="I64" s="35"/>
      <c r="J64" s="35">
        <f t="shared" si="1"/>
        <v>1.9560479644731288E-4</v>
      </c>
      <c r="K64" s="92">
        <f t="shared" si="3"/>
        <v>1.9513183463335824E-6</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101.22374560915013</v>
      </c>
      <c r="C65" s="18">
        <v>101.23545230752272</v>
      </c>
      <c r="D65" s="18"/>
      <c r="E65" s="18">
        <f t="shared" si="2"/>
        <v>1.1565170111160761E-2</v>
      </c>
      <c r="F65" s="18"/>
      <c r="G65" s="18">
        <v>1.6913265828987891</v>
      </c>
      <c r="H65" s="18">
        <v>1.6915221876952364</v>
      </c>
      <c r="I65" s="18"/>
      <c r="J65" s="18">
        <f t="shared" si="1"/>
        <v>1.9560479644731288E-4</v>
      </c>
      <c r="K65" s="93">
        <f t="shared" si="3"/>
        <v>1.9513183463335824E-6</v>
      </c>
    </row>
    <row r="66" spans="1:103" s="4" customFormat="1" x14ac:dyDescent="0.25">
      <c r="A66" s="23" t="s">
        <v>191</v>
      </c>
      <c r="B66" s="35">
        <v>100</v>
      </c>
      <c r="C66" s="35">
        <v>100</v>
      </c>
      <c r="D66" s="35"/>
      <c r="E66" s="35">
        <f t="shared" si="2"/>
        <v>0</v>
      </c>
      <c r="F66" s="35"/>
      <c r="G66" s="35">
        <v>0.81253714646645137</v>
      </c>
      <c r="H66" s="35">
        <v>0.81253714646645137</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100.15928963925201</v>
      </c>
      <c r="C67" s="18">
        <v>99.812325350392683</v>
      </c>
      <c r="D67" s="18"/>
      <c r="E67" s="18">
        <f t="shared" si="2"/>
        <v>-0.34641248965423532</v>
      </c>
      <c r="F67" s="18"/>
      <c r="G67" s="18">
        <v>8.5524654269820637</v>
      </c>
      <c r="H67" s="18">
        <v>8.5228386185696383</v>
      </c>
      <c r="I67" s="18"/>
      <c r="J67" s="18">
        <f t="shared" si="1"/>
        <v>-2.9626808412425376E-2</v>
      </c>
      <c r="K67" s="93">
        <f t="shared" si="3"/>
        <v>-2.9555172392742177E-4</v>
      </c>
    </row>
    <row r="68" spans="1:103" s="4" customFormat="1" x14ac:dyDescent="0.25">
      <c r="A68" s="21" t="s">
        <v>193</v>
      </c>
      <c r="B68" s="35">
        <v>100.45656936204921</v>
      </c>
      <c r="C68" s="35">
        <v>100.45656936204921</v>
      </c>
      <c r="D68" s="35"/>
      <c r="E68" s="35">
        <f t="shared" si="2"/>
        <v>0</v>
      </c>
      <c r="F68" s="35"/>
      <c r="G68" s="35">
        <v>3.9234175649805132</v>
      </c>
      <c r="H68" s="35">
        <v>3.9234175649805132</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99.139595792951567</v>
      </c>
      <c r="C69" s="18">
        <v>99.139595792951567</v>
      </c>
      <c r="D69" s="18"/>
      <c r="E69" s="18">
        <f t="shared" si="2"/>
        <v>0</v>
      </c>
      <c r="F69" s="18"/>
      <c r="G69" s="18">
        <v>3.1492293590606497</v>
      </c>
      <c r="H69" s="18">
        <v>3.1492293590606493</v>
      </c>
      <c r="I69" s="18"/>
      <c r="J69" s="18">
        <f t="shared" si="1"/>
        <v>0</v>
      </c>
      <c r="K69" s="93">
        <f t="shared" si="3"/>
        <v>0</v>
      </c>
    </row>
    <row r="70" spans="1:103" s="4" customFormat="1" x14ac:dyDescent="0.25">
      <c r="A70" s="23" t="s">
        <v>196</v>
      </c>
      <c r="B70" s="35">
        <v>106.19498028307912</v>
      </c>
      <c r="C70" s="35">
        <v>106.19498028307912</v>
      </c>
      <c r="D70" s="35"/>
      <c r="E70" s="35">
        <f t="shared" si="2"/>
        <v>0</v>
      </c>
      <c r="F70" s="35"/>
      <c r="G70" s="35">
        <v>0.77418820591986381</v>
      </c>
      <c r="H70" s="35">
        <v>0.7741882059198637</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99.639953801203646</v>
      </c>
      <c r="C71" s="18">
        <v>99.639953801203646</v>
      </c>
      <c r="D71" s="18"/>
      <c r="E71" s="18">
        <f t="shared" si="2"/>
        <v>0</v>
      </c>
      <c r="F71" s="18"/>
      <c r="G71" s="18">
        <v>1.1706698545709948</v>
      </c>
      <c r="H71" s="18">
        <v>1.1706698545709948</v>
      </c>
      <c r="I71" s="18"/>
      <c r="J71" s="18">
        <f t="shared" si="1"/>
        <v>0</v>
      </c>
      <c r="K71" s="93">
        <f t="shared" si="3"/>
        <v>0</v>
      </c>
    </row>
    <row r="72" spans="1:103" s="4" customFormat="1" x14ac:dyDescent="0.25">
      <c r="A72" s="23" t="s">
        <v>199</v>
      </c>
      <c r="B72" s="35">
        <v>99.639953801203646</v>
      </c>
      <c r="C72" s="35">
        <v>99.639953801203646</v>
      </c>
      <c r="D72" s="35"/>
      <c r="E72" s="35">
        <f t="shared" si="2"/>
        <v>0</v>
      </c>
      <c r="F72" s="35"/>
      <c r="G72" s="35">
        <v>1.1706698545709948</v>
      </c>
      <c r="H72" s="35">
        <v>1.1706698545709948</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0.31909801771719898</v>
      </c>
      <c r="H73" s="18">
        <v>0.31909801771719892</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0.31909801771719892</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99.056254666372368</v>
      </c>
      <c r="D75" s="18"/>
      <c r="E75" s="18">
        <f t="shared" si="4"/>
        <v>-0.94374533362763247</v>
      </c>
      <c r="F75" s="18"/>
      <c r="G75" s="18">
        <v>3.1392799897133563</v>
      </c>
      <c r="H75" s="18">
        <v>3.1096531813009305</v>
      </c>
      <c r="I75" s="18"/>
      <c r="J75" s="18">
        <f t="shared" si="1"/>
        <v>-2.962680841242582E-2</v>
      </c>
      <c r="K75" s="93">
        <f t="shared" si="5"/>
        <v>-2.9555172392742621E-4</v>
      </c>
    </row>
    <row r="76" spans="1:103" s="4" customFormat="1" x14ac:dyDescent="0.25">
      <c r="A76" s="23" t="s">
        <v>204</v>
      </c>
      <c r="B76" s="35">
        <v>100</v>
      </c>
      <c r="C76" s="35">
        <v>99.056254666372368</v>
      </c>
      <c r="D76" s="35"/>
      <c r="E76" s="35">
        <f t="shared" si="4"/>
        <v>-0.94374533362763247</v>
      </c>
      <c r="F76" s="35"/>
      <c r="G76" s="35">
        <v>3.1392799897133563</v>
      </c>
      <c r="H76" s="35">
        <v>3.1096531813009305</v>
      </c>
      <c r="I76" s="35"/>
      <c r="J76" s="35">
        <f t="shared" si="1"/>
        <v>-2.962680841242582E-2</v>
      </c>
      <c r="K76" s="92">
        <f t="shared" si="5"/>
        <v>-2.9555172392742621E-4</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101.40514584008478</v>
      </c>
      <c r="C77" s="18">
        <v>101.44446652986835</v>
      </c>
      <c r="D77" s="18"/>
      <c r="E77" s="18">
        <f t="shared" si="4"/>
        <v>3.8775832782267372E-2</v>
      </c>
      <c r="F77" s="18"/>
      <c r="G77" s="18">
        <v>10.148156984669971</v>
      </c>
      <c r="H77" s="18">
        <v>10.152092017052828</v>
      </c>
      <c r="I77" s="18"/>
      <c r="J77" s="18">
        <f t="shared" si="1"/>
        <v>3.9350323828575284E-3</v>
      </c>
      <c r="K77" s="93">
        <f t="shared" si="5"/>
        <v>3.9255176874739318E-5</v>
      </c>
    </row>
    <row r="78" spans="1:103" s="4" customFormat="1" x14ac:dyDescent="0.25">
      <c r="A78" s="21" t="s">
        <v>205</v>
      </c>
      <c r="B78" s="35">
        <v>93.248879997412232</v>
      </c>
      <c r="C78" s="35">
        <v>93.372439860699387</v>
      </c>
      <c r="D78" s="35"/>
      <c r="E78" s="35">
        <f t="shared" si="4"/>
        <v>0.13250546632901372</v>
      </c>
      <c r="F78" s="35"/>
      <c r="G78" s="35">
        <v>2.9697132441977914</v>
      </c>
      <c r="H78" s="35">
        <v>2.9736482765806498</v>
      </c>
      <c r="I78" s="35"/>
      <c r="J78" s="35">
        <f t="shared" si="1"/>
        <v>3.9350323828584166E-3</v>
      </c>
      <c r="K78" s="92">
        <f t="shared" si="5"/>
        <v>3.9255176874748181E-5</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92.886704678335448</v>
      </c>
      <c r="C79" s="18">
        <v>93.0179194087019</v>
      </c>
      <c r="D79" s="18"/>
      <c r="E79" s="18">
        <f t="shared" si="4"/>
        <v>0.14126319888390082</v>
      </c>
      <c r="F79" s="18"/>
      <c r="G79" s="18">
        <v>2.7856033375631171</v>
      </c>
      <c r="H79" s="18">
        <v>2.789538369945975</v>
      </c>
      <c r="I79" s="18"/>
      <c r="J79" s="18">
        <f t="shared" si="1"/>
        <v>3.9350323828579725E-3</v>
      </c>
      <c r="K79" s="93">
        <f t="shared" si="5"/>
        <v>3.925517687474375E-5</v>
      </c>
    </row>
    <row r="80" spans="1:103" s="4" customFormat="1" x14ac:dyDescent="0.25">
      <c r="A80" s="23" t="s">
        <v>207</v>
      </c>
      <c r="B80" s="35">
        <v>99.094877380177962</v>
      </c>
      <c r="C80" s="35">
        <v>99.094877380177962</v>
      </c>
      <c r="D80" s="35"/>
      <c r="E80" s="35">
        <f t="shared" si="4"/>
        <v>0</v>
      </c>
      <c r="F80" s="35"/>
      <c r="G80" s="35">
        <v>0.18410990663467439</v>
      </c>
      <c r="H80" s="35">
        <v>0.18410990663467439</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103.45100018632708</v>
      </c>
      <c r="C81" s="18">
        <v>103.45100018632708</v>
      </c>
      <c r="D81" s="18"/>
      <c r="E81" s="18">
        <f t="shared" si="4"/>
        <v>0</v>
      </c>
      <c r="F81" s="18"/>
      <c r="G81" s="18">
        <v>0.88500542375857127</v>
      </c>
      <c r="H81" s="18">
        <v>0.88500542375857116</v>
      </c>
      <c r="I81" s="18"/>
      <c r="J81" s="18">
        <f t="shared" si="1"/>
        <v>0</v>
      </c>
      <c r="K81" s="93">
        <f t="shared" si="5"/>
        <v>0</v>
      </c>
    </row>
    <row r="82" spans="1:103" s="4" customFormat="1" x14ac:dyDescent="0.25">
      <c r="A82" s="23" t="s">
        <v>209</v>
      </c>
      <c r="B82" s="35">
        <v>103.74888383811937</v>
      </c>
      <c r="C82" s="35">
        <v>103.74888383811937</v>
      </c>
      <c r="D82" s="35"/>
      <c r="E82" s="35">
        <f t="shared" si="4"/>
        <v>0</v>
      </c>
      <c r="F82" s="35"/>
      <c r="G82" s="35">
        <v>0.79015231546910536</v>
      </c>
      <c r="H82" s="35">
        <v>0.79015231546910525</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101.03447092798228</v>
      </c>
      <c r="C83" s="18">
        <v>101.03447092798228</v>
      </c>
      <c r="D83" s="18"/>
      <c r="E83" s="18">
        <f t="shared" si="4"/>
        <v>0</v>
      </c>
      <c r="F83" s="18"/>
      <c r="G83" s="18">
        <v>9.4853108289465929E-2</v>
      </c>
      <c r="H83" s="18">
        <v>9.4853108289465915E-2</v>
      </c>
      <c r="I83" s="18"/>
      <c r="J83" s="18">
        <f t="shared" si="1"/>
        <v>0</v>
      </c>
      <c r="K83" s="93">
        <f t="shared" si="5"/>
        <v>0</v>
      </c>
    </row>
    <row r="84" spans="1:103" s="4" customFormat="1" x14ac:dyDescent="0.25">
      <c r="A84" s="21" t="s">
        <v>213</v>
      </c>
      <c r="B84" s="35">
        <v>105.4647808811431</v>
      </c>
      <c r="C84" s="35">
        <v>105.4647808811431</v>
      </c>
      <c r="D84" s="35"/>
      <c r="E84" s="35">
        <f t="shared" si="4"/>
        <v>0</v>
      </c>
      <c r="F84" s="35"/>
      <c r="G84" s="35">
        <v>6.2934383167136074</v>
      </c>
      <c r="H84" s="35">
        <v>6.2934383167136065</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0.4246761607847323</v>
      </c>
      <c r="H85" s="18">
        <v>0.4246761607847323</v>
      </c>
      <c r="I85" s="18"/>
      <c r="J85" s="18">
        <f t="shared" si="1"/>
        <v>0</v>
      </c>
      <c r="K85" s="93">
        <f t="shared" si="5"/>
        <v>0</v>
      </c>
    </row>
    <row r="86" spans="1:103" s="4" customFormat="1" x14ac:dyDescent="0.25">
      <c r="A86" s="23" t="s">
        <v>41</v>
      </c>
      <c r="B86" s="35">
        <v>113.22907947640934</v>
      </c>
      <c r="C86" s="35">
        <v>113.22907947640934</v>
      </c>
      <c r="D86" s="35"/>
      <c r="E86" s="35">
        <f t="shared" si="4"/>
        <v>0</v>
      </c>
      <c r="F86" s="35"/>
      <c r="G86" s="35">
        <v>4.0710832198343319</v>
      </c>
      <c r="H86" s="35">
        <v>4.0710832198343319</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92.320248465510531</v>
      </c>
      <c r="C87" s="18">
        <v>92.320248465510531</v>
      </c>
      <c r="D87" s="18"/>
      <c r="E87" s="18">
        <f t="shared" si="4"/>
        <v>0</v>
      </c>
      <c r="F87" s="18"/>
      <c r="G87" s="18">
        <v>1.7976789360945424</v>
      </c>
      <c r="H87" s="18">
        <v>1.7976789360945424</v>
      </c>
      <c r="I87" s="18"/>
      <c r="J87" s="18">
        <f t="shared" si="1"/>
        <v>0</v>
      </c>
      <c r="K87" s="93">
        <f t="shared" si="5"/>
        <v>0</v>
      </c>
    </row>
    <row r="88" spans="1:103" s="4" customFormat="1" x14ac:dyDescent="0.25">
      <c r="A88" s="21" t="s">
        <v>218</v>
      </c>
      <c r="B88" s="35">
        <v>78.28360892102252</v>
      </c>
      <c r="C88" s="35">
        <v>77.42641178360094</v>
      </c>
      <c r="D88" s="35"/>
      <c r="E88" s="35">
        <f t="shared" si="4"/>
        <v>-1.0949892949958073</v>
      </c>
      <c r="F88" s="35"/>
      <c r="G88" s="35">
        <v>8.7282810068726313</v>
      </c>
      <c r="H88" s="35">
        <v>8.6327072642102234</v>
      </c>
      <c r="I88" s="35"/>
      <c r="J88" s="35">
        <f t="shared" si="1"/>
        <v>-9.5573742662407923E-2</v>
      </c>
      <c r="K88" s="92">
        <f t="shared" si="5"/>
        <v>-9.5342650523988796E-4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96.670427135756142</v>
      </c>
      <c r="C89" s="18">
        <v>96.670427135756142</v>
      </c>
      <c r="D89" s="18"/>
      <c r="E89" s="18">
        <f t="shared" si="4"/>
        <v>0</v>
      </c>
      <c r="F89" s="18"/>
      <c r="G89" s="18">
        <v>2.5910431620795245</v>
      </c>
      <c r="H89" s="18">
        <v>2.5910431620795245</v>
      </c>
      <c r="I89" s="18"/>
      <c r="J89" s="18">
        <f t="shared" si="1"/>
        <v>0</v>
      </c>
      <c r="K89" s="93">
        <f t="shared" si="5"/>
        <v>0</v>
      </c>
    </row>
    <row r="90" spans="1:103" s="4" customFormat="1" x14ac:dyDescent="0.25">
      <c r="A90" s="23" t="s">
        <v>220</v>
      </c>
      <c r="B90" s="35">
        <v>96.05167447835521</v>
      </c>
      <c r="C90" s="35">
        <v>96.05167447835521</v>
      </c>
      <c r="D90" s="35"/>
      <c r="E90" s="35">
        <f t="shared" si="4"/>
        <v>0</v>
      </c>
      <c r="F90" s="35"/>
      <c r="G90" s="35">
        <v>0.91521931974572779</v>
      </c>
      <c r="H90" s="35">
        <v>0.91521931974572779</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98.966917816706982</v>
      </c>
      <c r="C91" s="18">
        <v>98.966917816706982</v>
      </c>
      <c r="D91" s="18"/>
      <c r="E91" s="18">
        <f t="shared" si="4"/>
        <v>0</v>
      </c>
      <c r="F91" s="18"/>
      <c r="G91" s="18">
        <v>0.65625970549737878</v>
      </c>
      <c r="H91" s="18">
        <v>0.65625970549737878</v>
      </c>
      <c r="I91" s="18"/>
      <c r="J91" s="18">
        <f t="shared" si="1"/>
        <v>0</v>
      </c>
      <c r="K91" s="93">
        <f t="shared" si="5"/>
        <v>0</v>
      </c>
    </row>
    <row r="92" spans="1:103" s="4" customFormat="1" x14ac:dyDescent="0.25">
      <c r="A92" s="23" t="s">
        <v>222</v>
      </c>
      <c r="B92" s="35">
        <v>95.116654528367874</v>
      </c>
      <c r="C92" s="35">
        <v>95.116654528367874</v>
      </c>
      <c r="D92" s="35"/>
      <c r="E92" s="35">
        <f t="shared" si="4"/>
        <v>0</v>
      </c>
      <c r="F92" s="35"/>
      <c r="G92" s="35">
        <v>0.82771839896290089</v>
      </c>
      <c r="H92" s="35">
        <v>0.82771839896290078</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98.828163498548108</v>
      </c>
      <c r="C93" s="18">
        <v>98.828163498548108</v>
      </c>
      <c r="D93" s="18"/>
      <c r="E93" s="18">
        <f t="shared" si="4"/>
        <v>0</v>
      </c>
      <c r="F93" s="18"/>
      <c r="G93" s="18">
        <v>0.19184573787351733</v>
      </c>
      <c r="H93" s="18">
        <v>0.1918457378735173</v>
      </c>
      <c r="I93" s="18"/>
      <c r="J93" s="18">
        <f t="shared" si="1"/>
        <v>0</v>
      </c>
      <c r="K93" s="93">
        <f t="shared" si="5"/>
        <v>0</v>
      </c>
    </row>
    <row r="94" spans="1:103" s="4" customFormat="1" x14ac:dyDescent="0.25">
      <c r="A94" s="21" t="s">
        <v>224</v>
      </c>
      <c r="B94" s="35">
        <v>72.464705245786021</v>
      </c>
      <c r="C94" s="35">
        <v>71.336229656862258</v>
      </c>
      <c r="D94" s="35"/>
      <c r="E94" s="35">
        <f t="shared" si="4"/>
        <v>-1.5572761734091056</v>
      </c>
      <c r="F94" s="35"/>
      <c r="G94" s="35">
        <v>6.1372378447931082</v>
      </c>
      <c r="H94" s="35">
        <v>6.0416641021306976</v>
      </c>
      <c r="I94" s="35"/>
      <c r="J94" s="35">
        <f t="shared" si="1"/>
        <v>-9.5573742662410588E-2</v>
      </c>
      <c r="K94" s="92">
        <f t="shared" si="5"/>
        <v>-9.5342650523991463E-4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89.077376214107062</v>
      </c>
      <c r="C95" s="18">
        <v>83.751961656484582</v>
      </c>
      <c r="D95" s="18"/>
      <c r="E95" s="18">
        <f t="shared" si="4"/>
        <v>-5.9784142550654789</v>
      </c>
      <c r="F95" s="18"/>
      <c r="G95" s="18">
        <v>3.3514677127277584E-2</v>
      </c>
      <c r="H95" s="18">
        <v>3.151103089236125E-2</v>
      </c>
      <c r="I95" s="18"/>
      <c r="J95" s="18">
        <f t="shared" ref="J95:J137" si="6">H95-G95</f>
        <v>-2.0036462349163342E-3</v>
      </c>
      <c r="K95" s="93">
        <f t="shared" si="5"/>
        <v>-1.9988015267343205E-5</v>
      </c>
    </row>
    <row r="96" spans="1:103" s="4" customFormat="1" x14ac:dyDescent="0.25">
      <c r="A96" s="23" t="s">
        <v>226</v>
      </c>
      <c r="B96" s="35">
        <v>62.812814510021411</v>
      </c>
      <c r="C96" s="35">
        <v>61.403507058448902</v>
      </c>
      <c r="D96" s="35"/>
      <c r="E96" s="35">
        <f t="shared" si="4"/>
        <v>-2.2436623204452388</v>
      </c>
      <c r="F96" s="35"/>
      <c r="G96" s="35">
        <v>3.8979117112892014</v>
      </c>
      <c r="H96" s="35">
        <v>3.8104557349387829</v>
      </c>
      <c r="I96" s="35"/>
      <c r="J96" s="35">
        <f t="shared" si="6"/>
        <v>-8.7455976350418574E-2</v>
      </c>
      <c r="K96" s="92">
        <f t="shared" si="5"/>
        <v>-8.7244512531702814E-4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97.824589581431539</v>
      </c>
      <c r="C97" s="18">
        <v>97.167552918879579</v>
      </c>
      <c r="D97" s="18"/>
      <c r="E97" s="18">
        <f t="shared" si="4"/>
        <v>-0.67164775785235609</v>
      </c>
      <c r="F97" s="18"/>
      <c r="G97" s="18">
        <v>0.91031645763611035</v>
      </c>
      <c r="H97" s="18">
        <v>0.90420233755903634</v>
      </c>
      <c r="I97" s="18"/>
      <c r="J97" s="18">
        <f t="shared" si="6"/>
        <v>-6.1141200770740145E-3</v>
      </c>
      <c r="K97" s="93">
        <f t="shared" si="5"/>
        <v>-6.0993364655526664E-5</v>
      </c>
    </row>
    <row r="98" spans="1:103" s="4" customFormat="1" x14ac:dyDescent="0.25">
      <c r="A98" s="23" t="s">
        <v>228</v>
      </c>
      <c r="B98" s="35">
        <v>100</v>
      </c>
      <c r="C98" s="35">
        <v>100</v>
      </c>
      <c r="D98" s="35"/>
      <c r="E98" s="35">
        <f t="shared" si="4"/>
        <v>0</v>
      </c>
      <c r="F98" s="35"/>
      <c r="G98" s="35">
        <v>1.2954949987405178</v>
      </c>
      <c r="H98" s="35">
        <v>1.2954949987405175</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105.30755553596812</v>
      </c>
      <c r="C99" s="18">
        <v>105.00609441067583</v>
      </c>
      <c r="D99" s="18"/>
      <c r="E99" s="18">
        <f t="shared" si="4"/>
        <v>-0.28626732788353815</v>
      </c>
      <c r="F99" s="18"/>
      <c r="G99" s="18">
        <v>2.7994694030879321</v>
      </c>
      <c r="H99" s="18">
        <v>2.7914554368327948</v>
      </c>
      <c r="I99" s="18"/>
      <c r="J99" s="18">
        <f t="shared" si="6"/>
        <v>-8.0139662551372837E-3</v>
      </c>
      <c r="K99" s="93">
        <f t="shared" si="5"/>
        <v>-7.9945889183549417E-5</v>
      </c>
    </row>
    <row r="100" spans="1:103" s="4" customFormat="1" x14ac:dyDescent="0.25">
      <c r="A100" s="21" t="s">
        <v>231</v>
      </c>
      <c r="B100" s="35">
        <v>95.601183617788877</v>
      </c>
      <c r="C100" s="35">
        <v>93.664653050130781</v>
      </c>
      <c r="D100" s="35"/>
      <c r="E100" s="35">
        <f t="shared" si="4"/>
        <v>-2.0256345103427775</v>
      </c>
      <c r="F100" s="35"/>
      <c r="G100" s="35">
        <v>0.39562745471695082</v>
      </c>
      <c r="H100" s="35">
        <v>0.38761348846181348</v>
      </c>
      <c r="I100" s="35"/>
      <c r="J100" s="35">
        <f t="shared" si="6"/>
        <v>-8.0139662551373392E-3</v>
      </c>
      <c r="K100" s="92">
        <f t="shared" si="5"/>
        <v>-7.9945889183549973E-5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95.601183617788877</v>
      </c>
      <c r="C101" s="18">
        <v>93.664653050130781</v>
      </c>
      <c r="D101" s="18"/>
      <c r="E101" s="18">
        <f t="shared" si="4"/>
        <v>-2.0256345103427775</v>
      </c>
      <c r="F101" s="18"/>
      <c r="G101" s="18">
        <v>0.39562745471695082</v>
      </c>
      <c r="H101" s="18">
        <v>0.38761348846181348</v>
      </c>
      <c r="I101" s="18"/>
      <c r="J101" s="18">
        <f t="shared" si="6"/>
        <v>-8.0139662551373392E-3</v>
      </c>
      <c r="K101" s="93">
        <f t="shared" si="5"/>
        <v>-7.9945889183549973E-5</v>
      </c>
    </row>
    <row r="102" spans="1:103" s="4" customFormat="1" x14ac:dyDescent="0.25">
      <c r="A102" s="21" t="s">
        <v>234</v>
      </c>
      <c r="B102" s="35">
        <v>137.32639458160699</v>
      </c>
      <c r="C102" s="35">
        <v>137.32639458160699</v>
      </c>
      <c r="D102" s="35"/>
      <c r="E102" s="35">
        <f t="shared" si="4"/>
        <v>0</v>
      </c>
      <c r="F102" s="35"/>
      <c r="G102" s="35">
        <v>0.14102018136634328</v>
      </c>
      <c r="H102" s="35">
        <v>0.14102018136634328</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137.32639458160699</v>
      </c>
      <c r="C103" s="18">
        <v>137.32639458160699</v>
      </c>
      <c r="D103" s="18"/>
      <c r="E103" s="18">
        <f t="shared" si="4"/>
        <v>0</v>
      </c>
      <c r="F103" s="18"/>
      <c r="G103" s="18">
        <v>0.14102018136634328</v>
      </c>
      <c r="H103" s="18">
        <v>0.14102018136634328</v>
      </c>
      <c r="I103" s="18"/>
      <c r="J103" s="18">
        <f t="shared" si="6"/>
        <v>0</v>
      </c>
      <c r="K103" s="93">
        <f t="shared" si="5"/>
        <v>0</v>
      </c>
    </row>
    <row r="104" spans="1:103" s="4" customFormat="1" x14ac:dyDescent="0.25">
      <c r="A104" s="21" t="s">
        <v>237</v>
      </c>
      <c r="B104" s="35">
        <v>101.11757337729506</v>
      </c>
      <c r="C104" s="35">
        <v>101.11757337729506</v>
      </c>
      <c r="D104" s="35"/>
      <c r="E104" s="35">
        <f t="shared" si="4"/>
        <v>0</v>
      </c>
      <c r="F104" s="35"/>
      <c r="G104" s="35">
        <v>4.042269075160132E-2</v>
      </c>
      <c r="H104" s="35">
        <v>4.042269075160132E-2</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101.11757337729506</v>
      </c>
      <c r="C105" s="18">
        <v>101.11757337729506</v>
      </c>
      <c r="D105" s="18"/>
      <c r="E105" s="18">
        <f t="shared" si="4"/>
        <v>0</v>
      </c>
      <c r="F105" s="18"/>
      <c r="G105" s="18">
        <v>4.042269075160132E-2</v>
      </c>
      <c r="H105" s="18">
        <v>4.042269075160132E-2</v>
      </c>
      <c r="I105" s="18"/>
      <c r="J105" s="18">
        <f t="shared" si="6"/>
        <v>0</v>
      </c>
      <c r="K105" s="93">
        <f t="shared" si="5"/>
        <v>0</v>
      </c>
    </row>
    <row r="106" spans="1:103" s="4" customFormat="1" x14ac:dyDescent="0.25">
      <c r="A106" s="21" t="s">
        <v>239</v>
      </c>
      <c r="B106" s="35">
        <v>111.0922849144771</v>
      </c>
      <c r="C106" s="35">
        <v>111.0922849144771</v>
      </c>
      <c r="D106" s="35"/>
      <c r="E106" s="35">
        <f t="shared" si="4"/>
        <v>0</v>
      </c>
      <c r="F106" s="35"/>
      <c r="G106" s="35">
        <v>1.0303674409254751</v>
      </c>
      <c r="H106" s="35">
        <v>1.0303674409254751</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0.16778532205872534</v>
      </c>
      <c r="H107" s="18">
        <v>0.16778532205872534</v>
      </c>
      <c r="I107" s="18"/>
      <c r="J107" s="18">
        <f t="shared" si="6"/>
        <v>0</v>
      </c>
      <c r="K107" s="93">
        <f t="shared" si="5"/>
        <v>0</v>
      </c>
    </row>
    <row r="108" spans="1:103" s="4" customFormat="1" x14ac:dyDescent="0.25">
      <c r="A108" s="23" t="s">
        <v>241</v>
      </c>
      <c r="B108" s="35">
        <v>113.54208932737374</v>
      </c>
      <c r="C108" s="35">
        <v>113.54208932737374</v>
      </c>
      <c r="D108" s="35"/>
      <c r="E108" s="35">
        <f t="shared" si="4"/>
        <v>0</v>
      </c>
      <c r="F108" s="35"/>
      <c r="G108" s="35">
        <v>0.86258211886674985</v>
      </c>
      <c r="H108" s="35">
        <v>0.86258211886674974</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101.50219557928268</v>
      </c>
      <c r="C109" s="18">
        <v>101.50219557928268</v>
      </c>
      <c r="D109" s="18"/>
      <c r="E109" s="18">
        <f t="shared" si="4"/>
        <v>0</v>
      </c>
      <c r="F109" s="18"/>
      <c r="G109" s="18">
        <v>1.1920316353275615</v>
      </c>
      <c r="H109" s="18">
        <v>1.1920316353275615</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0.50837564680416991</v>
      </c>
      <c r="H110" s="35">
        <v>0.50837564680416991</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100.63281352508085</v>
      </c>
      <c r="C111" s="18">
        <v>100.63281352508085</v>
      </c>
      <c r="D111" s="18"/>
      <c r="E111" s="18">
        <f t="shared" si="4"/>
        <v>0</v>
      </c>
      <c r="F111" s="18"/>
      <c r="G111" s="18">
        <v>0.68365598852339171</v>
      </c>
      <c r="H111" s="18">
        <v>0.68365598852339171</v>
      </c>
      <c r="I111" s="18"/>
      <c r="J111" s="18">
        <f t="shared" si="6"/>
        <v>0</v>
      </c>
      <c r="K111" s="93">
        <f t="shared" si="5"/>
        <v>0</v>
      </c>
    </row>
    <row r="112" spans="1:103" s="4" customFormat="1" x14ac:dyDescent="0.25">
      <c r="A112" s="21" t="s">
        <v>245</v>
      </c>
      <c r="B112" s="35">
        <v>102.21727338405482</v>
      </c>
      <c r="C112" s="35">
        <v>102.21727338405482</v>
      </c>
      <c r="D112" s="35"/>
      <c r="E112" s="35">
        <f t="shared" si="4"/>
        <v>0</v>
      </c>
      <c r="F112" s="35"/>
      <c r="G112" s="35">
        <v>2.348846876219334</v>
      </c>
      <c r="H112" s="35">
        <v>2.348846876219334</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0.11265474282460479</v>
      </c>
      <c r="H113" s="18">
        <v>0.11265474282460479</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0.11265474282460479</v>
      </c>
      <c r="H114" s="35">
        <v>0.11265474282460479</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1.9821401793211013E-2</v>
      </c>
      <c r="H115" s="18">
        <v>1.982140179321101E-2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0.5610836855501482</v>
      </c>
      <c r="H117" s="18">
        <v>0.56108368555014809</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0.5610836855501482</v>
      </c>
      <c r="H118" s="35">
        <v>0.56108368555014809</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103.09821977241209</v>
      </c>
      <c r="C119" s="18">
        <v>103.09821977241209</v>
      </c>
      <c r="D119" s="18"/>
      <c r="E119" s="18">
        <f t="shared" si="4"/>
        <v>0</v>
      </c>
      <c r="F119" s="18"/>
      <c r="G119" s="18">
        <v>1.6552870460513702</v>
      </c>
      <c r="H119" s="18">
        <v>1.6552870460513702</v>
      </c>
      <c r="I119" s="18"/>
      <c r="J119" s="18">
        <f t="shared" si="6"/>
        <v>0</v>
      </c>
      <c r="K119" s="93">
        <f t="shared" si="5"/>
        <v>0</v>
      </c>
    </row>
    <row r="120" spans="1:103" s="4" customFormat="1" x14ac:dyDescent="0.25">
      <c r="A120" s="23" t="s">
        <v>253</v>
      </c>
      <c r="B120" s="35">
        <v>103.09821977241209</v>
      </c>
      <c r="C120" s="35">
        <v>103.09821977241209</v>
      </c>
      <c r="D120" s="35"/>
      <c r="E120" s="35">
        <f t="shared" si="4"/>
        <v>0</v>
      </c>
      <c r="F120" s="35"/>
      <c r="G120" s="35">
        <v>1.6552870460513702</v>
      </c>
      <c r="H120" s="35">
        <v>1.6552870460513702</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99.570267035538933</v>
      </c>
      <c r="C121" s="18">
        <v>99.342869966869074</v>
      </c>
      <c r="D121" s="18"/>
      <c r="E121" s="18">
        <f t="shared" si="4"/>
        <v>-0.22837848630926638</v>
      </c>
      <c r="F121" s="18"/>
      <c r="G121" s="18">
        <v>4.1618028818822426</v>
      </c>
      <c r="H121" s="18">
        <v>4.1522982194574238</v>
      </c>
      <c r="I121" s="18"/>
      <c r="J121" s="18">
        <f t="shared" si="6"/>
        <v>-9.5046624248187328E-3</v>
      </c>
      <c r="K121" s="93">
        <f t="shared" si="5"/>
        <v>-9.4816806653572275E-5</v>
      </c>
    </row>
    <row r="122" spans="1:103" s="4" customFormat="1" x14ac:dyDescent="0.25">
      <c r="A122" s="21" t="s">
        <v>257</v>
      </c>
      <c r="B122" s="35">
        <v>99.983421407131232</v>
      </c>
      <c r="C122" s="35">
        <v>99.730666948828414</v>
      </c>
      <c r="D122" s="35"/>
      <c r="E122" s="35">
        <f t="shared" si="4"/>
        <v>-0.25279636838352326</v>
      </c>
      <c r="F122" s="35"/>
      <c r="G122" s="35">
        <v>3.75980971783535</v>
      </c>
      <c r="H122" s="35">
        <v>3.7503050554105313</v>
      </c>
      <c r="I122" s="35"/>
      <c r="J122" s="35">
        <f t="shared" si="6"/>
        <v>-9.5046624248187328E-3</v>
      </c>
      <c r="K122" s="92">
        <f t="shared" si="5"/>
        <v>-9.4816806653572275E-5</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99.983421407131232</v>
      </c>
      <c r="C123" s="18">
        <v>99.730666948828414</v>
      </c>
      <c r="D123" s="18"/>
      <c r="E123" s="18">
        <f t="shared" si="4"/>
        <v>-0.25279636838352326</v>
      </c>
      <c r="F123" s="18"/>
      <c r="G123" s="18">
        <v>3.75980971783535</v>
      </c>
      <c r="H123" s="18">
        <v>3.7503050554105313</v>
      </c>
      <c r="I123" s="18"/>
      <c r="J123" s="18">
        <f t="shared" si="6"/>
        <v>-9.5046624248187328E-3</v>
      </c>
      <c r="K123" s="93">
        <f t="shared" si="5"/>
        <v>-9.4816806653572275E-5</v>
      </c>
    </row>
    <row r="124" spans="1:103" s="4" customFormat="1" x14ac:dyDescent="0.25">
      <c r="A124" s="21" t="s">
        <v>260</v>
      </c>
      <c r="B124" s="35">
        <v>95.865229002517438</v>
      </c>
      <c r="C124" s="35">
        <v>95.865229002517438</v>
      </c>
      <c r="D124" s="35"/>
      <c r="E124" s="35">
        <f t="shared" si="4"/>
        <v>0</v>
      </c>
      <c r="F124" s="35"/>
      <c r="G124" s="35">
        <v>0.40199316404689317</v>
      </c>
      <c r="H124" s="35">
        <v>0.40199316404689306</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95.865229002517438</v>
      </c>
      <c r="C125" s="18">
        <v>95.865229002517438</v>
      </c>
      <c r="D125" s="18"/>
      <c r="E125" s="18">
        <f t="shared" si="4"/>
        <v>0</v>
      </c>
      <c r="F125" s="18"/>
      <c r="G125" s="18">
        <v>0.40199316404689317</v>
      </c>
      <c r="H125" s="18">
        <v>0.40199316404689306</v>
      </c>
      <c r="I125" s="18"/>
      <c r="J125" s="18">
        <f t="shared" si="6"/>
        <v>0</v>
      </c>
      <c r="K125" s="93">
        <f t="shared" si="5"/>
        <v>0</v>
      </c>
    </row>
    <row r="126" spans="1:103" s="4" customFormat="1" x14ac:dyDescent="0.25">
      <c r="A126" s="21" t="s">
        <v>263</v>
      </c>
      <c r="B126" s="35">
        <v>100</v>
      </c>
      <c r="C126" s="35">
        <v>100</v>
      </c>
      <c r="D126" s="35"/>
      <c r="E126" s="35">
        <f t="shared" si="4"/>
        <v>0</v>
      </c>
      <c r="F126" s="35"/>
      <c r="G126" s="35">
        <v>7.4611915913581822E-2</v>
      </c>
      <c r="H126" s="35">
        <v>7.4611915913581808E-2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7.4611915913581822E-2</v>
      </c>
      <c r="H127" s="18">
        <v>7.4611915913581808E-2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3.2097431235565368E-2</v>
      </c>
      <c r="H128" s="35">
        <v>3.2097431235565368E-2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4.2514484678016454E-2</v>
      </c>
      <c r="H129" s="18">
        <v>4.2514484678016454E-2</v>
      </c>
      <c r="I129" s="18"/>
      <c r="J129" s="18">
        <f t="shared" si="6"/>
        <v>0</v>
      </c>
      <c r="K129" s="93">
        <f t="shared" si="5"/>
        <v>0</v>
      </c>
    </row>
    <row r="130" spans="1:103" s="4" customFormat="1" x14ac:dyDescent="0.25">
      <c r="A130" s="21" t="s">
        <v>268</v>
      </c>
      <c r="B130" s="35">
        <v>99.822825892710185</v>
      </c>
      <c r="C130" s="35">
        <v>99.821289893022453</v>
      </c>
      <c r="D130" s="35"/>
      <c r="E130" s="35">
        <f t="shared" si="4"/>
        <v>-1.5387259116317331E-3</v>
      </c>
      <c r="F130" s="35"/>
      <c r="G130" s="35">
        <v>6.3469595824120271</v>
      </c>
      <c r="H130" s="35">
        <v>6.3468619201003307</v>
      </c>
      <c r="I130" s="35"/>
      <c r="J130" s="35">
        <f t="shared" si="6"/>
        <v>-9.7662311696389281E-5</v>
      </c>
      <c r="K130" s="92">
        <f t="shared" si="5"/>
        <v>-9.7426169511055029E-7</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100.02172689494576</v>
      </c>
      <c r="C131" s="18">
        <v>100.00366587899329</v>
      </c>
      <c r="D131" s="18"/>
      <c r="E131" s="18">
        <f t="shared" si="4"/>
        <v>-1.8057092706902367E-2</v>
      </c>
      <c r="F131" s="18"/>
      <c r="G131" s="18">
        <v>5.8728701011390374</v>
      </c>
      <c r="H131" s="18">
        <v>5.8718096315403185</v>
      </c>
      <c r="I131" s="18"/>
      <c r="J131" s="18">
        <f t="shared" si="6"/>
        <v>-1.0604695987188606E-3</v>
      </c>
      <c r="K131" s="93">
        <f t="shared" si="5"/>
        <v>-1.0579054406094304E-5</v>
      </c>
    </row>
    <row r="132" spans="1:103" s="4" customFormat="1" x14ac:dyDescent="0.25">
      <c r="A132" s="23" t="s">
        <v>269</v>
      </c>
      <c r="B132" s="35">
        <v>100.35581682413108</v>
      </c>
      <c r="C132" s="35">
        <v>100.35581682413108</v>
      </c>
      <c r="D132" s="35"/>
      <c r="E132" s="35">
        <f t="shared" si="4"/>
        <v>0</v>
      </c>
      <c r="F132" s="35"/>
      <c r="G132" s="35">
        <v>3.6810912213602942E-2</v>
      </c>
      <c r="H132" s="35">
        <v>3.6810912213602935E-2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100.04841612134175</v>
      </c>
      <c r="C133" s="18">
        <v>100.01791305569925</v>
      </c>
      <c r="D133" s="18"/>
      <c r="E133" s="18">
        <f t="shared" si="4"/>
        <v>-3.0488304388043286E-2</v>
      </c>
      <c r="F133" s="18"/>
      <c r="G133" s="18">
        <v>5.7188241605760872</v>
      </c>
      <c r="H133" s="18">
        <v>5.717080588058594</v>
      </c>
      <c r="I133" s="18"/>
      <c r="J133" s="18">
        <f t="shared" si="6"/>
        <v>-1.7435725174932415E-3</v>
      </c>
      <c r="K133" s="93">
        <f t="shared" si="5"/>
        <v>-1.7393566534877941E-5</v>
      </c>
    </row>
    <row r="134" spans="1:103" s="4" customFormat="1" x14ac:dyDescent="0.25">
      <c r="A134" s="23" t="s">
        <v>51</v>
      </c>
      <c r="B134" s="35">
        <v>98.635092229251669</v>
      </c>
      <c r="C134" s="35">
        <v>99.209817380464003</v>
      </c>
      <c r="D134" s="35"/>
      <c r="E134" s="35">
        <f t="shared" si="4"/>
        <v>0.58267817084465268</v>
      </c>
      <c r="F134" s="35"/>
      <c r="G134" s="35">
        <v>0.1172350283493476</v>
      </c>
      <c r="H134" s="35">
        <v>0.11791813126812278</v>
      </c>
      <c r="I134" s="35"/>
      <c r="J134" s="35">
        <f t="shared" si="6"/>
        <v>6.8310291877518581E-4</v>
      </c>
      <c r="K134" s="92">
        <f t="shared" si="5"/>
        <v>6.814512128791668E-6</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95.411672650924544</v>
      </c>
      <c r="C135" s="18">
        <v>95.690991467706027</v>
      </c>
      <c r="D135" s="18"/>
      <c r="E135" s="18">
        <f t="shared" si="4"/>
        <v>0.29275120016332146</v>
      </c>
      <c r="F135" s="18"/>
      <c r="G135" s="18">
        <v>0.32888243890598767</v>
      </c>
      <c r="H135" s="18">
        <v>0.32984524619301137</v>
      </c>
      <c r="I135" s="18"/>
      <c r="J135" s="18">
        <f t="shared" si="6"/>
        <v>9.6280728702369256E-4</v>
      </c>
      <c r="K135" s="93">
        <f t="shared" si="5"/>
        <v>9.6047927109959354E-6</v>
      </c>
    </row>
    <row r="136" spans="1:103" s="4" customFormat="1" x14ac:dyDescent="0.25">
      <c r="A136" s="23" t="s">
        <v>273</v>
      </c>
      <c r="B136" s="35">
        <v>101.19787155219051</v>
      </c>
      <c r="C136" s="35">
        <v>101.19787155219051</v>
      </c>
      <c r="D136" s="35"/>
      <c r="E136" s="35">
        <f t="shared" si="4"/>
        <v>0</v>
      </c>
      <c r="F136" s="35"/>
      <c r="G136" s="35">
        <v>9.525497361456349E-2</v>
      </c>
      <c r="H136" s="35">
        <v>9.525497361456349E-2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93.238075555154381</v>
      </c>
      <c r="C137" s="18">
        <v>93.622321039565179</v>
      </c>
      <c r="D137" s="18"/>
      <c r="E137" s="18">
        <f t="shared" si="4"/>
        <v>0.41211220000298976</v>
      </c>
      <c r="F137" s="18"/>
      <c r="G137" s="18">
        <v>0.23362746529142417</v>
      </c>
      <c r="H137" s="18">
        <v>0.23459027257844786</v>
      </c>
      <c r="I137" s="18"/>
      <c r="J137" s="18">
        <f t="shared" si="6"/>
        <v>9.6280728702369256E-4</v>
      </c>
      <c r="K137" s="93">
        <f t="shared" si="5"/>
        <v>9.6047927109959354E-6</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0.14520704236700152</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0.14520704236700155</v>
      </c>
      <c r="H139" s="121">
        <v>0.14520704236700152</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17" ht="15.75" x14ac:dyDescent="0.25">
      <c r="A1" s="107" t="s">
        <v>90</v>
      </c>
      <c r="B1" s="122"/>
      <c r="C1" s="108"/>
      <c r="D1" s="123"/>
    </row>
    <row r="2" spans="1:17" ht="3.6" customHeight="1" x14ac:dyDescent="0.25">
      <c r="A2" s="111"/>
      <c r="B2" s="12"/>
      <c r="C2" s="15"/>
      <c r="D2" s="30"/>
      <c r="E2" s="30"/>
      <c r="F2" s="30"/>
      <c r="G2" s="30"/>
      <c r="H2" s="14"/>
      <c r="I2" s="30"/>
      <c r="J2" s="30"/>
    </row>
    <row r="3" spans="1:17" ht="47.25" customHeight="1" x14ac:dyDescent="0.25">
      <c r="A3" s="158" t="s">
        <v>82</v>
      </c>
      <c r="B3" s="164" t="s">
        <v>84</v>
      </c>
      <c r="C3" s="164"/>
      <c r="D3" s="13"/>
      <c r="E3" s="19" t="s">
        <v>85</v>
      </c>
      <c r="F3" s="30"/>
      <c r="G3" s="163" t="s">
        <v>86</v>
      </c>
      <c r="H3" s="163"/>
      <c r="I3" s="19"/>
      <c r="J3" s="155" t="s">
        <v>87</v>
      </c>
      <c r="K3" s="154" t="s">
        <v>286</v>
      </c>
    </row>
    <row r="4" spans="1:17" s="34" customFormat="1" ht="40.5" customHeight="1" x14ac:dyDescent="0.25">
      <c r="A4" s="159"/>
      <c r="B4" s="124">
        <v>44501</v>
      </c>
      <c r="C4" s="124">
        <v>44531</v>
      </c>
      <c r="D4" s="125"/>
      <c r="E4" s="126" t="s">
        <v>291</v>
      </c>
      <c r="F4" s="125"/>
      <c r="G4" s="124">
        <v>44501</v>
      </c>
      <c r="H4" s="124">
        <v>44531</v>
      </c>
      <c r="I4" s="125"/>
      <c r="J4" s="126" t="s">
        <v>291</v>
      </c>
      <c r="K4" s="87" t="s">
        <v>291</v>
      </c>
      <c r="L4" s="110"/>
      <c r="M4" s="61"/>
      <c r="N4" s="61"/>
      <c r="O4" s="61"/>
      <c r="P4" s="61"/>
      <c r="Q4" s="61"/>
    </row>
    <row r="5" spans="1:17" s="4" customFormat="1" ht="15.75" x14ac:dyDescent="0.25">
      <c r="A5" s="118" t="s">
        <v>83</v>
      </c>
      <c r="B5" s="11">
        <v>99.15143257149299</v>
      </c>
      <c r="C5" s="11">
        <v>99.078353303157485</v>
      </c>
      <c r="D5" s="9"/>
      <c r="E5" s="9">
        <f t="shared" ref="E5:E70" si="0">((C5/B5-1)*100)</f>
        <v>-7.3704702433630143E-2</v>
      </c>
      <c r="F5" s="9"/>
      <c r="G5" s="9">
        <v>99.15143257149299</v>
      </c>
      <c r="H5" s="9">
        <v>99.078353303157485</v>
      </c>
      <c r="I5" s="9"/>
      <c r="J5" s="10">
        <f>H5-G5</f>
        <v>-7.3079268335504821E-2</v>
      </c>
      <c r="K5" s="90">
        <f>SUM(K7+K74+K82+K100+K119+K154+K169+K190+K209+K231+K246+K253+K259)</f>
        <v>-7.3704702433643164E-4</v>
      </c>
      <c r="L5" s="110"/>
      <c r="M5" s="62"/>
      <c r="N5" s="62"/>
      <c r="O5" s="61"/>
      <c r="P5" s="61"/>
      <c r="Q5" s="61"/>
    </row>
    <row r="6" spans="1:17" ht="15.75" x14ac:dyDescent="0.25">
      <c r="A6" s="119"/>
      <c r="B6" s="8"/>
      <c r="C6" s="8"/>
      <c r="D6" s="8"/>
      <c r="E6" s="8"/>
      <c r="F6" s="8"/>
      <c r="G6" s="8"/>
      <c r="H6" s="8"/>
      <c r="I6" s="8"/>
      <c r="J6" s="8"/>
      <c r="K6" s="8"/>
    </row>
    <row r="7" spans="1:17" x14ac:dyDescent="0.25">
      <c r="A7" s="20" t="s">
        <v>0</v>
      </c>
      <c r="B7" s="16">
        <v>105.42282822768868</v>
      </c>
      <c r="C7" s="16">
        <v>105.12802318992441</v>
      </c>
      <c r="D7" s="16"/>
      <c r="E7" s="16">
        <f t="shared" si="0"/>
        <v>-0.27964060794077872</v>
      </c>
      <c r="F7" s="16"/>
      <c r="G7" s="16">
        <v>23.156367812332988</v>
      </c>
      <c r="H7" s="16">
        <v>23.091613204605576</v>
      </c>
      <c r="I7" s="16"/>
      <c r="J7" s="16">
        <f t="shared" ref="J7:J70" si="1">H7-G7</f>
        <v>-6.475460772741215E-2</v>
      </c>
      <c r="K7" s="91">
        <f>J7/$G$5</f>
        <v>-6.5308796905905458E-4</v>
      </c>
      <c r="M7" s="62"/>
      <c r="N7" s="62"/>
    </row>
    <row r="8" spans="1:17" s="4" customFormat="1" x14ac:dyDescent="0.25">
      <c r="A8" s="21" t="s">
        <v>1</v>
      </c>
      <c r="B8" s="35">
        <v>105.80132853112663</v>
      </c>
      <c r="C8" s="35">
        <v>105.4435219350169</v>
      </c>
      <c r="D8" s="35"/>
      <c r="E8" s="35">
        <f>((C8/B8-1)*100)</f>
        <v>-0.33818724308783965</v>
      </c>
      <c r="F8" s="35"/>
      <c r="G8" s="35">
        <v>20.649988108043015</v>
      </c>
      <c r="H8" s="35">
        <v>20.580152482562461</v>
      </c>
      <c r="I8" s="35"/>
      <c r="J8" s="35">
        <f t="shared" si="1"/>
        <v>-6.9835625480553887E-2</v>
      </c>
      <c r="K8" s="92">
        <f>J8/$G$5</f>
        <v>-7.0433299519095721E-4</v>
      </c>
      <c r="L8" s="110"/>
      <c r="M8" s="62"/>
      <c r="N8" s="62"/>
      <c r="O8" s="61"/>
      <c r="P8" s="61"/>
      <c r="Q8" s="61"/>
    </row>
    <row r="9" spans="1:17" x14ac:dyDescent="0.25">
      <c r="A9" s="22" t="s">
        <v>3</v>
      </c>
      <c r="B9" s="18">
        <v>102.20552437758559</v>
      </c>
      <c r="C9" s="18">
        <v>102.19874227458308</v>
      </c>
      <c r="D9" s="18"/>
      <c r="E9" s="18">
        <f t="shared" si="0"/>
        <v>-6.6357499203806292E-3</v>
      </c>
      <c r="F9" s="18"/>
      <c r="G9" s="18">
        <v>4.017805715320117</v>
      </c>
      <c r="H9" s="18">
        <v>4.0175391037805621</v>
      </c>
      <c r="I9" s="18"/>
      <c r="J9" s="18">
        <f t="shared" si="1"/>
        <v>-2.6661153955487293E-4</v>
      </c>
      <c r="K9" s="93">
        <f t="shared" ref="K9:K72" si="2">J9/$G$5</f>
        <v>-2.6889328034936164E-6</v>
      </c>
      <c r="M9" s="62"/>
      <c r="N9" s="62"/>
    </row>
    <row r="10" spans="1:17" s="4" customFormat="1" x14ac:dyDescent="0.25">
      <c r="A10" s="23" t="s">
        <v>97</v>
      </c>
      <c r="B10" s="35">
        <v>99.926803752011537</v>
      </c>
      <c r="C10" s="35">
        <v>99.887974418318777</v>
      </c>
      <c r="D10" s="35"/>
      <c r="E10" s="35">
        <f t="shared" si="0"/>
        <v>-3.8857776126932642E-2</v>
      </c>
      <c r="F10" s="35"/>
      <c r="G10" s="35">
        <v>1.0582324061194188</v>
      </c>
      <c r="H10" s="35">
        <v>1.0578212005401462</v>
      </c>
      <c r="I10" s="35"/>
      <c r="J10" s="35">
        <f t="shared" si="1"/>
        <v>-4.1120557927265544E-4</v>
      </c>
      <c r="K10" s="92">
        <f>J10/$G$5</f>
        <v>-4.1472479883349768E-6</v>
      </c>
      <c r="L10" s="110"/>
      <c r="M10" s="62"/>
      <c r="N10" s="62"/>
      <c r="O10" s="61"/>
      <c r="P10" s="61"/>
      <c r="Q10" s="61"/>
    </row>
    <row r="11" spans="1:17" x14ac:dyDescent="0.25">
      <c r="A11" s="22" t="s">
        <v>98</v>
      </c>
      <c r="B11" s="18">
        <v>99.784177531620898</v>
      </c>
      <c r="C11" s="18">
        <v>99.735707564166162</v>
      </c>
      <c r="D11" s="18"/>
      <c r="E11" s="18">
        <f t="shared" si="0"/>
        <v>-4.8574802793133198E-2</v>
      </c>
      <c r="F11" s="18"/>
      <c r="G11" s="18">
        <v>0.53914626873872384</v>
      </c>
      <c r="H11" s="18">
        <v>0.53888437950191748</v>
      </c>
      <c r="I11" s="18"/>
      <c r="J11" s="18">
        <f t="shared" si="1"/>
        <v>-2.6188923680636744E-4</v>
      </c>
      <c r="K11" s="93">
        <f t="shared" si="2"/>
        <v>-2.6413056273043015E-6</v>
      </c>
      <c r="M11" s="62"/>
      <c r="N11" s="62"/>
    </row>
    <row r="12" spans="1:17" s="4" customFormat="1" x14ac:dyDescent="0.25">
      <c r="A12" s="23" t="s">
        <v>99</v>
      </c>
      <c r="B12" s="35">
        <v>102.24679038321854</v>
      </c>
      <c r="C12" s="35">
        <v>102.05589316130092</v>
      </c>
      <c r="D12" s="35"/>
      <c r="E12" s="35">
        <f t="shared" si="0"/>
        <v>-0.18670241012177513</v>
      </c>
      <c r="F12" s="35"/>
      <c r="G12" s="35">
        <v>1.4216527499089668</v>
      </c>
      <c r="H12" s="35">
        <v>1.4189984899613244</v>
      </c>
      <c r="I12" s="35"/>
      <c r="J12" s="35">
        <f t="shared" si="1"/>
        <v>-2.6542599476424567E-3</v>
      </c>
      <c r="K12" s="92">
        <f t="shared" si="2"/>
        <v>-2.6769758931406327E-5</v>
      </c>
      <c r="L12" s="110"/>
      <c r="M12" s="62"/>
      <c r="N12" s="62"/>
      <c r="O12" s="61"/>
      <c r="P12" s="61"/>
      <c r="Q12" s="61"/>
    </row>
    <row r="13" spans="1:17" x14ac:dyDescent="0.25">
      <c r="A13" s="22" t="s">
        <v>100</v>
      </c>
      <c r="B13" s="18">
        <v>105.09301449724281</v>
      </c>
      <c r="C13" s="18">
        <v>105.09301449724281</v>
      </c>
      <c r="D13" s="18"/>
      <c r="E13" s="18">
        <f t="shared" si="0"/>
        <v>0</v>
      </c>
      <c r="F13" s="18"/>
      <c r="G13" s="18">
        <v>0.13888827061115419</v>
      </c>
      <c r="H13" s="18">
        <v>0.13888827061115422</v>
      </c>
      <c r="I13" s="18"/>
      <c r="J13" s="18">
        <f t="shared" si="1"/>
        <v>0</v>
      </c>
      <c r="K13" s="93">
        <f t="shared" si="2"/>
        <v>0</v>
      </c>
      <c r="M13" s="62"/>
      <c r="N13" s="62"/>
    </row>
    <row r="14" spans="1:17" s="4" customFormat="1" x14ac:dyDescent="0.25">
      <c r="A14" s="23" t="s">
        <v>101</v>
      </c>
      <c r="B14" s="35">
        <v>109.77819350836563</v>
      </c>
      <c r="C14" s="35">
        <v>110.09910021068113</v>
      </c>
      <c r="D14" s="35"/>
      <c r="E14" s="35">
        <f t="shared" si="0"/>
        <v>0.29232281208111388</v>
      </c>
      <c r="F14" s="35"/>
      <c r="G14" s="35">
        <v>0.57990173761802943</v>
      </c>
      <c r="H14" s="35">
        <v>0.58159692268474161</v>
      </c>
      <c r="I14" s="35"/>
      <c r="J14" s="35">
        <f t="shared" si="1"/>
        <v>1.6951850667121793E-3</v>
      </c>
      <c r="K14" s="92">
        <f t="shared" si="2"/>
        <v>1.7096929643350019E-5</v>
      </c>
      <c r="L14" s="110"/>
      <c r="M14" s="62"/>
      <c r="N14" s="62"/>
      <c r="O14" s="61"/>
      <c r="P14" s="61"/>
      <c r="Q14" s="61"/>
    </row>
    <row r="15" spans="1:17" x14ac:dyDescent="0.25">
      <c r="A15" s="22" t="s">
        <v>102</v>
      </c>
      <c r="B15" s="18">
        <v>99.650881271952173</v>
      </c>
      <c r="C15" s="18">
        <v>100.13690524690169</v>
      </c>
      <c r="D15" s="18"/>
      <c r="E15" s="18">
        <f t="shared" si="0"/>
        <v>0.48772672027168618</v>
      </c>
      <c r="F15" s="18"/>
      <c r="G15" s="18">
        <v>0.27998428232382344</v>
      </c>
      <c r="H15" s="18">
        <v>0.28134984048127765</v>
      </c>
      <c r="I15" s="18"/>
      <c r="J15" s="18">
        <f t="shared" si="1"/>
        <v>1.3655581574542053E-3</v>
      </c>
      <c r="K15" s="93">
        <f t="shared" si="2"/>
        <v>1.3772450100199729E-5</v>
      </c>
      <c r="M15" s="62"/>
      <c r="N15" s="62"/>
    </row>
    <row r="16" spans="1:17" s="4" customFormat="1" x14ac:dyDescent="0.25">
      <c r="A16" s="23" t="s">
        <v>4</v>
      </c>
      <c r="B16" s="35">
        <v>103.24231918583332</v>
      </c>
      <c r="C16" s="35">
        <v>104.70028674679638</v>
      </c>
      <c r="D16" s="35"/>
      <c r="E16" s="35">
        <f t="shared" si="0"/>
        <v>1.4121801722980942</v>
      </c>
      <c r="F16" s="35"/>
      <c r="G16" s="35">
        <v>1.1127451861662079</v>
      </c>
      <c r="H16" s="35">
        <v>1.1284591530534487</v>
      </c>
      <c r="I16" s="35"/>
      <c r="J16" s="35">
        <f t="shared" si="1"/>
        <v>1.5713966887240804E-2</v>
      </c>
      <c r="K16" s="92">
        <f t="shared" si="2"/>
        <v>1.5848451686172334E-4</v>
      </c>
      <c r="L16" s="110"/>
      <c r="M16" s="62"/>
      <c r="N16" s="62"/>
      <c r="O16" s="61"/>
      <c r="P16" s="61"/>
      <c r="Q16" s="61"/>
    </row>
    <row r="17" spans="1:17" x14ac:dyDescent="0.25">
      <c r="A17" s="22" t="s">
        <v>103</v>
      </c>
      <c r="B17" s="18">
        <v>103.33357553563592</v>
      </c>
      <c r="C17" s="18">
        <v>105.12371909967656</v>
      </c>
      <c r="D17" s="18"/>
      <c r="E17" s="18">
        <f t="shared" si="0"/>
        <v>1.7323929369145841</v>
      </c>
      <c r="F17" s="18"/>
      <c r="G17" s="18">
        <v>0.86967211837382463</v>
      </c>
      <c r="H17" s="18">
        <v>0.88473825672684792</v>
      </c>
      <c r="I17" s="18"/>
      <c r="J17" s="18">
        <f t="shared" si="1"/>
        <v>1.5066138353023284E-2</v>
      </c>
      <c r="K17" s="93">
        <f t="shared" si="2"/>
        <v>1.519507884281941E-4</v>
      </c>
      <c r="M17" s="62"/>
      <c r="N17" s="62"/>
    </row>
    <row r="18" spans="1:17" s="4" customFormat="1" x14ac:dyDescent="0.25">
      <c r="A18" s="21" t="s">
        <v>104</v>
      </c>
      <c r="B18" s="35">
        <v>102.91713603627872</v>
      </c>
      <c r="C18" s="35">
        <v>103.19142663535558</v>
      </c>
      <c r="D18" s="35"/>
      <c r="E18" s="35">
        <f t="shared" si="0"/>
        <v>0.26651596579618797</v>
      </c>
      <c r="F18" s="35"/>
      <c r="G18" s="35">
        <v>0.24307306779238338</v>
      </c>
      <c r="H18" s="35">
        <v>0.24372089632660066</v>
      </c>
      <c r="I18" s="35"/>
      <c r="J18" s="35">
        <f t="shared" si="1"/>
        <v>6.4782853421727071E-4</v>
      </c>
      <c r="K18" s="92">
        <f t="shared" si="2"/>
        <v>6.5337284335267163E-6</v>
      </c>
      <c r="L18" s="110"/>
      <c r="M18" s="62"/>
      <c r="N18" s="62"/>
      <c r="O18" s="61"/>
      <c r="P18" s="61"/>
      <c r="Q18" s="61"/>
    </row>
    <row r="19" spans="1:17" x14ac:dyDescent="0.25">
      <c r="A19" s="22" t="s">
        <v>5</v>
      </c>
      <c r="B19" s="18">
        <v>101.51445361443083</v>
      </c>
      <c r="C19" s="18">
        <v>100.37909531711405</v>
      </c>
      <c r="D19" s="18"/>
      <c r="E19" s="18">
        <f t="shared" si="0"/>
        <v>-1.1184203400523285</v>
      </c>
      <c r="F19" s="18"/>
      <c r="G19" s="18">
        <v>4.1658547782101376</v>
      </c>
      <c r="H19" s="18">
        <v>4.1192630110335928</v>
      </c>
      <c r="I19" s="18"/>
      <c r="J19" s="18">
        <f t="shared" si="1"/>
        <v>-4.6591767176544785E-2</v>
      </c>
      <c r="K19" s="93">
        <f t="shared" si="2"/>
        <v>-4.6990513367469361E-4</v>
      </c>
      <c r="M19" s="62"/>
      <c r="N19" s="62"/>
    </row>
    <row r="20" spans="1:17" x14ac:dyDescent="0.25">
      <c r="A20" s="23" t="s">
        <v>105</v>
      </c>
      <c r="B20" s="35">
        <v>104.25337622262063</v>
      </c>
      <c r="C20" s="35">
        <v>102.2761061623179</v>
      </c>
      <c r="D20" s="35"/>
      <c r="E20" s="35">
        <f t="shared" si="0"/>
        <v>-1.8966005053692503</v>
      </c>
      <c r="F20" s="35"/>
      <c r="G20" s="35">
        <v>2.0731427298384073</v>
      </c>
      <c r="H20" s="35">
        <v>2.0338234943472666</v>
      </c>
      <c r="I20" s="35"/>
      <c r="J20" s="35">
        <f t="shared" si="1"/>
        <v>-3.9319235491140692E-2</v>
      </c>
      <c r="K20" s="92">
        <f t="shared" si="2"/>
        <v>-3.9655741194449828E-4</v>
      </c>
      <c r="M20" s="62"/>
      <c r="N20" s="62"/>
    </row>
    <row r="21" spans="1:17" x14ac:dyDescent="0.25">
      <c r="A21" s="22" t="s">
        <v>106</v>
      </c>
      <c r="B21" s="18">
        <v>97.806960568860973</v>
      </c>
      <c r="C21" s="18">
        <v>96.923227696284627</v>
      </c>
      <c r="D21" s="18"/>
      <c r="E21" s="18">
        <f t="shared" si="0"/>
        <v>-0.90354803731392819</v>
      </c>
      <c r="F21" s="18"/>
      <c r="G21" s="18">
        <v>1.3071755563281893</v>
      </c>
      <c r="H21" s="18">
        <v>1.2953645972447383</v>
      </c>
      <c r="I21" s="18"/>
      <c r="J21" s="18">
        <f t="shared" si="1"/>
        <v>-1.1810959083450978E-2</v>
      </c>
      <c r="K21" s="93">
        <f t="shared" si="2"/>
        <v>-1.1912040781594057E-4</v>
      </c>
      <c r="M21" s="62"/>
      <c r="N21" s="62"/>
    </row>
    <row r="22" spans="1:17" x14ac:dyDescent="0.25">
      <c r="A22" s="23" t="s">
        <v>107</v>
      </c>
      <c r="B22" s="35">
        <v>100.88323126021299</v>
      </c>
      <c r="C22" s="35">
        <v>101.46608288504827</v>
      </c>
      <c r="D22" s="35"/>
      <c r="E22" s="35">
        <f t="shared" si="0"/>
        <v>0.57774876711857992</v>
      </c>
      <c r="F22" s="35"/>
      <c r="G22" s="35">
        <v>0.78553649204354015</v>
      </c>
      <c r="H22" s="35">
        <v>0.79007491944158825</v>
      </c>
      <c r="I22" s="35"/>
      <c r="J22" s="35">
        <f t="shared" si="1"/>
        <v>4.538427398048106E-3</v>
      </c>
      <c r="K22" s="92">
        <f t="shared" si="2"/>
        <v>4.5772686085757557E-5</v>
      </c>
      <c r="M22" s="62"/>
      <c r="N22" s="62"/>
    </row>
    <row r="23" spans="1:17" x14ac:dyDescent="0.25">
      <c r="A23" s="22" t="s">
        <v>108</v>
      </c>
      <c r="B23" s="18">
        <v>106.75615850722157</v>
      </c>
      <c r="C23" s="18">
        <v>106.73491291982141</v>
      </c>
      <c r="D23" s="18"/>
      <c r="E23" s="18">
        <f t="shared" si="0"/>
        <v>-1.9901041492342841E-2</v>
      </c>
      <c r="F23" s="18"/>
      <c r="G23" s="18">
        <v>3.9676951632975177</v>
      </c>
      <c r="H23" s="18">
        <v>3.9669055506367794</v>
      </c>
      <c r="I23" s="18"/>
      <c r="J23" s="18">
        <f t="shared" si="1"/>
        <v>-7.896126607382925E-4</v>
      </c>
      <c r="K23" s="93">
        <f t="shared" si="2"/>
        <v>-7.9637040056778149E-6</v>
      </c>
      <c r="M23" s="62"/>
      <c r="N23" s="62"/>
    </row>
    <row r="24" spans="1:17" x14ac:dyDescent="0.25">
      <c r="A24" s="23" t="s">
        <v>109</v>
      </c>
      <c r="B24" s="35">
        <v>106.19738568241422</v>
      </c>
      <c r="C24" s="35">
        <v>105.97043283547606</v>
      </c>
      <c r="D24" s="35"/>
      <c r="E24" s="35">
        <f t="shared" si="0"/>
        <v>-0.2137085065510691</v>
      </c>
      <c r="F24" s="35"/>
      <c r="G24" s="35">
        <v>0.19707845565362769</v>
      </c>
      <c r="H24" s="35">
        <v>0.19665728222931639</v>
      </c>
      <c r="I24" s="35"/>
      <c r="J24" s="35">
        <f t="shared" si="1"/>
        <v>-4.2117342431130522E-4</v>
      </c>
      <c r="K24" s="92">
        <f t="shared" si="2"/>
        <v>-4.2477795165250766E-6</v>
      </c>
      <c r="M24" s="62"/>
      <c r="N24" s="62"/>
    </row>
    <row r="25" spans="1:17" x14ac:dyDescent="0.25">
      <c r="A25" s="24" t="s">
        <v>110</v>
      </c>
      <c r="B25" s="18">
        <v>106.42949069666662</v>
      </c>
      <c r="C25" s="18">
        <v>106.4064910115037</v>
      </c>
      <c r="D25" s="18"/>
      <c r="E25" s="18">
        <f t="shared" si="0"/>
        <v>-2.1610255778137244E-2</v>
      </c>
      <c r="F25" s="18"/>
      <c r="G25" s="18">
        <v>0.10105114507320921</v>
      </c>
      <c r="H25" s="18">
        <v>0.10102930766229216</v>
      </c>
      <c r="I25" s="18"/>
      <c r="J25" s="18">
        <f t="shared" si="1"/>
        <v>-2.1837410917047162E-5</v>
      </c>
      <c r="K25" s="93">
        <f t="shared" si="2"/>
        <v>-2.2024301969919929E-7</v>
      </c>
      <c r="M25" s="62"/>
      <c r="N25" s="62"/>
    </row>
    <row r="26" spans="1:17" x14ac:dyDescent="0.25">
      <c r="A26" s="21" t="s">
        <v>111</v>
      </c>
      <c r="B26" s="35">
        <v>106.78910739948017</v>
      </c>
      <c r="C26" s="35">
        <v>106.90920623407071</v>
      </c>
      <c r="D26" s="35"/>
      <c r="E26" s="35">
        <f t="shared" si="0"/>
        <v>0.11246356254412948</v>
      </c>
      <c r="F26" s="35"/>
      <c r="G26" s="35">
        <v>1.8322384684202584</v>
      </c>
      <c r="H26" s="35">
        <v>1.834299069076148</v>
      </c>
      <c r="I26" s="35"/>
      <c r="J26" s="35">
        <f t="shared" si="1"/>
        <v>2.0606006558896439E-3</v>
      </c>
      <c r="K26" s="92">
        <f t="shared" si="2"/>
        <v>2.0782358887289409E-5</v>
      </c>
      <c r="M26" s="62"/>
      <c r="N26" s="62"/>
    </row>
    <row r="27" spans="1:17" x14ac:dyDescent="0.25">
      <c r="A27" s="22" t="s">
        <v>112</v>
      </c>
      <c r="B27" s="18">
        <v>100.75838454566794</v>
      </c>
      <c r="C27" s="18">
        <v>100.75838454566794</v>
      </c>
      <c r="D27" s="18"/>
      <c r="E27" s="18">
        <f t="shared" si="0"/>
        <v>0</v>
      </c>
      <c r="F27" s="18"/>
      <c r="G27" s="18">
        <v>9.5435876825921959E-2</v>
      </c>
      <c r="H27" s="18">
        <v>9.5435876825921945E-2</v>
      </c>
      <c r="I27" s="18"/>
      <c r="J27" s="18">
        <f t="shared" si="1"/>
        <v>0</v>
      </c>
      <c r="K27" s="93">
        <f t="shared" si="2"/>
        <v>0</v>
      </c>
      <c r="M27" s="62"/>
      <c r="N27" s="62"/>
    </row>
    <row r="28" spans="1:17" x14ac:dyDescent="0.25">
      <c r="A28" s="21" t="s">
        <v>113</v>
      </c>
      <c r="B28" s="35">
        <v>106.85095949229328</v>
      </c>
      <c r="C28" s="35">
        <v>106.85095949229328</v>
      </c>
      <c r="D28" s="35"/>
      <c r="E28" s="35">
        <f t="shared" si="0"/>
        <v>0</v>
      </c>
      <c r="F28" s="35"/>
      <c r="G28" s="35">
        <v>0.29740710588959485</v>
      </c>
      <c r="H28" s="35">
        <v>0.29740710588959485</v>
      </c>
      <c r="I28" s="35"/>
      <c r="J28" s="35">
        <f t="shared" si="1"/>
        <v>0</v>
      </c>
      <c r="K28" s="92">
        <f t="shared" si="2"/>
        <v>0</v>
      </c>
      <c r="M28" s="62"/>
      <c r="N28" s="62"/>
    </row>
    <row r="29" spans="1:17" x14ac:dyDescent="0.25">
      <c r="A29" s="22" t="s">
        <v>114</v>
      </c>
      <c r="B29" s="18">
        <v>107.51460158631359</v>
      </c>
      <c r="C29" s="18">
        <v>107.64890572277039</v>
      </c>
      <c r="D29" s="18"/>
      <c r="E29" s="18">
        <f t="shared" si="0"/>
        <v>0.12491711309461362</v>
      </c>
      <c r="F29" s="18"/>
      <c r="G29" s="18">
        <v>0.9785195587893567</v>
      </c>
      <c r="H29" s="18">
        <v>0.97974189717326243</v>
      </c>
      <c r="I29" s="18"/>
      <c r="J29" s="18">
        <f t="shared" si="1"/>
        <v>1.22233838390573E-3</v>
      </c>
      <c r="K29" s="93">
        <f t="shared" si="2"/>
        <v>1.2327995190834633E-5</v>
      </c>
      <c r="M29" s="62"/>
      <c r="N29" s="62"/>
    </row>
    <row r="30" spans="1:17" x14ac:dyDescent="0.25">
      <c r="A30" s="21" t="s">
        <v>115</v>
      </c>
      <c r="B30" s="35">
        <v>106.59512714998831</v>
      </c>
      <c r="C30" s="35">
        <v>105.76482499967101</v>
      </c>
      <c r="D30" s="35"/>
      <c r="E30" s="35">
        <f t="shared" si="0"/>
        <v>-0.77893068146446254</v>
      </c>
      <c r="F30" s="35"/>
      <c r="G30" s="35">
        <v>0.46596455264554903</v>
      </c>
      <c r="H30" s="35">
        <v>0.46233501178024428</v>
      </c>
      <c r="I30" s="35"/>
      <c r="J30" s="35">
        <f t="shared" si="1"/>
        <v>-3.6295408653047589E-3</v>
      </c>
      <c r="K30" s="92">
        <f t="shared" si="2"/>
        <v>-3.6606035547571981E-5</v>
      </c>
      <c r="M30" s="62"/>
      <c r="N30" s="62"/>
    </row>
    <row r="31" spans="1:17" x14ac:dyDescent="0.25">
      <c r="A31" s="24" t="s">
        <v>6</v>
      </c>
      <c r="B31" s="18">
        <v>111.99717715706188</v>
      </c>
      <c r="C31" s="18">
        <v>112.26751474072597</v>
      </c>
      <c r="D31" s="18"/>
      <c r="E31" s="18">
        <f t="shared" si="0"/>
        <v>0.24137892626077129</v>
      </c>
      <c r="F31" s="18"/>
      <c r="G31" s="18">
        <v>0.72198167898426435</v>
      </c>
      <c r="H31" s="18">
        <v>0.72372439060879601</v>
      </c>
      <c r="I31" s="18"/>
      <c r="J31" s="18">
        <f t="shared" si="1"/>
        <v>1.7427116245316565E-3</v>
      </c>
      <c r="K31" s="93">
        <f t="shared" si="2"/>
        <v>1.7576262685615531E-5</v>
      </c>
      <c r="M31" s="62"/>
      <c r="N31" s="62"/>
    </row>
    <row r="32" spans="1:17" x14ac:dyDescent="0.25">
      <c r="A32" s="23" t="s">
        <v>116</v>
      </c>
      <c r="B32" s="35">
        <v>112.03087861961433</v>
      </c>
      <c r="C32" s="35">
        <v>112.43565040882099</v>
      </c>
      <c r="D32" s="35"/>
      <c r="E32" s="35">
        <f t="shared" si="0"/>
        <v>0.36130377106209366</v>
      </c>
      <c r="F32" s="35"/>
      <c r="G32" s="35">
        <v>0.63008913928480947</v>
      </c>
      <c r="H32" s="35">
        <v>0.63236567510609831</v>
      </c>
      <c r="I32" s="35"/>
      <c r="J32" s="35">
        <f t="shared" si="1"/>
        <v>2.2765358212888387E-3</v>
      </c>
      <c r="K32" s="92">
        <f t="shared" si="2"/>
        <v>2.2960190914511963E-5</v>
      </c>
      <c r="M32" s="62"/>
      <c r="N32" s="62"/>
    </row>
    <row r="33" spans="1:14" x14ac:dyDescent="0.25">
      <c r="A33" s="22" t="s">
        <v>117</v>
      </c>
      <c r="B33" s="18">
        <v>111.7666378770171</v>
      </c>
      <c r="C33" s="18">
        <v>111.11736062465198</v>
      </c>
      <c r="D33" s="18"/>
      <c r="E33" s="18">
        <f t="shared" si="0"/>
        <v>-0.58092223645446195</v>
      </c>
      <c r="F33" s="18"/>
      <c r="G33" s="18">
        <v>9.1892539699454739E-2</v>
      </c>
      <c r="H33" s="18">
        <v>9.1358715502697863E-2</v>
      </c>
      <c r="I33" s="18"/>
      <c r="J33" s="18">
        <f t="shared" si="1"/>
        <v>-5.3382419675687687E-4</v>
      </c>
      <c r="K33" s="93">
        <f t="shared" si="2"/>
        <v>-5.3839282288933518E-6</v>
      </c>
      <c r="M33" s="62"/>
      <c r="N33" s="62"/>
    </row>
    <row r="34" spans="1:14" x14ac:dyDescent="0.25">
      <c r="A34" s="23" t="s">
        <v>7</v>
      </c>
      <c r="B34" s="35">
        <v>111.35928167167535</v>
      </c>
      <c r="C34" s="35">
        <v>110.03324972787509</v>
      </c>
      <c r="D34" s="35"/>
      <c r="E34" s="35">
        <f t="shared" si="0"/>
        <v>-1.1907691248492891</v>
      </c>
      <c r="F34" s="35"/>
      <c r="G34" s="35">
        <v>2.1612487921701908</v>
      </c>
      <c r="H34" s="35">
        <v>2.1355133088418499</v>
      </c>
      <c r="I34" s="35"/>
      <c r="J34" s="35">
        <f t="shared" si="1"/>
        <v>-2.5735483328340969E-2</v>
      </c>
      <c r="K34" s="92">
        <f t="shared" si="2"/>
        <v>-2.5955735243446372E-4</v>
      </c>
      <c r="M34" s="62"/>
      <c r="N34" s="62"/>
    </row>
    <row r="35" spans="1:14" x14ac:dyDescent="0.25">
      <c r="A35" s="22" t="s">
        <v>118</v>
      </c>
      <c r="B35" s="18">
        <v>116.15165859894223</v>
      </c>
      <c r="C35" s="18">
        <v>116.37159866595324</v>
      </c>
      <c r="D35" s="18"/>
      <c r="E35" s="18">
        <f t="shared" si="0"/>
        <v>0.18935594176097137</v>
      </c>
      <c r="F35" s="18"/>
      <c r="G35" s="18">
        <v>0.97362182347439163</v>
      </c>
      <c r="H35" s="18">
        <v>0.97546543424742194</v>
      </c>
      <c r="I35" s="18"/>
      <c r="J35" s="18">
        <f t="shared" si="1"/>
        <v>1.843610773030302E-3</v>
      </c>
      <c r="K35" s="93">
        <f>J35/$G$5</f>
        <v>1.8593889419610444E-5</v>
      </c>
      <c r="M35" s="62"/>
      <c r="N35" s="62"/>
    </row>
    <row r="36" spans="1:14" x14ac:dyDescent="0.25">
      <c r="A36" s="21" t="s">
        <v>119</v>
      </c>
      <c r="B36" s="35">
        <v>117.76090947910852</v>
      </c>
      <c r="C36" s="35">
        <v>112.20445112653873</v>
      </c>
      <c r="D36" s="35"/>
      <c r="E36" s="35">
        <f t="shared" si="0"/>
        <v>-4.7184234370706406</v>
      </c>
      <c r="F36" s="35"/>
      <c r="G36" s="35">
        <v>0.55548627821257213</v>
      </c>
      <c r="H36" s="35">
        <v>0.52927608347167876</v>
      </c>
      <c r="I36" s="35"/>
      <c r="J36" s="35">
        <f t="shared" si="1"/>
        <v>-2.6210194740893367E-2</v>
      </c>
      <c r="K36" s="92">
        <f t="shared" si="2"/>
        <v>-2.6434509377355232E-4</v>
      </c>
      <c r="M36" s="62"/>
      <c r="N36" s="62"/>
    </row>
    <row r="37" spans="1:14" x14ac:dyDescent="0.25">
      <c r="A37" s="22" t="s">
        <v>120</v>
      </c>
      <c r="B37" s="18">
        <v>100.15189287707213</v>
      </c>
      <c r="C37" s="18">
        <v>100.04048400846317</v>
      </c>
      <c r="D37" s="18"/>
      <c r="E37" s="18">
        <f t="shared" si="0"/>
        <v>-0.11123990311966425</v>
      </c>
      <c r="F37" s="18"/>
      <c r="G37" s="18">
        <v>0.25134255479040829</v>
      </c>
      <c r="H37" s="18">
        <v>0.25106296157596097</v>
      </c>
      <c r="I37" s="18"/>
      <c r="J37" s="18">
        <f t="shared" si="1"/>
        <v>-2.7959321444731566E-4</v>
      </c>
      <c r="K37" s="93">
        <f t="shared" si="2"/>
        <v>-2.8198605627378646E-6</v>
      </c>
      <c r="M37" s="62"/>
      <c r="N37" s="62"/>
    </row>
    <row r="38" spans="1:14" x14ac:dyDescent="0.25">
      <c r="A38" s="21" t="s">
        <v>121</v>
      </c>
      <c r="B38" s="35">
        <v>97.975525400715469</v>
      </c>
      <c r="C38" s="35">
        <v>98.217175927728064</v>
      </c>
      <c r="D38" s="35"/>
      <c r="E38" s="35">
        <f t="shared" si="0"/>
        <v>0.24664376743503968</v>
      </c>
      <c r="F38" s="35"/>
      <c r="G38" s="35">
        <v>0.23611579683590619</v>
      </c>
      <c r="H38" s="35">
        <v>0.23669816173273153</v>
      </c>
      <c r="I38" s="35"/>
      <c r="J38" s="35">
        <f t="shared" si="1"/>
        <v>5.823648968253381E-4</v>
      </c>
      <c r="K38" s="92">
        <f t="shared" si="2"/>
        <v>5.8734894869564772E-6</v>
      </c>
      <c r="M38" s="62"/>
      <c r="N38" s="62"/>
    </row>
    <row r="39" spans="1:14" x14ac:dyDescent="0.25">
      <c r="A39" s="24" t="s">
        <v>122</v>
      </c>
      <c r="B39" s="18">
        <v>107.51580452652865</v>
      </c>
      <c r="C39" s="18">
        <v>104.59613669838417</v>
      </c>
      <c r="D39" s="18"/>
      <c r="E39" s="18">
        <f t="shared" si="0"/>
        <v>-2.7155708325877659</v>
      </c>
      <c r="F39" s="18"/>
      <c r="G39" s="18">
        <v>6.1558734642282537E-2</v>
      </c>
      <c r="H39" s="18">
        <v>5.988706359942661E-2</v>
      </c>
      <c r="I39" s="18"/>
      <c r="J39" s="18">
        <f t="shared" si="1"/>
        <v>-1.6716710428559267E-3</v>
      </c>
      <c r="K39" s="93">
        <f t="shared" si="2"/>
        <v>-1.6859777004740408E-5</v>
      </c>
      <c r="M39" s="62"/>
      <c r="N39" s="62"/>
    </row>
    <row r="40" spans="1:14" x14ac:dyDescent="0.25">
      <c r="A40" s="23" t="s">
        <v>123</v>
      </c>
      <c r="B40" s="35">
        <v>101.82045202929622</v>
      </c>
      <c r="C40" s="35">
        <v>101.82045202929622</v>
      </c>
      <c r="D40" s="35"/>
      <c r="E40" s="35">
        <f t="shared" si="0"/>
        <v>0</v>
      </c>
      <c r="F40" s="35"/>
      <c r="G40" s="35">
        <v>8.3123604214630054E-2</v>
      </c>
      <c r="H40" s="35">
        <v>8.3123604214630054E-2</v>
      </c>
      <c r="I40" s="35"/>
      <c r="J40" s="35">
        <f t="shared" si="1"/>
        <v>0</v>
      </c>
      <c r="K40" s="92">
        <f t="shared" si="2"/>
        <v>0</v>
      </c>
      <c r="M40" s="62"/>
      <c r="N40" s="62"/>
    </row>
    <row r="41" spans="1:14" x14ac:dyDescent="0.25">
      <c r="A41" s="24" t="s">
        <v>8</v>
      </c>
      <c r="B41" s="18">
        <v>115.272698186067</v>
      </c>
      <c r="C41" s="18">
        <v>114.57247943875446</v>
      </c>
      <c r="D41" s="18"/>
      <c r="E41" s="18">
        <f t="shared" si="0"/>
        <v>-0.60744543879964752</v>
      </c>
      <c r="F41" s="18"/>
      <c r="G41" s="18">
        <v>2.400803823575798</v>
      </c>
      <c r="H41" s="18">
        <v>2.3862202502549592</v>
      </c>
      <c r="I41" s="18"/>
      <c r="J41" s="18">
        <f t="shared" si="1"/>
        <v>-1.4583573320838816E-2</v>
      </c>
      <c r="K41" s="93">
        <f t="shared" si="2"/>
        <v>-1.4708383875667509E-4</v>
      </c>
      <c r="M41" s="62"/>
      <c r="N41" s="62"/>
    </row>
    <row r="42" spans="1:14" x14ac:dyDescent="0.25">
      <c r="A42" s="23" t="s">
        <v>124</v>
      </c>
      <c r="B42" s="35">
        <v>101.43852970185203</v>
      </c>
      <c r="C42" s="35">
        <v>99.57269680348341</v>
      </c>
      <c r="D42" s="35"/>
      <c r="E42" s="35">
        <f t="shared" si="0"/>
        <v>-1.839372971840858</v>
      </c>
      <c r="F42" s="35"/>
      <c r="G42" s="35">
        <v>5.9750779826313272E-2</v>
      </c>
      <c r="H42" s="35">
        <v>5.8651740131723917E-2</v>
      </c>
      <c r="I42" s="35"/>
      <c r="J42" s="35">
        <f t="shared" si="1"/>
        <v>-1.0990396945893544E-3</v>
      </c>
      <c r="K42" s="92">
        <f t="shared" si="2"/>
        <v>-1.1084456029386095E-5</v>
      </c>
      <c r="M42" s="62"/>
      <c r="N42" s="62"/>
    </row>
    <row r="43" spans="1:14" x14ac:dyDescent="0.25">
      <c r="A43" s="22" t="s">
        <v>125</v>
      </c>
      <c r="B43" s="18">
        <v>105.97124219036074</v>
      </c>
      <c r="C43" s="18">
        <v>108.23288195456792</v>
      </c>
      <c r="D43" s="18"/>
      <c r="E43" s="18">
        <f t="shared" si="0"/>
        <v>2.1342014281048982</v>
      </c>
      <c r="F43" s="18"/>
      <c r="G43" s="18">
        <v>0.76497936404687739</v>
      </c>
      <c r="H43" s="18">
        <v>0.78130556455907352</v>
      </c>
      <c r="I43" s="18"/>
      <c r="J43" s="18">
        <f t="shared" si="1"/>
        <v>1.6326200512196132E-2</v>
      </c>
      <c r="K43" s="93">
        <f t="shared" si="2"/>
        <v>1.646592498845052E-4</v>
      </c>
      <c r="M43" s="62"/>
      <c r="N43" s="62"/>
    </row>
    <row r="44" spans="1:14" x14ac:dyDescent="0.25">
      <c r="A44" s="21" t="s">
        <v>126</v>
      </c>
      <c r="B44" s="35">
        <v>109.81068457456649</v>
      </c>
      <c r="C44" s="35">
        <v>110.24304572072612</v>
      </c>
      <c r="D44" s="35"/>
      <c r="E44" s="35">
        <f t="shared" si="0"/>
        <v>0.39373322171216696</v>
      </c>
      <c r="F44" s="35"/>
      <c r="G44" s="35">
        <v>8.2980800238840441E-2</v>
      </c>
      <c r="H44" s="35">
        <v>8.3307523217023352E-2</v>
      </c>
      <c r="I44" s="35"/>
      <c r="J44" s="35">
        <f t="shared" si="1"/>
        <v>3.2672297818291118E-4</v>
      </c>
      <c r="K44" s="92">
        <f t="shared" si="2"/>
        <v>3.2951917053475559E-6</v>
      </c>
      <c r="M44" s="62"/>
      <c r="N44" s="62"/>
    </row>
    <row r="45" spans="1:14" x14ac:dyDescent="0.25">
      <c r="A45" s="22" t="s">
        <v>127</v>
      </c>
      <c r="B45" s="18">
        <v>135.27081883116858</v>
      </c>
      <c r="C45" s="18">
        <v>131.18571516785266</v>
      </c>
      <c r="D45" s="18"/>
      <c r="E45" s="18">
        <f t="shared" si="0"/>
        <v>-3.0199445073327613</v>
      </c>
      <c r="F45" s="18"/>
      <c r="G45" s="18">
        <v>0.88411890531737514</v>
      </c>
      <c r="H45" s="18">
        <v>0.85741900499795243</v>
      </c>
      <c r="I45" s="18"/>
      <c r="J45" s="18">
        <f t="shared" si="1"/>
        <v>-2.6699900319422709E-2</v>
      </c>
      <c r="K45" s="93">
        <f t="shared" si="2"/>
        <v>-2.6928406001769855E-4</v>
      </c>
      <c r="M45" s="62"/>
      <c r="N45" s="62"/>
    </row>
    <row r="46" spans="1:14" x14ac:dyDescent="0.25">
      <c r="A46" s="23" t="s">
        <v>128</v>
      </c>
      <c r="B46" s="35">
        <v>111.93595331004074</v>
      </c>
      <c r="C46" s="35">
        <v>110.02093372498973</v>
      </c>
      <c r="D46" s="35"/>
      <c r="E46" s="35">
        <f t="shared" si="0"/>
        <v>-1.7108172382708786</v>
      </c>
      <c r="F46" s="35"/>
      <c r="G46" s="35">
        <v>0.21982495430491181</v>
      </c>
      <c r="H46" s="35">
        <v>0.21606415109264232</v>
      </c>
      <c r="I46" s="35"/>
      <c r="J46" s="35">
        <f t="shared" si="1"/>
        <v>-3.7608032122694868E-3</v>
      </c>
      <c r="K46" s="92">
        <f t="shared" si="2"/>
        <v>-3.7929892838994187E-5</v>
      </c>
      <c r="M46" s="62"/>
      <c r="N46" s="62"/>
    </row>
    <row r="47" spans="1:14" x14ac:dyDescent="0.25">
      <c r="A47" s="24" t="s">
        <v>129</v>
      </c>
      <c r="B47" s="18">
        <v>98.987848870310131</v>
      </c>
      <c r="C47" s="18">
        <v>98.7437292096904</v>
      </c>
      <c r="D47" s="18"/>
      <c r="E47" s="18">
        <f t="shared" si="0"/>
        <v>-0.24661578507435555</v>
      </c>
      <c r="F47" s="18"/>
      <c r="G47" s="18">
        <v>6.4885842207995745E-2</v>
      </c>
      <c r="H47" s="18">
        <v>6.4725823478832392E-2</v>
      </c>
      <c r="I47" s="18"/>
      <c r="J47" s="18">
        <f t="shared" si="1"/>
        <v>-1.6001872916335258E-4</v>
      </c>
      <c r="K47" s="93">
        <f t="shared" si="2"/>
        <v>-1.6138821700631639E-6</v>
      </c>
      <c r="M47" s="62"/>
      <c r="N47" s="62"/>
    </row>
    <row r="48" spans="1:14" x14ac:dyDescent="0.25">
      <c r="A48" s="23" t="s">
        <v>130</v>
      </c>
      <c r="B48" s="35">
        <v>104.31631669582137</v>
      </c>
      <c r="C48" s="35">
        <v>104.47178436316858</v>
      </c>
      <c r="D48" s="35"/>
      <c r="E48" s="35">
        <f t="shared" si="0"/>
        <v>0.1490348511830053</v>
      </c>
      <c r="F48" s="35"/>
      <c r="G48" s="35">
        <v>0.324263177633484</v>
      </c>
      <c r="H48" s="35">
        <v>0.32474644277771131</v>
      </c>
      <c r="I48" s="35"/>
      <c r="J48" s="35">
        <f t="shared" si="1"/>
        <v>4.8326514422730726E-4</v>
      </c>
      <c r="K48" s="92">
        <f t="shared" si="2"/>
        <v>4.8740107096168247E-6</v>
      </c>
      <c r="M48" s="62"/>
      <c r="N48" s="62"/>
    </row>
    <row r="49" spans="1:14" x14ac:dyDescent="0.25">
      <c r="A49" s="22" t="s">
        <v>9</v>
      </c>
      <c r="B49" s="18">
        <v>100.80238877468624</v>
      </c>
      <c r="C49" s="18">
        <v>100.80238877468624</v>
      </c>
      <c r="D49" s="18"/>
      <c r="E49" s="18">
        <f t="shared" si="0"/>
        <v>0</v>
      </c>
      <c r="F49" s="18"/>
      <c r="G49" s="18">
        <v>1.1807869767294319</v>
      </c>
      <c r="H49" s="18">
        <v>1.1807869767294319</v>
      </c>
      <c r="I49" s="18"/>
      <c r="J49" s="18">
        <f t="shared" si="1"/>
        <v>0</v>
      </c>
      <c r="K49" s="93">
        <f t="shared" si="2"/>
        <v>0</v>
      </c>
      <c r="M49" s="62"/>
      <c r="N49" s="62"/>
    </row>
    <row r="50" spans="1:14" x14ac:dyDescent="0.25">
      <c r="A50" s="21" t="s">
        <v>131</v>
      </c>
      <c r="B50" s="35">
        <v>99.622989064239661</v>
      </c>
      <c r="C50" s="35">
        <v>99.622989064239661</v>
      </c>
      <c r="D50" s="35"/>
      <c r="E50" s="35">
        <f t="shared" si="0"/>
        <v>0</v>
      </c>
      <c r="F50" s="35"/>
      <c r="G50" s="35">
        <v>0.40790367838636088</v>
      </c>
      <c r="H50" s="35">
        <v>0.40790367838636094</v>
      </c>
      <c r="I50" s="35"/>
      <c r="J50" s="35">
        <f t="shared" si="1"/>
        <v>0</v>
      </c>
      <c r="K50" s="92">
        <f t="shared" si="2"/>
        <v>0</v>
      </c>
      <c r="M50" s="62"/>
      <c r="N50" s="62"/>
    </row>
    <row r="51" spans="1:14" x14ac:dyDescent="0.25">
      <c r="A51" s="24" t="s">
        <v>132</v>
      </c>
      <c r="B51" s="18">
        <v>101.54340678561145</v>
      </c>
      <c r="C51" s="18">
        <v>101.54340678561145</v>
      </c>
      <c r="D51" s="18"/>
      <c r="E51" s="18">
        <f t="shared" si="0"/>
        <v>0</v>
      </c>
      <c r="F51" s="18"/>
      <c r="G51" s="18">
        <v>0.14417437188993157</v>
      </c>
      <c r="H51" s="18">
        <v>0.14417437188993157</v>
      </c>
      <c r="I51" s="18"/>
      <c r="J51" s="18">
        <f t="shared" si="1"/>
        <v>0</v>
      </c>
      <c r="K51" s="93">
        <f t="shared" si="2"/>
        <v>0</v>
      </c>
      <c r="M51" s="62"/>
      <c r="N51" s="62"/>
    </row>
    <row r="52" spans="1:14" x14ac:dyDescent="0.25">
      <c r="A52" s="23" t="s">
        <v>133</v>
      </c>
      <c r="B52" s="35">
        <v>101.44751082181745</v>
      </c>
      <c r="C52" s="35">
        <v>101.44751082181745</v>
      </c>
      <c r="D52" s="35"/>
      <c r="E52" s="35">
        <f t="shared" si="0"/>
        <v>0</v>
      </c>
      <c r="F52" s="35"/>
      <c r="G52" s="35">
        <v>6.6497964726164469E-2</v>
      </c>
      <c r="H52" s="35">
        <v>6.6497964726164469E-2</v>
      </c>
      <c r="I52" s="35"/>
      <c r="J52" s="35">
        <f t="shared" si="1"/>
        <v>0</v>
      </c>
      <c r="K52" s="92">
        <f t="shared" si="2"/>
        <v>0</v>
      </c>
      <c r="M52" s="62"/>
      <c r="N52" s="62"/>
    </row>
    <row r="53" spans="1:14" x14ac:dyDescent="0.25">
      <c r="A53" s="24" t="s">
        <v>134</v>
      </c>
      <c r="B53" s="18">
        <v>100.59983616202649</v>
      </c>
      <c r="C53" s="18">
        <v>100.59983616202649</v>
      </c>
      <c r="D53" s="18"/>
      <c r="E53" s="18">
        <f t="shared" si="0"/>
        <v>0</v>
      </c>
      <c r="F53" s="18"/>
      <c r="G53" s="18">
        <v>0.37001476571306163</v>
      </c>
      <c r="H53" s="18">
        <v>0.37001476571306158</v>
      </c>
      <c r="I53" s="18"/>
      <c r="J53" s="18">
        <f t="shared" si="1"/>
        <v>0</v>
      </c>
      <c r="K53" s="93">
        <f t="shared" si="2"/>
        <v>0</v>
      </c>
      <c r="M53" s="62"/>
      <c r="N53" s="62"/>
    </row>
    <row r="54" spans="1:14" x14ac:dyDescent="0.25">
      <c r="A54" s="23" t="s">
        <v>135</v>
      </c>
      <c r="B54" s="35">
        <v>102.99908604614829</v>
      </c>
      <c r="C54" s="35">
        <v>102.99908604614829</v>
      </c>
      <c r="D54" s="35"/>
      <c r="E54" s="35">
        <f t="shared" si="0"/>
        <v>0</v>
      </c>
      <c r="F54" s="35"/>
      <c r="G54" s="35">
        <v>0.19219619601391341</v>
      </c>
      <c r="H54" s="35">
        <v>0.19219619601391341</v>
      </c>
      <c r="I54" s="35"/>
      <c r="J54" s="35">
        <f t="shared" si="1"/>
        <v>0</v>
      </c>
      <c r="K54" s="92">
        <f t="shared" si="2"/>
        <v>0</v>
      </c>
      <c r="M54" s="62"/>
      <c r="N54" s="62"/>
    </row>
    <row r="55" spans="1:14" x14ac:dyDescent="0.25">
      <c r="A55" s="24" t="s">
        <v>10</v>
      </c>
      <c r="B55" s="18">
        <v>108.49348269783185</v>
      </c>
      <c r="C55" s="18">
        <v>108.57296161753388</v>
      </c>
      <c r="D55" s="18"/>
      <c r="E55" s="18">
        <f t="shared" si="0"/>
        <v>7.3256860896786513E-2</v>
      </c>
      <c r="F55" s="18"/>
      <c r="G55" s="18">
        <v>0.92106599358934926</v>
      </c>
      <c r="H55" s="18">
        <v>0.92174073762304065</v>
      </c>
      <c r="I55" s="18"/>
      <c r="J55" s="18">
        <f t="shared" si="1"/>
        <v>6.7474403369138791E-4</v>
      </c>
      <c r="K55" s="93">
        <f t="shared" si="2"/>
        <v>6.8051869367077957E-6</v>
      </c>
      <c r="M55" s="62"/>
      <c r="N55" s="62"/>
    </row>
    <row r="56" spans="1:14" x14ac:dyDescent="0.25">
      <c r="A56" s="23" t="s">
        <v>136</v>
      </c>
      <c r="B56" s="35">
        <v>98.809294926886167</v>
      </c>
      <c r="C56" s="35">
        <v>98.809294926886167</v>
      </c>
      <c r="D56" s="35"/>
      <c r="E56" s="35">
        <f t="shared" si="0"/>
        <v>0</v>
      </c>
      <c r="F56" s="35"/>
      <c r="G56" s="35">
        <v>5.2541516174470192E-2</v>
      </c>
      <c r="H56" s="35">
        <v>5.2541516174470185E-2</v>
      </c>
      <c r="I56" s="35"/>
      <c r="J56" s="35">
        <f t="shared" si="1"/>
        <v>0</v>
      </c>
      <c r="K56" s="92">
        <f t="shared" si="2"/>
        <v>0</v>
      </c>
      <c r="M56" s="62"/>
      <c r="N56" s="62"/>
    </row>
    <row r="57" spans="1:14" x14ac:dyDescent="0.25">
      <c r="A57" s="22" t="s">
        <v>137</v>
      </c>
      <c r="B57" s="18">
        <v>104.1386172681987</v>
      </c>
      <c r="C57" s="18">
        <v>103.27114347936535</v>
      </c>
      <c r="D57" s="18"/>
      <c r="E57" s="18">
        <f t="shared" si="0"/>
        <v>-0.83299914247877416</v>
      </c>
      <c r="F57" s="18"/>
      <c r="G57" s="18">
        <v>9.0596457818925183E-2</v>
      </c>
      <c r="H57" s="18">
        <v>8.9841790102177382E-2</v>
      </c>
      <c r="I57" s="18"/>
      <c r="J57" s="18">
        <f t="shared" si="1"/>
        <v>-7.5466771674780053E-4</v>
      </c>
      <c r="K57" s="93">
        <f t="shared" si="2"/>
        <v>-7.6112638736071566E-6</v>
      </c>
      <c r="M57" s="62"/>
      <c r="N57" s="62"/>
    </row>
    <row r="58" spans="1:14" x14ac:dyDescent="0.25">
      <c r="A58" s="23" t="s">
        <v>138</v>
      </c>
      <c r="B58" s="35">
        <v>106.80386323656261</v>
      </c>
      <c r="C58" s="35">
        <v>108.46864899485578</v>
      </c>
      <c r="D58" s="35"/>
      <c r="E58" s="35">
        <f t="shared" si="0"/>
        <v>1.5587317797726152</v>
      </c>
      <c r="F58" s="35"/>
      <c r="G58" s="35">
        <v>0.27380921803744646</v>
      </c>
      <c r="H58" s="35">
        <v>0.27807716933494303</v>
      </c>
      <c r="I58" s="35"/>
      <c r="J58" s="35">
        <f t="shared" si="1"/>
        <v>4.267951297496575E-3</v>
      </c>
      <c r="K58" s="92">
        <f t="shared" si="2"/>
        <v>4.3044776931681496E-5</v>
      </c>
      <c r="M58" s="62"/>
      <c r="N58" s="62"/>
    </row>
    <row r="59" spans="1:14" x14ac:dyDescent="0.25">
      <c r="A59" s="24" t="s">
        <v>139</v>
      </c>
      <c r="B59" s="18">
        <v>113.12999127886313</v>
      </c>
      <c r="C59" s="18">
        <v>112.36575732495677</v>
      </c>
      <c r="D59" s="18"/>
      <c r="E59" s="18">
        <f t="shared" si="0"/>
        <v>-0.67553612023405485</v>
      </c>
      <c r="F59" s="18"/>
      <c r="G59" s="18">
        <v>0.44712721555290513</v>
      </c>
      <c r="H59" s="18">
        <v>0.44410670970844851</v>
      </c>
      <c r="I59" s="18"/>
      <c r="J59" s="18">
        <f t="shared" si="1"/>
        <v>-3.0205058444566224E-3</v>
      </c>
      <c r="K59" s="93">
        <f t="shared" si="2"/>
        <v>-3.0463562311908011E-5</v>
      </c>
      <c r="M59" s="62"/>
      <c r="N59" s="62"/>
    </row>
    <row r="60" spans="1:14" x14ac:dyDescent="0.25">
      <c r="A60" s="23" t="s">
        <v>140</v>
      </c>
      <c r="B60" s="35">
        <v>99.653912328212684</v>
      </c>
      <c r="C60" s="35">
        <v>99.972093567210621</v>
      </c>
      <c r="D60" s="35"/>
      <c r="E60" s="35">
        <f t="shared" si="0"/>
        <v>0.31928624934463024</v>
      </c>
      <c r="F60" s="35"/>
      <c r="G60" s="35">
        <v>5.6991586005602175E-2</v>
      </c>
      <c r="H60" s="35">
        <v>5.7173552303001474E-2</v>
      </c>
      <c r="I60" s="35"/>
      <c r="J60" s="35">
        <f t="shared" si="1"/>
        <v>1.8196629739929832E-4</v>
      </c>
      <c r="K60" s="92">
        <f t="shared" si="2"/>
        <v>1.8352361905420962E-6</v>
      </c>
      <c r="M60" s="62"/>
      <c r="N60" s="62"/>
    </row>
    <row r="61" spans="1:14" x14ac:dyDescent="0.25">
      <c r="A61" s="24" t="s">
        <v>11</v>
      </c>
      <c r="B61" s="18">
        <v>102.40449576186872</v>
      </c>
      <c r="C61" s="18">
        <v>102.61209362107445</v>
      </c>
      <c r="D61" s="18"/>
      <c r="E61" s="18">
        <f t="shared" si="0"/>
        <v>0.20272338402844703</v>
      </c>
      <c r="F61" s="18"/>
      <c r="G61" s="18">
        <v>2.5063797042899774</v>
      </c>
      <c r="H61" s="18">
        <v>2.5114607220431164</v>
      </c>
      <c r="I61" s="18"/>
      <c r="J61" s="18">
        <f t="shared" si="1"/>
        <v>5.0810177531390721E-3</v>
      </c>
      <c r="K61" s="93">
        <f t="shared" si="2"/>
        <v>5.1245026131875724E-5</v>
      </c>
      <c r="M61" s="62"/>
      <c r="N61" s="62"/>
    </row>
    <row r="62" spans="1:14" x14ac:dyDescent="0.25">
      <c r="A62" s="23" t="s">
        <v>141</v>
      </c>
      <c r="B62" s="35">
        <v>100.53214396776391</v>
      </c>
      <c r="C62" s="35">
        <v>100.87074383270858</v>
      </c>
      <c r="D62" s="35"/>
      <c r="E62" s="35">
        <f t="shared" si="0"/>
        <v>0.33680756381087029</v>
      </c>
      <c r="F62" s="35"/>
      <c r="G62" s="35">
        <v>0.42520511481340517</v>
      </c>
      <c r="H62" s="35">
        <v>0.4266372378018074</v>
      </c>
      <c r="I62" s="35"/>
      <c r="J62" s="35">
        <f t="shared" si="1"/>
        <v>1.4321229884022291E-3</v>
      </c>
      <c r="K62" s="92">
        <f t="shared" si="2"/>
        <v>1.4443795225748241E-5</v>
      </c>
      <c r="M62" s="62"/>
      <c r="N62" s="62"/>
    </row>
    <row r="63" spans="1:14" x14ac:dyDescent="0.25">
      <c r="A63" s="22" t="s">
        <v>141</v>
      </c>
      <c r="B63" s="18">
        <v>100.53214396776391</v>
      </c>
      <c r="C63" s="18">
        <v>100.87074383270858</v>
      </c>
      <c r="D63" s="18"/>
      <c r="E63" s="18">
        <f t="shared" si="0"/>
        <v>0.33680756381087029</v>
      </c>
      <c r="F63" s="18"/>
      <c r="G63" s="18">
        <v>0.42520511481340517</v>
      </c>
      <c r="H63" s="18">
        <v>0.4266372378018074</v>
      </c>
      <c r="I63" s="18"/>
      <c r="J63" s="18">
        <f t="shared" si="1"/>
        <v>1.4321229884022291E-3</v>
      </c>
      <c r="K63" s="93">
        <f t="shared" si="2"/>
        <v>1.4443795225748241E-5</v>
      </c>
      <c r="M63" s="62"/>
      <c r="N63" s="62"/>
    </row>
    <row r="64" spans="1:14" x14ac:dyDescent="0.25">
      <c r="A64" s="21" t="s">
        <v>142</v>
      </c>
      <c r="B64" s="35">
        <v>103.32469068028539</v>
      </c>
      <c r="C64" s="35">
        <v>104.06860488235017</v>
      </c>
      <c r="D64" s="35"/>
      <c r="E64" s="35">
        <f t="shared" si="0"/>
        <v>0.71997718760818952</v>
      </c>
      <c r="F64" s="35"/>
      <c r="G64" s="35">
        <v>0.43184068783490126</v>
      </c>
      <c r="H64" s="35">
        <v>0.43494984227412281</v>
      </c>
      <c r="I64" s="35"/>
      <c r="J64" s="35">
        <f t="shared" si="1"/>
        <v>3.1091544392215509E-3</v>
      </c>
      <c r="K64" s="92">
        <f t="shared" si="2"/>
        <v>3.1357635069767646E-5</v>
      </c>
      <c r="M64" s="62"/>
      <c r="N64" s="62"/>
    </row>
    <row r="65" spans="1:14" x14ac:dyDescent="0.25">
      <c r="A65" s="22" t="s">
        <v>142</v>
      </c>
      <c r="B65" s="18">
        <v>103.32469068028539</v>
      </c>
      <c r="C65" s="18">
        <v>104.06860488235017</v>
      </c>
      <c r="D65" s="18"/>
      <c r="E65" s="18">
        <f t="shared" si="0"/>
        <v>0.71997718760818952</v>
      </c>
      <c r="F65" s="18"/>
      <c r="G65" s="18">
        <v>0.43184068783490126</v>
      </c>
      <c r="H65" s="18">
        <v>0.43494984227412281</v>
      </c>
      <c r="I65" s="18"/>
      <c r="J65" s="18">
        <f t="shared" si="1"/>
        <v>3.1091544392215509E-3</v>
      </c>
      <c r="K65" s="93">
        <f t="shared" si="2"/>
        <v>3.1357635069767646E-5</v>
      </c>
      <c r="M65" s="62"/>
      <c r="N65" s="62"/>
    </row>
    <row r="66" spans="1:14" x14ac:dyDescent="0.25">
      <c r="A66" s="23" t="s">
        <v>143</v>
      </c>
      <c r="B66" s="35">
        <v>101.45923062145638</v>
      </c>
      <c r="C66" s="35">
        <v>101.92981654516916</v>
      </c>
      <c r="D66" s="35"/>
      <c r="E66" s="35">
        <f t="shared" si="0"/>
        <v>0.46381775303276918</v>
      </c>
      <c r="F66" s="35"/>
      <c r="G66" s="35">
        <v>0.1163690527120642</v>
      </c>
      <c r="H66" s="35">
        <v>0.11690879303757883</v>
      </c>
      <c r="I66" s="35"/>
      <c r="J66" s="35">
        <f t="shared" si="1"/>
        <v>5.3974032551462603E-4</v>
      </c>
      <c r="K66" s="92">
        <f t="shared" si="2"/>
        <v>5.4435958363531166E-6</v>
      </c>
      <c r="M66" s="62"/>
      <c r="N66" s="62"/>
    </row>
    <row r="67" spans="1:14" x14ac:dyDescent="0.25">
      <c r="A67" s="24" t="s">
        <v>143</v>
      </c>
      <c r="B67" s="18">
        <v>101.45923062145638</v>
      </c>
      <c r="C67" s="18">
        <v>101.92981654516916</v>
      </c>
      <c r="D67" s="18"/>
      <c r="E67" s="18">
        <f t="shared" si="0"/>
        <v>0.46381775303276918</v>
      </c>
      <c r="F67" s="18"/>
      <c r="G67" s="18">
        <v>0.1163690527120642</v>
      </c>
      <c r="H67" s="18">
        <v>0.11690879303757883</v>
      </c>
      <c r="I67" s="18"/>
      <c r="J67" s="18">
        <f t="shared" si="1"/>
        <v>5.3974032551462603E-4</v>
      </c>
      <c r="K67" s="93">
        <f t="shared" si="2"/>
        <v>5.4435958363531166E-6</v>
      </c>
      <c r="M67" s="62"/>
      <c r="N67" s="62"/>
    </row>
    <row r="68" spans="1:14" x14ac:dyDescent="0.25">
      <c r="A68" s="21" t="s">
        <v>144</v>
      </c>
      <c r="B68" s="35">
        <v>99.819979102909855</v>
      </c>
      <c r="C68" s="35">
        <v>99.819979102909855</v>
      </c>
      <c r="D68" s="35"/>
      <c r="E68" s="35">
        <f t="shared" si="0"/>
        <v>0</v>
      </c>
      <c r="F68" s="35"/>
      <c r="G68" s="35">
        <v>1.1512975236982594</v>
      </c>
      <c r="H68" s="35">
        <v>1.1512975236982597</v>
      </c>
      <c r="I68" s="35"/>
      <c r="J68" s="35">
        <f t="shared" si="1"/>
        <v>0</v>
      </c>
      <c r="K68" s="92">
        <f t="shared" si="2"/>
        <v>0</v>
      </c>
      <c r="M68" s="62"/>
      <c r="N68" s="62"/>
    </row>
    <row r="69" spans="1:14" x14ac:dyDescent="0.25">
      <c r="A69" s="22" t="s">
        <v>144</v>
      </c>
      <c r="B69" s="18">
        <v>99.819979102909855</v>
      </c>
      <c r="C69" s="18">
        <v>99.819979102909855</v>
      </c>
      <c r="D69" s="18"/>
      <c r="E69" s="18">
        <f t="shared" si="0"/>
        <v>0</v>
      </c>
      <c r="F69" s="18"/>
      <c r="G69" s="18">
        <v>1.1512975236982594</v>
      </c>
      <c r="H69" s="18">
        <v>1.1512975236982597</v>
      </c>
      <c r="I69" s="18"/>
      <c r="J69" s="18">
        <f t="shared" si="1"/>
        <v>0</v>
      </c>
      <c r="K69" s="93">
        <f t="shared" si="2"/>
        <v>0</v>
      </c>
      <c r="M69" s="62"/>
      <c r="N69" s="62"/>
    </row>
    <row r="70" spans="1:14" x14ac:dyDescent="0.25">
      <c r="A70" s="23" t="s">
        <v>145</v>
      </c>
      <c r="B70" s="35">
        <v>104.53657560264762</v>
      </c>
      <c r="C70" s="35">
        <v>104.53657560264762</v>
      </c>
      <c r="D70" s="35"/>
      <c r="E70" s="35">
        <f t="shared" si="0"/>
        <v>0</v>
      </c>
      <c r="F70" s="35"/>
      <c r="G70" s="35">
        <v>0.18602819585565411</v>
      </c>
      <c r="H70" s="35">
        <v>0.18602819585565411</v>
      </c>
      <c r="I70" s="35"/>
      <c r="J70" s="35">
        <f t="shared" si="1"/>
        <v>0</v>
      </c>
      <c r="K70" s="92">
        <f t="shared" si="2"/>
        <v>0</v>
      </c>
      <c r="M70" s="62"/>
      <c r="N70" s="62"/>
    </row>
    <row r="71" spans="1:14" x14ac:dyDescent="0.25">
      <c r="A71" s="24" t="s">
        <v>145</v>
      </c>
      <c r="B71" s="18">
        <v>104.53657560264762</v>
      </c>
      <c r="C71" s="18">
        <v>104.53657560264762</v>
      </c>
      <c r="D71" s="18"/>
      <c r="E71" s="18">
        <f t="shared" ref="E71:E134" si="3">((C71/B71-1)*100)</f>
        <v>0</v>
      </c>
      <c r="F71" s="18"/>
      <c r="G71" s="18">
        <v>0.18602819585565411</v>
      </c>
      <c r="H71" s="18">
        <v>0.18602819585565411</v>
      </c>
      <c r="I71" s="18"/>
      <c r="J71" s="18">
        <f t="shared" ref="J71:J134" si="4">H71-G71</f>
        <v>0</v>
      </c>
      <c r="K71" s="93">
        <f t="shared" si="2"/>
        <v>0</v>
      </c>
      <c r="M71" s="62"/>
      <c r="N71" s="62"/>
    </row>
    <row r="72" spans="1:14" s="4" customFormat="1" x14ac:dyDescent="0.25">
      <c r="A72" s="23" t="s">
        <v>146</v>
      </c>
      <c r="B72" s="35">
        <v>121.81389374298064</v>
      </c>
      <c r="C72" s="35">
        <v>121.81389374298064</v>
      </c>
      <c r="D72" s="35"/>
      <c r="E72" s="35">
        <f t="shared" si="3"/>
        <v>0</v>
      </c>
      <c r="F72" s="35"/>
      <c r="G72" s="35">
        <v>0.19563912937569328</v>
      </c>
      <c r="H72" s="35">
        <v>0.1956391293756933</v>
      </c>
      <c r="I72" s="35"/>
      <c r="J72" s="35">
        <f t="shared" si="4"/>
        <v>0</v>
      </c>
      <c r="K72" s="92">
        <f t="shared" si="2"/>
        <v>0</v>
      </c>
      <c r="L72" s="110"/>
      <c r="M72" s="62"/>
      <c r="N72" s="62"/>
    </row>
    <row r="73" spans="1:14" x14ac:dyDescent="0.25">
      <c r="A73" s="24" t="s">
        <v>146</v>
      </c>
      <c r="B73" s="18">
        <v>121.81389374298064</v>
      </c>
      <c r="C73" s="18">
        <v>121.81389374298064</v>
      </c>
      <c r="D73" s="18"/>
      <c r="E73" s="18">
        <f t="shared" si="3"/>
        <v>0</v>
      </c>
      <c r="F73" s="18"/>
      <c r="G73" s="18">
        <v>0.19563912937569328</v>
      </c>
      <c r="H73" s="18">
        <v>0.1956391293756933</v>
      </c>
      <c r="I73" s="18"/>
      <c r="J73" s="18">
        <f t="shared" si="4"/>
        <v>0</v>
      </c>
      <c r="K73" s="93">
        <f t="shared" ref="K73:K136" si="5">J73/$G$5</f>
        <v>0</v>
      </c>
      <c r="M73" s="62"/>
      <c r="N73" s="62"/>
    </row>
    <row r="74" spans="1:14" s="4" customFormat="1" x14ac:dyDescent="0.25">
      <c r="A74" s="23" t="s">
        <v>147</v>
      </c>
      <c r="B74" s="35">
        <v>139.49046306534055</v>
      </c>
      <c r="C74" s="35">
        <v>141.1222923206075</v>
      </c>
      <c r="D74" s="35"/>
      <c r="E74" s="35">
        <f t="shared" si="3"/>
        <v>1.1698500524029098</v>
      </c>
      <c r="F74" s="35"/>
      <c r="G74" s="35">
        <v>2.4470708064013409</v>
      </c>
      <c r="H74" s="35">
        <v>2.4756978655123634</v>
      </c>
      <c r="I74" s="35"/>
      <c r="J74" s="35">
        <f t="shared" si="4"/>
        <v>2.8627059111022479E-2</v>
      </c>
      <c r="K74" s="92">
        <f t="shared" si="5"/>
        <v>2.887205799107439E-4</v>
      </c>
      <c r="L74" s="110"/>
      <c r="M74" s="62"/>
      <c r="N74" s="62"/>
    </row>
    <row r="75" spans="1:14" x14ac:dyDescent="0.25">
      <c r="A75" s="24" t="s">
        <v>12</v>
      </c>
      <c r="B75" s="18">
        <v>142.95750265496252</v>
      </c>
      <c r="C75" s="18">
        <v>142.95750265496252</v>
      </c>
      <c r="D75" s="18"/>
      <c r="E75" s="18">
        <f t="shared" si="3"/>
        <v>0</v>
      </c>
      <c r="F75" s="18"/>
      <c r="G75" s="18">
        <v>1.9271663998149144</v>
      </c>
      <c r="H75" s="18">
        <v>1.9271663998149144</v>
      </c>
      <c r="I75" s="18"/>
      <c r="J75" s="18">
        <f t="shared" si="4"/>
        <v>0</v>
      </c>
      <c r="K75" s="93">
        <f t="shared" si="5"/>
        <v>0</v>
      </c>
      <c r="M75" s="62"/>
      <c r="N75" s="62"/>
    </row>
    <row r="76" spans="1:14" s="4" customFormat="1" x14ac:dyDescent="0.25">
      <c r="A76" s="23" t="s">
        <v>13</v>
      </c>
      <c r="B76" s="35">
        <v>142.95750265496252</v>
      </c>
      <c r="C76" s="35">
        <v>142.95750265496252</v>
      </c>
      <c r="D76" s="35"/>
      <c r="E76" s="35">
        <f t="shared" si="3"/>
        <v>0</v>
      </c>
      <c r="F76" s="35"/>
      <c r="G76" s="35">
        <v>1.9271663998149144</v>
      </c>
      <c r="H76" s="35">
        <v>1.9271663998149144</v>
      </c>
      <c r="I76" s="35"/>
      <c r="J76" s="35">
        <f t="shared" si="4"/>
        <v>0</v>
      </c>
      <c r="K76" s="92">
        <f t="shared" si="5"/>
        <v>0</v>
      </c>
      <c r="L76" s="110"/>
      <c r="M76" s="62"/>
      <c r="N76" s="62"/>
    </row>
    <row r="77" spans="1:14" x14ac:dyDescent="0.25">
      <c r="A77" s="24" t="s">
        <v>148</v>
      </c>
      <c r="B77" s="18">
        <v>143.20937982817165</v>
      </c>
      <c r="C77" s="18">
        <v>143.20937982817165</v>
      </c>
      <c r="D77" s="18"/>
      <c r="E77" s="18">
        <f t="shared" si="3"/>
        <v>0</v>
      </c>
      <c r="F77" s="18"/>
      <c r="G77" s="18">
        <v>1.8708497439530962</v>
      </c>
      <c r="H77" s="18">
        <v>1.8708497439530962</v>
      </c>
      <c r="I77" s="18"/>
      <c r="J77" s="18">
        <f t="shared" si="4"/>
        <v>0</v>
      </c>
      <c r="K77" s="93">
        <f t="shared" si="5"/>
        <v>0</v>
      </c>
      <c r="M77" s="62"/>
      <c r="N77" s="62"/>
    </row>
    <row r="78" spans="1:14" s="4" customFormat="1" x14ac:dyDescent="0.25">
      <c r="A78" s="21" t="s">
        <v>149</v>
      </c>
      <c r="B78" s="35">
        <v>135.06590164940621</v>
      </c>
      <c r="C78" s="35">
        <v>135.06590164940621</v>
      </c>
      <c r="D78" s="35"/>
      <c r="E78" s="35">
        <f t="shared" si="3"/>
        <v>0</v>
      </c>
      <c r="F78" s="35"/>
      <c r="G78" s="35">
        <v>5.6316655861818173E-2</v>
      </c>
      <c r="H78" s="35">
        <v>5.6316655861818173E-2</v>
      </c>
      <c r="I78" s="35"/>
      <c r="J78" s="35">
        <f t="shared" si="4"/>
        <v>0</v>
      </c>
      <c r="K78" s="92">
        <f t="shared" si="5"/>
        <v>0</v>
      </c>
      <c r="L78" s="110"/>
      <c r="M78" s="62"/>
      <c r="N78" s="62"/>
    </row>
    <row r="79" spans="1:14" x14ac:dyDescent="0.25">
      <c r="A79" s="22" t="s">
        <v>14</v>
      </c>
      <c r="B79" s="18">
        <v>127.98493838354089</v>
      </c>
      <c r="C79" s="18">
        <v>135.03206541306935</v>
      </c>
      <c r="D79" s="18"/>
      <c r="E79" s="18">
        <f t="shared" si="3"/>
        <v>5.5062159020695667</v>
      </c>
      <c r="F79" s="18"/>
      <c r="G79" s="18">
        <v>0.51990440658642667</v>
      </c>
      <c r="H79" s="18">
        <v>0.54853146569744893</v>
      </c>
      <c r="I79" s="18"/>
      <c r="J79" s="18">
        <f t="shared" si="4"/>
        <v>2.8627059111022257E-2</v>
      </c>
      <c r="K79" s="93">
        <f t="shared" si="5"/>
        <v>2.8872057991074167E-4</v>
      </c>
      <c r="M79" s="62"/>
      <c r="N79" s="62"/>
    </row>
    <row r="80" spans="1:14" s="4" customFormat="1" x14ac:dyDescent="0.25">
      <c r="A80" s="23" t="s">
        <v>15</v>
      </c>
      <c r="B80" s="35">
        <v>127.98493838354089</v>
      </c>
      <c r="C80" s="35">
        <v>135.03206541306935</v>
      </c>
      <c r="D80" s="35"/>
      <c r="E80" s="35">
        <f t="shared" si="3"/>
        <v>5.5062159020695667</v>
      </c>
      <c r="F80" s="35"/>
      <c r="G80" s="35">
        <v>0.51990440658642667</v>
      </c>
      <c r="H80" s="35">
        <v>0.54853146569744893</v>
      </c>
      <c r="I80" s="35"/>
      <c r="J80" s="35">
        <f t="shared" si="4"/>
        <v>2.8627059111022257E-2</v>
      </c>
      <c r="K80" s="92">
        <f t="shared" si="5"/>
        <v>2.8872057991074167E-4</v>
      </c>
      <c r="L80" s="110"/>
      <c r="M80" s="62"/>
      <c r="N80" s="62"/>
    </row>
    <row r="81" spans="1:14" x14ac:dyDescent="0.25">
      <c r="A81" s="24" t="s">
        <v>15</v>
      </c>
      <c r="B81" s="18">
        <v>127.98493838354089</v>
      </c>
      <c r="C81" s="18">
        <v>135.03206541306935</v>
      </c>
      <c r="D81" s="18"/>
      <c r="E81" s="18">
        <f t="shared" si="3"/>
        <v>5.5062159020695667</v>
      </c>
      <c r="F81" s="18"/>
      <c r="G81" s="18">
        <v>0.51990440658642667</v>
      </c>
      <c r="H81" s="18">
        <v>0.54853146569744893</v>
      </c>
      <c r="I81" s="18"/>
      <c r="J81" s="18">
        <f t="shared" si="4"/>
        <v>2.8627059111022257E-2</v>
      </c>
      <c r="K81" s="93">
        <f t="shared" si="5"/>
        <v>2.8872057991074167E-4</v>
      </c>
      <c r="M81" s="62"/>
      <c r="N81" s="62"/>
    </row>
    <row r="82" spans="1:14" s="4" customFormat="1" x14ac:dyDescent="0.25">
      <c r="A82" s="23" t="s">
        <v>16</v>
      </c>
      <c r="B82" s="35">
        <v>98.859725889711711</v>
      </c>
      <c r="C82" s="35">
        <v>98.629707879705734</v>
      </c>
      <c r="D82" s="35"/>
      <c r="E82" s="35">
        <f t="shared" si="3"/>
        <v>-0.23267109830203969</v>
      </c>
      <c r="F82" s="35"/>
      <c r="G82" s="35">
        <v>4.2931519865893355</v>
      </c>
      <c r="H82" s="35">
        <v>4.2831630627103623</v>
      </c>
      <c r="I82" s="35"/>
      <c r="J82" s="35">
        <f t="shared" si="4"/>
        <v>-9.9889238789732104E-3</v>
      </c>
      <c r="K82" s="92">
        <f t="shared" si="5"/>
        <v>-1.0074412058313642E-4</v>
      </c>
      <c r="L82" s="110"/>
      <c r="M82" s="62"/>
      <c r="N82" s="62"/>
    </row>
    <row r="83" spans="1:14" x14ac:dyDescent="0.25">
      <c r="A83" s="22" t="s">
        <v>17</v>
      </c>
      <c r="B83" s="18">
        <v>99.44444169108958</v>
      </c>
      <c r="C83" s="18">
        <v>99.396456831569196</v>
      </c>
      <c r="D83" s="18"/>
      <c r="E83" s="18">
        <f t="shared" si="3"/>
        <v>-4.8252932697279149E-2</v>
      </c>
      <c r="F83" s="18"/>
      <c r="G83" s="18">
        <v>3.3204170255342689</v>
      </c>
      <c r="H83" s="18">
        <v>3.3188148269416686</v>
      </c>
      <c r="I83" s="18"/>
      <c r="J83" s="18">
        <f t="shared" si="4"/>
        <v>-1.6021985926002458E-3</v>
      </c>
      <c r="K83" s="93">
        <f t="shared" si="5"/>
        <v>-1.615910684341331E-5</v>
      </c>
      <c r="M83" s="62"/>
      <c r="N83" s="62"/>
    </row>
    <row r="84" spans="1:14" s="4" customFormat="1" x14ac:dyDescent="0.25">
      <c r="A84" s="21" t="s">
        <v>18</v>
      </c>
      <c r="B84" s="35">
        <v>99.578355916816577</v>
      </c>
      <c r="C84" s="35">
        <v>99.578355916816577</v>
      </c>
      <c r="D84" s="35"/>
      <c r="E84" s="35">
        <f t="shared" si="3"/>
        <v>0</v>
      </c>
      <c r="F84" s="35"/>
      <c r="G84" s="35">
        <v>0.50126932056231421</v>
      </c>
      <c r="H84" s="35">
        <v>0.50126932056231421</v>
      </c>
      <c r="I84" s="35"/>
      <c r="J84" s="35">
        <f t="shared" si="4"/>
        <v>0</v>
      </c>
      <c r="K84" s="92">
        <f t="shared" si="5"/>
        <v>0</v>
      </c>
      <c r="L84" s="110"/>
      <c r="M84" s="62"/>
      <c r="N84" s="62"/>
    </row>
    <row r="85" spans="1:14" x14ac:dyDescent="0.25">
      <c r="A85" s="22" t="s">
        <v>18</v>
      </c>
      <c r="B85" s="18">
        <v>99.578355916816577</v>
      </c>
      <c r="C85" s="18">
        <v>99.578355916816577</v>
      </c>
      <c r="D85" s="18"/>
      <c r="E85" s="18">
        <f t="shared" si="3"/>
        <v>0</v>
      </c>
      <c r="F85" s="18"/>
      <c r="G85" s="18">
        <v>0.50126932056231421</v>
      </c>
      <c r="H85" s="18">
        <v>0.50126932056231421</v>
      </c>
      <c r="I85" s="18"/>
      <c r="J85" s="18">
        <f t="shared" si="4"/>
        <v>0</v>
      </c>
      <c r="K85" s="93">
        <f t="shared" si="5"/>
        <v>0</v>
      </c>
      <c r="M85" s="62"/>
      <c r="N85" s="62"/>
    </row>
    <row r="86" spans="1:14" s="4" customFormat="1" x14ac:dyDescent="0.25">
      <c r="A86" s="23" t="s">
        <v>19</v>
      </c>
      <c r="B86" s="35">
        <v>98.711725960038919</v>
      </c>
      <c r="C86" s="35">
        <v>98.646546726579345</v>
      </c>
      <c r="D86" s="35"/>
      <c r="E86" s="35">
        <f t="shared" si="3"/>
        <v>-6.6029879252604839E-2</v>
      </c>
      <c r="F86" s="35"/>
      <c r="G86" s="35">
        <v>2.4264751211657551</v>
      </c>
      <c r="H86" s="35">
        <v>2.4248729225731545</v>
      </c>
      <c r="I86" s="35"/>
      <c r="J86" s="35">
        <f t="shared" si="4"/>
        <v>-1.6021985926006899E-3</v>
      </c>
      <c r="K86" s="92">
        <f t="shared" si="5"/>
        <v>-1.6159106843417789E-5</v>
      </c>
      <c r="L86" s="110"/>
      <c r="M86" s="62"/>
      <c r="N86" s="62"/>
    </row>
    <row r="87" spans="1:14" x14ac:dyDescent="0.25">
      <c r="A87" s="22" t="s">
        <v>150</v>
      </c>
      <c r="B87" s="18">
        <v>97.683147812534969</v>
      </c>
      <c r="C87" s="18">
        <v>97.767144450072152</v>
      </c>
      <c r="D87" s="18"/>
      <c r="E87" s="18">
        <f t="shared" si="3"/>
        <v>8.5988872613307343E-2</v>
      </c>
      <c r="F87" s="18"/>
      <c r="G87" s="18">
        <v>1.2111514579872711</v>
      </c>
      <c r="H87" s="18">
        <v>1.2121929134716338</v>
      </c>
      <c r="I87" s="18"/>
      <c r="J87" s="18">
        <f t="shared" si="4"/>
        <v>1.041455484362741E-3</v>
      </c>
      <c r="K87" s="93">
        <f t="shared" si="5"/>
        <v>1.0503685699264114E-5</v>
      </c>
      <c r="M87" s="62"/>
      <c r="N87" s="62"/>
    </row>
    <row r="88" spans="1:14" s="4" customFormat="1" x14ac:dyDescent="0.25">
      <c r="A88" s="21" t="s">
        <v>151</v>
      </c>
      <c r="B88" s="35">
        <v>101.8386708099282</v>
      </c>
      <c r="C88" s="35">
        <v>101.84532798310175</v>
      </c>
      <c r="D88" s="35"/>
      <c r="E88" s="35">
        <f t="shared" si="3"/>
        <v>6.5369796371061994E-3</v>
      </c>
      <c r="F88" s="35"/>
      <c r="G88" s="35">
        <v>0.65711585487314239</v>
      </c>
      <c r="H88" s="35">
        <v>0.65715881040276758</v>
      </c>
      <c r="I88" s="35"/>
      <c r="J88" s="35">
        <f t="shared" si="4"/>
        <v>4.2955529625188227E-5</v>
      </c>
      <c r="K88" s="92">
        <f t="shared" si="5"/>
        <v>4.3323155814430827E-7</v>
      </c>
      <c r="L88" s="110"/>
      <c r="M88" s="62"/>
      <c r="N88" s="62"/>
    </row>
    <row r="89" spans="1:14" x14ac:dyDescent="0.25">
      <c r="A89" s="24" t="s">
        <v>152</v>
      </c>
      <c r="B89" s="18">
        <v>99.429505979978458</v>
      </c>
      <c r="C89" s="18">
        <v>99.429505979978458</v>
      </c>
      <c r="D89" s="18"/>
      <c r="E89" s="18">
        <f t="shared" si="3"/>
        <v>0</v>
      </c>
      <c r="F89" s="18"/>
      <c r="G89" s="18">
        <v>0.37638684377226206</v>
      </c>
      <c r="H89" s="18">
        <v>0.376386843772262</v>
      </c>
      <c r="I89" s="18"/>
      <c r="J89" s="18">
        <f t="shared" si="4"/>
        <v>0</v>
      </c>
      <c r="K89" s="93">
        <f t="shared" si="5"/>
        <v>0</v>
      </c>
      <c r="M89" s="62"/>
      <c r="N89" s="62"/>
    </row>
    <row r="90" spans="1:14" s="4" customFormat="1" x14ac:dyDescent="0.25">
      <c r="A90" s="23" t="s">
        <v>153</v>
      </c>
      <c r="B90" s="35">
        <v>93.497117442022002</v>
      </c>
      <c r="C90" s="35">
        <v>92.115592189677855</v>
      </c>
      <c r="D90" s="35"/>
      <c r="E90" s="35">
        <f t="shared" si="3"/>
        <v>-1.4776126688620494</v>
      </c>
      <c r="F90" s="35"/>
      <c r="G90" s="35">
        <v>0.18182096453307908</v>
      </c>
      <c r="H90" s="35">
        <v>0.17913435492649113</v>
      </c>
      <c r="I90" s="35"/>
      <c r="J90" s="35">
        <f t="shared" si="4"/>
        <v>-2.686609606587953E-3</v>
      </c>
      <c r="K90" s="92">
        <f t="shared" si="5"/>
        <v>-2.7096024100819494E-5</v>
      </c>
      <c r="L90" s="110"/>
      <c r="M90" s="62"/>
      <c r="N90" s="62"/>
    </row>
    <row r="91" spans="1:14" x14ac:dyDescent="0.25">
      <c r="A91" s="22" t="s">
        <v>20</v>
      </c>
      <c r="B91" s="18">
        <v>109.82038636736962</v>
      </c>
      <c r="C91" s="18">
        <v>109.82038636736962</v>
      </c>
      <c r="D91" s="18"/>
      <c r="E91" s="18">
        <f t="shared" si="3"/>
        <v>0</v>
      </c>
      <c r="F91" s="18"/>
      <c r="G91" s="18">
        <v>0.17837448409085105</v>
      </c>
      <c r="H91" s="18">
        <v>0.17837448409085102</v>
      </c>
      <c r="I91" s="18"/>
      <c r="J91" s="18">
        <f t="shared" si="4"/>
        <v>0</v>
      </c>
      <c r="K91" s="93">
        <f t="shared" si="5"/>
        <v>0</v>
      </c>
      <c r="M91" s="62"/>
      <c r="N91" s="62"/>
    </row>
    <row r="92" spans="1:14" s="4" customFormat="1" x14ac:dyDescent="0.25">
      <c r="A92" s="23" t="s">
        <v>154</v>
      </c>
      <c r="B92" s="35">
        <v>109.82038636736962</v>
      </c>
      <c r="C92" s="35">
        <v>109.82038636736962</v>
      </c>
      <c r="D92" s="35"/>
      <c r="E92" s="35">
        <f t="shared" si="3"/>
        <v>0</v>
      </c>
      <c r="F92" s="35"/>
      <c r="G92" s="35">
        <v>0.17837448409085105</v>
      </c>
      <c r="H92" s="35">
        <v>0.17837448409085102</v>
      </c>
      <c r="I92" s="35"/>
      <c r="J92" s="35">
        <f t="shared" si="4"/>
        <v>0</v>
      </c>
      <c r="K92" s="92">
        <f t="shared" si="5"/>
        <v>0</v>
      </c>
      <c r="L92" s="110"/>
      <c r="M92" s="62"/>
      <c r="N92" s="62"/>
    </row>
    <row r="93" spans="1:14" x14ac:dyDescent="0.25">
      <c r="A93" s="22" t="s">
        <v>155</v>
      </c>
      <c r="B93" s="18">
        <v>99.66958527182301</v>
      </c>
      <c r="C93" s="18">
        <v>99.66958527182301</v>
      </c>
      <c r="D93" s="18"/>
      <c r="E93" s="18">
        <f t="shared" si="3"/>
        <v>0</v>
      </c>
      <c r="F93" s="18"/>
      <c r="G93" s="18">
        <v>0.21429809971534866</v>
      </c>
      <c r="H93" s="18">
        <v>0.21429809971534863</v>
      </c>
      <c r="I93" s="18"/>
      <c r="J93" s="18">
        <f t="shared" si="4"/>
        <v>0</v>
      </c>
      <c r="K93" s="93">
        <f t="shared" si="5"/>
        <v>0</v>
      </c>
      <c r="M93" s="62"/>
      <c r="N93" s="62"/>
    </row>
    <row r="94" spans="1:14" s="4" customFormat="1" x14ac:dyDescent="0.25">
      <c r="A94" s="21" t="s">
        <v>156</v>
      </c>
      <c r="B94" s="35">
        <v>99.66958527182301</v>
      </c>
      <c r="C94" s="35">
        <v>99.66958527182301</v>
      </c>
      <c r="D94" s="35"/>
      <c r="E94" s="35">
        <f t="shared" si="3"/>
        <v>0</v>
      </c>
      <c r="F94" s="35"/>
      <c r="G94" s="35">
        <v>0.21429809971534866</v>
      </c>
      <c r="H94" s="35">
        <v>0.21429809971534863</v>
      </c>
      <c r="I94" s="35"/>
      <c r="J94" s="35">
        <f t="shared" si="4"/>
        <v>0</v>
      </c>
      <c r="K94" s="92">
        <f t="shared" si="5"/>
        <v>0</v>
      </c>
      <c r="L94" s="110"/>
      <c r="M94" s="62"/>
      <c r="N94" s="62"/>
    </row>
    <row r="95" spans="1:14" x14ac:dyDescent="0.25">
      <c r="A95" s="22" t="s">
        <v>21</v>
      </c>
      <c r="B95" s="18">
        <v>96.91458280288974</v>
      </c>
      <c r="C95" s="18">
        <v>96.079004752595651</v>
      </c>
      <c r="D95" s="18"/>
      <c r="E95" s="18">
        <f t="shared" si="3"/>
        <v>-0.86217989710953846</v>
      </c>
      <c r="F95" s="18"/>
      <c r="G95" s="18">
        <v>0.97273496105506674</v>
      </c>
      <c r="H95" s="18">
        <v>0.96434823576869355</v>
      </c>
      <c r="I95" s="18"/>
      <c r="J95" s="18">
        <f t="shared" si="4"/>
        <v>-8.3867252863731867E-3</v>
      </c>
      <c r="K95" s="93">
        <f t="shared" si="5"/>
        <v>-8.4585013739725358E-5</v>
      </c>
      <c r="M95" s="62"/>
      <c r="N95" s="62"/>
    </row>
    <row r="96" spans="1:14" s="4" customFormat="1" x14ac:dyDescent="0.25">
      <c r="A96" s="23" t="s">
        <v>22</v>
      </c>
      <c r="B96" s="35">
        <v>96.91458280288974</v>
      </c>
      <c r="C96" s="35">
        <v>96.079004752595651</v>
      </c>
      <c r="D96" s="35"/>
      <c r="E96" s="35">
        <f t="shared" si="3"/>
        <v>-0.86217989710953846</v>
      </c>
      <c r="F96" s="35"/>
      <c r="G96" s="35">
        <v>0.97273496105506674</v>
      </c>
      <c r="H96" s="35">
        <v>0.96434823576869355</v>
      </c>
      <c r="I96" s="35"/>
      <c r="J96" s="35">
        <f t="shared" si="4"/>
        <v>-8.3867252863731867E-3</v>
      </c>
      <c r="K96" s="92">
        <f t="shared" si="5"/>
        <v>-8.4585013739725358E-5</v>
      </c>
      <c r="L96" s="110"/>
      <c r="M96" s="62"/>
      <c r="N96" s="62"/>
    </row>
    <row r="97" spans="1:14" x14ac:dyDescent="0.25">
      <c r="A97" s="22" t="s">
        <v>157</v>
      </c>
      <c r="B97" s="18">
        <v>97.65920448696167</v>
      </c>
      <c r="C97" s="18">
        <v>97.109531877154012</v>
      </c>
      <c r="D97" s="18"/>
      <c r="E97" s="18">
        <f t="shared" si="3"/>
        <v>-0.56284772407811934</v>
      </c>
      <c r="F97" s="18"/>
      <c r="G97" s="18">
        <v>0.34828298253095352</v>
      </c>
      <c r="H97" s="18">
        <v>0.34632267969042663</v>
      </c>
      <c r="I97" s="18"/>
      <c r="J97" s="18">
        <f t="shared" si="4"/>
        <v>-1.9603028405268952E-3</v>
      </c>
      <c r="K97" s="93">
        <f t="shared" si="5"/>
        <v>-1.9770796948530438E-5</v>
      </c>
      <c r="M97" s="62"/>
      <c r="N97" s="62"/>
    </row>
    <row r="98" spans="1:14" s="4" customFormat="1" x14ac:dyDescent="0.25">
      <c r="A98" s="23" t="s">
        <v>158</v>
      </c>
      <c r="B98" s="35">
        <v>94.987736052528788</v>
      </c>
      <c r="C98" s="35">
        <v>93.784927441354611</v>
      </c>
      <c r="D98" s="35"/>
      <c r="E98" s="35">
        <f t="shared" si="3"/>
        <v>-1.2662777966505279</v>
      </c>
      <c r="F98" s="35"/>
      <c r="G98" s="35">
        <v>0.3376302368508618</v>
      </c>
      <c r="H98" s="35">
        <v>0.33335490012684071</v>
      </c>
      <c r="I98" s="35"/>
      <c r="J98" s="35">
        <f t="shared" si="4"/>
        <v>-4.2753367240210838E-3</v>
      </c>
      <c r="K98" s="92">
        <f t="shared" si="5"/>
        <v>-4.3119263263678603E-5</v>
      </c>
      <c r="L98" s="110"/>
      <c r="M98" s="62"/>
      <c r="N98" s="62"/>
    </row>
    <row r="99" spans="1:14" x14ac:dyDescent="0.25">
      <c r="A99" s="24" t="s">
        <v>159</v>
      </c>
      <c r="B99" s="18">
        <v>98.352502145516851</v>
      </c>
      <c r="C99" s="18">
        <v>97.61488489991757</v>
      </c>
      <c r="D99" s="18"/>
      <c r="E99" s="18">
        <f t="shared" si="3"/>
        <v>-0.7499730352644618</v>
      </c>
      <c r="F99" s="18"/>
      <c r="G99" s="18">
        <v>0.28682174167325147</v>
      </c>
      <c r="H99" s="18">
        <v>0.28467065595142621</v>
      </c>
      <c r="I99" s="18"/>
      <c r="J99" s="18">
        <f t="shared" si="4"/>
        <v>-2.1510857218252633E-3</v>
      </c>
      <c r="K99" s="93">
        <f t="shared" si="5"/>
        <v>-2.1694953527516873E-5</v>
      </c>
      <c r="M99" s="62"/>
      <c r="N99" s="62"/>
    </row>
    <row r="100" spans="1:14" s="4" customFormat="1" x14ac:dyDescent="0.25">
      <c r="A100" s="21" t="s">
        <v>23</v>
      </c>
      <c r="B100" s="35">
        <v>96.741772050942885</v>
      </c>
      <c r="C100" s="35">
        <v>96.849050443680568</v>
      </c>
      <c r="D100" s="35"/>
      <c r="E100" s="35">
        <f t="shared" si="3"/>
        <v>0.11089149026668466</v>
      </c>
      <c r="F100" s="35"/>
      <c r="G100" s="35">
        <v>22.653993924833838</v>
      </c>
      <c r="H100" s="35">
        <v>22.67911527630201</v>
      </c>
      <c r="I100" s="35"/>
      <c r="J100" s="35">
        <f t="shared" si="4"/>
        <v>2.5121351468172293E-2</v>
      </c>
      <c r="K100" s="92">
        <f t="shared" si="5"/>
        <v>2.5336347460293708E-4</v>
      </c>
      <c r="L100" s="110"/>
      <c r="M100" s="62"/>
      <c r="N100" s="62"/>
    </row>
    <row r="101" spans="1:14" x14ac:dyDescent="0.25">
      <c r="A101" s="22" t="s">
        <v>24</v>
      </c>
      <c r="B101" s="18">
        <v>94.333413995850975</v>
      </c>
      <c r="C101" s="18">
        <v>94.3794821162262</v>
      </c>
      <c r="D101" s="18"/>
      <c r="E101" s="18">
        <f t="shared" si="3"/>
        <v>4.8835421537107848E-2</v>
      </c>
      <c r="F101" s="18"/>
      <c r="G101" s="18">
        <v>13.141569803921451</v>
      </c>
      <c r="H101" s="18">
        <v>13.147987544931789</v>
      </c>
      <c r="I101" s="18"/>
      <c r="J101" s="18">
        <f t="shared" si="4"/>
        <v>6.4177410103383181E-3</v>
      </c>
      <c r="K101" s="93">
        <f t="shared" si="5"/>
        <v>6.4726659453062527E-5</v>
      </c>
      <c r="M101" s="62"/>
      <c r="N101" s="62"/>
    </row>
    <row r="102" spans="1:14" s="4" customFormat="1" x14ac:dyDescent="0.25">
      <c r="A102" s="21" t="s">
        <v>160</v>
      </c>
      <c r="B102" s="35">
        <v>94.333413995850975</v>
      </c>
      <c r="C102" s="35">
        <v>94.3794821162262</v>
      </c>
      <c r="D102" s="35"/>
      <c r="E102" s="35">
        <f t="shared" si="3"/>
        <v>4.8835421537107848E-2</v>
      </c>
      <c r="F102" s="35"/>
      <c r="G102" s="35">
        <v>13.141569803921451</v>
      </c>
      <c r="H102" s="35">
        <v>13.147987544931789</v>
      </c>
      <c r="I102" s="35"/>
      <c r="J102" s="35">
        <f t="shared" si="4"/>
        <v>6.4177410103383181E-3</v>
      </c>
      <c r="K102" s="92">
        <f t="shared" si="5"/>
        <v>6.4726659453062527E-5</v>
      </c>
      <c r="L102" s="110"/>
      <c r="M102" s="62"/>
      <c r="N102" s="62"/>
    </row>
    <row r="103" spans="1:14" x14ac:dyDescent="0.25">
      <c r="A103" s="22" t="s">
        <v>160</v>
      </c>
      <c r="B103" s="18">
        <v>94.333413995850975</v>
      </c>
      <c r="C103" s="18">
        <v>94.3794821162262</v>
      </c>
      <c r="D103" s="18"/>
      <c r="E103" s="18">
        <f t="shared" si="3"/>
        <v>4.8835421537107848E-2</v>
      </c>
      <c r="F103" s="18"/>
      <c r="G103" s="18">
        <v>13.141569803921451</v>
      </c>
      <c r="H103" s="18">
        <v>13.147987544931789</v>
      </c>
      <c r="I103" s="18"/>
      <c r="J103" s="18">
        <f t="shared" si="4"/>
        <v>6.4177410103383181E-3</v>
      </c>
      <c r="K103" s="93">
        <f t="shared" si="5"/>
        <v>6.4726659453062527E-5</v>
      </c>
      <c r="M103" s="62"/>
      <c r="N103" s="62"/>
    </row>
    <row r="104" spans="1:14" s="4" customFormat="1" x14ac:dyDescent="0.25">
      <c r="A104" s="21" t="s">
        <v>161</v>
      </c>
      <c r="B104" s="35">
        <v>101.66495291276111</v>
      </c>
      <c r="C104" s="35">
        <v>102.7465848414172</v>
      </c>
      <c r="D104" s="35"/>
      <c r="E104" s="35">
        <f t="shared" si="3"/>
        <v>1.0639181917334373</v>
      </c>
      <c r="F104" s="35"/>
      <c r="G104" s="35">
        <v>1.757993293390635</v>
      </c>
      <c r="H104" s="35">
        <v>1.7766969038484719</v>
      </c>
      <c r="I104" s="35"/>
      <c r="J104" s="35">
        <f t="shared" si="4"/>
        <v>1.8703610457836861E-2</v>
      </c>
      <c r="K104" s="92">
        <f t="shared" si="5"/>
        <v>1.8863681514990366E-4</v>
      </c>
      <c r="L104" s="110"/>
      <c r="M104" s="62"/>
      <c r="N104" s="62"/>
    </row>
    <row r="105" spans="1:14" x14ac:dyDescent="0.25">
      <c r="A105" s="22" t="s">
        <v>162</v>
      </c>
      <c r="B105" s="18">
        <v>102.20592182659772</v>
      </c>
      <c r="C105" s="18">
        <v>103.63899267291404</v>
      </c>
      <c r="D105" s="18"/>
      <c r="E105" s="18">
        <f t="shared" si="3"/>
        <v>1.4021407181745049</v>
      </c>
      <c r="F105" s="18"/>
      <c r="G105" s="18">
        <v>1.3339324801997929</v>
      </c>
      <c r="H105" s="18">
        <v>1.3526360906576294</v>
      </c>
      <c r="I105" s="18"/>
      <c r="J105" s="18">
        <f t="shared" si="4"/>
        <v>1.8703610457836417E-2</v>
      </c>
      <c r="K105" s="93">
        <f t="shared" si="5"/>
        <v>1.8863681514989919E-4</v>
      </c>
      <c r="M105" s="62"/>
      <c r="N105" s="62"/>
    </row>
    <row r="106" spans="1:14" s="4" customFormat="1" x14ac:dyDescent="0.25">
      <c r="A106" s="21" t="s">
        <v>25</v>
      </c>
      <c r="B106" s="35">
        <v>102.20592182659772</v>
      </c>
      <c r="C106" s="35">
        <v>103.63899267291404</v>
      </c>
      <c r="D106" s="35"/>
      <c r="E106" s="35">
        <f t="shared" si="3"/>
        <v>1.4021407181745049</v>
      </c>
      <c r="F106" s="35"/>
      <c r="G106" s="35">
        <v>1.3339324801997929</v>
      </c>
      <c r="H106" s="35">
        <v>1.3526360906576294</v>
      </c>
      <c r="I106" s="35"/>
      <c r="J106" s="35">
        <f t="shared" si="4"/>
        <v>1.8703610457836417E-2</v>
      </c>
      <c r="K106" s="92">
        <f t="shared" si="5"/>
        <v>1.8863681514989919E-4</v>
      </c>
      <c r="L106" s="110"/>
      <c r="M106" s="62"/>
      <c r="N106" s="62"/>
    </row>
    <row r="107" spans="1:14" x14ac:dyDescent="0.25">
      <c r="A107" s="22" t="s">
        <v>163</v>
      </c>
      <c r="B107" s="18">
        <v>100</v>
      </c>
      <c r="C107" s="18">
        <v>100</v>
      </c>
      <c r="D107" s="18"/>
      <c r="E107" s="18">
        <f t="shared" si="3"/>
        <v>0</v>
      </c>
      <c r="F107" s="18"/>
      <c r="G107" s="18">
        <v>0.42406081319084232</v>
      </c>
      <c r="H107" s="18">
        <v>0.42406081319084227</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0.42406081319084232</v>
      </c>
      <c r="H108" s="35">
        <v>0.42406081319084227</v>
      </c>
      <c r="I108" s="35"/>
      <c r="J108" s="35">
        <f t="shared" si="4"/>
        <v>0</v>
      </c>
      <c r="K108" s="92">
        <f t="shared" si="5"/>
        <v>0</v>
      </c>
      <c r="L108" s="110"/>
      <c r="M108" s="62"/>
      <c r="N108" s="62"/>
    </row>
    <row r="109" spans="1:14" x14ac:dyDescent="0.25">
      <c r="A109" s="24" t="s">
        <v>26</v>
      </c>
      <c r="B109" s="18">
        <v>100</v>
      </c>
      <c r="C109" s="18">
        <v>100</v>
      </c>
      <c r="D109" s="18"/>
      <c r="E109" s="18">
        <f t="shared" si="3"/>
        <v>0</v>
      </c>
      <c r="F109" s="18"/>
      <c r="G109" s="18">
        <v>2.1225240649050172</v>
      </c>
      <c r="H109" s="18">
        <v>2.1225240649050172</v>
      </c>
      <c r="I109" s="18"/>
      <c r="J109" s="18">
        <f t="shared" si="4"/>
        <v>0</v>
      </c>
      <c r="K109" s="93">
        <f t="shared" si="5"/>
        <v>0</v>
      </c>
      <c r="M109" s="62"/>
      <c r="N109" s="62"/>
    </row>
    <row r="110" spans="1:14" s="4" customFormat="1" x14ac:dyDescent="0.25">
      <c r="A110" s="23" t="s">
        <v>164</v>
      </c>
      <c r="B110" s="35">
        <v>99.999999999999986</v>
      </c>
      <c r="C110" s="35">
        <v>99.999999999999986</v>
      </c>
      <c r="D110" s="35"/>
      <c r="E110" s="35">
        <f t="shared" si="3"/>
        <v>0</v>
      </c>
      <c r="F110" s="35"/>
      <c r="G110" s="35">
        <v>1.873902028867434</v>
      </c>
      <c r="H110" s="35">
        <v>1.8739020288674337</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1.873902028867434</v>
      </c>
      <c r="H111" s="18">
        <v>1.8739020288674337</v>
      </c>
      <c r="I111" s="18"/>
      <c r="J111" s="18">
        <f t="shared" si="4"/>
        <v>0</v>
      </c>
      <c r="K111" s="93">
        <f t="shared" si="5"/>
        <v>0</v>
      </c>
      <c r="M111" s="62"/>
      <c r="N111" s="62"/>
    </row>
    <row r="112" spans="1:14" s="4" customFormat="1" x14ac:dyDescent="0.25">
      <c r="A112" s="21" t="s">
        <v>166</v>
      </c>
      <c r="B112" s="35">
        <v>100</v>
      </c>
      <c r="C112" s="35">
        <v>100</v>
      </c>
      <c r="D112" s="35"/>
      <c r="E112" s="35">
        <f t="shared" si="3"/>
        <v>0</v>
      </c>
      <c r="F112" s="35"/>
      <c r="G112" s="35">
        <v>0.24862203603758362</v>
      </c>
      <c r="H112" s="35">
        <v>0.24862203603758365</v>
      </c>
      <c r="I112" s="35"/>
      <c r="J112" s="35">
        <f t="shared" si="4"/>
        <v>0</v>
      </c>
      <c r="K112" s="92">
        <f t="shared" si="5"/>
        <v>0</v>
      </c>
      <c r="L112" s="110"/>
      <c r="M112" s="62"/>
      <c r="N112" s="62"/>
    </row>
    <row r="113" spans="1:14" x14ac:dyDescent="0.25">
      <c r="A113" s="24" t="s">
        <v>166</v>
      </c>
      <c r="B113" s="18">
        <v>100</v>
      </c>
      <c r="C113" s="18">
        <v>100</v>
      </c>
      <c r="D113" s="18"/>
      <c r="E113" s="18">
        <f t="shared" si="3"/>
        <v>0</v>
      </c>
      <c r="F113" s="18"/>
      <c r="G113" s="18">
        <v>0.24862203603758362</v>
      </c>
      <c r="H113" s="18">
        <v>0.24862203603758365</v>
      </c>
      <c r="I113" s="18"/>
      <c r="J113" s="18">
        <f t="shared" si="4"/>
        <v>0</v>
      </c>
      <c r="K113" s="93">
        <f t="shared" si="5"/>
        <v>0</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0.92224147877820084</v>
      </c>
      <c r="H117" s="18">
        <v>0.92224147877820084</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0.92224147877820084</v>
      </c>
      <c r="H118" s="35">
        <v>0.92224147877820084</v>
      </c>
      <c r="I118" s="35"/>
      <c r="J118" s="35">
        <f t="shared" si="4"/>
        <v>0</v>
      </c>
      <c r="K118" s="92">
        <f t="shared" si="5"/>
        <v>0</v>
      </c>
      <c r="L118" s="110"/>
      <c r="M118" s="62"/>
      <c r="N118" s="62"/>
    </row>
    <row r="119" spans="1:14" x14ac:dyDescent="0.25">
      <c r="A119" s="24" t="s">
        <v>29</v>
      </c>
      <c r="B119" s="18">
        <v>99.411465548921811</v>
      </c>
      <c r="C119" s="18">
        <v>99.327077162626736</v>
      </c>
      <c r="D119" s="18"/>
      <c r="E119" s="18">
        <f t="shared" si="3"/>
        <v>-8.4887981309911265E-2</v>
      </c>
      <c r="F119" s="18"/>
      <c r="G119" s="18">
        <v>6.6999530511749015</v>
      </c>
      <c r="H119" s="18">
        <v>6.6942655962810464</v>
      </c>
      <c r="I119" s="18"/>
      <c r="J119" s="18">
        <f t="shared" si="4"/>
        <v>-5.6874548938550262E-3</v>
      </c>
      <c r="K119" s="93">
        <f t="shared" si="5"/>
        <v>-5.7361298231915063E-5</v>
      </c>
      <c r="M119" s="62"/>
      <c r="N119" s="62"/>
    </row>
    <row r="120" spans="1:14" s="4" customFormat="1" x14ac:dyDescent="0.25">
      <c r="A120" s="23" t="s">
        <v>169</v>
      </c>
      <c r="B120" s="35">
        <v>101.5764167219688</v>
      </c>
      <c r="C120" s="35">
        <v>101.23412259847089</v>
      </c>
      <c r="D120" s="35"/>
      <c r="E120" s="35">
        <f t="shared" si="3"/>
        <v>-0.33698188471722457</v>
      </c>
      <c r="F120" s="35"/>
      <c r="G120" s="35">
        <v>1.3444292058885934</v>
      </c>
      <c r="H120" s="35">
        <v>1.339898723011901</v>
      </c>
      <c r="I120" s="35"/>
      <c r="J120" s="35">
        <f t="shared" si="4"/>
        <v>-4.5304828766923322E-3</v>
      </c>
      <c r="K120" s="92">
        <f t="shared" si="5"/>
        <v>-4.5692560956450469E-5</v>
      </c>
      <c r="L120" s="110"/>
      <c r="M120" s="62"/>
      <c r="N120" s="62"/>
    </row>
    <row r="121" spans="1:14" x14ac:dyDescent="0.25">
      <c r="A121" s="24" t="s">
        <v>170</v>
      </c>
      <c r="B121" s="18">
        <v>101.5764167219688</v>
      </c>
      <c r="C121" s="18">
        <v>101.23412259847089</v>
      </c>
      <c r="D121" s="18"/>
      <c r="E121" s="18">
        <f t="shared" si="3"/>
        <v>-0.33698188471722457</v>
      </c>
      <c r="F121" s="18"/>
      <c r="G121" s="18">
        <v>1.3444292058885934</v>
      </c>
      <c r="H121" s="18">
        <v>1.339898723011901</v>
      </c>
      <c r="I121" s="18"/>
      <c r="J121" s="18">
        <f t="shared" si="4"/>
        <v>-4.5304828766923322E-3</v>
      </c>
      <c r="K121" s="93">
        <f t="shared" si="5"/>
        <v>-4.5692560956450469E-5</v>
      </c>
      <c r="M121" s="62"/>
      <c r="N121" s="62"/>
    </row>
    <row r="122" spans="1:14" s="4" customFormat="1" x14ac:dyDescent="0.25">
      <c r="A122" s="21" t="s">
        <v>171</v>
      </c>
      <c r="B122" s="35">
        <v>101.5764167219688</v>
      </c>
      <c r="C122" s="35">
        <v>101.23412259847089</v>
      </c>
      <c r="D122" s="35"/>
      <c r="E122" s="35">
        <f t="shared" si="3"/>
        <v>-0.33698188471722457</v>
      </c>
      <c r="F122" s="35"/>
      <c r="G122" s="35">
        <v>1.3444292058885934</v>
      </c>
      <c r="H122" s="35">
        <v>1.339898723011901</v>
      </c>
      <c r="I122" s="35"/>
      <c r="J122" s="35">
        <f t="shared" si="4"/>
        <v>-4.5304828766923322E-3</v>
      </c>
      <c r="K122" s="92">
        <f t="shared" si="5"/>
        <v>-4.5692560956450469E-5</v>
      </c>
      <c r="L122" s="110"/>
      <c r="M122" s="62"/>
      <c r="N122" s="62"/>
    </row>
    <row r="123" spans="1:14" s="4" customFormat="1" x14ac:dyDescent="0.25">
      <c r="A123" s="22" t="s">
        <v>30</v>
      </c>
      <c r="B123" s="18">
        <v>101.15247108480894</v>
      </c>
      <c r="C123" s="18">
        <v>101.15247108480894</v>
      </c>
      <c r="D123" s="18"/>
      <c r="E123" s="18">
        <f t="shared" si="3"/>
        <v>0</v>
      </c>
      <c r="F123" s="18"/>
      <c r="G123" s="18">
        <v>0.442000913283361</v>
      </c>
      <c r="H123" s="18">
        <v>0.44200091328336105</v>
      </c>
      <c r="I123" s="18"/>
      <c r="J123" s="18">
        <f t="shared" si="4"/>
        <v>0</v>
      </c>
      <c r="K123" s="93">
        <f t="shared" si="5"/>
        <v>0</v>
      </c>
      <c r="L123" s="110"/>
      <c r="M123" s="62"/>
      <c r="N123" s="62"/>
    </row>
    <row r="124" spans="1:14" s="110" customFormat="1" x14ac:dyDescent="0.25">
      <c r="A124" s="21" t="s">
        <v>31</v>
      </c>
      <c r="B124" s="35">
        <v>101.15247108480894</v>
      </c>
      <c r="C124" s="35">
        <v>101.15247108480894</v>
      </c>
      <c r="D124" s="35"/>
      <c r="E124" s="35">
        <f t="shared" si="3"/>
        <v>0</v>
      </c>
      <c r="F124" s="35"/>
      <c r="G124" s="35">
        <v>0.442000913283361</v>
      </c>
      <c r="H124" s="35">
        <v>0.44200091328336105</v>
      </c>
      <c r="I124" s="35"/>
      <c r="J124" s="35">
        <f t="shared" si="4"/>
        <v>0</v>
      </c>
      <c r="K124" s="92">
        <f t="shared" si="5"/>
        <v>0</v>
      </c>
      <c r="M124" s="62"/>
      <c r="N124" s="62"/>
    </row>
    <row r="125" spans="1:14" s="4" customFormat="1" x14ac:dyDescent="0.25">
      <c r="A125" s="22" t="s">
        <v>172</v>
      </c>
      <c r="B125" s="18">
        <v>100.35197086996074</v>
      </c>
      <c r="C125" s="18">
        <v>100.35197086996074</v>
      </c>
      <c r="D125" s="18"/>
      <c r="E125" s="18">
        <f t="shared" si="3"/>
        <v>0</v>
      </c>
      <c r="F125" s="18"/>
      <c r="G125" s="18">
        <v>8.8161203350262993E-2</v>
      </c>
      <c r="H125" s="18">
        <v>8.8161203350262993E-2</v>
      </c>
      <c r="I125" s="18"/>
      <c r="J125" s="18">
        <f t="shared" si="4"/>
        <v>0</v>
      </c>
      <c r="K125" s="93">
        <f t="shared" si="5"/>
        <v>0</v>
      </c>
      <c r="L125" s="110"/>
      <c r="M125" s="62"/>
      <c r="N125" s="62"/>
    </row>
    <row r="126" spans="1:14" s="110" customFormat="1" x14ac:dyDescent="0.25">
      <c r="A126" s="21" t="s">
        <v>173</v>
      </c>
      <c r="B126" s="35">
        <v>100.91759240823031</v>
      </c>
      <c r="C126" s="35">
        <v>100.91759240823031</v>
      </c>
      <c r="D126" s="35"/>
      <c r="E126" s="35">
        <f t="shared" si="3"/>
        <v>0</v>
      </c>
      <c r="F126" s="35"/>
      <c r="G126" s="35">
        <v>0.28281752168493168</v>
      </c>
      <c r="H126" s="35">
        <v>0.28281752168493168</v>
      </c>
      <c r="I126" s="35"/>
      <c r="J126" s="35">
        <f t="shared" si="4"/>
        <v>0</v>
      </c>
      <c r="K126" s="92">
        <f t="shared" si="5"/>
        <v>0</v>
      </c>
      <c r="M126" s="62"/>
      <c r="N126" s="62"/>
    </row>
    <row r="127" spans="1:14" s="4" customFormat="1" x14ac:dyDescent="0.25">
      <c r="A127" s="24" t="s">
        <v>174</v>
      </c>
      <c r="B127" s="18">
        <v>103.12946011789457</v>
      </c>
      <c r="C127" s="18">
        <v>103.12946011789457</v>
      </c>
      <c r="D127" s="18"/>
      <c r="E127" s="18">
        <f t="shared" si="3"/>
        <v>0</v>
      </c>
      <c r="F127" s="18"/>
      <c r="G127" s="18">
        <v>7.1022188248166335E-2</v>
      </c>
      <c r="H127" s="18">
        <v>7.1022188248166335E-2</v>
      </c>
      <c r="I127" s="18"/>
      <c r="J127" s="18">
        <f t="shared" si="4"/>
        <v>0</v>
      </c>
      <c r="K127" s="93">
        <f t="shared" si="5"/>
        <v>0</v>
      </c>
      <c r="L127" s="110"/>
      <c r="M127" s="62"/>
      <c r="N127" s="62"/>
    </row>
    <row r="128" spans="1:14" s="110" customFormat="1" x14ac:dyDescent="0.25">
      <c r="A128" s="23" t="s">
        <v>32</v>
      </c>
      <c r="B128" s="35">
        <v>96.476770178031416</v>
      </c>
      <c r="C128" s="35">
        <v>96.418832588088804</v>
      </c>
      <c r="D128" s="35"/>
      <c r="E128" s="35">
        <f t="shared" si="3"/>
        <v>-6.0053409577975891E-2</v>
      </c>
      <c r="F128" s="35"/>
      <c r="G128" s="35">
        <v>2.1296100108614118</v>
      </c>
      <c r="H128" s="35">
        <v>2.128331107439176</v>
      </c>
      <c r="I128" s="35"/>
      <c r="J128" s="35">
        <f t="shared" si="4"/>
        <v>-1.2789034222357998E-3</v>
      </c>
      <c r="K128" s="92">
        <f t="shared" si="5"/>
        <v>-1.2898486578231216E-5</v>
      </c>
      <c r="M128" s="62"/>
      <c r="N128" s="62"/>
    </row>
    <row r="129" spans="1:14" s="4" customFormat="1" x14ac:dyDescent="0.25">
      <c r="A129" s="22" t="s">
        <v>175</v>
      </c>
      <c r="B129" s="18">
        <v>95.389117734365399</v>
      </c>
      <c r="C129" s="18">
        <v>95.332635887994712</v>
      </c>
      <c r="D129" s="18"/>
      <c r="E129" s="18">
        <f t="shared" si="3"/>
        <v>-5.9212044006917708E-2</v>
      </c>
      <c r="F129" s="18"/>
      <c r="G129" s="18">
        <v>1.3289859941056859</v>
      </c>
      <c r="H129" s="18">
        <v>1.32819907433401</v>
      </c>
      <c r="I129" s="18"/>
      <c r="J129" s="18">
        <f t="shared" si="4"/>
        <v>-7.8691977167588689E-4</v>
      </c>
      <c r="K129" s="93">
        <f t="shared" si="5"/>
        <v>-7.9365446496043273E-6</v>
      </c>
      <c r="L129" s="110"/>
      <c r="M129" s="62"/>
      <c r="N129" s="62"/>
    </row>
    <row r="130" spans="1:14" s="110" customFormat="1" x14ac:dyDescent="0.25">
      <c r="A130" s="21" t="s">
        <v>176</v>
      </c>
      <c r="B130" s="35">
        <v>97.178575867346808</v>
      </c>
      <c r="C130" s="35">
        <v>97.015626602676434</v>
      </c>
      <c r="D130" s="35"/>
      <c r="E130" s="35">
        <f t="shared" si="3"/>
        <v>-0.16768023529466491</v>
      </c>
      <c r="F130" s="35"/>
      <c r="G130" s="35">
        <v>0.46929786941946278</v>
      </c>
      <c r="H130" s="35">
        <v>0.46851094964778728</v>
      </c>
      <c r="I130" s="35"/>
      <c r="J130" s="35">
        <f t="shared" si="4"/>
        <v>-7.8691977167549831E-4</v>
      </c>
      <c r="K130" s="92">
        <f t="shared" si="5"/>
        <v>-7.9365446496004073E-6</v>
      </c>
      <c r="M130" s="62"/>
      <c r="N130" s="62"/>
    </row>
    <row r="131" spans="1:14" s="4" customFormat="1" x14ac:dyDescent="0.25">
      <c r="A131" s="24" t="s">
        <v>177</v>
      </c>
      <c r="B131" s="18">
        <v>100.50979521394777</v>
      </c>
      <c r="C131" s="18">
        <v>100.50979521394777</v>
      </c>
      <c r="D131" s="18"/>
      <c r="E131" s="18">
        <f t="shared" si="3"/>
        <v>0</v>
      </c>
      <c r="F131" s="18"/>
      <c r="G131" s="18">
        <v>0.37324433501505544</v>
      </c>
      <c r="H131" s="18">
        <v>0.37324433501505544</v>
      </c>
      <c r="I131" s="18"/>
      <c r="J131" s="18">
        <f t="shared" si="4"/>
        <v>0</v>
      </c>
      <c r="K131" s="93">
        <f t="shared" si="5"/>
        <v>0</v>
      </c>
      <c r="L131" s="110"/>
      <c r="M131" s="62"/>
      <c r="N131" s="62"/>
    </row>
    <row r="132" spans="1:14" s="110" customFormat="1" x14ac:dyDescent="0.25">
      <c r="A132" s="23" t="s">
        <v>178</v>
      </c>
      <c r="B132" s="35">
        <v>90.257413032507912</v>
      </c>
      <c r="C132" s="35">
        <v>90.257413032507912</v>
      </c>
      <c r="D132" s="35"/>
      <c r="E132" s="35">
        <f t="shared" si="3"/>
        <v>0</v>
      </c>
      <c r="F132" s="35"/>
      <c r="G132" s="35">
        <v>0.48644378967116764</v>
      </c>
      <c r="H132" s="35">
        <v>0.48644378967116764</v>
      </c>
      <c r="I132" s="35"/>
      <c r="J132" s="35">
        <f t="shared" si="4"/>
        <v>0</v>
      </c>
      <c r="K132" s="92">
        <f t="shared" si="5"/>
        <v>0</v>
      </c>
      <c r="M132" s="62"/>
      <c r="N132" s="62"/>
    </row>
    <row r="133" spans="1:14" s="4" customFormat="1" x14ac:dyDescent="0.25">
      <c r="A133" s="22" t="s">
        <v>179</v>
      </c>
      <c r="B133" s="18">
        <v>96.900063580386501</v>
      </c>
      <c r="C133" s="18">
        <v>96.78735152211253</v>
      </c>
      <c r="D133" s="18"/>
      <c r="E133" s="18">
        <f t="shared" si="3"/>
        <v>-0.11631783727413803</v>
      </c>
      <c r="F133" s="18"/>
      <c r="G133" s="18">
        <v>0.42296492274093928</v>
      </c>
      <c r="H133" s="18">
        <v>0.42247293909037875</v>
      </c>
      <c r="I133" s="18"/>
      <c r="J133" s="18">
        <f t="shared" si="4"/>
        <v>-4.9198365056052351E-4</v>
      </c>
      <c r="K133" s="93">
        <f t="shared" si="5"/>
        <v>-4.9619419286330474E-6</v>
      </c>
      <c r="L133" s="110"/>
      <c r="M133" s="62"/>
      <c r="N133" s="62"/>
    </row>
    <row r="134" spans="1:14" s="110" customFormat="1" x14ac:dyDescent="0.25">
      <c r="A134" s="23" t="s">
        <v>180</v>
      </c>
      <c r="B134" s="35">
        <v>95.978003533024079</v>
      </c>
      <c r="C134" s="35">
        <v>95.818009472630791</v>
      </c>
      <c r="D134" s="35"/>
      <c r="E134" s="35">
        <f t="shared" si="3"/>
        <v>-0.16669867522117743</v>
      </c>
      <c r="F134" s="35"/>
      <c r="G134" s="35">
        <v>0.29513350955408302</v>
      </c>
      <c r="H134" s="35">
        <v>0.29464152590352261</v>
      </c>
      <c r="I134" s="35"/>
      <c r="J134" s="35">
        <f t="shared" si="4"/>
        <v>-4.9198365056041249E-4</v>
      </c>
      <c r="K134" s="92">
        <f t="shared" si="5"/>
        <v>-4.9619419286319276E-6</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0"/>
      <c r="M135" s="62"/>
      <c r="N135" s="62"/>
    </row>
    <row r="136" spans="1:14" s="110" customFormat="1" x14ac:dyDescent="0.25">
      <c r="A136" s="23" t="s">
        <v>182</v>
      </c>
      <c r="B136" s="35">
        <v>100</v>
      </c>
      <c r="C136" s="35">
        <v>100</v>
      </c>
      <c r="D136" s="35"/>
      <c r="E136" s="35">
        <f t="shared" si="6"/>
        <v>0</v>
      </c>
      <c r="F136" s="35"/>
      <c r="G136" s="35">
        <v>0.37765909401478698</v>
      </c>
      <c r="H136" s="35">
        <v>0.37765909401478698</v>
      </c>
      <c r="I136" s="35"/>
      <c r="J136" s="35">
        <f t="shared" si="7"/>
        <v>0</v>
      </c>
      <c r="K136" s="92">
        <f t="shared" si="5"/>
        <v>0</v>
      </c>
      <c r="M136" s="62"/>
      <c r="N136" s="62"/>
    </row>
    <row r="137" spans="1:14" s="4" customFormat="1" x14ac:dyDescent="0.25">
      <c r="A137" s="22" t="s">
        <v>182</v>
      </c>
      <c r="B137" s="18">
        <v>100</v>
      </c>
      <c r="C137" s="18">
        <v>100</v>
      </c>
      <c r="D137" s="18"/>
      <c r="E137" s="18">
        <f t="shared" si="6"/>
        <v>0</v>
      </c>
      <c r="F137" s="18"/>
      <c r="G137" s="18">
        <v>0.37765909401478698</v>
      </c>
      <c r="H137" s="18">
        <v>0.37765909401478698</v>
      </c>
      <c r="I137" s="18"/>
      <c r="J137" s="18">
        <f t="shared" si="7"/>
        <v>0</v>
      </c>
      <c r="K137" s="93">
        <f t="shared" ref="K137:K200" si="8">J137/$G$5</f>
        <v>0</v>
      </c>
      <c r="L137" s="110"/>
      <c r="M137" s="62"/>
      <c r="N137" s="62"/>
    </row>
    <row r="138" spans="1:14" s="110" customFormat="1" x14ac:dyDescent="0.25">
      <c r="A138" s="21" t="s">
        <v>33</v>
      </c>
      <c r="B138" s="35">
        <v>97.054437291564199</v>
      </c>
      <c r="C138" s="35">
        <v>97.054437291564199</v>
      </c>
      <c r="D138" s="35"/>
      <c r="E138" s="35">
        <f t="shared" si="6"/>
        <v>0</v>
      </c>
      <c r="F138" s="35"/>
      <c r="G138" s="35">
        <v>0.32372139732671024</v>
      </c>
      <c r="H138" s="35">
        <v>0.32372139732671024</v>
      </c>
      <c r="I138" s="35"/>
      <c r="J138" s="35">
        <f t="shared" si="7"/>
        <v>0</v>
      </c>
      <c r="K138" s="92">
        <f t="shared" si="8"/>
        <v>0</v>
      </c>
      <c r="M138" s="62"/>
      <c r="N138" s="62"/>
    </row>
    <row r="139" spans="1:14" s="4" customFormat="1" x14ac:dyDescent="0.25">
      <c r="A139" s="22" t="s">
        <v>34</v>
      </c>
      <c r="B139" s="18">
        <v>97.054437291564199</v>
      </c>
      <c r="C139" s="18">
        <v>97.054437291564199</v>
      </c>
      <c r="D139" s="18"/>
      <c r="E139" s="18">
        <f t="shared" si="6"/>
        <v>0</v>
      </c>
      <c r="F139" s="18"/>
      <c r="G139" s="18">
        <v>0.32372139732671024</v>
      </c>
      <c r="H139" s="18">
        <v>0.32372139732671024</v>
      </c>
      <c r="I139" s="18"/>
      <c r="J139" s="18">
        <f t="shared" si="7"/>
        <v>0</v>
      </c>
      <c r="K139" s="93">
        <f t="shared" si="8"/>
        <v>0</v>
      </c>
      <c r="L139" s="110"/>
      <c r="M139" s="62"/>
      <c r="N139" s="62"/>
    </row>
    <row r="140" spans="1:14" s="110" customFormat="1" x14ac:dyDescent="0.25">
      <c r="A140" s="21" t="s">
        <v>183</v>
      </c>
      <c r="B140" s="35">
        <v>95.458726836813071</v>
      </c>
      <c r="C140" s="35">
        <v>95.458726836813071</v>
      </c>
      <c r="D140" s="35"/>
      <c r="E140" s="35">
        <f t="shared" si="6"/>
        <v>0</v>
      </c>
      <c r="F140" s="35"/>
      <c r="G140" s="35">
        <v>0.13838234155769816</v>
      </c>
      <c r="H140" s="35">
        <v>0.13838234155769816</v>
      </c>
      <c r="I140" s="35"/>
      <c r="J140" s="35">
        <f t="shared" si="7"/>
        <v>0</v>
      </c>
      <c r="K140" s="92">
        <f t="shared" si="8"/>
        <v>0</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110"/>
      <c r="M141" s="62"/>
      <c r="N141" s="62"/>
    </row>
    <row r="142" spans="1:14" s="110" customFormat="1" x14ac:dyDescent="0.25">
      <c r="A142" s="21" t="s">
        <v>185</v>
      </c>
      <c r="B142" s="35">
        <v>100.01550128285959</v>
      </c>
      <c r="C142" s="35">
        <v>100.01550128285959</v>
      </c>
      <c r="D142" s="35"/>
      <c r="E142" s="35">
        <f t="shared" si="6"/>
        <v>0</v>
      </c>
      <c r="F142" s="35"/>
      <c r="G142" s="35">
        <v>0.13805062778459792</v>
      </c>
      <c r="H142" s="35">
        <v>0.13805062778459795</v>
      </c>
      <c r="I142" s="35"/>
      <c r="J142" s="35">
        <f t="shared" si="7"/>
        <v>0</v>
      </c>
      <c r="K142" s="92">
        <f t="shared" si="8"/>
        <v>0</v>
      </c>
      <c r="M142" s="62"/>
      <c r="N142" s="62"/>
    </row>
    <row r="143" spans="1:14" s="4" customFormat="1" x14ac:dyDescent="0.25">
      <c r="A143" s="22" t="s">
        <v>35</v>
      </c>
      <c r="B143" s="18">
        <v>102.45517030245533</v>
      </c>
      <c r="C143" s="18">
        <v>102.41506422346671</v>
      </c>
      <c r="D143" s="18"/>
      <c r="E143" s="18">
        <f t="shared" si="6"/>
        <v>-3.9145002512042115E-2</v>
      </c>
      <c r="F143" s="18"/>
      <c r="G143" s="18">
        <v>0.34669711164586914</v>
      </c>
      <c r="H143" s="18">
        <v>0.34656139705280614</v>
      </c>
      <c r="I143" s="18"/>
      <c r="J143" s="18">
        <f t="shared" si="7"/>
        <v>-1.357145930629966E-4</v>
      </c>
      <c r="K143" s="93">
        <f t="shared" si="8"/>
        <v>-1.368760788858394E-6</v>
      </c>
      <c r="L143" s="110"/>
      <c r="M143" s="62"/>
      <c r="N143" s="62"/>
    </row>
    <row r="144" spans="1:14" s="110" customFormat="1" x14ac:dyDescent="0.25">
      <c r="A144" s="21" t="s">
        <v>186</v>
      </c>
      <c r="B144" s="35">
        <v>103.88991294079307</v>
      </c>
      <c r="C144" s="35">
        <v>103.88991294079307</v>
      </c>
      <c r="D144" s="35"/>
      <c r="E144" s="35">
        <f t="shared" si="6"/>
        <v>0</v>
      </c>
      <c r="F144" s="35"/>
      <c r="G144" s="35">
        <v>0.12690146064184635</v>
      </c>
      <c r="H144" s="35">
        <v>0.12690146064184635</v>
      </c>
      <c r="I144" s="35"/>
      <c r="J144" s="35">
        <f t="shared" si="7"/>
        <v>0</v>
      </c>
      <c r="K144" s="92">
        <f t="shared" si="8"/>
        <v>0</v>
      </c>
      <c r="M144" s="62"/>
      <c r="N144" s="62"/>
    </row>
    <row r="145" spans="1:14" s="4" customFormat="1" x14ac:dyDescent="0.25">
      <c r="A145" s="22" t="s">
        <v>186</v>
      </c>
      <c r="B145" s="18">
        <v>103.88991294079307</v>
      </c>
      <c r="C145" s="18">
        <v>103.88991294079307</v>
      </c>
      <c r="D145" s="18"/>
      <c r="E145" s="18">
        <f t="shared" si="6"/>
        <v>0</v>
      </c>
      <c r="F145" s="18"/>
      <c r="G145" s="18">
        <v>0.12690146064184635</v>
      </c>
      <c r="H145" s="18">
        <v>0.12690146064184635</v>
      </c>
      <c r="I145" s="18"/>
      <c r="J145" s="18">
        <f t="shared" si="7"/>
        <v>0</v>
      </c>
      <c r="K145" s="93">
        <f t="shared" si="8"/>
        <v>0</v>
      </c>
      <c r="L145" s="110"/>
      <c r="M145" s="62"/>
      <c r="N145" s="62"/>
    </row>
    <row r="146" spans="1:14" s="110" customFormat="1" x14ac:dyDescent="0.25">
      <c r="A146" s="21" t="s">
        <v>187</v>
      </c>
      <c r="B146" s="35">
        <v>101.64470781086639</v>
      </c>
      <c r="C146" s="35">
        <v>101.58194646825321</v>
      </c>
      <c r="D146" s="35"/>
      <c r="E146" s="35">
        <f t="shared" si="6"/>
        <v>-6.1745804542989724E-2</v>
      </c>
      <c r="F146" s="35"/>
      <c r="G146" s="35">
        <v>0.21979565100402271</v>
      </c>
      <c r="H146" s="35">
        <v>0.21965993641095982</v>
      </c>
      <c r="I146" s="35"/>
      <c r="J146" s="35">
        <f t="shared" si="7"/>
        <v>-1.3571459306288558E-4</v>
      </c>
      <c r="K146" s="92">
        <f t="shared" si="8"/>
        <v>-1.3687607888572742E-6</v>
      </c>
      <c r="M146" s="62"/>
      <c r="N146" s="62"/>
    </row>
    <row r="147" spans="1:14" s="4" customFormat="1" x14ac:dyDescent="0.25">
      <c r="A147" s="22" t="s">
        <v>188</v>
      </c>
      <c r="B147" s="18">
        <v>101.64470781086639</v>
      </c>
      <c r="C147" s="18">
        <v>101.58194646825321</v>
      </c>
      <c r="D147" s="18"/>
      <c r="E147" s="18">
        <f t="shared" si="6"/>
        <v>-6.1745804542989724E-2</v>
      </c>
      <c r="F147" s="18"/>
      <c r="G147" s="18">
        <v>0.21979565100402271</v>
      </c>
      <c r="H147" s="18">
        <v>0.21965993641095982</v>
      </c>
      <c r="I147" s="18"/>
      <c r="J147" s="18">
        <f t="shared" si="7"/>
        <v>-1.3571459306288558E-4</v>
      </c>
      <c r="K147" s="93">
        <f t="shared" si="8"/>
        <v>-1.3687607888572742E-6</v>
      </c>
      <c r="L147" s="110"/>
      <c r="M147" s="62"/>
      <c r="N147" s="62"/>
    </row>
    <row r="148" spans="1:14" s="110" customFormat="1" x14ac:dyDescent="0.25">
      <c r="A148" s="21" t="s">
        <v>36</v>
      </c>
      <c r="B148" s="35">
        <v>100.65350590354745</v>
      </c>
      <c r="C148" s="35">
        <v>100.66577609117849</v>
      </c>
      <c r="D148" s="35"/>
      <c r="E148" s="35">
        <f t="shared" si="6"/>
        <v>1.2190521851063174E-2</v>
      </c>
      <c r="F148" s="35"/>
      <c r="G148" s="35">
        <v>2.1134944121689561</v>
      </c>
      <c r="H148" s="35">
        <v>2.1137520581670932</v>
      </c>
      <c r="I148" s="35"/>
      <c r="J148" s="35">
        <f t="shared" si="7"/>
        <v>2.5764599813715705E-4</v>
      </c>
      <c r="K148" s="92">
        <f t="shared" si="8"/>
        <v>2.5985100916356585E-6</v>
      </c>
      <c r="M148" s="62"/>
      <c r="N148" s="62"/>
    </row>
    <row r="149" spans="1:14" s="4" customFormat="1" x14ac:dyDescent="0.25">
      <c r="A149" s="22" t="s">
        <v>37</v>
      </c>
      <c r="B149" s="18">
        <v>101.13644478385312</v>
      </c>
      <c r="C149" s="18">
        <v>101.15778260292178</v>
      </c>
      <c r="D149" s="18"/>
      <c r="E149" s="18">
        <f t="shared" si="6"/>
        <v>2.1098051364432102E-2</v>
      </c>
      <c r="F149" s="18"/>
      <c r="G149" s="18">
        <v>1.2211838604724303</v>
      </c>
      <c r="H149" s="18">
        <v>1.221441506470567</v>
      </c>
      <c r="I149" s="18"/>
      <c r="J149" s="18">
        <f t="shared" si="7"/>
        <v>2.5764599813671296E-4</v>
      </c>
      <c r="K149" s="93">
        <f t="shared" si="8"/>
        <v>2.5985100916311794E-6</v>
      </c>
      <c r="L149" s="110"/>
      <c r="M149" s="62"/>
      <c r="N149" s="62"/>
    </row>
    <row r="150" spans="1:14" s="110" customFormat="1" x14ac:dyDescent="0.25">
      <c r="A150" s="21" t="s">
        <v>189</v>
      </c>
      <c r="B150" s="35">
        <v>101.3059737398526</v>
      </c>
      <c r="C150" s="35">
        <v>101.31455356289938</v>
      </c>
      <c r="D150" s="35"/>
      <c r="E150" s="35">
        <f t="shared" si="6"/>
        <v>8.4692172929612397E-3</v>
      </c>
      <c r="F150" s="35"/>
      <c r="G150" s="35">
        <v>0.99059888833952214</v>
      </c>
      <c r="H150" s="35">
        <v>0.99068278431187728</v>
      </c>
      <c r="I150" s="35"/>
      <c r="J150" s="35">
        <f t="shared" si="7"/>
        <v>8.3895972355141346E-5</v>
      </c>
      <c r="K150" s="92">
        <f t="shared" si="8"/>
        <v>8.4613979021077966E-7</v>
      </c>
      <c r="M150" s="62"/>
      <c r="N150" s="62"/>
    </row>
    <row r="151" spans="1:14" s="4" customFormat="1" x14ac:dyDescent="0.25">
      <c r="A151" s="22" t="s">
        <v>190</v>
      </c>
      <c r="B151" s="18">
        <v>100.41455262175843</v>
      </c>
      <c r="C151" s="18">
        <v>100.4902168376242</v>
      </c>
      <c r="D151" s="18"/>
      <c r="E151" s="18">
        <f t="shared" si="6"/>
        <v>7.5351842825788218E-2</v>
      </c>
      <c r="F151" s="18"/>
      <c r="G151" s="18">
        <v>0.23058497213290824</v>
      </c>
      <c r="H151" s="18">
        <v>0.2307587221586897</v>
      </c>
      <c r="I151" s="18"/>
      <c r="J151" s="18">
        <f t="shared" si="7"/>
        <v>1.7375002578146059E-4</v>
      </c>
      <c r="K151" s="93">
        <f t="shared" si="8"/>
        <v>1.7523703014192801E-6</v>
      </c>
      <c r="L151" s="110"/>
      <c r="M151" s="62"/>
      <c r="N151" s="62"/>
    </row>
    <row r="152" spans="1:14" s="110" customFormat="1" x14ac:dyDescent="0.25">
      <c r="A152" s="21" t="s">
        <v>191</v>
      </c>
      <c r="B152" s="35">
        <v>100</v>
      </c>
      <c r="C152" s="35">
        <v>100</v>
      </c>
      <c r="D152" s="35"/>
      <c r="E152" s="35">
        <f t="shared" si="6"/>
        <v>0</v>
      </c>
      <c r="F152" s="35"/>
      <c r="G152" s="35">
        <v>0.89231055169652596</v>
      </c>
      <c r="H152" s="35">
        <v>0.89231055169652596</v>
      </c>
      <c r="I152" s="35"/>
      <c r="J152" s="35">
        <f t="shared" si="7"/>
        <v>0</v>
      </c>
      <c r="K152" s="92">
        <f t="shared" si="8"/>
        <v>0</v>
      </c>
      <c r="M152" s="62"/>
      <c r="N152" s="62"/>
    </row>
    <row r="153" spans="1:14" s="4" customFormat="1" x14ac:dyDescent="0.25">
      <c r="A153" s="22" t="s">
        <v>192</v>
      </c>
      <c r="B153" s="18">
        <v>100</v>
      </c>
      <c r="C153" s="18">
        <v>100</v>
      </c>
      <c r="D153" s="18"/>
      <c r="E153" s="18">
        <f t="shared" si="6"/>
        <v>0</v>
      </c>
      <c r="F153" s="18"/>
      <c r="G153" s="18">
        <v>0.89231055169652596</v>
      </c>
      <c r="H153" s="18">
        <v>0.89231055169652596</v>
      </c>
      <c r="I153" s="18"/>
      <c r="J153" s="18">
        <f t="shared" si="7"/>
        <v>0</v>
      </c>
      <c r="K153" s="93">
        <f t="shared" si="8"/>
        <v>0</v>
      </c>
      <c r="L153" s="110"/>
      <c r="M153" s="62"/>
      <c r="N153" s="62"/>
    </row>
    <row r="154" spans="1:14" s="110" customFormat="1" x14ac:dyDescent="0.25">
      <c r="A154" s="21" t="s">
        <v>38</v>
      </c>
      <c r="B154" s="35">
        <v>99.742702575031487</v>
      </c>
      <c r="C154" s="35">
        <v>100.56076731764779</v>
      </c>
      <c r="D154" s="35"/>
      <c r="E154" s="35">
        <f t="shared" si="6"/>
        <v>0.82017503185349838</v>
      </c>
      <c r="F154" s="35"/>
      <c r="G154" s="35">
        <v>6.6110406833822335</v>
      </c>
      <c r="H154" s="35">
        <v>6.6652627884130107</v>
      </c>
      <c r="I154" s="35"/>
      <c r="J154" s="35">
        <f t="shared" si="7"/>
        <v>5.4222105030777179E-2</v>
      </c>
      <c r="K154" s="92">
        <f t="shared" si="8"/>
        <v>5.4686153920852749E-4</v>
      </c>
      <c r="M154" s="62"/>
      <c r="N154" s="62"/>
    </row>
    <row r="155" spans="1:14" s="4" customFormat="1" x14ac:dyDescent="0.25">
      <c r="A155" s="22" t="s">
        <v>193</v>
      </c>
      <c r="B155" s="18">
        <v>99.515299112132851</v>
      </c>
      <c r="C155" s="18">
        <v>101.96740434140867</v>
      </c>
      <c r="D155" s="18"/>
      <c r="E155" s="18">
        <f t="shared" si="6"/>
        <v>2.4640484942046958</v>
      </c>
      <c r="F155" s="18"/>
      <c r="G155" s="18">
        <v>3.1288784651964212</v>
      </c>
      <c r="H155" s="18">
        <v>3.2059755479035883</v>
      </c>
      <c r="I155" s="18"/>
      <c r="J155" s="18">
        <f t="shared" si="7"/>
        <v>7.7097082707167086E-2</v>
      </c>
      <c r="K155" s="93">
        <f t="shared" si="8"/>
        <v>7.7756902454814616E-4</v>
      </c>
      <c r="L155" s="110"/>
      <c r="M155" s="62"/>
      <c r="N155" s="62"/>
    </row>
    <row r="156" spans="1:14" s="110" customFormat="1" x14ac:dyDescent="0.25">
      <c r="A156" s="21" t="s">
        <v>194</v>
      </c>
      <c r="B156" s="35">
        <v>98.631987479369329</v>
      </c>
      <c r="C156" s="35">
        <v>100.14266805509672</v>
      </c>
      <c r="D156" s="35"/>
      <c r="E156" s="35">
        <f t="shared" si="6"/>
        <v>1.5316335139686554</v>
      </c>
      <c r="F156" s="35"/>
      <c r="G156" s="35">
        <v>2.499018620658064</v>
      </c>
      <c r="H156" s="35">
        <v>2.5372944273723799</v>
      </c>
      <c r="I156" s="35"/>
      <c r="J156" s="35">
        <f t="shared" si="7"/>
        <v>3.8275806714315852E-2</v>
      </c>
      <c r="K156" s="92">
        <f t="shared" si="8"/>
        <v>3.860338244403795E-4</v>
      </c>
      <c r="M156" s="62"/>
      <c r="N156" s="62"/>
    </row>
    <row r="157" spans="1:14" s="4" customFormat="1" x14ac:dyDescent="0.25">
      <c r="A157" s="22" t="s">
        <v>195</v>
      </c>
      <c r="B157" s="18">
        <v>98.631987479369329</v>
      </c>
      <c r="C157" s="18">
        <v>100.14266805509672</v>
      </c>
      <c r="D157" s="18"/>
      <c r="E157" s="18">
        <f t="shared" si="6"/>
        <v>1.5316335139686554</v>
      </c>
      <c r="F157" s="18"/>
      <c r="G157" s="18">
        <v>2.499018620658064</v>
      </c>
      <c r="H157" s="18">
        <v>2.5372944273723799</v>
      </c>
      <c r="I157" s="18"/>
      <c r="J157" s="18">
        <f t="shared" si="7"/>
        <v>3.8275806714315852E-2</v>
      </c>
      <c r="K157" s="93">
        <f t="shared" si="8"/>
        <v>3.860338244403795E-4</v>
      </c>
      <c r="L157" s="110"/>
      <c r="M157" s="62"/>
      <c r="N157" s="62"/>
    </row>
    <row r="158" spans="1:14" s="110" customFormat="1" x14ac:dyDescent="0.25">
      <c r="A158" s="21" t="s">
        <v>196</v>
      </c>
      <c r="B158" s="35">
        <v>103.18156402551418</v>
      </c>
      <c r="C158" s="35">
        <v>109.54113752292359</v>
      </c>
      <c r="D158" s="35"/>
      <c r="E158" s="35">
        <f t="shared" si="6"/>
        <v>6.1634784832655276</v>
      </c>
      <c r="F158" s="35"/>
      <c r="G158" s="35">
        <v>0.62985984453835686</v>
      </c>
      <c r="H158" s="35">
        <v>0.6686811205312081</v>
      </c>
      <c r="I158" s="35"/>
      <c r="J158" s="35">
        <f t="shared" si="7"/>
        <v>3.8821275992851234E-2</v>
      </c>
      <c r="K158" s="92">
        <f t="shared" si="8"/>
        <v>3.915352001077666E-4</v>
      </c>
      <c r="M158" s="62"/>
      <c r="N158" s="62"/>
    </row>
    <row r="159" spans="1:14" s="4" customFormat="1" x14ac:dyDescent="0.25">
      <c r="A159" s="22" t="s">
        <v>197</v>
      </c>
      <c r="B159" s="18">
        <v>103.18156402551418</v>
      </c>
      <c r="C159" s="18">
        <v>109.54113752292359</v>
      </c>
      <c r="D159" s="18"/>
      <c r="E159" s="18">
        <f t="shared" si="6"/>
        <v>6.1634784832655276</v>
      </c>
      <c r="F159" s="18"/>
      <c r="G159" s="18">
        <v>0.62985984453835686</v>
      </c>
      <c r="H159" s="18">
        <v>0.6686811205312081</v>
      </c>
      <c r="I159" s="18"/>
      <c r="J159" s="18">
        <f t="shared" si="7"/>
        <v>3.8821275992851234E-2</v>
      </c>
      <c r="K159" s="93">
        <f t="shared" si="8"/>
        <v>3.915352001077666E-4</v>
      </c>
      <c r="L159" s="110"/>
      <c r="M159" s="62"/>
      <c r="N159" s="62"/>
    </row>
    <row r="160" spans="1:14" s="110" customFormat="1" x14ac:dyDescent="0.25">
      <c r="A160" s="21" t="s">
        <v>198</v>
      </c>
      <c r="B160" s="35">
        <v>99.791109639376003</v>
      </c>
      <c r="C160" s="35">
        <v>99.791109639376003</v>
      </c>
      <c r="D160" s="35"/>
      <c r="E160" s="35">
        <f t="shared" si="6"/>
        <v>0</v>
      </c>
      <c r="F160" s="35"/>
      <c r="G160" s="35">
        <v>0.86675072176303647</v>
      </c>
      <c r="H160" s="35">
        <v>0.86675072176303647</v>
      </c>
      <c r="I160" s="35"/>
      <c r="J160" s="35">
        <f t="shared" si="7"/>
        <v>0</v>
      </c>
      <c r="K160" s="92">
        <f t="shared" si="8"/>
        <v>0</v>
      </c>
      <c r="M160" s="62"/>
      <c r="N160" s="62"/>
    </row>
    <row r="161" spans="1:14" s="4" customFormat="1" x14ac:dyDescent="0.25">
      <c r="A161" s="22" t="s">
        <v>199</v>
      </c>
      <c r="B161" s="18">
        <v>99.791109639376003</v>
      </c>
      <c r="C161" s="18">
        <v>99.791109639376003</v>
      </c>
      <c r="D161" s="18"/>
      <c r="E161" s="18">
        <f t="shared" si="6"/>
        <v>0</v>
      </c>
      <c r="F161" s="18"/>
      <c r="G161" s="18">
        <v>0.86675072176303647</v>
      </c>
      <c r="H161" s="18">
        <v>0.86675072176303647</v>
      </c>
      <c r="I161" s="18"/>
      <c r="J161" s="18">
        <f t="shared" si="7"/>
        <v>0</v>
      </c>
      <c r="K161" s="93">
        <f t="shared" si="8"/>
        <v>0</v>
      </c>
      <c r="L161" s="110"/>
      <c r="M161" s="62"/>
      <c r="N161" s="62"/>
    </row>
    <row r="162" spans="1:14" s="110" customFormat="1" x14ac:dyDescent="0.25">
      <c r="A162" s="21" t="s">
        <v>200</v>
      </c>
      <c r="B162" s="35">
        <v>99.791109639376003</v>
      </c>
      <c r="C162" s="35">
        <v>99.791109639376003</v>
      </c>
      <c r="D162" s="35"/>
      <c r="E162" s="35">
        <f t="shared" si="6"/>
        <v>0</v>
      </c>
      <c r="F162" s="35"/>
      <c r="G162" s="35">
        <v>0.86675072176303647</v>
      </c>
      <c r="H162" s="35">
        <v>0.86675072176303647</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0.23901909262945883</v>
      </c>
      <c r="H163" s="18">
        <v>0.23901909262945878</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0.23901909262945883</v>
      </c>
      <c r="H164" s="35">
        <v>0.23901909262945878</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0.23901909262945883</v>
      </c>
      <c r="H165" s="18">
        <v>0.23901909262945878</v>
      </c>
      <c r="I165" s="18"/>
      <c r="J165" s="18">
        <f t="shared" si="7"/>
        <v>0</v>
      </c>
      <c r="K165" s="93">
        <f t="shared" si="8"/>
        <v>0</v>
      </c>
      <c r="L165" s="110"/>
      <c r="M165" s="62"/>
      <c r="N165" s="62"/>
    </row>
    <row r="166" spans="1:14" s="110" customFormat="1" x14ac:dyDescent="0.25">
      <c r="A166" s="21" t="s">
        <v>203</v>
      </c>
      <c r="B166" s="35">
        <v>100</v>
      </c>
      <c r="C166" s="35">
        <v>99.037407389458281</v>
      </c>
      <c r="D166" s="35"/>
      <c r="E166" s="35">
        <f t="shared" si="6"/>
        <v>-0.96259261054172374</v>
      </c>
      <c r="F166" s="35"/>
      <c r="G166" s="35">
        <v>2.3763924037933162</v>
      </c>
      <c r="H166" s="35">
        <v>2.3535174261169272</v>
      </c>
      <c r="I166" s="35"/>
      <c r="J166" s="35">
        <f t="shared" si="7"/>
        <v>-2.2874977676389019E-2</v>
      </c>
      <c r="K166" s="92">
        <f t="shared" si="8"/>
        <v>-2.307074853396097E-4</v>
      </c>
      <c r="M166" s="62"/>
      <c r="N166" s="62"/>
    </row>
    <row r="167" spans="1:14" s="4" customFormat="1" x14ac:dyDescent="0.25">
      <c r="A167" s="22" t="s">
        <v>204</v>
      </c>
      <c r="B167" s="18">
        <v>100</v>
      </c>
      <c r="C167" s="18">
        <v>99.037407389458281</v>
      </c>
      <c r="D167" s="18"/>
      <c r="E167" s="18">
        <f t="shared" si="6"/>
        <v>-0.96259261054172374</v>
      </c>
      <c r="F167" s="18"/>
      <c r="G167" s="18">
        <v>2.3763924037933162</v>
      </c>
      <c r="H167" s="18">
        <v>2.3535174261169272</v>
      </c>
      <c r="I167" s="18"/>
      <c r="J167" s="18">
        <f t="shared" si="7"/>
        <v>-2.2874977676389019E-2</v>
      </c>
      <c r="K167" s="93">
        <f t="shared" si="8"/>
        <v>-2.307074853396097E-4</v>
      </c>
      <c r="L167" s="110"/>
      <c r="M167" s="62"/>
      <c r="N167" s="62"/>
    </row>
    <row r="168" spans="1:14" s="110" customFormat="1" x14ac:dyDescent="0.25">
      <c r="A168" s="21" t="s">
        <v>204</v>
      </c>
      <c r="B168" s="35">
        <v>100</v>
      </c>
      <c r="C168" s="35">
        <v>99.037407389458281</v>
      </c>
      <c r="D168" s="35"/>
      <c r="E168" s="35">
        <f t="shared" si="6"/>
        <v>-0.96259261054172374</v>
      </c>
      <c r="F168" s="35"/>
      <c r="G168" s="35">
        <v>2.3763924037933162</v>
      </c>
      <c r="H168" s="35">
        <v>2.3535174261169272</v>
      </c>
      <c r="I168" s="35"/>
      <c r="J168" s="35">
        <f t="shared" si="7"/>
        <v>-2.2874977676389019E-2</v>
      </c>
      <c r="K168" s="92">
        <f t="shared" si="8"/>
        <v>-2.307074853396097E-4</v>
      </c>
      <c r="M168" s="62"/>
      <c r="N168" s="62"/>
    </row>
    <row r="169" spans="1:14" s="4" customFormat="1" x14ac:dyDescent="0.25">
      <c r="A169" s="22" t="s">
        <v>39</v>
      </c>
      <c r="B169" s="18">
        <v>101.1482541997688</v>
      </c>
      <c r="C169" s="18">
        <v>101.16910495372383</v>
      </c>
      <c r="D169" s="18"/>
      <c r="E169" s="18">
        <f t="shared" si="6"/>
        <v>2.0614052234502189E-2</v>
      </c>
      <c r="F169" s="18"/>
      <c r="G169" s="18">
        <v>8.1874102144498124</v>
      </c>
      <c r="H169" s="18">
        <v>8.1890979714680725</v>
      </c>
      <c r="I169" s="18"/>
      <c r="J169" s="18">
        <f t="shared" si="7"/>
        <v>1.6877570182600721E-3</v>
      </c>
      <c r="K169" s="93">
        <f t="shared" si="8"/>
        <v>1.7022013444365691E-5</v>
      </c>
      <c r="L169" s="110"/>
      <c r="M169" s="62"/>
      <c r="N169" s="62"/>
    </row>
    <row r="170" spans="1:14" s="110" customFormat="1" x14ac:dyDescent="0.25">
      <c r="A170" s="21" t="s">
        <v>205</v>
      </c>
      <c r="B170" s="35">
        <v>96.848608692454718</v>
      </c>
      <c r="C170" s="35">
        <v>96.903447252678802</v>
      </c>
      <c r="D170" s="35"/>
      <c r="E170" s="35">
        <f t="shared" si="6"/>
        <v>5.662297163011587E-2</v>
      </c>
      <c r="F170" s="35"/>
      <c r="G170" s="35">
        <v>2.9806931174262932</v>
      </c>
      <c r="H170" s="35">
        <v>2.9823808744445546</v>
      </c>
      <c r="I170" s="35"/>
      <c r="J170" s="35">
        <f t="shared" si="7"/>
        <v>1.6877570182614043E-3</v>
      </c>
      <c r="K170" s="92">
        <f t="shared" si="8"/>
        <v>1.7022013444379128E-5</v>
      </c>
      <c r="M170" s="62"/>
      <c r="N170" s="62"/>
    </row>
    <row r="171" spans="1:14" s="4" customFormat="1" x14ac:dyDescent="0.25">
      <c r="A171" s="22" t="s">
        <v>206</v>
      </c>
      <c r="B171" s="18">
        <v>96.796172660597193</v>
      </c>
      <c r="C171" s="18">
        <v>96.852673656924168</v>
      </c>
      <c r="D171" s="18"/>
      <c r="E171" s="18">
        <f t="shared" si="6"/>
        <v>5.8371105772003773E-2</v>
      </c>
      <c r="F171" s="18"/>
      <c r="G171" s="18">
        <v>2.8914254680283253</v>
      </c>
      <c r="H171" s="18">
        <v>2.8931132250465863</v>
      </c>
      <c r="I171" s="18"/>
      <c r="J171" s="18">
        <f t="shared" si="7"/>
        <v>1.6877570182609603E-3</v>
      </c>
      <c r="K171" s="93">
        <f t="shared" si="8"/>
        <v>1.7022013444374649E-5</v>
      </c>
      <c r="L171" s="110"/>
      <c r="M171" s="62"/>
      <c r="N171" s="62"/>
    </row>
    <row r="172" spans="1:14" s="110" customFormat="1" x14ac:dyDescent="0.25">
      <c r="A172" s="21" t="s">
        <v>206</v>
      </c>
      <c r="B172" s="35">
        <v>96.796172660597165</v>
      </c>
      <c r="C172" s="35">
        <v>96.852673656924139</v>
      </c>
      <c r="D172" s="35"/>
      <c r="E172" s="35">
        <f t="shared" si="6"/>
        <v>5.8371105772003773E-2</v>
      </c>
      <c r="F172" s="35"/>
      <c r="G172" s="35">
        <v>2.8914254680283253</v>
      </c>
      <c r="H172" s="35">
        <v>2.8931132250465863</v>
      </c>
      <c r="I172" s="35"/>
      <c r="J172" s="35">
        <f t="shared" si="7"/>
        <v>1.6877570182609603E-3</v>
      </c>
      <c r="K172" s="92">
        <f t="shared" si="8"/>
        <v>1.7022013444374649E-5</v>
      </c>
      <c r="M172" s="62"/>
      <c r="N172" s="62"/>
    </row>
    <row r="173" spans="1:14" s="4" customFormat="1" x14ac:dyDescent="0.25">
      <c r="A173" s="22" t="s">
        <v>207</v>
      </c>
      <c r="B173" s="18">
        <v>98.578309151904776</v>
      </c>
      <c r="C173" s="18">
        <v>98.578309151904776</v>
      </c>
      <c r="D173" s="18"/>
      <c r="E173" s="18">
        <f t="shared" si="6"/>
        <v>0</v>
      </c>
      <c r="F173" s="18"/>
      <c r="G173" s="18">
        <v>8.9267649397967927E-2</v>
      </c>
      <c r="H173" s="18">
        <v>8.9267649397967927E-2</v>
      </c>
      <c r="I173" s="18"/>
      <c r="J173" s="18">
        <f t="shared" si="7"/>
        <v>0</v>
      </c>
      <c r="K173" s="93">
        <f t="shared" si="8"/>
        <v>0</v>
      </c>
      <c r="L173" s="110"/>
      <c r="M173" s="62"/>
      <c r="N173" s="62"/>
    </row>
    <row r="174" spans="1:14" s="110" customFormat="1" x14ac:dyDescent="0.25">
      <c r="A174" s="21" t="s">
        <v>207</v>
      </c>
      <c r="B174" s="35">
        <v>98.578309151904776</v>
      </c>
      <c r="C174" s="35">
        <v>98.578309151904776</v>
      </c>
      <c r="D174" s="35"/>
      <c r="E174" s="35">
        <f t="shared" si="6"/>
        <v>0</v>
      </c>
      <c r="F174" s="35"/>
      <c r="G174" s="35">
        <v>8.9267649397967927E-2</v>
      </c>
      <c r="H174" s="35">
        <v>8.9267649397967927E-2</v>
      </c>
      <c r="I174" s="35"/>
      <c r="J174" s="35">
        <f t="shared" si="7"/>
        <v>0</v>
      </c>
      <c r="K174" s="92">
        <f t="shared" si="8"/>
        <v>0</v>
      </c>
      <c r="M174" s="62"/>
      <c r="N174" s="62"/>
    </row>
    <row r="175" spans="1:14" s="4" customFormat="1" x14ac:dyDescent="0.25">
      <c r="A175" s="22" t="s">
        <v>208</v>
      </c>
      <c r="B175" s="18">
        <v>106.2443097562803</v>
      </c>
      <c r="C175" s="18">
        <v>106.2443097562803</v>
      </c>
      <c r="D175" s="18"/>
      <c r="E175" s="18">
        <f t="shared" si="6"/>
        <v>0</v>
      </c>
      <c r="F175" s="18"/>
      <c r="G175" s="18">
        <v>0.80180665903837733</v>
      </c>
      <c r="H175" s="18">
        <v>0.80180665903837722</v>
      </c>
      <c r="I175" s="18"/>
      <c r="J175" s="18">
        <f t="shared" si="7"/>
        <v>0</v>
      </c>
      <c r="K175" s="93">
        <f t="shared" si="8"/>
        <v>0</v>
      </c>
      <c r="L175" s="110"/>
      <c r="M175" s="62"/>
      <c r="N175" s="62"/>
    </row>
    <row r="176" spans="1:14" s="110" customFormat="1" x14ac:dyDescent="0.25">
      <c r="A176" s="21" t="s">
        <v>209</v>
      </c>
      <c r="B176" s="35">
        <v>106.98572010982279</v>
      </c>
      <c r="C176" s="35">
        <v>106.98572010982279</v>
      </c>
      <c r="D176" s="35"/>
      <c r="E176" s="35">
        <f t="shared" si="6"/>
        <v>0</v>
      </c>
      <c r="F176" s="35"/>
      <c r="G176" s="35">
        <v>0.71533119380912435</v>
      </c>
      <c r="H176" s="35">
        <v>0.71533119380912435</v>
      </c>
      <c r="I176" s="35"/>
      <c r="J176" s="35">
        <f t="shared" si="7"/>
        <v>0</v>
      </c>
      <c r="K176" s="92">
        <f t="shared" si="8"/>
        <v>0</v>
      </c>
      <c r="M176" s="62"/>
      <c r="N176" s="62"/>
    </row>
    <row r="177" spans="1:14" s="4" customFormat="1" x14ac:dyDescent="0.25">
      <c r="A177" s="22" t="s">
        <v>210</v>
      </c>
      <c r="B177" s="18">
        <v>107.46455859784196</v>
      </c>
      <c r="C177" s="18">
        <v>107.46455859784196</v>
      </c>
      <c r="D177" s="18"/>
      <c r="E177" s="18">
        <f t="shared" si="6"/>
        <v>0</v>
      </c>
      <c r="F177" s="18"/>
      <c r="G177" s="18">
        <v>0.61044984673380187</v>
      </c>
      <c r="H177" s="18">
        <v>0.61044984673380187</v>
      </c>
      <c r="I177" s="18"/>
      <c r="J177" s="18">
        <f t="shared" si="7"/>
        <v>0</v>
      </c>
      <c r="K177" s="93">
        <f t="shared" si="8"/>
        <v>0</v>
      </c>
      <c r="L177" s="110"/>
      <c r="M177" s="62"/>
      <c r="N177" s="62"/>
    </row>
    <row r="178" spans="1:14" s="110" customFormat="1" x14ac:dyDescent="0.25">
      <c r="A178" s="21" t="s">
        <v>211</v>
      </c>
      <c r="B178" s="35">
        <v>104.28125263225216</v>
      </c>
      <c r="C178" s="35">
        <v>104.28125263225216</v>
      </c>
      <c r="D178" s="35"/>
      <c r="E178" s="35">
        <f t="shared" si="6"/>
        <v>0</v>
      </c>
      <c r="F178" s="35"/>
      <c r="G178" s="35">
        <v>0.10488134707532251</v>
      </c>
      <c r="H178" s="35">
        <v>0.10488134707532251</v>
      </c>
      <c r="I178" s="35"/>
      <c r="J178" s="35">
        <f t="shared" si="7"/>
        <v>0</v>
      </c>
      <c r="K178" s="92">
        <f t="shared" si="8"/>
        <v>0</v>
      </c>
      <c r="M178" s="62"/>
      <c r="N178" s="62"/>
    </row>
    <row r="179" spans="1:14" s="4" customFormat="1" x14ac:dyDescent="0.25">
      <c r="A179" s="22" t="s">
        <v>212</v>
      </c>
      <c r="B179" s="18">
        <v>100.48402300610896</v>
      </c>
      <c r="C179" s="18">
        <v>100.48402300610896</v>
      </c>
      <c r="D179" s="18"/>
      <c r="E179" s="18">
        <f t="shared" si="6"/>
        <v>0</v>
      </c>
      <c r="F179" s="18"/>
      <c r="G179" s="18">
        <v>8.6475465229252854E-2</v>
      </c>
      <c r="H179" s="18">
        <v>8.647546522925284E-2</v>
      </c>
      <c r="I179" s="18"/>
      <c r="J179" s="18">
        <f t="shared" si="7"/>
        <v>0</v>
      </c>
      <c r="K179" s="93">
        <f t="shared" si="8"/>
        <v>0</v>
      </c>
      <c r="L179" s="110"/>
      <c r="M179" s="62"/>
      <c r="N179" s="62"/>
    </row>
    <row r="180" spans="1:14" s="110" customFormat="1" x14ac:dyDescent="0.25">
      <c r="A180" s="21" t="s">
        <v>212</v>
      </c>
      <c r="B180" s="35">
        <v>100.48402300610896</v>
      </c>
      <c r="C180" s="35">
        <v>100.48402300610896</v>
      </c>
      <c r="D180" s="35"/>
      <c r="E180" s="35">
        <f t="shared" si="6"/>
        <v>0</v>
      </c>
      <c r="F180" s="35"/>
      <c r="G180" s="35">
        <v>8.6475465229252854E-2</v>
      </c>
      <c r="H180" s="35">
        <v>8.647546522925284E-2</v>
      </c>
      <c r="I180" s="35"/>
      <c r="J180" s="35">
        <f t="shared" si="7"/>
        <v>0</v>
      </c>
      <c r="K180" s="92">
        <f t="shared" si="8"/>
        <v>0</v>
      </c>
      <c r="M180" s="62"/>
      <c r="N180" s="62"/>
    </row>
    <row r="181" spans="1:14" s="4" customFormat="1" x14ac:dyDescent="0.25">
      <c r="A181" s="22" t="s">
        <v>213</v>
      </c>
      <c r="B181" s="18">
        <v>103.35069990294441</v>
      </c>
      <c r="C181" s="18">
        <v>103.35069990294441</v>
      </c>
      <c r="D181" s="18"/>
      <c r="E181" s="18">
        <f t="shared" si="6"/>
        <v>0</v>
      </c>
      <c r="F181" s="18"/>
      <c r="G181" s="18">
        <v>4.4049104379851407</v>
      </c>
      <c r="H181" s="18">
        <v>4.4049104379851407</v>
      </c>
      <c r="I181" s="18"/>
      <c r="J181" s="18">
        <f t="shared" si="7"/>
        <v>0</v>
      </c>
      <c r="K181" s="93">
        <f t="shared" si="8"/>
        <v>0</v>
      </c>
      <c r="L181" s="110"/>
      <c r="M181" s="62"/>
      <c r="N181" s="62"/>
    </row>
    <row r="182" spans="1:14" s="110" customFormat="1" x14ac:dyDescent="0.25">
      <c r="A182" s="21" t="s">
        <v>40</v>
      </c>
      <c r="B182" s="35">
        <v>100.00000000000001</v>
      </c>
      <c r="C182" s="35">
        <v>100.00000000000001</v>
      </c>
      <c r="D182" s="35"/>
      <c r="E182" s="35">
        <f t="shared" si="6"/>
        <v>0</v>
      </c>
      <c r="F182" s="35"/>
      <c r="G182" s="35">
        <v>0.55800891565767152</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4.6312486912647569E-2</v>
      </c>
      <c r="I183" s="18"/>
      <c r="J183" s="18">
        <f t="shared" si="7"/>
        <v>0</v>
      </c>
      <c r="K183" s="93">
        <f t="shared" si="8"/>
        <v>0</v>
      </c>
      <c r="L183" s="110"/>
      <c r="M183" s="62"/>
      <c r="N183" s="62"/>
    </row>
    <row r="184" spans="1:14" s="110" customFormat="1" x14ac:dyDescent="0.25">
      <c r="A184" s="21" t="s">
        <v>215</v>
      </c>
      <c r="B184" s="35">
        <v>99.999999999999986</v>
      </c>
      <c r="C184" s="35">
        <v>99.999999999999986</v>
      </c>
      <c r="D184" s="35"/>
      <c r="E184" s="35">
        <f t="shared" si="6"/>
        <v>0</v>
      </c>
      <c r="F184" s="35"/>
      <c r="G184" s="35">
        <v>0.51169642874502397</v>
      </c>
      <c r="H184" s="35">
        <v>0.51169642874502397</v>
      </c>
      <c r="I184" s="35"/>
      <c r="J184" s="35">
        <f t="shared" si="7"/>
        <v>0</v>
      </c>
      <c r="K184" s="92">
        <f t="shared" si="8"/>
        <v>0</v>
      </c>
      <c r="M184" s="62"/>
      <c r="N184" s="62"/>
    </row>
    <row r="185" spans="1:14" s="4" customFormat="1" x14ac:dyDescent="0.25">
      <c r="A185" s="22" t="s">
        <v>41</v>
      </c>
      <c r="B185" s="18">
        <v>108.0240932532996</v>
      </c>
      <c r="C185" s="18">
        <v>108.0240932532996</v>
      </c>
      <c r="D185" s="18"/>
      <c r="E185" s="18">
        <f t="shared" si="6"/>
        <v>0</v>
      </c>
      <c r="F185" s="18"/>
      <c r="G185" s="18">
        <v>2.755702212493691</v>
      </c>
      <c r="H185" s="18">
        <v>2.755702212493691</v>
      </c>
      <c r="I185" s="18"/>
      <c r="J185" s="18">
        <f t="shared" si="7"/>
        <v>0</v>
      </c>
      <c r="K185" s="93">
        <f t="shared" si="8"/>
        <v>0</v>
      </c>
      <c r="L185" s="110"/>
      <c r="M185" s="62"/>
      <c r="N185" s="62"/>
    </row>
    <row r="186" spans="1:14" s="110" customFormat="1" x14ac:dyDescent="0.25">
      <c r="A186" s="21" t="s">
        <v>216</v>
      </c>
      <c r="B186" s="35">
        <v>96.774724479808313</v>
      </c>
      <c r="C186" s="35">
        <v>96.774724479808313</v>
      </c>
      <c r="D186" s="35"/>
      <c r="E186" s="35">
        <f t="shared" si="6"/>
        <v>0</v>
      </c>
      <c r="F186" s="35"/>
      <c r="G186" s="35">
        <v>1.3963166392498259</v>
      </c>
      <c r="H186" s="35">
        <v>1.3963166392498259</v>
      </c>
      <c r="I186" s="35"/>
      <c r="J186" s="35">
        <f t="shared" si="7"/>
        <v>0</v>
      </c>
      <c r="K186" s="92">
        <f t="shared" si="8"/>
        <v>0</v>
      </c>
      <c r="M186" s="62"/>
      <c r="N186" s="62"/>
    </row>
    <row r="187" spans="1:14" s="5" customFormat="1" x14ac:dyDescent="0.25">
      <c r="A187" s="22" t="s">
        <v>217</v>
      </c>
      <c r="B187" s="18">
        <v>122.67113236938773</v>
      </c>
      <c r="C187" s="18">
        <v>122.67113236938773</v>
      </c>
      <c r="D187" s="18"/>
      <c r="E187" s="18">
        <f t="shared" si="6"/>
        <v>0</v>
      </c>
      <c r="F187" s="18"/>
      <c r="G187" s="18">
        <v>1.3593855732438656</v>
      </c>
      <c r="H187" s="18">
        <v>1.3593855732438653</v>
      </c>
      <c r="I187" s="18"/>
      <c r="J187" s="18">
        <f t="shared" si="7"/>
        <v>0</v>
      </c>
      <c r="K187" s="93">
        <f t="shared" si="8"/>
        <v>0</v>
      </c>
      <c r="L187" s="127"/>
      <c r="M187" s="62"/>
      <c r="N187" s="62"/>
    </row>
    <row r="188" spans="1:14" s="110" customFormat="1" x14ac:dyDescent="0.25">
      <c r="A188" s="21" t="s">
        <v>42</v>
      </c>
      <c r="B188" s="35">
        <v>94.633090240511265</v>
      </c>
      <c r="C188" s="35">
        <v>94.633090240511265</v>
      </c>
      <c r="D188" s="35"/>
      <c r="E188" s="35">
        <f t="shared" si="6"/>
        <v>0</v>
      </c>
      <c r="F188" s="35"/>
      <c r="G188" s="35">
        <v>1.0911993098337776</v>
      </c>
      <c r="H188" s="35">
        <v>1.0911993098337776</v>
      </c>
      <c r="I188" s="35"/>
      <c r="J188" s="35">
        <f t="shared" si="7"/>
        <v>0</v>
      </c>
      <c r="K188" s="92">
        <f t="shared" si="8"/>
        <v>0</v>
      </c>
      <c r="M188" s="62"/>
      <c r="N188" s="62"/>
    </row>
    <row r="189" spans="1:14" s="4" customFormat="1" x14ac:dyDescent="0.25">
      <c r="A189" s="22" t="s">
        <v>42</v>
      </c>
      <c r="B189" s="18">
        <v>94.633090240511265</v>
      </c>
      <c r="C189" s="18">
        <v>94.633090240511265</v>
      </c>
      <c r="D189" s="18"/>
      <c r="E189" s="18">
        <f t="shared" si="6"/>
        <v>0</v>
      </c>
      <c r="F189" s="18"/>
      <c r="G189" s="18">
        <v>1.0911993098337776</v>
      </c>
      <c r="H189" s="18">
        <v>1.0911993098337776</v>
      </c>
      <c r="I189" s="18"/>
      <c r="J189" s="18">
        <f t="shared" si="7"/>
        <v>0</v>
      </c>
      <c r="K189" s="93">
        <f t="shared" si="8"/>
        <v>0</v>
      </c>
      <c r="L189" s="110"/>
      <c r="M189" s="62"/>
      <c r="N189" s="62"/>
    </row>
    <row r="190" spans="1:14" s="110" customFormat="1" x14ac:dyDescent="0.25">
      <c r="A190" s="21" t="s">
        <v>218</v>
      </c>
      <c r="B190" s="35">
        <v>79.206819388554351</v>
      </c>
      <c r="C190" s="35">
        <v>78.295373080306973</v>
      </c>
      <c r="D190" s="35"/>
      <c r="E190" s="35">
        <f t="shared" si="6"/>
        <v>-1.1507169651343019</v>
      </c>
      <c r="F190" s="35"/>
      <c r="G190" s="35">
        <v>8.0069478114597032</v>
      </c>
      <c r="H190" s="35">
        <v>7.9148105046037864</v>
      </c>
      <c r="I190" s="35"/>
      <c r="J190" s="35">
        <f t="shared" si="7"/>
        <v>-9.2137306855916812E-2</v>
      </c>
      <c r="K190" s="92">
        <f t="shared" si="8"/>
        <v>-9.2925845311898393E-4</v>
      </c>
      <c r="M190" s="62"/>
      <c r="N190" s="62"/>
    </row>
    <row r="191" spans="1:14" s="4" customFormat="1" x14ac:dyDescent="0.25">
      <c r="A191" s="22" t="s">
        <v>219</v>
      </c>
      <c r="B191" s="18">
        <v>98.102687225877659</v>
      </c>
      <c r="C191" s="18">
        <v>98.057377578621541</v>
      </c>
      <c r="D191" s="18"/>
      <c r="E191" s="18">
        <f t="shared" si="6"/>
        <v>-4.6185938976162078E-2</v>
      </c>
      <c r="F191" s="18"/>
      <c r="G191" s="18">
        <v>2.1892249642641084</v>
      </c>
      <c r="H191" s="18">
        <v>2.1882138501580619</v>
      </c>
      <c r="I191" s="18"/>
      <c r="J191" s="18">
        <f t="shared" si="7"/>
        <v>-1.0111141060464846E-3</v>
      </c>
      <c r="K191" s="93">
        <f t="shared" si="8"/>
        <v>-1.0197675210768359E-5</v>
      </c>
      <c r="L191" s="110"/>
      <c r="M191" s="62"/>
      <c r="N191" s="62"/>
    </row>
    <row r="192" spans="1:14" s="110" customFormat="1" x14ac:dyDescent="0.25">
      <c r="A192" s="21" t="s">
        <v>220</v>
      </c>
      <c r="B192" s="35">
        <v>98.124439873880434</v>
      </c>
      <c r="C192" s="35">
        <v>98.013655590721598</v>
      </c>
      <c r="D192" s="35"/>
      <c r="E192" s="35">
        <f t="shared" si="6"/>
        <v>-0.11290182476580979</v>
      </c>
      <c r="F192" s="35"/>
      <c r="G192" s="35">
        <v>0.89556932152649482</v>
      </c>
      <c r="H192" s="35">
        <v>0.89455820742044856</v>
      </c>
      <c r="I192" s="35"/>
      <c r="J192" s="35">
        <f t="shared" si="7"/>
        <v>-1.0111141060462625E-3</v>
      </c>
      <c r="K192" s="92">
        <f t="shared" si="8"/>
        <v>-1.019767521076612E-5</v>
      </c>
      <c r="M192" s="62"/>
      <c r="N192" s="62"/>
    </row>
    <row r="193" spans="1:14" s="4" customFormat="1" x14ac:dyDescent="0.25">
      <c r="A193" s="22" t="s">
        <v>220</v>
      </c>
      <c r="B193" s="18">
        <v>98.124439873880434</v>
      </c>
      <c r="C193" s="18">
        <v>98.013655590721598</v>
      </c>
      <c r="D193" s="18"/>
      <c r="E193" s="18">
        <f t="shared" si="6"/>
        <v>-0.11290182476580979</v>
      </c>
      <c r="F193" s="18"/>
      <c r="G193" s="18">
        <v>0.89556932152649482</v>
      </c>
      <c r="H193" s="18">
        <v>0.89455820742044856</v>
      </c>
      <c r="I193" s="18"/>
      <c r="J193" s="18">
        <f t="shared" si="7"/>
        <v>-1.0111141060462625E-3</v>
      </c>
      <c r="K193" s="93">
        <f t="shared" si="8"/>
        <v>-1.019767521076612E-5</v>
      </c>
      <c r="L193" s="110"/>
      <c r="M193" s="62"/>
      <c r="N193" s="62"/>
    </row>
    <row r="194" spans="1:14" s="110" customFormat="1" x14ac:dyDescent="0.25">
      <c r="A194" s="21" t="s">
        <v>43</v>
      </c>
      <c r="B194" s="35">
        <v>99.065018276145537</v>
      </c>
      <c r="C194" s="35">
        <v>99.065018276145537</v>
      </c>
      <c r="D194" s="35"/>
      <c r="E194" s="35">
        <f t="shared" si="6"/>
        <v>0</v>
      </c>
      <c r="F194" s="35"/>
      <c r="G194" s="35">
        <v>0.52583673592914859</v>
      </c>
      <c r="H194" s="35">
        <v>0.52583673592914859</v>
      </c>
      <c r="I194" s="35"/>
      <c r="J194" s="35">
        <f t="shared" si="7"/>
        <v>0</v>
      </c>
      <c r="K194" s="92">
        <f t="shared" si="8"/>
        <v>0</v>
      </c>
      <c r="M194" s="62"/>
      <c r="N194" s="62"/>
    </row>
    <row r="195" spans="1:14" s="4" customFormat="1" x14ac:dyDescent="0.25">
      <c r="A195" s="22" t="s">
        <v>221</v>
      </c>
      <c r="B195" s="18">
        <v>99.065018276145537</v>
      </c>
      <c r="C195" s="18">
        <v>99.065018276145537</v>
      </c>
      <c r="D195" s="18"/>
      <c r="E195" s="18">
        <f t="shared" si="6"/>
        <v>0</v>
      </c>
      <c r="F195" s="18"/>
      <c r="G195" s="18">
        <v>0.52583673592914859</v>
      </c>
      <c r="H195" s="18">
        <v>0.52583673592914859</v>
      </c>
      <c r="I195" s="18"/>
      <c r="J195" s="18">
        <f t="shared" si="7"/>
        <v>0</v>
      </c>
      <c r="K195" s="93">
        <f t="shared" si="8"/>
        <v>0</v>
      </c>
      <c r="L195" s="110"/>
      <c r="M195" s="62"/>
      <c r="N195" s="62"/>
    </row>
    <row r="196" spans="1:14" s="110" customFormat="1" x14ac:dyDescent="0.25">
      <c r="A196" s="21" t="s">
        <v>222</v>
      </c>
      <c r="B196" s="35">
        <v>96.940365328139009</v>
      </c>
      <c r="C196" s="35">
        <v>96.940365328139009</v>
      </c>
      <c r="D196" s="35"/>
      <c r="E196" s="35">
        <f t="shared" si="6"/>
        <v>0</v>
      </c>
      <c r="F196" s="35"/>
      <c r="G196" s="35">
        <v>0.5774843005774889</v>
      </c>
      <c r="H196" s="35">
        <v>0.5774843005774889</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0.5774843005774889</v>
      </c>
      <c r="H197" s="18">
        <v>0.5774843005774889</v>
      </c>
      <c r="I197" s="18"/>
      <c r="J197" s="18">
        <f t="shared" si="7"/>
        <v>0</v>
      </c>
      <c r="K197" s="93">
        <f t="shared" si="8"/>
        <v>0</v>
      </c>
      <c r="L197" s="110"/>
      <c r="M197" s="62"/>
      <c r="N197" s="62"/>
    </row>
    <row r="198" spans="1:14" s="110" customFormat="1" x14ac:dyDescent="0.25">
      <c r="A198" s="21" t="s">
        <v>223</v>
      </c>
      <c r="B198" s="35">
        <v>98.943525585058538</v>
      </c>
      <c r="C198" s="35">
        <v>98.943525585058538</v>
      </c>
      <c r="D198" s="35"/>
      <c r="E198" s="35">
        <f t="shared" si="6"/>
        <v>0</v>
      </c>
      <c r="F198" s="35"/>
      <c r="G198" s="35">
        <v>0.19033460623097606</v>
      </c>
      <c r="H198" s="35">
        <v>0.19033460623097609</v>
      </c>
      <c r="I198" s="35"/>
      <c r="J198" s="35">
        <f t="shared" si="7"/>
        <v>0</v>
      </c>
      <c r="K198" s="92">
        <f t="shared" si="8"/>
        <v>0</v>
      </c>
      <c r="M198" s="62"/>
      <c r="N198" s="62"/>
    </row>
    <row r="199" spans="1:14" s="4" customFormat="1" x14ac:dyDescent="0.25">
      <c r="A199" s="22" t="s">
        <v>223</v>
      </c>
      <c r="B199" s="18">
        <v>98.943525585058538</v>
      </c>
      <c r="C199" s="18">
        <v>98.943525585058538</v>
      </c>
      <c r="D199" s="18"/>
      <c r="E199" s="18">
        <f t="shared" ref="E199:E262" si="9">((C199/B199-1)*100)</f>
        <v>0</v>
      </c>
      <c r="F199" s="18"/>
      <c r="G199" s="18">
        <v>0.19033460623097606</v>
      </c>
      <c r="H199" s="18">
        <v>0.19033460623097609</v>
      </c>
      <c r="I199" s="18"/>
      <c r="J199" s="18">
        <f t="shared" ref="J199:J262" si="10">H199-G199</f>
        <v>0</v>
      </c>
      <c r="K199" s="93">
        <f t="shared" si="8"/>
        <v>0</v>
      </c>
      <c r="L199" s="110"/>
      <c r="M199" s="62"/>
      <c r="N199" s="62"/>
    </row>
    <row r="200" spans="1:14" s="110" customFormat="1" x14ac:dyDescent="0.25">
      <c r="A200" s="21" t="s">
        <v>224</v>
      </c>
      <c r="B200" s="35">
        <v>73.85383065621906</v>
      </c>
      <c r="C200" s="35">
        <v>72.697017486451259</v>
      </c>
      <c r="D200" s="35"/>
      <c r="E200" s="35">
        <f t="shared" si="9"/>
        <v>-1.5663550008023663</v>
      </c>
      <c r="F200" s="35"/>
      <c r="G200" s="35">
        <v>5.8177228471955944</v>
      </c>
      <c r="H200" s="35">
        <v>5.7265966544457241</v>
      </c>
      <c r="I200" s="35"/>
      <c r="J200" s="35">
        <f t="shared" si="10"/>
        <v>-9.1126192749870327E-2</v>
      </c>
      <c r="K200" s="92">
        <f t="shared" si="8"/>
        <v>-9.1906077790821557E-4</v>
      </c>
      <c r="M200" s="62"/>
      <c r="N200" s="62"/>
    </row>
    <row r="201" spans="1:14" s="129" customFormat="1" x14ac:dyDescent="0.25">
      <c r="A201" s="22" t="s">
        <v>225</v>
      </c>
      <c r="B201" s="18">
        <v>89.077389138214613</v>
      </c>
      <c r="C201" s="18">
        <v>83.751973807935457</v>
      </c>
      <c r="D201" s="18"/>
      <c r="E201" s="18">
        <f t="shared" si="9"/>
        <v>-5.9784142550654673</v>
      </c>
      <c r="F201" s="18"/>
      <c r="G201" s="18">
        <v>5.5618514019697494E-2</v>
      </c>
      <c r="H201" s="18">
        <v>5.2293408849088306E-2</v>
      </c>
      <c r="I201" s="18"/>
      <c r="J201" s="18">
        <f t="shared" si="10"/>
        <v>-3.3251051706091883E-3</v>
      </c>
      <c r="K201" s="93">
        <f t="shared" ref="K201:K264" si="11">J201/$G$5</f>
        <v>-3.3535624089058179E-5</v>
      </c>
      <c r="L201" s="128"/>
      <c r="M201" s="62"/>
      <c r="N201" s="62"/>
    </row>
    <row r="202" spans="1:14" s="128" customFormat="1" x14ac:dyDescent="0.25">
      <c r="A202" s="21" t="s">
        <v>225</v>
      </c>
      <c r="B202" s="35">
        <v>89.077389138214613</v>
      </c>
      <c r="C202" s="35">
        <v>83.751973807935457</v>
      </c>
      <c r="D202" s="35"/>
      <c r="E202" s="35">
        <f t="shared" si="9"/>
        <v>-5.9784142550654673</v>
      </c>
      <c r="F202" s="35"/>
      <c r="G202" s="35">
        <v>5.5618514019697494E-2</v>
      </c>
      <c r="H202" s="35">
        <v>5.2293408849088306E-2</v>
      </c>
      <c r="I202" s="35"/>
      <c r="J202" s="35">
        <f t="shared" si="10"/>
        <v>-3.3251051706091883E-3</v>
      </c>
      <c r="K202" s="92">
        <f t="shared" si="11"/>
        <v>-3.3535624089058179E-5</v>
      </c>
      <c r="M202" s="62"/>
      <c r="N202" s="62"/>
    </row>
    <row r="203" spans="1:14" s="4" customFormat="1" x14ac:dyDescent="0.25">
      <c r="A203" s="22" t="s">
        <v>226</v>
      </c>
      <c r="B203" s="18">
        <v>62.816323631344417</v>
      </c>
      <c r="C203" s="18">
        <v>61.406937446939004</v>
      </c>
      <c r="D203" s="18"/>
      <c r="E203" s="18">
        <f t="shared" si="9"/>
        <v>-2.2436623204452388</v>
      </c>
      <c r="F203" s="18"/>
      <c r="G203" s="18">
        <v>3.4281595991026617</v>
      </c>
      <c r="H203" s="18">
        <v>3.3512432738928681</v>
      </c>
      <c r="I203" s="18"/>
      <c r="J203" s="18">
        <f t="shared" si="10"/>
        <v>-7.6916325209793523E-2</v>
      </c>
      <c r="K203" s="93">
        <f t="shared" si="11"/>
        <v>-7.7574597981056026E-4</v>
      </c>
      <c r="L203" s="110"/>
      <c r="M203" s="62"/>
      <c r="N203" s="62"/>
    </row>
    <row r="204" spans="1:14" s="110" customFormat="1" x14ac:dyDescent="0.25">
      <c r="A204" s="21" t="s">
        <v>226</v>
      </c>
      <c r="B204" s="35">
        <v>62.816323631344417</v>
      </c>
      <c r="C204" s="35">
        <v>61.406937446939004</v>
      </c>
      <c r="D204" s="35"/>
      <c r="E204" s="35">
        <f t="shared" si="9"/>
        <v>-2.2436623204452388</v>
      </c>
      <c r="F204" s="35"/>
      <c r="G204" s="35">
        <v>3.4281595991026617</v>
      </c>
      <c r="H204" s="35">
        <v>3.3512432738928681</v>
      </c>
      <c r="I204" s="35"/>
      <c r="J204" s="35">
        <f t="shared" si="10"/>
        <v>-7.6916325209793523E-2</v>
      </c>
      <c r="K204" s="92">
        <f t="shared" si="11"/>
        <v>-7.7574597981056026E-4</v>
      </c>
      <c r="M204" s="62"/>
      <c r="N204" s="62"/>
    </row>
    <row r="205" spans="1:14" s="4" customFormat="1" x14ac:dyDescent="0.25">
      <c r="A205" s="22" t="s">
        <v>227</v>
      </c>
      <c r="B205" s="18">
        <v>97.826798140521674</v>
      </c>
      <c r="C205" s="18">
        <v>97.16974664423212</v>
      </c>
      <c r="D205" s="18"/>
      <c r="E205" s="18">
        <f t="shared" si="9"/>
        <v>-0.67164775785234498</v>
      </c>
      <c r="F205" s="18"/>
      <c r="G205" s="18">
        <v>1.107021061814446</v>
      </c>
      <c r="H205" s="18">
        <v>1.0995857796738162</v>
      </c>
      <c r="I205" s="18"/>
      <c r="J205" s="18">
        <f t="shared" si="10"/>
        <v>-7.4352821406298286E-3</v>
      </c>
      <c r="K205" s="93">
        <f t="shared" si="11"/>
        <v>-7.4989154950117634E-5</v>
      </c>
      <c r="L205" s="110"/>
      <c r="M205" s="62"/>
      <c r="N205" s="62"/>
    </row>
    <row r="206" spans="1:14" s="110" customFormat="1" x14ac:dyDescent="0.25">
      <c r="A206" s="21" t="s">
        <v>227</v>
      </c>
      <c r="B206" s="35">
        <v>97.826798140521674</v>
      </c>
      <c r="C206" s="35">
        <v>97.16974664423212</v>
      </c>
      <c r="D206" s="35"/>
      <c r="E206" s="35">
        <f t="shared" si="9"/>
        <v>-0.67164775785234498</v>
      </c>
      <c r="F206" s="35"/>
      <c r="G206" s="35">
        <v>1.107021061814446</v>
      </c>
      <c r="H206" s="35">
        <v>1.0995857796738162</v>
      </c>
      <c r="I206" s="35"/>
      <c r="J206" s="35">
        <f t="shared" si="10"/>
        <v>-7.4352821406298286E-3</v>
      </c>
      <c r="K206" s="92">
        <f t="shared" si="11"/>
        <v>-7.4989154950117634E-5</v>
      </c>
      <c r="M206" s="62"/>
      <c r="N206" s="62"/>
    </row>
    <row r="207" spans="1:14" s="4" customFormat="1" x14ac:dyDescent="0.25">
      <c r="A207" s="22" t="s">
        <v>228</v>
      </c>
      <c r="B207" s="18">
        <v>100.08665374762674</v>
      </c>
      <c r="C207" s="18">
        <v>99.805261399366501</v>
      </c>
      <c r="D207" s="18"/>
      <c r="E207" s="18">
        <f t="shared" si="9"/>
        <v>-0.28114872235591726</v>
      </c>
      <c r="F207" s="18"/>
      <c r="G207" s="18">
        <v>1.2269236722587891</v>
      </c>
      <c r="H207" s="18">
        <v>1.2234741920299512</v>
      </c>
      <c r="I207" s="18"/>
      <c r="J207" s="18">
        <f t="shared" si="10"/>
        <v>-3.4494802288378423E-3</v>
      </c>
      <c r="K207" s="93">
        <f t="shared" si="11"/>
        <v>-3.4790019058480065E-5</v>
      </c>
      <c r="L207" s="110"/>
      <c r="M207" s="62"/>
      <c r="N207" s="62"/>
    </row>
    <row r="208" spans="1:14" s="110" customFormat="1" x14ac:dyDescent="0.25">
      <c r="A208" s="21" t="s">
        <v>229</v>
      </c>
      <c r="B208" s="35">
        <v>100.08665374762674</v>
      </c>
      <c r="C208" s="35">
        <v>99.805261399366501</v>
      </c>
      <c r="D208" s="35"/>
      <c r="E208" s="35">
        <f t="shared" si="9"/>
        <v>-0.28114872235591726</v>
      </c>
      <c r="F208" s="35"/>
      <c r="G208" s="35">
        <v>1.2269236722587891</v>
      </c>
      <c r="H208" s="35">
        <v>1.2234741920299512</v>
      </c>
      <c r="I208" s="35"/>
      <c r="J208" s="35">
        <f t="shared" si="10"/>
        <v>-3.4494802288378423E-3</v>
      </c>
      <c r="K208" s="92">
        <f t="shared" si="11"/>
        <v>-3.4790019058480065E-5</v>
      </c>
      <c r="M208" s="62"/>
      <c r="N208" s="62"/>
    </row>
    <row r="209" spans="1:14" s="4" customFormat="1" x14ac:dyDescent="0.25">
      <c r="A209" s="22" t="s">
        <v>230</v>
      </c>
      <c r="B209" s="18">
        <v>102.5002979496024</v>
      </c>
      <c r="C209" s="18">
        <v>102.22958336169377</v>
      </c>
      <c r="D209" s="18"/>
      <c r="E209" s="18">
        <f t="shared" si="9"/>
        <v>-0.26411102535695008</v>
      </c>
      <c r="F209" s="18"/>
      <c r="G209" s="18">
        <v>2.595906944667524</v>
      </c>
      <c r="H209" s="18">
        <v>2.5890508682186502</v>
      </c>
      <c r="I209" s="18"/>
      <c r="J209" s="18">
        <f t="shared" si="10"/>
        <v>-6.8560764488738712E-3</v>
      </c>
      <c r="K209" s="93">
        <f t="shared" si="11"/>
        <v>-6.9147527888014206E-5</v>
      </c>
      <c r="L209" s="110"/>
      <c r="M209" s="62"/>
      <c r="N209" s="62"/>
    </row>
    <row r="210" spans="1:14" s="110" customFormat="1" x14ac:dyDescent="0.25">
      <c r="A210" s="21" t="s">
        <v>231</v>
      </c>
      <c r="B210" s="35">
        <v>98.196305906593153</v>
      </c>
      <c r="C210" s="35">
        <v>97.277957365456274</v>
      </c>
      <c r="D210" s="35"/>
      <c r="E210" s="35">
        <f t="shared" si="9"/>
        <v>-0.93521699483322118</v>
      </c>
      <c r="F210" s="35"/>
      <c r="G210" s="35">
        <v>0.40825001801503746</v>
      </c>
      <c r="H210" s="35">
        <v>0.40443199446515116</v>
      </c>
      <c r="I210" s="35"/>
      <c r="J210" s="35">
        <f t="shared" si="10"/>
        <v>-3.8180235498863069E-3</v>
      </c>
      <c r="K210" s="92">
        <f t="shared" si="11"/>
        <v>-3.8506993301718831E-5</v>
      </c>
      <c r="M210" s="62"/>
      <c r="N210" s="62"/>
    </row>
    <row r="211" spans="1:14" s="4" customFormat="1" x14ac:dyDescent="0.25">
      <c r="A211" s="22" t="s">
        <v>44</v>
      </c>
      <c r="B211" s="18">
        <v>98.196305906593153</v>
      </c>
      <c r="C211" s="18">
        <v>97.277957365456274</v>
      </c>
      <c r="D211" s="18"/>
      <c r="E211" s="18">
        <f t="shared" si="9"/>
        <v>-0.93521699483322118</v>
      </c>
      <c r="F211" s="18"/>
      <c r="G211" s="18">
        <v>0.40825001801503746</v>
      </c>
      <c r="H211" s="18">
        <v>0.40443199446515116</v>
      </c>
      <c r="I211" s="18"/>
      <c r="J211" s="18">
        <f t="shared" si="10"/>
        <v>-3.8180235498863069E-3</v>
      </c>
      <c r="K211" s="93">
        <f t="shared" si="11"/>
        <v>-3.8506993301718831E-5</v>
      </c>
      <c r="L211" s="110"/>
      <c r="M211" s="62"/>
      <c r="N211" s="62"/>
    </row>
    <row r="212" spans="1:14" s="110" customFormat="1" x14ac:dyDescent="0.25">
      <c r="A212" s="21" t="s">
        <v>232</v>
      </c>
      <c r="B212" s="35">
        <v>94.194010990079121</v>
      </c>
      <c r="C212" s="35">
        <v>87.882901720301632</v>
      </c>
      <c r="D212" s="35"/>
      <c r="E212" s="35">
        <f t="shared" si="9"/>
        <v>-6.700117346571222</v>
      </c>
      <c r="F212" s="35"/>
      <c r="G212" s="35">
        <v>5.6984428068863793E-2</v>
      </c>
      <c r="H212" s="35">
        <v>5.3166404518977445E-2</v>
      </c>
      <c r="I212" s="35"/>
      <c r="J212" s="35">
        <f t="shared" si="10"/>
        <v>-3.8180235498863485E-3</v>
      </c>
      <c r="K212" s="92">
        <f t="shared" si="11"/>
        <v>-3.8506993301719251E-5</v>
      </c>
      <c r="M212" s="62"/>
      <c r="N212" s="62"/>
    </row>
    <row r="213" spans="1:14" s="4" customFormat="1" x14ac:dyDescent="0.25">
      <c r="A213" s="22" t="s">
        <v>233</v>
      </c>
      <c r="B213" s="18">
        <v>98.877868075346498</v>
      </c>
      <c r="C213" s="18">
        <v>98.877868075346498</v>
      </c>
      <c r="D213" s="18"/>
      <c r="E213" s="18">
        <f t="shared" si="9"/>
        <v>0</v>
      </c>
      <c r="F213" s="18"/>
      <c r="G213" s="18">
        <v>0.35126558994617363</v>
      </c>
      <c r="H213" s="18">
        <v>0.35126558994617363</v>
      </c>
      <c r="I213" s="18"/>
      <c r="J213" s="18">
        <f t="shared" si="10"/>
        <v>0</v>
      </c>
      <c r="K213" s="93">
        <f t="shared" si="11"/>
        <v>0</v>
      </c>
      <c r="L213" s="110"/>
      <c r="M213" s="62"/>
      <c r="N213" s="62"/>
    </row>
    <row r="214" spans="1:14" s="110" customFormat="1" x14ac:dyDescent="0.25">
      <c r="A214" s="21" t="s">
        <v>234</v>
      </c>
      <c r="B214" s="35">
        <v>121.48328749218238</v>
      </c>
      <c r="C214" s="35">
        <v>121.48328749218238</v>
      </c>
      <c r="D214" s="35"/>
      <c r="E214" s="35">
        <f t="shared" si="9"/>
        <v>0</v>
      </c>
      <c r="F214" s="35"/>
      <c r="G214" s="35">
        <v>9.2965262764699172E-2</v>
      </c>
      <c r="H214" s="35">
        <v>9.2965262764699172E-2</v>
      </c>
      <c r="I214" s="35"/>
      <c r="J214" s="35">
        <f t="shared" si="10"/>
        <v>0</v>
      </c>
      <c r="K214" s="92">
        <f t="shared" si="11"/>
        <v>0</v>
      </c>
      <c r="M214" s="62"/>
      <c r="N214" s="62"/>
    </row>
    <row r="215" spans="1:14" s="4" customFormat="1" x14ac:dyDescent="0.25">
      <c r="A215" s="22" t="s">
        <v>235</v>
      </c>
      <c r="B215" s="18">
        <v>121.48328749218238</v>
      </c>
      <c r="C215" s="18">
        <v>121.48328749218238</v>
      </c>
      <c r="D215" s="18"/>
      <c r="E215" s="18">
        <f t="shared" si="9"/>
        <v>0</v>
      </c>
      <c r="F215" s="18"/>
      <c r="G215" s="18">
        <v>9.2965262764699172E-2</v>
      </c>
      <c r="H215" s="18">
        <v>9.2965262764699172E-2</v>
      </c>
      <c r="I215" s="18"/>
      <c r="J215" s="18">
        <f t="shared" si="10"/>
        <v>0</v>
      </c>
      <c r="K215" s="93">
        <f t="shared" si="11"/>
        <v>0</v>
      </c>
      <c r="L215" s="110"/>
      <c r="M215" s="62"/>
      <c r="N215" s="62"/>
    </row>
    <row r="216" spans="1:14" s="110" customFormat="1" x14ac:dyDescent="0.25">
      <c r="A216" s="21" t="s">
        <v>236</v>
      </c>
      <c r="B216" s="35">
        <v>121.48328749218238</v>
      </c>
      <c r="C216" s="35">
        <v>121.48328749218238</v>
      </c>
      <c r="D216" s="35"/>
      <c r="E216" s="35">
        <f t="shared" si="9"/>
        <v>0</v>
      </c>
      <c r="F216" s="35"/>
      <c r="G216" s="35">
        <v>9.2965262764699172E-2</v>
      </c>
      <c r="H216" s="35">
        <v>9.2965262764699172E-2</v>
      </c>
      <c r="I216" s="35"/>
      <c r="J216" s="35">
        <f t="shared" si="10"/>
        <v>0</v>
      </c>
      <c r="K216" s="92">
        <f t="shared" si="11"/>
        <v>0</v>
      </c>
      <c r="M216" s="62"/>
      <c r="N216" s="62"/>
    </row>
    <row r="217" spans="1:14" s="4" customFormat="1" x14ac:dyDescent="0.25">
      <c r="A217" s="22" t="s">
        <v>237</v>
      </c>
      <c r="B217" s="18">
        <v>100.20692548830959</v>
      </c>
      <c r="C217" s="18">
        <v>99.408467138358958</v>
      </c>
      <c r="D217" s="18"/>
      <c r="E217" s="18">
        <f t="shared" si="9"/>
        <v>-0.79680954790274372</v>
      </c>
      <c r="F217" s="18"/>
      <c r="G217" s="18">
        <v>0.19593377154621058</v>
      </c>
      <c r="H217" s="18">
        <v>0.19437255254696439</v>
      </c>
      <c r="I217" s="18"/>
      <c r="J217" s="18">
        <f t="shared" si="10"/>
        <v>-1.5612189992461889E-3</v>
      </c>
      <c r="K217" s="93">
        <f t="shared" si="11"/>
        <v>-1.5745803754479032E-5</v>
      </c>
      <c r="L217" s="110"/>
      <c r="M217" s="62"/>
      <c r="N217" s="62"/>
    </row>
    <row r="218" spans="1:14" s="110" customFormat="1" x14ac:dyDescent="0.25">
      <c r="A218" s="21" t="s">
        <v>45</v>
      </c>
      <c r="B218" s="35">
        <v>100.20692548830959</v>
      </c>
      <c r="C218" s="35">
        <v>99.408467138358958</v>
      </c>
      <c r="D218" s="35"/>
      <c r="E218" s="35">
        <f t="shared" si="9"/>
        <v>-0.79680954790274372</v>
      </c>
      <c r="F218" s="35"/>
      <c r="G218" s="35">
        <v>0.19593377154621058</v>
      </c>
      <c r="H218" s="35">
        <v>0.19437255254696439</v>
      </c>
      <c r="I218" s="35"/>
      <c r="J218" s="35">
        <f t="shared" si="10"/>
        <v>-1.5612189992461889E-3</v>
      </c>
      <c r="K218" s="92">
        <f t="shared" si="11"/>
        <v>-1.5745803754479032E-5</v>
      </c>
      <c r="M218" s="62"/>
      <c r="N218" s="62"/>
    </row>
    <row r="219" spans="1:14" s="4" customFormat="1" x14ac:dyDescent="0.25">
      <c r="A219" s="22" t="s">
        <v>238</v>
      </c>
      <c r="B219" s="18">
        <v>100.20692548830959</v>
      </c>
      <c r="C219" s="18">
        <v>99.408467138358958</v>
      </c>
      <c r="D219" s="18"/>
      <c r="E219" s="18">
        <f t="shared" si="9"/>
        <v>-0.79680954790274372</v>
      </c>
      <c r="F219" s="18"/>
      <c r="G219" s="18">
        <v>0.19593377154621058</v>
      </c>
      <c r="H219" s="18">
        <v>0.19437255254696439</v>
      </c>
      <c r="I219" s="18"/>
      <c r="J219" s="18">
        <f t="shared" si="10"/>
        <v>-1.5612189992461889E-3</v>
      </c>
      <c r="K219" s="93">
        <f t="shared" si="11"/>
        <v>-1.5745803754479032E-5</v>
      </c>
      <c r="L219" s="110"/>
      <c r="M219" s="62"/>
      <c r="N219" s="62"/>
    </row>
    <row r="220" spans="1:14" s="110" customFormat="1" x14ac:dyDescent="0.25">
      <c r="A220" s="21" t="s">
        <v>239</v>
      </c>
      <c r="B220" s="35">
        <v>104.48843455656657</v>
      </c>
      <c r="C220" s="35">
        <v>104.48843455656657</v>
      </c>
      <c r="D220" s="35"/>
      <c r="E220" s="35">
        <f t="shared" si="9"/>
        <v>0</v>
      </c>
      <c r="F220" s="35"/>
      <c r="G220" s="35">
        <v>1.0272216897062796</v>
      </c>
      <c r="H220" s="35">
        <v>1.0272216897062796</v>
      </c>
      <c r="I220" s="35"/>
      <c r="J220" s="35">
        <f t="shared" si="10"/>
        <v>0</v>
      </c>
      <c r="K220" s="92">
        <f t="shared" si="11"/>
        <v>0</v>
      </c>
      <c r="M220" s="62"/>
      <c r="N220" s="62"/>
    </row>
    <row r="221" spans="1:14" s="4" customFormat="1" x14ac:dyDescent="0.25">
      <c r="A221" s="22" t="s">
        <v>240</v>
      </c>
      <c r="B221" s="18">
        <v>100</v>
      </c>
      <c r="C221" s="18">
        <v>100</v>
      </c>
      <c r="D221" s="18"/>
      <c r="E221" s="18">
        <f t="shared" si="9"/>
        <v>0</v>
      </c>
      <c r="F221" s="18"/>
      <c r="G221" s="18">
        <v>0.39580040113194587</v>
      </c>
      <c r="H221" s="18">
        <v>0.39580040113194587</v>
      </c>
      <c r="I221" s="18"/>
      <c r="J221" s="18">
        <f t="shared" si="10"/>
        <v>0</v>
      </c>
      <c r="K221" s="93">
        <f t="shared" si="11"/>
        <v>0</v>
      </c>
      <c r="L221" s="110"/>
      <c r="M221" s="62"/>
      <c r="N221" s="62"/>
    </row>
    <row r="222" spans="1:14" s="110" customFormat="1" x14ac:dyDescent="0.25">
      <c r="A222" s="21" t="s">
        <v>240</v>
      </c>
      <c r="B222" s="35">
        <v>100</v>
      </c>
      <c r="C222" s="35">
        <v>100</v>
      </c>
      <c r="D222" s="35"/>
      <c r="E222" s="35">
        <f t="shared" si="9"/>
        <v>0</v>
      </c>
      <c r="F222" s="35"/>
      <c r="G222" s="35">
        <v>0.39580040113194587</v>
      </c>
      <c r="H222" s="35">
        <v>0.39580040113194587</v>
      </c>
      <c r="I222" s="35"/>
      <c r="J222" s="35">
        <f t="shared" si="10"/>
        <v>0</v>
      </c>
      <c r="K222" s="92">
        <f t="shared" si="11"/>
        <v>0</v>
      </c>
      <c r="M222" s="62"/>
      <c r="N222" s="62"/>
    </row>
    <row r="223" spans="1:14" s="4" customFormat="1" x14ac:dyDescent="0.25">
      <c r="A223" s="22" t="s">
        <v>241</v>
      </c>
      <c r="B223" s="18">
        <v>107.5133576128128</v>
      </c>
      <c r="C223" s="18">
        <v>107.5133576128128</v>
      </c>
      <c r="D223" s="18"/>
      <c r="E223" s="18">
        <f t="shared" si="9"/>
        <v>0</v>
      </c>
      <c r="F223" s="18"/>
      <c r="G223" s="18">
        <v>0.63142128857433377</v>
      </c>
      <c r="H223" s="18">
        <v>0.63142128857433377</v>
      </c>
      <c r="I223" s="18"/>
      <c r="J223" s="18">
        <f t="shared" si="10"/>
        <v>0</v>
      </c>
      <c r="K223" s="93">
        <f t="shared" si="11"/>
        <v>0</v>
      </c>
      <c r="L223" s="110"/>
      <c r="M223" s="62"/>
      <c r="N223" s="62"/>
    </row>
    <row r="224" spans="1:14" s="110" customFormat="1" x14ac:dyDescent="0.25">
      <c r="A224" s="21" t="s">
        <v>241</v>
      </c>
      <c r="B224" s="35">
        <v>107.5133576128128</v>
      </c>
      <c r="C224" s="35">
        <v>107.5133576128128</v>
      </c>
      <c r="D224" s="35"/>
      <c r="E224" s="35">
        <f t="shared" si="9"/>
        <v>0</v>
      </c>
      <c r="F224" s="35"/>
      <c r="G224" s="35">
        <v>0.63142128857433377</v>
      </c>
      <c r="H224" s="35">
        <v>0.63142128857433377</v>
      </c>
      <c r="I224" s="35"/>
      <c r="J224" s="35">
        <f t="shared" si="10"/>
        <v>0</v>
      </c>
      <c r="K224" s="92">
        <f t="shared" si="11"/>
        <v>0</v>
      </c>
      <c r="M224" s="62"/>
      <c r="N224" s="62"/>
    </row>
    <row r="225" spans="1:14" s="4" customFormat="1" x14ac:dyDescent="0.25">
      <c r="A225" s="22" t="s">
        <v>46</v>
      </c>
      <c r="B225" s="18">
        <v>101.14318531482847</v>
      </c>
      <c r="C225" s="18">
        <v>100.97179635318908</v>
      </c>
      <c r="D225" s="18"/>
      <c r="E225" s="18">
        <f t="shared" si="9"/>
        <v>-0.16945181339297344</v>
      </c>
      <c r="F225" s="18"/>
      <c r="G225" s="18">
        <v>0.87153620263529741</v>
      </c>
      <c r="H225" s="18">
        <v>0.87005936873555567</v>
      </c>
      <c r="I225" s="18"/>
      <c r="J225" s="18">
        <f t="shared" si="10"/>
        <v>-1.4768338997417363E-3</v>
      </c>
      <c r="K225" s="93">
        <f t="shared" si="11"/>
        <v>-1.4894730831819978E-5</v>
      </c>
      <c r="L225" s="110"/>
      <c r="M225" s="62"/>
      <c r="N225" s="62"/>
    </row>
    <row r="226" spans="1:14" s="110" customFormat="1" x14ac:dyDescent="0.25">
      <c r="A226" s="21" t="s">
        <v>47</v>
      </c>
      <c r="B226" s="35">
        <v>102.02690422571442</v>
      </c>
      <c r="C226" s="35">
        <v>101.65304554195264</v>
      </c>
      <c r="D226" s="35"/>
      <c r="E226" s="35">
        <f t="shared" si="9"/>
        <v>-0.36643146883560407</v>
      </c>
      <c r="F226" s="35"/>
      <c r="G226" s="35">
        <v>0.40303140569085982</v>
      </c>
      <c r="H226" s="35">
        <v>0.40155457179111798</v>
      </c>
      <c r="I226" s="35"/>
      <c r="J226" s="35">
        <f t="shared" si="10"/>
        <v>-1.4768338997418473E-3</v>
      </c>
      <c r="K226" s="92">
        <f t="shared" si="11"/>
        <v>-1.4894730831821098E-5</v>
      </c>
      <c r="M226" s="62"/>
      <c r="N226" s="62"/>
    </row>
    <row r="227" spans="1:14" s="4" customFormat="1" x14ac:dyDescent="0.25">
      <c r="A227" s="22" t="s">
        <v>242</v>
      </c>
      <c r="B227" s="18">
        <v>104.06048966222359</v>
      </c>
      <c r="C227" s="18">
        <v>103.36567132664777</v>
      </c>
      <c r="D227" s="18"/>
      <c r="E227" s="18">
        <f t="shared" si="9"/>
        <v>-0.66770619457122704</v>
      </c>
      <c r="F227" s="18"/>
      <c r="G227" s="18">
        <v>0.22118020047577663</v>
      </c>
      <c r="H227" s="18">
        <v>0.21970336657603484</v>
      </c>
      <c r="I227" s="18"/>
      <c r="J227" s="18">
        <f t="shared" si="10"/>
        <v>-1.4768338997417918E-3</v>
      </c>
      <c r="K227" s="93">
        <f t="shared" si="11"/>
        <v>-1.4894730831820539E-5</v>
      </c>
      <c r="L227" s="110"/>
      <c r="M227" s="62"/>
      <c r="N227" s="62"/>
    </row>
    <row r="228" spans="1:14" s="110" customFormat="1" x14ac:dyDescent="0.25">
      <c r="A228" s="21" t="s">
        <v>243</v>
      </c>
      <c r="B228" s="35">
        <v>99.658152981396086</v>
      </c>
      <c r="C228" s="35">
        <v>99.658152981396086</v>
      </c>
      <c r="D228" s="35"/>
      <c r="E228" s="35">
        <f t="shared" si="9"/>
        <v>0</v>
      </c>
      <c r="F228" s="35"/>
      <c r="G228" s="35">
        <v>0.18185120521508316</v>
      </c>
      <c r="H228" s="35">
        <v>0.18185120521508316</v>
      </c>
      <c r="I228" s="35"/>
      <c r="J228" s="35">
        <f t="shared" si="10"/>
        <v>0</v>
      </c>
      <c r="K228" s="92">
        <f t="shared" si="11"/>
        <v>0</v>
      </c>
      <c r="M228" s="62"/>
      <c r="N228" s="62"/>
    </row>
    <row r="229" spans="1:14" s="4" customFormat="1" x14ac:dyDescent="0.25">
      <c r="A229" s="22" t="s">
        <v>244</v>
      </c>
      <c r="B229" s="18">
        <v>100.39512449402937</v>
      </c>
      <c r="C229" s="18">
        <v>100.39512449402937</v>
      </c>
      <c r="D229" s="18"/>
      <c r="E229" s="18">
        <f t="shared" si="9"/>
        <v>0</v>
      </c>
      <c r="F229" s="18"/>
      <c r="G229" s="18">
        <v>0.46850479694443781</v>
      </c>
      <c r="H229" s="18">
        <v>0.46850479694443775</v>
      </c>
      <c r="I229" s="18"/>
      <c r="J229" s="18">
        <f t="shared" si="10"/>
        <v>0</v>
      </c>
      <c r="K229" s="93">
        <f t="shared" si="11"/>
        <v>0</v>
      </c>
      <c r="L229" s="110"/>
      <c r="M229" s="62"/>
      <c r="N229" s="62"/>
    </row>
    <row r="230" spans="1:14" s="110" customFormat="1" x14ac:dyDescent="0.25">
      <c r="A230" s="21" t="s">
        <v>244</v>
      </c>
      <c r="B230" s="35">
        <v>100.39512449402937</v>
      </c>
      <c r="C230" s="35">
        <v>100.39512449402937</v>
      </c>
      <c r="D230" s="35"/>
      <c r="E230" s="35">
        <f t="shared" si="9"/>
        <v>0</v>
      </c>
      <c r="F230" s="35"/>
      <c r="G230" s="35">
        <v>0.46850479694443781</v>
      </c>
      <c r="H230" s="35">
        <v>0.46850479694443775</v>
      </c>
      <c r="I230" s="35"/>
      <c r="J230" s="35">
        <f t="shared" si="10"/>
        <v>0</v>
      </c>
      <c r="K230" s="92">
        <f t="shared" si="11"/>
        <v>0</v>
      </c>
      <c r="M230" s="62"/>
      <c r="N230" s="62"/>
    </row>
    <row r="231" spans="1:14" s="4" customFormat="1" x14ac:dyDescent="0.25">
      <c r="A231" s="22" t="s">
        <v>245</v>
      </c>
      <c r="B231" s="18">
        <v>99.931812437344846</v>
      </c>
      <c r="C231" s="18">
        <v>99.931812437344846</v>
      </c>
      <c r="D231" s="18"/>
      <c r="E231" s="18">
        <f t="shared" si="9"/>
        <v>0</v>
      </c>
      <c r="F231" s="18"/>
      <c r="G231" s="18">
        <v>3.9268261755093756</v>
      </c>
      <c r="H231" s="18">
        <v>3.9268261755093756</v>
      </c>
      <c r="I231" s="18"/>
      <c r="J231" s="18">
        <f t="shared" si="10"/>
        <v>0</v>
      </c>
      <c r="K231" s="93">
        <f t="shared" si="11"/>
        <v>0</v>
      </c>
      <c r="L231" s="110"/>
      <c r="M231" s="62"/>
      <c r="N231" s="62"/>
    </row>
    <row r="232" spans="1:14" s="110" customFormat="1" x14ac:dyDescent="0.25">
      <c r="A232" s="21" t="s">
        <v>246</v>
      </c>
      <c r="B232" s="35">
        <v>100.13633268511978</v>
      </c>
      <c r="C232" s="35">
        <v>100.13633268511978</v>
      </c>
      <c r="D232" s="35"/>
      <c r="E232" s="35">
        <f t="shared" si="9"/>
        <v>0</v>
      </c>
      <c r="F232" s="35"/>
      <c r="G232" s="35">
        <v>0.37974648472381545</v>
      </c>
      <c r="H232" s="35">
        <v>0.37974648472381545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0.37974648472381545</v>
      </c>
      <c r="H233" s="18">
        <v>0.37974648472381545</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8.0462074414121301E-2</v>
      </c>
      <c r="H234" s="35">
        <v>8.0462074414121301E-2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1.107812231897924</v>
      </c>
      <c r="H240" s="35">
        <v>1.1078122318979238</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1.107812231897924</v>
      </c>
      <c r="H241" s="18">
        <v>1.1078122318979238</v>
      </c>
      <c r="I241" s="18"/>
      <c r="J241" s="18">
        <f t="shared" si="10"/>
        <v>0</v>
      </c>
      <c r="K241" s="93">
        <f t="shared" si="11"/>
        <v>0</v>
      </c>
      <c r="L241" s="110"/>
      <c r="M241" s="62"/>
      <c r="N241" s="62"/>
    </row>
    <row r="242" spans="1:14" s="110" customFormat="1" ht="15" customHeight="1" x14ac:dyDescent="0.25">
      <c r="A242" s="21" t="s">
        <v>252</v>
      </c>
      <c r="B242" s="35">
        <v>99.859968898094039</v>
      </c>
      <c r="C242" s="35">
        <v>99.859968898094039</v>
      </c>
      <c r="D242" s="35"/>
      <c r="E242" s="35">
        <f t="shared" si="9"/>
        <v>0</v>
      </c>
      <c r="F242" s="35"/>
      <c r="G242" s="35">
        <v>2.2855437916960559</v>
      </c>
      <c r="H242" s="35">
        <v>2.2855437916960559</v>
      </c>
      <c r="I242" s="35"/>
      <c r="J242" s="35">
        <f t="shared" si="10"/>
        <v>0</v>
      </c>
      <c r="K242" s="92">
        <f t="shared" si="11"/>
        <v>0</v>
      </c>
      <c r="M242" s="62"/>
      <c r="N242" s="62"/>
    </row>
    <row r="243" spans="1:14" s="4" customFormat="1" x14ac:dyDescent="0.25">
      <c r="A243" s="22" t="s">
        <v>253</v>
      </c>
      <c r="B243" s="18">
        <v>99.859968898094039</v>
      </c>
      <c r="C243" s="18">
        <v>99.859968898094039</v>
      </c>
      <c r="D243" s="18"/>
      <c r="E243" s="18">
        <f t="shared" si="9"/>
        <v>0</v>
      </c>
      <c r="F243" s="18"/>
      <c r="G243" s="18">
        <v>2.2855437916960559</v>
      </c>
      <c r="H243" s="18">
        <v>2.2855437916960559</v>
      </c>
      <c r="I243" s="18"/>
      <c r="J243" s="18">
        <f t="shared" si="10"/>
        <v>0</v>
      </c>
      <c r="K243" s="93">
        <f t="shared" si="11"/>
        <v>0</v>
      </c>
      <c r="L243" s="110"/>
      <c r="M243" s="62"/>
      <c r="N243" s="62"/>
    </row>
    <row r="244" spans="1:14" s="110" customFormat="1" x14ac:dyDescent="0.25">
      <c r="A244" s="21" t="s">
        <v>254</v>
      </c>
      <c r="B244" s="35">
        <v>99.840741512834001</v>
      </c>
      <c r="C244" s="35">
        <v>99.840741512834001</v>
      </c>
      <c r="D244" s="35"/>
      <c r="E244" s="35">
        <f t="shared" si="9"/>
        <v>0</v>
      </c>
      <c r="F244" s="35"/>
      <c r="G244" s="35">
        <v>2.0244242760816538</v>
      </c>
      <c r="H244" s="35">
        <v>2.0244242760816538</v>
      </c>
      <c r="I244" s="35"/>
      <c r="J244" s="35">
        <f t="shared" si="10"/>
        <v>0</v>
      </c>
      <c r="K244" s="92">
        <f t="shared" si="11"/>
        <v>0</v>
      </c>
      <c r="M244" s="62"/>
      <c r="N244" s="62"/>
    </row>
    <row r="245" spans="1:14" s="4" customFormat="1" x14ac:dyDescent="0.25">
      <c r="A245" s="22" t="s">
        <v>255</v>
      </c>
      <c r="B245" s="18">
        <v>100.00928786291523</v>
      </c>
      <c r="C245" s="18">
        <v>100.00928786291523</v>
      </c>
      <c r="D245" s="18"/>
      <c r="E245" s="18">
        <f t="shared" si="9"/>
        <v>0</v>
      </c>
      <c r="F245" s="18"/>
      <c r="G245" s="18">
        <v>0.26111951561440178</v>
      </c>
      <c r="H245" s="18">
        <v>0.26111951561440178</v>
      </c>
      <c r="I245" s="18"/>
      <c r="J245" s="18">
        <f t="shared" si="10"/>
        <v>0</v>
      </c>
      <c r="K245" s="93">
        <f t="shared" si="11"/>
        <v>0</v>
      </c>
      <c r="L245" s="110"/>
      <c r="M245" s="62"/>
      <c r="N245" s="62"/>
    </row>
    <row r="246" spans="1:14" s="110" customFormat="1" x14ac:dyDescent="0.25">
      <c r="A246" s="21" t="s">
        <v>256</v>
      </c>
      <c r="B246" s="35">
        <v>101.70230629202091</v>
      </c>
      <c r="C246" s="35">
        <v>101.61937445617966</v>
      </c>
      <c r="D246" s="35"/>
      <c r="E246" s="35">
        <f t="shared" si="9"/>
        <v>-8.154371209943001E-2</v>
      </c>
      <c r="F246" s="35"/>
      <c r="G246" s="35">
        <v>4.9992842516795957</v>
      </c>
      <c r="H246" s="35">
        <v>4.9952076497223743</v>
      </c>
      <c r="I246" s="35"/>
      <c r="J246" s="35">
        <f t="shared" si="10"/>
        <v>-4.0766019572213708E-3</v>
      </c>
      <c r="K246" s="92">
        <f t="shared" si="11"/>
        <v>-4.1114907283683905E-5</v>
      </c>
      <c r="M246" s="62"/>
      <c r="N246" s="62"/>
    </row>
    <row r="247" spans="1:14" s="4" customFormat="1" x14ac:dyDescent="0.25">
      <c r="A247" s="22" t="s">
        <v>257</v>
      </c>
      <c r="B247" s="18">
        <v>101.93310224435251</v>
      </c>
      <c r="C247" s="18">
        <v>101.84661295886268</v>
      </c>
      <c r="D247" s="18"/>
      <c r="E247" s="18">
        <f t="shared" si="9"/>
        <v>-8.4849066285164199E-2</v>
      </c>
      <c r="F247" s="18"/>
      <c r="G247" s="18">
        <v>4.8045336686683564</v>
      </c>
      <c r="H247" s="18">
        <v>4.8004570667111341</v>
      </c>
      <c r="I247" s="18"/>
      <c r="J247" s="18">
        <f t="shared" si="10"/>
        <v>-4.0766019572222589E-3</v>
      </c>
      <c r="K247" s="93">
        <f t="shared" si="11"/>
        <v>-4.1114907283692863E-5</v>
      </c>
      <c r="L247" s="110"/>
      <c r="M247" s="62"/>
      <c r="N247" s="62"/>
    </row>
    <row r="248" spans="1:14" s="110" customFormat="1" x14ac:dyDescent="0.25">
      <c r="A248" s="21" t="s">
        <v>258</v>
      </c>
      <c r="B248" s="35">
        <v>101.93310224435251</v>
      </c>
      <c r="C248" s="35">
        <v>101.84661295886268</v>
      </c>
      <c r="D248" s="35"/>
      <c r="E248" s="35">
        <f t="shared" si="9"/>
        <v>-8.4849066285164199E-2</v>
      </c>
      <c r="F248" s="35"/>
      <c r="G248" s="35">
        <v>4.8045336686683564</v>
      </c>
      <c r="H248" s="35">
        <v>4.8004570667111341</v>
      </c>
      <c r="I248" s="35"/>
      <c r="J248" s="35">
        <f t="shared" si="10"/>
        <v>-4.0766019572222589E-3</v>
      </c>
      <c r="K248" s="92">
        <f t="shared" si="11"/>
        <v>-4.1114907283692863E-5</v>
      </c>
      <c r="M248" s="62"/>
      <c r="N248" s="62"/>
    </row>
    <row r="249" spans="1:14" s="4" customFormat="1" x14ac:dyDescent="0.25">
      <c r="A249" s="22" t="s">
        <v>259</v>
      </c>
      <c r="B249" s="18">
        <v>101.93310224435251</v>
      </c>
      <c r="C249" s="18">
        <v>101.84661295886268</v>
      </c>
      <c r="D249" s="18"/>
      <c r="E249" s="18">
        <f t="shared" si="9"/>
        <v>-8.4849066285164199E-2</v>
      </c>
      <c r="F249" s="18"/>
      <c r="G249" s="18">
        <v>4.8045336686683564</v>
      </c>
      <c r="H249" s="18">
        <v>4.8004570667111341</v>
      </c>
      <c r="I249" s="18"/>
      <c r="J249" s="18">
        <f t="shared" si="10"/>
        <v>-4.0766019572222589E-3</v>
      </c>
      <c r="K249" s="93">
        <f t="shared" si="11"/>
        <v>-4.1114907283692863E-5</v>
      </c>
      <c r="L249" s="110"/>
      <c r="M249" s="62"/>
      <c r="N249" s="62"/>
    </row>
    <row r="250" spans="1:14" s="110" customFormat="1" x14ac:dyDescent="0.25">
      <c r="A250" s="21" t="s">
        <v>260</v>
      </c>
      <c r="B250" s="35">
        <v>96.321954095286756</v>
      </c>
      <c r="C250" s="35">
        <v>96.321954095286756</v>
      </c>
      <c r="D250" s="35"/>
      <c r="E250" s="35">
        <f t="shared" si="9"/>
        <v>0</v>
      </c>
      <c r="F250" s="35"/>
      <c r="G250" s="35">
        <v>0.19475058301123963</v>
      </c>
      <c r="H250" s="35">
        <v>0.19475058301123963</v>
      </c>
      <c r="I250" s="35"/>
      <c r="J250" s="35">
        <f t="shared" si="10"/>
        <v>0</v>
      </c>
      <c r="K250" s="92">
        <f t="shared" si="11"/>
        <v>0</v>
      </c>
      <c r="M250" s="62"/>
      <c r="N250" s="62"/>
    </row>
    <row r="251" spans="1:14" s="4" customFormat="1" x14ac:dyDescent="0.25">
      <c r="A251" s="22" t="s">
        <v>261</v>
      </c>
      <c r="B251" s="18">
        <v>96.321954095286756</v>
      </c>
      <c r="C251" s="18">
        <v>96.321954095286756</v>
      </c>
      <c r="D251" s="18"/>
      <c r="E251" s="18">
        <f t="shared" si="9"/>
        <v>0</v>
      </c>
      <c r="F251" s="18"/>
      <c r="G251" s="18">
        <v>0.19475058301123963</v>
      </c>
      <c r="H251" s="18">
        <v>0.19475058301123963</v>
      </c>
      <c r="I251" s="18"/>
      <c r="J251" s="18">
        <f t="shared" si="10"/>
        <v>0</v>
      </c>
      <c r="K251" s="93">
        <f t="shared" si="11"/>
        <v>0</v>
      </c>
      <c r="L251" s="110"/>
      <c r="M251" s="62"/>
      <c r="N251" s="62"/>
    </row>
    <row r="252" spans="1:14" s="110" customFormat="1" x14ac:dyDescent="0.25">
      <c r="A252" s="21" t="s">
        <v>262</v>
      </c>
      <c r="B252" s="35">
        <v>96.321954095286756</v>
      </c>
      <c r="C252" s="35">
        <v>96.321954095286756</v>
      </c>
      <c r="D252" s="35"/>
      <c r="E252" s="35">
        <f t="shared" si="9"/>
        <v>0</v>
      </c>
      <c r="F252" s="35"/>
      <c r="G252" s="35">
        <v>0.19475058301123963</v>
      </c>
      <c r="H252" s="35">
        <v>0.19475058301123963</v>
      </c>
      <c r="I252" s="35"/>
      <c r="J252" s="35">
        <f t="shared" si="10"/>
        <v>0</v>
      </c>
      <c r="K252" s="92">
        <f t="shared" si="11"/>
        <v>0</v>
      </c>
      <c r="M252" s="62"/>
      <c r="N252" s="62"/>
    </row>
    <row r="253" spans="1:14" s="4" customFormat="1" x14ac:dyDescent="0.25">
      <c r="A253" s="22" t="s">
        <v>263</v>
      </c>
      <c r="B253" s="18">
        <v>100</v>
      </c>
      <c r="C253" s="18">
        <v>100</v>
      </c>
      <c r="D253" s="18"/>
      <c r="E253" s="18">
        <f t="shared" si="9"/>
        <v>0</v>
      </c>
      <c r="F253" s="18"/>
      <c r="G253" s="18">
        <v>0.11049719855807849</v>
      </c>
      <c r="H253" s="18">
        <v>0.11049719855807849</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0.11049719855807849</v>
      </c>
      <c r="H254" s="35">
        <v>0.11049719855807849</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7.0190985176796297E-2</v>
      </c>
      <c r="H255" s="18">
        <v>7.0190985176796283E-2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7.0190985176796297E-2</v>
      </c>
      <c r="H256" s="35">
        <v>7.0190985176796283E-2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100.02620273812502</v>
      </c>
      <c r="C259" s="18">
        <v>100.04018101736438</v>
      </c>
      <c r="D259" s="18"/>
      <c r="E259" s="18">
        <f t="shared" si="9"/>
        <v>1.3974617506917753E-2</v>
      </c>
      <c r="F259" s="18"/>
      <c r="G259" s="18">
        <v>5.4629817104542715</v>
      </c>
      <c r="H259" s="18">
        <v>5.4637451412527787</v>
      </c>
      <c r="I259" s="18"/>
      <c r="J259" s="18">
        <f t="shared" si="10"/>
        <v>7.6343079850715867E-4</v>
      </c>
      <c r="K259" s="93">
        <f t="shared" si="11"/>
        <v>7.6996446617822494E-6</v>
      </c>
      <c r="L259" s="110"/>
      <c r="M259" s="62"/>
      <c r="N259" s="62"/>
    </row>
    <row r="260" spans="1:14" s="110" customFormat="1" x14ac:dyDescent="0.25">
      <c r="A260" s="21" t="s">
        <v>50</v>
      </c>
      <c r="B260" s="35">
        <v>100.14556494286083</v>
      </c>
      <c r="C260" s="35">
        <v>100.16674127971595</v>
      </c>
      <c r="D260" s="35"/>
      <c r="E260" s="35">
        <f t="shared" si="9"/>
        <v>2.1145556338120208E-2</v>
      </c>
      <c r="F260" s="35"/>
      <c r="G260" s="35">
        <v>4.9965295008023904</v>
      </c>
      <c r="H260" s="35">
        <v>4.9975860447629321</v>
      </c>
      <c r="I260" s="35"/>
      <c r="J260" s="35">
        <f t="shared" si="10"/>
        <v>1.0565439605416671E-3</v>
      </c>
      <c r="K260" s="92">
        <f t="shared" si="11"/>
        <v>1.0655861777688866E-5</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100.12498634576048</v>
      </c>
      <c r="C263" s="18">
        <v>100.14099033044171</v>
      </c>
      <c r="D263" s="18"/>
      <c r="E263" s="18">
        <f t="shared" ref="E263:E275" si="12">((C263/B263-1)*100)</f>
        <v>1.5984006855163102E-2</v>
      </c>
      <c r="F263" s="18"/>
      <c r="G263" s="18">
        <v>4.7770084864387288</v>
      </c>
      <c r="H263" s="18">
        <v>4.7777720438026732</v>
      </c>
      <c r="I263" s="18"/>
      <c r="J263" s="18">
        <f t="shared" ref="J263:J275" si="13">H263-G263</f>
        <v>7.6355736394440044E-4</v>
      </c>
      <c r="K263" s="93">
        <f t="shared" si="11"/>
        <v>7.700921148000949E-6</v>
      </c>
      <c r="L263" s="110"/>
      <c r="M263" s="62"/>
      <c r="N263" s="62"/>
    </row>
    <row r="264" spans="1:14" s="110" customFormat="1" x14ac:dyDescent="0.25">
      <c r="A264" s="21" t="s">
        <v>52</v>
      </c>
      <c r="B264" s="35">
        <v>100.12498634576048</v>
      </c>
      <c r="C264" s="35">
        <v>100.14099033044171</v>
      </c>
      <c r="D264" s="35"/>
      <c r="E264" s="35">
        <f t="shared" si="12"/>
        <v>1.5984006855163102E-2</v>
      </c>
      <c r="F264" s="35"/>
      <c r="G264" s="35">
        <v>4.7770084864387288</v>
      </c>
      <c r="H264" s="35">
        <v>4.7777720438026732</v>
      </c>
      <c r="I264" s="35"/>
      <c r="J264" s="35">
        <f t="shared" si="13"/>
        <v>7.6355736394440044E-4</v>
      </c>
      <c r="K264" s="92">
        <f t="shared" si="11"/>
        <v>7.700921148000949E-6</v>
      </c>
      <c r="M264" s="62"/>
      <c r="N264" s="62"/>
    </row>
    <row r="265" spans="1:14" s="4" customFormat="1" x14ac:dyDescent="0.25">
      <c r="A265" s="22" t="s">
        <v>51</v>
      </c>
      <c r="B265" s="18">
        <v>99.688782706723842</v>
      </c>
      <c r="C265" s="18">
        <v>99.84478147178416</v>
      </c>
      <c r="D265" s="18"/>
      <c r="E265" s="18">
        <f t="shared" si="12"/>
        <v>0.15648577585629653</v>
      </c>
      <c r="F265" s="18"/>
      <c r="G265" s="18">
        <v>0.18722889987607591</v>
      </c>
      <c r="H265" s="18">
        <v>0.18752188647267418</v>
      </c>
      <c r="I265" s="18"/>
      <c r="J265" s="18">
        <f t="shared" si="13"/>
        <v>2.9298659659826587E-4</v>
      </c>
      <c r="K265" s="93">
        <f t="shared" ref="K265:K276" si="14">J265/$G$5</f>
        <v>2.954940629697996E-6</v>
      </c>
      <c r="L265" s="110"/>
      <c r="M265" s="62"/>
      <c r="N265" s="62"/>
    </row>
    <row r="266" spans="1:14" s="110" customFormat="1" x14ac:dyDescent="0.25">
      <c r="A266" s="21" t="s">
        <v>270</v>
      </c>
      <c r="B266" s="35">
        <v>99.448792287348908</v>
      </c>
      <c r="C266" s="35">
        <v>99.726463206134767</v>
      </c>
      <c r="D266" s="35"/>
      <c r="E266" s="35">
        <f t="shared" si="12"/>
        <v>0.27920994554015977</v>
      </c>
      <c r="F266" s="35"/>
      <c r="G266" s="35">
        <v>0.10493415484589225</v>
      </c>
      <c r="H266" s="35">
        <v>0.10522714144249048</v>
      </c>
      <c r="I266" s="35"/>
      <c r="J266" s="35">
        <f t="shared" si="13"/>
        <v>2.9298659659823811E-4</v>
      </c>
      <c r="K266" s="92">
        <f t="shared" si="14"/>
        <v>2.954940629697716E-6</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8.2294745030183664E-2</v>
      </c>
      <c r="I267" s="18"/>
      <c r="J267" s="18">
        <f t="shared" si="13"/>
        <v>0</v>
      </c>
      <c r="K267" s="93">
        <f t="shared" si="14"/>
        <v>0</v>
      </c>
      <c r="L267" s="110"/>
      <c r="M267" s="62"/>
      <c r="N267" s="62"/>
    </row>
    <row r="268" spans="1:14" s="110" customFormat="1" x14ac:dyDescent="0.25">
      <c r="A268" s="21" t="s">
        <v>272</v>
      </c>
      <c r="B268" s="35">
        <v>97.752810684657462</v>
      </c>
      <c r="C268" s="35">
        <v>97.661785308502971</v>
      </c>
      <c r="D268" s="35"/>
      <c r="E268" s="35">
        <f t="shared" si="12"/>
        <v>-9.3117911921869467E-2</v>
      </c>
      <c r="F268" s="35"/>
      <c r="G268" s="35">
        <v>0.31477634751960792</v>
      </c>
      <c r="H268" s="35">
        <v>0.31448323435757375</v>
      </c>
      <c r="I268" s="35"/>
      <c r="J268" s="35">
        <f t="shared" si="13"/>
        <v>-2.9311316203417537E-4</v>
      </c>
      <c r="K268" s="92">
        <f t="shared" si="14"/>
        <v>-2.9562171159032583E-6</v>
      </c>
      <c r="M268" s="62"/>
      <c r="N268" s="62"/>
    </row>
    <row r="269" spans="1:14" s="4" customFormat="1" x14ac:dyDescent="0.25">
      <c r="A269" s="22" t="s">
        <v>273</v>
      </c>
      <c r="B269" s="18">
        <v>100.47367253408012</v>
      </c>
      <c r="C269" s="18">
        <v>100.47367253408012</v>
      </c>
      <c r="D269" s="18"/>
      <c r="E269" s="18">
        <f t="shared" si="12"/>
        <v>0</v>
      </c>
      <c r="F269" s="18"/>
      <c r="G269" s="18">
        <v>0.10257988785305024</v>
      </c>
      <c r="H269" s="18">
        <v>0.10257988785305024</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0.10257988785305024</v>
      </c>
      <c r="H270" s="35">
        <v>0.10257988785305024</v>
      </c>
      <c r="I270" s="35"/>
      <c r="J270" s="35">
        <f t="shared" si="13"/>
        <v>0</v>
      </c>
      <c r="K270" s="92">
        <f t="shared" si="14"/>
        <v>0</v>
      </c>
      <c r="M270" s="62"/>
      <c r="N270" s="62"/>
    </row>
    <row r="271" spans="1:14" s="4" customFormat="1" x14ac:dyDescent="0.25">
      <c r="A271" s="22" t="s">
        <v>274</v>
      </c>
      <c r="B271" s="18">
        <v>96.489648761112065</v>
      </c>
      <c r="C271" s="18">
        <v>96.356364793526666</v>
      </c>
      <c r="D271" s="18"/>
      <c r="E271" s="18">
        <f t="shared" si="12"/>
        <v>-0.13813291819040341</v>
      </c>
      <c r="F271" s="18"/>
      <c r="G271" s="18">
        <v>0.2121964596665577</v>
      </c>
      <c r="H271" s="18">
        <v>0.21190334650452355</v>
      </c>
      <c r="I271" s="18"/>
      <c r="J271" s="18">
        <f t="shared" si="13"/>
        <v>-2.9311316203414761E-4</v>
      </c>
      <c r="K271" s="93">
        <f t="shared" si="14"/>
        <v>-2.9562171159029783E-6</v>
      </c>
      <c r="L271" s="110"/>
      <c r="M271" s="62"/>
      <c r="N271" s="62"/>
    </row>
    <row r="272" spans="1:14" s="110" customFormat="1" x14ac:dyDescent="0.25">
      <c r="A272" s="21" t="s">
        <v>275</v>
      </c>
      <c r="B272" s="35">
        <v>96.489648761112065</v>
      </c>
      <c r="C272" s="35">
        <v>96.356364793526666</v>
      </c>
      <c r="D272" s="35"/>
      <c r="E272" s="35">
        <f t="shared" si="12"/>
        <v>-0.13813291819040341</v>
      </c>
      <c r="F272" s="35"/>
      <c r="G272" s="35">
        <v>0.2121964596665577</v>
      </c>
      <c r="H272" s="35">
        <v>0.21190334650452355</v>
      </c>
      <c r="I272" s="35"/>
      <c r="J272" s="35">
        <f t="shared" si="13"/>
        <v>-2.9311316203414761E-4</v>
      </c>
      <c r="K272" s="92">
        <f t="shared" si="14"/>
        <v>-2.9562171159029783E-6</v>
      </c>
      <c r="M272" s="62"/>
      <c r="N272" s="62"/>
    </row>
    <row r="273" spans="1:14" s="4" customFormat="1" x14ac:dyDescent="0.25">
      <c r="A273" s="22" t="s">
        <v>276</v>
      </c>
      <c r="B273" s="18">
        <v>100.93476649476835</v>
      </c>
      <c r="C273" s="18">
        <v>100.93476649476835</v>
      </c>
      <c r="D273" s="18"/>
      <c r="E273" s="18">
        <f t="shared" si="12"/>
        <v>0</v>
      </c>
      <c r="F273" s="18"/>
      <c r="G273" s="18">
        <v>0.15167586213227224</v>
      </c>
      <c r="H273" s="18">
        <v>0.15167586213227227</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0.15167586213227224</v>
      </c>
      <c r="H274" s="35">
        <v>0.15167586213227227</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0.15167586213227224</v>
      </c>
      <c r="H275" s="18">
        <v>0.15167586213227227</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1"/>
      <c r="B277" s="162"/>
      <c r="C277" s="162"/>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58" t="s">
        <v>82</v>
      </c>
      <c r="B3" s="164" t="s">
        <v>84</v>
      </c>
      <c r="C3" s="164"/>
      <c r="D3" s="13"/>
      <c r="E3" s="19" t="s">
        <v>85</v>
      </c>
      <c r="F3" s="30"/>
      <c r="G3" s="163" t="s">
        <v>86</v>
      </c>
      <c r="H3" s="163"/>
      <c r="I3" s="19"/>
      <c r="J3" s="155" t="s">
        <v>87</v>
      </c>
      <c r="K3" s="154" t="s">
        <v>286</v>
      </c>
    </row>
    <row r="4" spans="1:17" ht="30" x14ac:dyDescent="0.25">
      <c r="A4" s="159"/>
      <c r="B4" s="124">
        <v>44501</v>
      </c>
      <c r="C4" s="124">
        <v>44531</v>
      </c>
      <c r="D4" s="125"/>
      <c r="E4" s="126" t="s">
        <v>291</v>
      </c>
      <c r="F4" s="125"/>
      <c r="G4" s="124">
        <v>44501</v>
      </c>
      <c r="H4" s="124">
        <v>44531</v>
      </c>
      <c r="I4" s="125"/>
      <c r="J4" s="126" t="s">
        <v>291</v>
      </c>
      <c r="K4" s="87" t="s">
        <v>291</v>
      </c>
    </row>
    <row r="5" spans="1:17" s="110" customFormat="1" x14ac:dyDescent="0.25">
      <c r="A5" s="131" t="s">
        <v>83</v>
      </c>
      <c r="B5" s="132">
        <v>98.332104727104763</v>
      </c>
      <c r="C5" s="132">
        <v>98.408809685946494</v>
      </c>
      <c r="D5" s="132"/>
      <c r="E5" s="132">
        <f>((C5/B5-1)*100)</f>
        <v>7.8006017520526605E-2</v>
      </c>
      <c r="F5" s="132"/>
      <c r="G5" s="132">
        <v>98.332104727104763</v>
      </c>
      <c r="H5" s="132">
        <v>98.408809685946494</v>
      </c>
      <c r="I5" s="132"/>
      <c r="J5" s="132">
        <f>H5-G5</f>
        <v>7.6704958841730786E-2</v>
      </c>
      <c r="K5" s="90">
        <f>SUM(K7+K74+K82+K100+K119+K154+K169+K190+K209+K231+K246+K253+K259)</f>
        <v>7.8006017520534942E-4</v>
      </c>
      <c r="M5" s="113"/>
      <c r="N5" s="113"/>
    </row>
    <row r="6" spans="1:17" x14ac:dyDescent="0.25">
      <c r="A6" s="95"/>
      <c r="B6" s="96"/>
      <c r="C6" s="96"/>
      <c r="D6" s="96"/>
      <c r="E6" s="96"/>
      <c r="F6" s="96"/>
      <c r="G6" s="96"/>
      <c r="H6" s="96"/>
      <c r="I6" s="96"/>
      <c r="J6" s="96"/>
      <c r="K6" s="8"/>
    </row>
    <row r="7" spans="1:17" x14ac:dyDescent="0.25">
      <c r="A7" s="22" t="s">
        <v>0</v>
      </c>
      <c r="B7" s="18">
        <v>105.3183159589388</v>
      </c>
      <c r="C7" s="18">
        <v>105.62989201094612</v>
      </c>
      <c r="D7" s="18"/>
      <c r="E7" s="18">
        <f t="shared" ref="E7:E70" si="0">((C7/B7-1)*100)</f>
        <v>0.29584222760341561</v>
      </c>
      <c r="F7" s="18"/>
      <c r="G7" s="18">
        <v>19.398977752887419</v>
      </c>
      <c r="H7" s="18">
        <v>19.456368120803848</v>
      </c>
      <c r="I7" s="18"/>
      <c r="J7" s="18">
        <f>H7-G7</f>
        <v>5.7390367916429597E-2</v>
      </c>
      <c r="K7" s="91">
        <f>J7/$G$5</f>
        <v>5.8363815231761461E-4</v>
      </c>
      <c r="M7" s="62"/>
      <c r="N7" s="113"/>
      <c r="P7" s="62"/>
      <c r="Q7" s="62"/>
    </row>
    <row r="8" spans="1:17" x14ac:dyDescent="0.25">
      <c r="A8" s="23" t="s">
        <v>1</v>
      </c>
      <c r="B8" s="35">
        <v>105.67540189683544</v>
      </c>
      <c r="C8" s="35">
        <v>106.03431614481967</v>
      </c>
      <c r="D8" s="35"/>
      <c r="E8" s="35">
        <f t="shared" si="0"/>
        <v>0.33963840358479658</v>
      </c>
      <c r="F8" s="35"/>
      <c r="G8" s="35">
        <v>16.763190062655376</v>
      </c>
      <c r="H8" s="35">
        <v>16.820124293774064</v>
      </c>
      <c r="I8" s="35"/>
      <c r="J8" s="35">
        <f t="shared" ref="J8:J71" si="1">H8-G8</f>
        <v>5.6934231118688672E-2</v>
      </c>
      <c r="K8" s="92">
        <f>J8/$G$5</f>
        <v>5.7899941506077651E-4</v>
      </c>
      <c r="M8" s="62"/>
      <c r="N8" s="113"/>
      <c r="P8" s="62"/>
      <c r="Q8" s="62"/>
    </row>
    <row r="9" spans="1:17" x14ac:dyDescent="0.25">
      <c r="A9" s="22" t="s">
        <v>3</v>
      </c>
      <c r="B9" s="18">
        <v>101.98418416645386</v>
      </c>
      <c r="C9" s="18">
        <v>101.95521033993423</v>
      </c>
      <c r="D9" s="18"/>
      <c r="E9" s="18">
        <f t="shared" si="0"/>
        <v>-2.8410117467181362E-2</v>
      </c>
      <c r="F9" s="18"/>
      <c r="G9" s="18">
        <v>2.9928352995881244</v>
      </c>
      <c r="H9" s="18">
        <v>2.991985031563912</v>
      </c>
      <c r="I9" s="18"/>
      <c r="J9" s="18">
        <f t="shared" si="1"/>
        <v>-8.5026802421239722E-4</v>
      </c>
      <c r="K9" s="93">
        <f>J9/$G$5</f>
        <v>-8.6469015035536514E-6</v>
      </c>
      <c r="M9" s="62"/>
      <c r="N9" s="113"/>
      <c r="P9" s="62"/>
      <c r="Q9" s="62"/>
    </row>
    <row r="10" spans="1:17" x14ac:dyDescent="0.25">
      <c r="A10" s="23" t="s">
        <v>97</v>
      </c>
      <c r="B10" s="35">
        <v>100.18559891206338</v>
      </c>
      <c r="C10" s="35">
        <v>100.18559891206338</v>
      </c>
      <c r="D10" s="35"/>
      <c r="E10" s="35">
        <f t="shared" si="0"/>
        <v>0</v>
      </c>
      <c r="F10" s="35"/>
      <c r="G10" s="35">
        <v>0.70783855783916039</v>
      </c>
      <c r="H10" s="35">
        <v>0.70783855783916039</v>
      </c>
      <c r="I10" s="35"/>
      <c r="J10" s="35">
        <f t="shared" si="1"/>
        <v>0</v>
      </c>
      <c r="K10" s="92">
        <f t="shared" ref="K10:K73" si="2">J10/$G$5</f>
        <v>0</v>
      </c>
      <c r="M10" s="62"/>
      <c r="N10" s="113"/>
      <c r="P10" s="62"/>
      <c r="Q10" s="62"/>
    </row>
    <row r="11" spans="1:17" x14ac:dyDescent="0.25">
      <c r="A11" s="22" t="s">
        <v>98</v>
      </c>
      <c r="B11" s="18">
        <v>102.67715069217476</v>
      </c>
      <c r="C11" s="18">
        <v>102.67715069217476</v>
      </c>
      <c r="D11" s="18"/>
      <c r="E11" s="18">
        <f t="shared" si="0"/>
        <v>0</v>
      </c>
      <c r="F11" s="18"/>
      <c r="G11" s="18">
        <v>0.34116455686709413</v>
      </c>
      <c r="H11" s="18">
        <v>0.34116455686709413</v>
      </c>
      <c r="I11" s="18"/>
      <c r="J11" s="18">
        <f t="shared" si="1"/>
        <v>0</v>
      </c>
      <c r="K11" s="93">
        <f t="shared" si="2"/>
        <v>0</v>
      </c>
      <c r="M11" s="62"/>
      <c r="N11" s="113"/>
      <c r="P11" s="62"/>
      <c r="Q11" s="62"/>
    </row>
    <row r="12" spans="1:17" x14ac:dyDescent="0.25">
      <c r="A12" s="23" t="s">
        <v>99</v>
      </c>
      <c r="B12" s="35">
        <v>101.28368978490575</v>
      </c>
      <c r="C12" s="35">
        <v>101.02067562140624</v>
      </c>
      <c r="D12" s="35"/>
      <c r="E12" s="35">
        <f t="shared" si="0"/>
        <v>-0.25968066927465339</v>
      </c>
      <c r="F12" s="35"/>
      <c r="G12" s="35">
        <v>1.1310399432293949</v>
      </c>
      <c r="H12" s="35">
        <v>1.128102851135053</v>
      </c>
      <c r="I12" s="35"/>
      <c r="J12" s="35">
        <f t="shared" si="1"/>
        <v>-2.9370920943418977E-3</v>
      </c>
      <c r="K12" s="92">
        <f t="shared" si="2"/>
        <v>-2.9869106356393312E-5</v>
      </c>
      <c r="M12" s="62"/>
      <c r="N12" s="113"/>
      <c r="P12" s="62"/>
      <c r="Q12" s="62"/>
    </row>
    <row r="13" spans="1:17" x14ac:dyDescent="0.25">
      <c r="A13" s="22" t="s">
        <v>100</v>
      </c>
      <c r="B13" s="18">
        <v>107.40554088713972</v>
      </c>
      <c r="C13" s="18">
        <v>107.40554088713972</v>
      </c>
      <c r="D13" s="18"/>
      <c r="E13" s="18">
        <f t="shared" si="0"/>
        <v>0</v>
      </c>
      <c r="F13" s="18"/>
      <c r="G13" s="18">
        <v>0.15622627487309731</v>
      </c>
      <c r="H13" s="18">
        <v>0.15622627487309729</v>
      </c>
      <c r="I13" s="18"/>
      <c r="J13" s="18">
        <f t="shared" si="1"/>
        <v>0</v>
      </c>
      <c r="K13" s="93">
        <f t="shared" si="2"/>
        <v>0</v>
      </c>
      <c r="M13" s="62"/>
      <c r="N13" s="113"/>
      <c r="P13" s="62"/>
      <c r="Q13" s="62"/>
    </row>
    <row r="14" spans="1:17" x14ac:dyDescent="0.25">
      <c r="A14" s="23" t="s">
        <v>101</v>
      </c>
      <c r="B14" s="35">
        <v>106.15998172318771</v>
      </c>
      <c r="C14" s="35">
        <v>106.65600947799959</v>
      </c>
      <c r="D14" s="35"/>
      <c r="E14" s="35">
        <f t="shared" si="0"/>
        <v>0.46724551639927281</v>
      </c>
      <c r="F14" s="35"/>
      <c r="G14" s="35">
        <v>0.44662259923040076</v>
      </c>
      <c r="H14" s="35">
        <v>0.44870942330053065</v>
      </c>
      <c r="I14" s="35"/>
      <c r="J14" s="35">
        <f t="shared" si="1"/>
        <v>2.086824070129889E-3</v>
      </c>
      <c r="K14" s="92">
        <f t="shared" si="2"/>
        <v>2.1222204852843613E-5</v>
      </c>
      <c r="M14" s="62"/>
      <c r="N14" s="113"/>
      <c r="P14" s="62"/>
      <c r="Q14" s="62"/>
    </row>
    <row r="15" spans="1:17" x14ac:dyDescent="0.25">
      <c r="A15" s="22" t="s">
        <v>102</v>
      </c>
      <c r="B15" s="18">
        <v>98.59078216979438</v>
      </c>
      <c r="C15" s="18">
        <v>98.59078216979438</v>
      </c>
      <c r="D15" s="18"/>
      <c r="E15" s="18">
        <f t="shared" si="0"/>
        <v>0</v>
      </c>
      <c r="F15" s="18"/>
      <c r="G15" s="18">
        <v>0.2099433675489763</v>
      </c>
      <c r="H15" s="18">
        <v>0.2099433675489763</v>
      </c>
      <c r="I15" s="18"/>
      <c r="J15" s="18">
        <f t="shared" si="1"/>
        <v>0</v>
      </c>
      <c r="K15" s="93">
        <f t="shared" si="2"/>
        <v>0</v>
      </c>
      <c r="M15" s="62"/>
      <c r="N15" s="113"/>
      <c r="P15" s="62"/>
      <c r="Q15" s="62"/>
    </row>
    <row r="16" spans="1:17" x14ac:dyDescent="0.25">
      <c r="A16" s="21" t="s">
        <v>4</v>
      </c>
      <c r="B16" s="35">
        <v>102.22405526122179</v>
      </c>
      <c r="C16" s="35">
        <v>104.66052377855539</v>
      </c>
      <c r="D16" s="35"/>
      <c r="E16" s="35">
        <f t="shared" si="0"/>
        <v>2.3834590704775671</v>
      </c>
      <c r="F16" s="35"/>
      <c r="G16" s="35">
        <v>1.0779523111438898</v>
      </c>
      <c r="H16" s="35">
        <v>1.1036448632792712</v>
      </c>
      <c r="I16" s="35"/>
      <c r="J16" s="35">
        <f t="shared" si="1"/>
        <v>2.5692552135381463E-2</v>
      </c>
      <c r="K16" s="92">
        <f t="shared" si="2"/>
        <v>2.6128345576131493E-4</v>
      </c>
      <c r="M16" s="62"/>
      <c r="N16" s="113"/>
      <c r="P16" s="62"/>
      <c r="Q16" s="62"/>
    </row>
    <row r="17" spans="1:17" x14ac:dyDescent="0.25">
      <c r="A17" s="22" t="s">
        <v>103</v>
      </c>
      <c r="B17" s="18">
        <v>101.65307456557046</v>
      </c>
      <c r="C17" s="18">
        <v>104.56641582844391</v>
      </c>
      <c r="D17" s="18"/>
      <c r="E17" s="18">
        <f t="shared" si="0"/>
        <v>2.8659647288820755</v>
      </c>
      <c r="F17" s="18"/>
      <c r="G17" s="18">
        <v>0.85689083270131428</v>
      </c>
      <c r="H17" s="18">
        <v>0.8814490217315577</v>
      </c>
      <c r="I17" s="18"/>
      <c r="J17" s="18">
        <f t="shared" si="1"/>
        <v>2.4558189030243427E-2</v>
      </c>
      <c r="K17" s="93">
        <f t="shared" si="2"/>
        <v>2.4974741564210697E-4</v>
      </c>
      <c r="M17" s="62"/>
      <c r="N17" s="113"/>
      <c r="P17" s="62"/>
      <c r="Q17" s="62"/>
    </row>
    <row r="18" spans="1:17" x14ac:dyDescent="0.25">
      <c r="A18" s="23" t="s">
        <v>104</v>
      </c>
      <c r="B18" s="35">
        <v>104.49929247861688</v>
      </c>
      <c r="C18" s="35">
        <v>105.03552404069593</v>
      </c>
      <c r="D18" s="35"/>
      <c r="E18" s="35">
        <f t="shared" si="0"/>
        <v>0.51314372505324446</v>
      </c>
      <c r="F18" s="35"/>
      <c r="G18" s="35">
        <v>0.22106147844257562</v>
      </c>
      <c r="H18" s="35">
        <v>0.22219584154771366</v>
      </c>
      <c r="I18" s="35"/>
      <c r="J18" s="35">
        <f t="shared" si="1"/>
        <v>1.1343631051380365E-3</v>
      </c>
      <c r="K18" s="92">
        <f t="shared" si="2"/>
        <v>1.1536040119207933E-5</v>
      </c>
      <c r="M18" s="62"/>
      <c r="N18" s="113"/>
      <c r="P18" s="62"/>
      <c r="Q18" s="62"/>
    </row>
    <row r="19" spans="1:17" x14ac:dyDescent="0.25">
      <c r="A19" s="22" t="s">
        <v>5</v>
      </c>
      <c r="B19" s="18">
        <v>97.759205331787399</v>
      </c>
      <c r="C19" s="18">
        <v>97.913686814751657</v>
      </c>
      <c r="D19" s="18"/>
      <c r="E19" s="18">
        <f t="shared" si="0"/>
        <v>0.15802244140585842</v>
      </c>
      <c r="F19" s="18"/>
      <c r="G19" s="18">
        <v>3.1817287599568349</v>
      </c>
      <c r="H19" s="18">
        <v>3.1867566054222314</v>
      </c>
      <c r="I19" s="18"/>
      <c r="J19" s="18">
        <f t="shared" si="1"/>
        <v>5.0278454653964744E-3</v>
      </c>
      <c r="K19" s="93">
        <f t="shared" si="2"/>
        <v>5.1131270700957278E-5</v>
      </c>
      <c r="M19" s="62"/>
      <c r="N19" s="113"/>
      <c r="P19" s="62"/>
      <c r="Q19" s="62"/>
    </row>
    <row r="20" spans="1:17" x14ac:dyDescent="0.25">
      <c r="A20" s="23" t="s">
        <v>105</v>
      </c>
      <c r="B20" s="35">
        <v>101.43441294262402</v>
      </c>
      <c r="C20" s="35">
        <v>101.56935134981708</v>
      </c>
      <c r="D20" s="35"/>
      <c r="E20" s="35">
        <f t="shared" si="0"/>
        <v>0.13303020471897575</v>
      </c>
      <c r="F20" s="35"/>
      <c r="G20" s="35">
        <v>1.6468667559889341</v>
      </c>
      <c r="H20" s="35">
        <v>1.6490575862058749</v>
      </c>
      <c r="I20" s="35"/>
      <c r="J20" s="35">
        <f t="shared" si="1"/>
        <v>2.1908302169408866E-3</v>
      </c>
      <c r="K20" s="92">
        <f t="shared" si="2"/>
        <v>2.2279907696687336E-5</v>
      </c>
      <c r="M20" s="62"/>
      <c r="N20" s="113"/>
      <c r="P20" s="62"/>
      <c r="Q20" s="62"/>
    </row>
    <row r="21" spans="1:17" x14ac:dyDescent="0.25">
      <c r="A21" s="22" t="s">
        <v>106</v>
      </c>
      <c r="B21" s="18">
        <v>89.948148889354286</v>
      </c>
      <c r="C21" s="18">
        <v>90.190700763917405</v>
      </c>
      <c r="D21" s="18"/>
      <c r="E21" s="18">
        <f t="shared" si="0"/>
        <v>0.26965743882232385</v>
      </c>
      <c r="F21" s="18"/>
      <c r="G21" s="18">
        <v>0.97464975767747741</v>
      </c>
      <c r="H21" s="18">
        <v>0.97727797325151844</v>
      </c>
      <c r="I21" s="18"/>
      <c r="J21" s="18">
        <f t="shared" si="1"/>
        <v>2.6282155740410262E-3</v>
      </c>
      <c r="K21" s="93">
        <f t="shared" si="2"/>
        <v>2.6727949954238817E-5</v>
      </c>
      <c r="M21" s="62"/>
      <c r="N21" s="113"/>
      <c r="P21" s="62"/>
      <c r="Q21" s="62"/>
    </row>
    <row r="22" spans="1:17" x14ac:dyDescent="0.25">
      <c r="A22" s="23" t="s">
        <v>107</v>
      </c>
      <c r="B22" s="35">
        <v>102.31951732693885</v>
      </c>
      <c r="C22" s="35">
        <v>102.35765337634795</v>
      </c>
      <c r="D22" s="35"/>
      <c r="E22" s="35">
        <f t="shared" si="0"/>
        <v>3.7271529816984561E-2</v>
      </c>
      <c r="F22" s="35"/>
      <c r="G22" s="35">
        <v>0.56021224629042343</v>
      </c>
      <c r="H22" s="35">
        <v>0.56042104596483799</v>
      </c>
      <c r="I22" s="35"/>
      <c r="J22" s="35">
        <f t="shared" si="1"/>
        <v>2.0879967441456149E-4</v>
      </c>
      <c r="K22" s="92">
        <f t="shared" si="2"/>
        <v>2.1234130500311246E-6</v>
      </c>
      <c r="M22" s="62"/>
      <c r="N22" s="113"/>
      <c r="P22" s="62"/>
      <c r="Q22" s="62"/>
    </row>
    <row r="23" spans="1:17" x14ac:dyDescent="0.25">
      <c r="A23" s="24" t="s">
        <v>108</v>
      </c>
      <c r="B23" s="18">
        <v>108.84840491138806</v>
      </c>
      <c r="C23" s="18">
        <v>108.98792230137006</v>
      </c>
      <c r="D23" s="18"/>
      <c r="E23" s="18">
        <f t="shared" si="0"/>
        <v>0.12817587000524266</v>
      </c>
      <c r="F23" s="18"/>
      <c r="G23" s="18">
        <v>3.2276920861887004</v>
      </c>
      <c r="H23" s="18">
        <v>3.2318292086012632</v>
      </c>
      <c r="I23" s="18"/>
      <c r="J23" s="18">
        <f t="shared" si="1"/>
        <v>4.1371224125628103E-3</v>
      </c>
      <c r="K23" s="93">
        <f t="shared" si="2"/>
        <v>4.2072956986371034E-5</v>
      </c>
      <c r="M23" s="62"/>
      <c r="N23" s="113"/>
      <c r="P23" s="62"/>
      <c r="Q23" s="62"/>
    </row>
    <row r="24" spans="1:17" x14ac:dyDescent="0.25">
      <c r="A24" s="21" t="s">
        <v>109</v>
      </c>
      <c r="B24" s="35">
        <v>107.62089501353577</v>
      </c>
      <c r="C24" s="35">
        <v>107.26547191601719</v>
      </c>
      <c r="D24" s="35"/>
      <c r="E24" s="35">
        <f t="shared" si="0"/>
        <v>-0.33025473117824777</v>
      </c>
      <c r="F24" s="35"/>
      <c r="G24" s="35">
        <v>0.22330781983601863</v>
      </c>
      <c r="H24" s="35">
        <v>0.22257033519591918</v>
      </c>
      <c r="I24" s="35"/>
      <c r="J24" s="35">
        <f t="shared" si="1"/>
        <v>-7.3748464009945613E-4</v>
      </c>
      <c r="K24" s="92">
        <f t="shared" si="2"/>
        <v>-7.499937504095467E-6</v>
      </c>
      <c r="M24" s="62"/>
      <c r="N24" s="113"/>
      <c r="P24" s="62"/>
      <c r="Q24" s="62"/>
    </row>
    <row r="25" spans="1:17" x14ac:dyDescent="0.25">
      <c r="A25" s="22" t="s">
        <v>110</v>
      </c>
      <c r="B25" s="18">
        <v>107.58007147710607</v>
      </c>
      <c r="C25" s="18">
        <v>107.54460736429652</v>
      </c>
      <c r="D25" s="18"/>
      <c r="E25" s="18">
        <f t="shared" si="0"/>
        <v>-3.2965318132449628E-2</v>
      </c>
      <c r="F25" s="18"/>
      <c r="G25" s="18">
        <v>0.11599409873912057</v>
      </c>
      <c r="H25" s="18">
        <v>0.11595586091545634</v>
      </c>
      <c r="I25" s="18"/>
      <c r="J25" s="18">
        <f t="shared" si="1"/>
        <v>-3.8237823664230564E-5</v>
      </c>
      <c r="K25" s="93">
        <f t="shared" si="2"/>
        <v>-3.8886408228878777E-7</v>
      </c>
      <c r="M25" s="62"/>
      <c r="N25" s="113"/>
      <c r="P25" s="62"/>
      <c r="Q25" s="62"/>
    </row>
    <row r="26" spans="1:17" x14ac:dyDescent="0.25">
      <c r="A26" s="21" t="s">
        <v>111</v>
      </c>
      <c r="B26" s="35">
        <v>110.49819381965088</v>
      </c>
      <c r="C26" s="35">
        <v>110.91197084184742</v>
      </c>
      <c r="D26" s="35"/>
      <c r="E26" s="35">
        <f t="shared" si="0"/>
        <v>0.37446496444266675</v>
      </c>
      <c r="F26" s="35"/>
      <c r="G26" s="35">
        <v>1.3119638264793547</v>
      </c>
      <c r="H26" s="35">
        <v>1.316876671355681</v>
      </c>
      <c r="I26" s="35"/>
      <c r="J26" s="35">
        <f t="shared" si="1"/>
        <v>4.9128448763262611E-3</v>
      </c>
      <c r="K26" s="92">
        <f t="shared" si="2"/>
        <v>4.9961758572752889E-5</v>
      </c>
      <c r="M26" s="62"/>
      <c r="N26" s="113"/>
      <c r="P26" s="62"/>
      <c r="Q26" s="62"/>
    </row>
    <row r="27" spans="1:17" x14ac:dyDescent="0.25">
      <c r="A27" s="22" t="s">
        <v>112</v>
      </c>
      <c r="B27" s="18">
        <v>101.65605859607793</v>
      </c>
      <c r="C27" s="18">
        <v>101.65605859607793</v>
      </c>
      <c r="D27" s="18"/>
      <c r="E27" s="18">
        <f t="shared" si="0"/>
        <v>0</v>
      </c>
      <c r="F27" s="18"/>
      <c r="G27" s="18">
        <v>0.10195553073312226</v>
      </c>
      <c r="H27" s="18">
        <v>0.10195553073312226</v>
      </c>
      <c r="I27" s="18"/>
      <c r="J27" s="18">
        <f t="shared" si="1"/>
        <v>0</v>
      </c>
      <c r="K27" s="93">
        <f t="shared" si="2"/>
        <v>0</v>
      </c>
      <c r="M27" s="62"/>
      <c r="N27" s="113"/>
      <c r="P27" s="62"/>
      <c r="Q27" s="62"/>
    </row>
    <row r="28" spans="1:17" x14ac:dyDescent="0.25">
      <c r="A28" s="21" t="s">
        <v>113</v>
      </c>
      <c r="B28" s="35">
        <v>108.2348801262728</v>
      </c>
      <c r="C28" s="35">
        <v>108.2348801262728</v>
      </c>
      <c r="D28" s="35"/>
      <c r="E28" s="35">
        <f t="shared" si="0"/>
        <v>0</v>
      </c>
      <c r="F28" s="35"/>
      <c r="G28" s="35">
        <v>0.27419604708602924</v>
      </c>
      <c r="H28" s="35">
        <v>0.27419604708602924</v>
      </c>
      <c r="I28" s="35"/>
      <c r="J28" s="35">
        <f t="shared" si="1"/>
        <v>0</v>
      </c>
      <c r="K28" s="92">
        <f t="shared" si="2"/>
        <v>0</v>
      </c>
      <c r="M28" s="62"/>
      <c r="N28" s="113"/>
      <c r="P28" s="62"/>
      <c r="Q28" s="62"/>
    </row>
    <row r="29" spans="1:17" x14ac:dyDescent="0.25">
      <c r="A29" s="24" t="s">
        <v>114</v>
      </c>
      <c r="B29" s="18">
        <v>107.54051582776071</v>
      </c>
      <c r="C29" s="18">
        <v>107.54051582776071</v>
      </c>
      <c r="D29" s="18"/>
      <c r="E29" s="18">
        <f t="shared" si="0"/>
        <v>0</v>
      </c>
      <c r="F29" s="18"/>
      <c r="G29" s="18">
        <v>0.80414337364231669</v>
      </c>
      <c r="H29" s="18">
        <v>0.80414337364231669</v>
      </c>
      <c r="I29" s="18"/>
      <c r="J29" s="18">
        <f t="shared" si="1"/>
        <v>0</v>
      </c>
      <c r="K29" s="93">
        <f t="shared" si="2"/>
        <v>0</v>
      </c>
      <c r="M29" s="62"/>
      <c r="N29" s="113"/>
      <c r="P29" s="62"/>
      <c r="Q29" s="62"/>
    </row>
    <row r="30" spans="1:17" x14ac:dyDescent="0.25">
      <c r="A30" s="23" t="s">
        <v>115</v>
      </c>
      <c r="B30" s="35">
        <v>109.64388510062328</v>
      </c>
      <c r="C30" s="35">
        <v>109.64388510062328</v>
      </c>
      <c r="D30" s="35"/>
      <c r="E30" s="35">
        <f t="shared" si="0"/>
        <v>0</v>
      </c>
      <c r="F30" s="35"/>
      <c r="G30" s="35">
        <v>0.39613138967273875</v>
      </c>
      <c r="H30" s="35">
        <v>0.39613138967273864</v>
      </c>
      <c r="I30" s="35"/>
      <c r="J30" s="35">
        <f t="shared" si="1"/>
        <v>0</v>
      </c>
      <c r="K30" s="92">
        <f t="shared" si="2"/>
        <v>0</v>
      </c>
      <c r="M30" s="62"/>
      <c r="N30" s="113"/>
      <c r="P30" s="62"/>
      <c r="Q30" s="62"/>
    </row>
    <row r="31" spans="1:17" x14ac:dyDescent="0.25">
      <c r="A31" s="22" t="s">
        <v>6</v>
      </c>
      <c r="B31" s="18">
        <v>109.72927781382788</v>
      </c>
      <c r="C31" s="18">
        <v>111.33607161656879</v>
      </c>
      <c r="D31" s="18"/>
      <c r="E31" s="18">
        <f t="shared" si="0"/>
        <v>1.4643255061489446</v>
      </c>
      <c r="F31" s="18"/>
      <c r="G31" s="18">
        <v>0.40330076304954032</v>
      </c>
      <c r="H31" s="18">
        <v>0.409206398989368</v>
      </c>
      <c r="I31" s="18"/>
      <c r="J31" s="18">
        <f t="shared" si="1"/>
        <v>5.9056359398276803E-3</v>
      </c>
      <c r="K31" s="93">
        <f t="shared" si="2"/>
        <v>6.0058065025835051E-5</v>
      </c>
      <c r="M31" s="62"/>
      <c r="N31" s="113"/>
      <c r="P31" s="62"/>
      <c r="Q31" s="62"/>
    </row>
    <row r="32" spans="1:17" x14ac:dyDescent="0.25">
      <c r="A32" s="23" t="s">
        <v>116</v>
      </c>
      <c r="B32" s="35">
        <v>108.11996608009325</v>
      </c>
      <c r="C32" s="35">
        <v>110.12793582265748</v>
      </c>
      <c r="D32" s="35"/>
      <c r="E32" s="35">
        <f t="shared" si="0"/>
        <v>1.8571683060617739</v>
      </c>
      <c r="F32" s="35"/>
      <c r="G32" s="35">
        <v>0.3179914238549002</v>
      </c>
      <c r="H32" s="35">
        <v>0.32389705979472788</v>
      </c>
      <c r="I32" s="35"/>
      <c r="J32" s="35">
        <f t="shared" si="1"/>
        <v>5.9056359398276803E-3</v>
      </c>
      <c r="K32" s="92">
        <f t="shared" si="2"/>
        <v>6.0058065025835051E-5</v>
      </c>
      <c r="M32" s="62"/>
      <c r="N32" s="113"/>
      <c r="P32" s="62"/>
      <c r="Q32" s="62"/>
    </row>
    <row r="33" spans="1:17" x14ac:dyDescent="0.25">
      <c r="A33" s="22" t="s">
        <v>117</v>
      </c>
      <c r="B33" s="18">
        <v>116.17490892914837</v>
      </c>
      <c r="C33" s="18">
        <v>116.17490892914837</v>
      </c>
      <c r="D33" s="18"/>
      <c r="E33" s="18">
        <f t="shared" si="0"/>
        <v>0</v>
      </c>
      <c r="F33" s="18"/>
      <c r="G33" s="18">
        <v>8.5309339194640121E-2</v>
      </c>
      <c r="H33" s="18">
        <v>8.5309339194640121E-2</v>
      </c>
      <c r="I33" s="18"/>
      <c r="J33" s="18">
        <f t="shared" si="1"/>
        <v>0</v>
      </c>
      <c r="K33" s="93">
        <f t="shared" si="2"/>
        <v>0</v>
      </c>
      <c r="M33" s="62"/>
      <c r="N33" s="113"/>
      <c r="P33" s="62"/>
      <c r="Q33" s="62"/>
    </row>
    <row r="34" spans="1:17" x14ac:dyDescent="0.25">
      <c r="A34" s="21" t="s">
        <v>7</v>
      </c>
      <c r="B34" s="35">
        <v>114.18730948847382</v>
      </c>
      <c r="C34" s="35">
        <v>114.0487854954671</v>
      </c>
      <c r="D34" s="35"/>
      <c r="E34" s="35">
        <f t="shared" si="0"/>
        <v>-0.12131294942254733</v>
      </c>
      <c r="F34" s="35"/>
      <c r="G34" s="35">
        <v>2.1437000006724851</v>
      </c>
      <c r="H34" s="35">
        <v>2.1410994149748981</v>
      </c>
      <c r="I34" s="35"/>
      <c r="J34" s="35">
        <f t="shared" si="1"/>
        <v>-2.6005856975870323E-3</v>
      </c>
      <c r="K34" s="92">
        <f t="shared" si="2"/>
        <v>-2.6446964649076544E-5</v>
      </c>
      <c r="M34" s="62"/>
      <c r="N34" s="113"/>
      <c r="P34" s="62"/>
      <c r="Q34" s="62"/>
    </row>
    <row r="35" spans="1:17" x14ac:dyDescent="0.25">
      <c r="A35" s="22" t="s">
        <v>118</v>
      </c>
      <c r="B35" s="18">
        <v>122.38828025862962</v>
      </c>
      <c r="C35" s="18">
        <v>123.69659607146572</v>
      </c>
      <c r="D35" s="18"/>
      <c r="E35" s="18">
        <f t="shared" si="0"/>
        <v>1.0689878230753624</v>
      </c>
      <c r="F35" s="18"/>
      <c r="G35" s="18">
        <v>1.0021804885156271</v>
      </c>
      <c r="H35" s="18">
        <v>1.0128936759030964</v>
      </c>
      <c r="I35" s="18"/>
      <c r="J35" s="18">
        <f t="shared" si="1"/>
        <v>1.0713187387469292E-2</v>
      </c>
      <c r="K35" s="93">
        <f>J35/$G$5</f>
        <v>1.0894902958907432E-4</v>
      </c>
      <c r="M35" s="62"/>
      <c r="N35" s="113"/>
      <c r="P35" s="62"/>
      <c r="Q35" s="62"/>
    </row>
    <row r="36" spans="1:17" x14ac:dyDescent="0.25">
      <c r="A36" s="21" t="s">
        <v>119</v>
      </c>
      <c r="B36" s="35">
        <v>125.66236888148953</v>
      </c>
      <c r="C36" s="35">
        <v>120.50810003131744</v>
      </c>
      <c r="D36" s="35"/>
      <c r="E36" s="35">
        <f t="shared" si="0"/>
        <v>-4.1016804760644066</v>
      </c>
      <c r="F36" s="35"/>
      <c r="G36" s="35">
        <v>0.52952078801760394</v>
      </c>
      <c r="H36" s="35">
        <v>0.50780153723878352</v>
      </c>
      <c r="I36" s="35"/>
      <c r="J36" s="35">
        <f t="shared" si="1"/>
        <v>-2.171925077882042E-2</v>
      </c>
      <c r="K36" s="92">
        <f t="shared" si="2"/>
        <v>-2.208764964311154E-4</v>
      </c>
      <c r="M36" s="62"/>
      <c r="N36" s="113"/>
      <c r="P36" s="62"/>
      <c r="Q36" s="62"/>
    </row>
    <row r="37" spans="1:17" x14ac:dyDescent="0.25">
      <c r="A37" s="24" t="s">
        <v>120</v>
      </c>
      <c r="B37" s="18">
        <v>101.7659218033353</v>
      </c>
      <c r="C37" s="18">
        <v>102.01944203453036</v>
      </c>
      <c r="D37" s="18"/>
      <c r="E37" s="18">
        <f t="shared" si="0"/>
        <v>0.24912095002194157</v>
      </c>
      <c r="F37" s="18"/>
      <c r="G37" s="18">
        <v>0.23719936476240586</v>
      </c>
      <c r="H37" s="18">
        <v>0.23779027807334793</v>
      </c>
      <c r="I37" s="18"/>
      <c r="J37" s="18">
        <f t="shared" si="1"/>
        <v>5.9091331094207611E-4</v>
      </c>
      <c r="K37" s="93">
        <f t="shared" si="2"/>
        <v>6.0093629906733169E-6</v>
      </c>
      <c r="M37" s="62"/>
      <c r="N37" s="113"/>
      <c r="P37" s="62"/>
      <c r="Q37" s="62"/>
    </row>
    <row r="38" spans="1:17" x14ac:dyDescent="0.25">
      <c r="A38" s="23" t="s">
        <v>121</v>
      </c>
      <c r="B38" s="35">
        <v>87.548992122007917</v>
      </c>
      <c r="C38" s="35">
        <v>90.493657392285215</v>
      </c>
      <c r="D38" s="35"/>
      <c r="E38" s="35">
        <f t="shared" si="0"/>
        <v>3.3634485091200483</v>
      </c>
      <c r="F38" s="35"/>
      <c r="G38" s="35">
        <v>0.23233786281052546</v>
      </c>
      <c r="H38" s="35">
        <v>0.24015242719334745</v>
      </c>
      <c r="I38" s="35"/>
      <c r="J38" s="35">
        <f t="shared" si="1"/>
        <v>7.8145643828219924E-3</v>
      </c>
      <c r="K38" s="92">
        <f t="shared" si="2"/>
        <v>7.9471139202290928E-5</v>
      </c>
      <c r="M38" s="62"/>
      <c r="N38" s="113"/>
      <c r="P38" s="62"/>
      <c r="Q38" s="62"/>
    </row>
    <row r="39" spans="1:17" x14ac:dyDescent="0.25">
      <c r="A39" s="24" t="s">
        <v>122</v>
      </c>
      <c r="B39" s="18">
        <v>105.06299995260028</v>
      </c>
      <c r="C39" s="18">
        <v>105.06299995260028</v>
      </c>
      <c r="D39" s="18"/>
      <c r="E39" s="18">
        <f t="shared" si="0"/>
        <v>0</v>
      </c>
      <c r="F39" s="18"/>
      <c r="G39" s="18">
        <v>6.6674914993870432E-2</v>
      </c>
      <c r="H39" s="18">
        <v>6.6674914993870418E-2</v>
      </c>
      <c r="I39" s="18"/>
      <c r="J39" s="18">
        <f t="shared" si="1"/>
        <v>0</v>
      </c>
      <c r="K39" s="93">
        <f t="shared" si="2"/>
        <v>0</v>
      </c>
      <c r="M39" s="62"/>
      <c r="N39" s="113"/>
      <c r="P39" s="62"/>
      <c r="Q39" s="62"/>
    </row>
    <row r="40" spans="1:17" x14ac:dyDescent="0.25">
      <c r="A40" s="23" t="s">
        <v>123</v>
      </c>
      <c r="B40" s="35">
        <v>100.79156354868907</v>
      </c>
      <c r="C40" s="35">
        <v>100.79156354868907</v>
      </c>
      <c r="D40" s="35"/>
      <c r="E40" s="35">
        <f t="shared" si="0"/>
        <v>0</v>
      </c>
      <c r="F40" s="35"/>
      <c r="G40" s="35">
        <v>7.5786581572452397E-2</v>
      </c>
      <c r="H40" s="35">
        <v>7.5786581572452397E-2</v>
      </c>
      <c r="I40" s="35"/>
      <c r="J40" s="35">
        <f t="shared" si="1"/>
        <v>0</v>
      </c>
      <c r="K40" s="92">
        <f t="shared" si="2"/>
        <v>0</v>
      </c>
      <c r="M40" s="62"/>
      <c r="N40" s="113"/>
      <c r="P40" s="62"/>
      <c r="Q40" s="62"/>
    </row>
    <row r="41" spans="1:17" x14ac:dyDescent="0.25">
      <c r="A41" s="22" t="s">
        <v>8</v>
      </c>
      <c r="B41" s="18">
        <v>114.62794061880413</v>
      </c>
      <c r="C41" s="18">
        <v>115.16182264148202</v>
      </c>
      <c r="D41" s="18"/>
      <c r="E41" s="18">
        <f t="shared" si="0"/>
        <v>0.46575208434853632</v>
      </c>
      <c r="F41" s="18"/>
      <c r="G41" s="18">
        <v>1.9610032257759249</v>
      </c>
      <c r="H41" s="18">
        <v>1.9701366391741182</v>
      </c>
      <c r="I41" s="18"/>
      <c r="J41" s="18">
        <f t="shared" si="1"/>
        <v>9.1334133981932908E-3</v>
      </c>
      <c r="K41" s="93">
        <f t="shared" si="2"/>
        <v>9.2883330663374989E-5</v>
      </c>
      <c r="M41" s="62"/>
      <c r="N41" s="113"/>
      <c r="P41" s="62"/>
      <c r="Q41" s="62"/>
    </row>
    <row r="42" spans="1:17" x14ac:dyDescent="0.25">
      <c r="A42" s="21" t="s">
        <v>124</v>
      </c>
      <c r="B42" s="35">
        <v>103.98008994039881</v>
      </c>
      <c r="C42" s="35">
        <v>102.06919706750153</v>
      </c>
      <c r="D42" s="35"/>
      <c r="E42" s="35">
        <f t="shared" si="0"/>
        <v>-1.8377488170981615</v>
      </c>
      <c r="F42" s="35"/>
      <c r="G42" s="35">
        <v>8.8004327820579986E-2</v>
      </c>
      <c r="H42" s="35">
        <v>8.638702932706209E-2</v>
      </c>
      <c r="I42" s="35"/>
      <c r="J42" s="35">
        <f t="shared" si="1"/>
        <v>-1.6172984935178963E-3</v>
      </c>
      <c r="K42" s="92">
        <f t="shared" si="2"/>
        <v>-1.6447308821531773E-5</v>
      </c>
      <c r="M42" s="62"/>
      <c r="N42" s="113"/>
      <c r="P42" s="62"/>
      <c r="Q42" s="62"/>
    </row>
    <row r="43" spans="1:17" x14ac:dyDescent="0.25">
      <c r="A43" s="22" t="s">
        <v>125</v>
      </c>
      <c r="B43" s="18">
        <v>104.28140273677194</v>
      </c>
      <c r="C43" s="18">
        <v>105.32985936847126</v>
      </c>
      <c r="D43" s="18"/>
      <c r="E43" s="18">
        <f t="shared" si="0"/>
        <v>1.0054109401902211</v>
      </c>
      <c r="F43" s="18"/>
      <c r="G43" s="18">
        <v>0.6647674048268285</v>
      </c>
      <c r="H43" s="18">
        <v>0.67145104904177599</v>
      </c>
      <c r="I43" s="18"/>
      <c r="J43" s="18">
        <f t="shared" si="1"/>
        <v>6.6836442149474928E-3</v>
      </c>
      <c r="K43" s="93">
        <f t="shared" si="2"/>
        <v>6.7970112441874525E-5</v>
      </c>
      <c r="M43" s="62"/>
      <c r="N43" s="113"/>
      <c r="P43" s="62"/>
      <c r="Q43" s="62"/>
    </row>
    <row r="44" spans="1:17" x14ac:dyDescent="0.25">
      <c r="A44" s="23" t="s">
        <v>126</v>
      </c>
      <c r="B44" s="35">
        <v>109.28052061332318</v>
      </c>
      <c r="C44" s="35">
        <v>109.64512728822022</v>
      </c>
      <c r="D44" s="35"/>
      <c r="E44" s="35">
        <f t="shared" si="0"/>
        <v>0.33364287875894405</v>
      </c>
      <c r="F44" s="35"/>
      <c r="G44" s="35">
        <v>7.3648246250565638E-2</v>
      </c>
      <c r="H44" s="35">
        <v>7.389396837951151E-2</v>
      </c>
      <c r="I44" s="35"/>
      <c r="J44" s="35">
        <f t="shared" si="1"/>
        <v>2.4572212894587164E-4</v>
      </c>
      <c r="K44" s="92">
        <f t="shared" si="2"/>
        <v>2.4989003299360838E-6</v>
      </c>
      <c r="M44" s="62"/>
      <c r="N44" s="113"/>
      <c r="P44" s="62"/>
      <c r="Q44" s="62"/>
    </row>
    <row r="45" spans="1:17" x14ac:dyDescent="0.25">
      <c r="A45" s="24" t="s">
        <v>127</v>
      </c>
      <c r="B45" s="18">
        <v>140.96824122223666</v>
      </c>
      <c r="C45" s="18">
        <v>141.38373539595736</v>
      </c>
      <c r="D45" s="18"/>
      <c r="E45" s="18">
        <f t="shared" si="0"/>
        <v>0.29474310675812188</v>
      </c>
      <c r="F45" s="18"/>
      <c r="G45" s="18">
        <v>0.68000365527495699</v>
      </c>
      <c r="H45" s="18">
        <v>0.68200791917458325</v>
      </c>
      <c r="I45" s="18"/>
      <c r="J45" s="18">
        <f t="shared" si="1"/>
        <v>2.0042638996262685E-3</v>
      </c>
      <c r="K45" s="93">
        <f t="shared" si="2"/>
        <v>2.038259940828667E-5</v>
      </c>
      <c r="M45" s="62"/>
      <c r="N45" s="113"/>
      <c r="P45" s="62"/>
      <c r="Q45" s="62"/>
    </row>
    <row r="46" spans="1:17" x14ac:dyDescent="0.25">
      <c r="A46" s="23" t="s">
        <v>128</v>
      </c>
      <c r="B46" s="35">
        <v>107.69602250615409</v>
      </c>
      <c r="C46" s="35">
        <v>108.27010511331517</v>
      </c>
      <c r="D46" s="35"/>
      <c r="E46" s="35">
        <f t="shared" si="0"/>
        <v>0.53305831896277578</v>
      </c>
      <c r="F46" s="35"/>
      <c r="G46" s="35">
        <v>0.18213259254012329</v>
      </c>
      <c r="H46" s="35">
        <v>0.18310346547620096</v>
      </c>
      <c r="I46" s="35"/>
      <c r="J46" s="35">
        <f t="shared" si="1"/>
        <v>9.7087293607767133E-4</v>
      </c>
      <c r="K46" s="92">
        <f t="shared" si="2"/>
        <v>9.8734074570261374E-6</v>
      </c>
      <c r="M46" s="62"/>
      <c r="N46" s="113"/>
      <c r="P46" s="62"/>
      <c r="Q46" s="62"/>
    </row>
    <row r="47" spans="1:17" x14ac:dyDescent="0.25">
      <c r="A47" s="22" t="s">
        <v>129</v>
      </c>
      <c r="B47" s="18">
        <v>99.206355380941119</v>
      </c>
      <c r="C47" s="18">
        <v>99.206355380941119</v>
      </c>
      <c r="D47" s="18"/>
      <c r="E47" s="18">
        <f t="shared" si="0"/>
        <v>0</v>
      </c>
      <c r="F47" s="18"/>
      <c r="G47" s="18">
        <v>4.9509380380348328E-2</v>
      </c>
      <c r="H47" s="18">
        <v>4.9509380380348328E-2</v>
      </c>
      <c r="I47" s="18"/>
      <c r="J47" s="18">
        <f t="shared" si="1"/>
        <v>0</v>
      </c>
      <c r="K47" s="93">
        <f t="shared" si="2"/>
        <v>0</v>
      </c>
      <c r="M47" s="62"/>
      <c r="N47" s="113"/>
      <c r="P47" s="62"/>
      <c r="Q47" s="62"/>
    </row>
    <row r="48" spans="1:17" x14ac:dyDescent="0.25">
      <c r="A48" s="21" t="s">
        <v>130</v>
      </c>
      <c r="B48" s="35">
        <v>101.40559355596183</v>
      </c>
      <c r="C48" s="35">
        <v>101.79050076557164</v>
      </c>
      <c r="D48" s="35"/>
      <c r="E48" s="35">
        <f t="shared" si="0"/>
        <v>0.37957197045288549</v>
      </c>
      <c r="F48" s="35"/>
      <c r="G48" s="35">
        <v>0.22293761868252196</v>
      </c>
      <c r="H48" s="35">
        <v>0.22378382739463595</v>
      </c>
      <c r="I48" s="35"/>
      <c r="J48" s="35">
        <f t="shared" si="1"/>
        <v>8.4620871211399384E-4</v>
      </c>
      <c r="K48" s="92">
        <f t="shared" si="2"/>
        <v>8.6056198477844702E-6</v>
      </c>
      <c r="M48" s="62"/>
      <c r="N48" s="113"/>
      <c r="P48" s="62"/>
      <c r="Q48" s="62"/>
    </row>
    <row r="49" spans="1:17" x14ac:dyDescent="0.25">
      <c r="A49" s="24" t="s">
        <v>9</v>
      </c>
      <c r="B49" s="18">
        <v>101.00034824447454</v>
      </c>
      <c r="C49" s="18">
        <v>101.00034824447454</v>
      </c>
      <c r="D49" s="18"/>
      <c r="E49" s="18">
        <f t="shared" si="0"/>
        <v>0</v>
      </c>
      <c r="F49" s="18"/>
      <c r="G49" s="18">
        <v>1.0683669591614799</v>
      </c>
      <c r="H49" s="18">
        <v>1.0683669591614802</v>
      </c>
      <c r="I49" s="18"/>
      <c r="J49" s="18">
        <f t="shared" si="1"/>
        <v>0</v>
      </c>
      <c r="K49" s="93">
        <f t="shared" si="2"/>
        <v>0</v>
      </c>
      <c r="M49" s="62"/>
      <c r="N49" s="113"/>
      <c r="P49" s="62"/>
      <c r="Q49" s="62"/>
    </row>
    <row r="50" spans="1:17" x14ac:dyDescent="0.25">
      <c r="A50" s="23" t="s">
        <v>131</v>
      </c>
      <c r="B50" s="35">
        <v>99.936686168871717</v>
      </c>
      <c r="C50" s="35">
        <v>99.936686168871717</v>
      </c>
      <c r="D50" s="35"/>
      <c r="E50" s="35">
        <f t="shared" si="0"/>
        <v>0</v>
      </c>
      <c r="F50" s="35"/>
      <c r="G50" s="35">
        <v>0.22635603499559639</v>
      </c>
      <c r="H50" s="35">
        <v>0.22635603499559642</v>
      </c>
      <c r="I50" s="35"/>
      <c r="J50" s="35">
        <f t="shared" si="1"/>
        <v>0</v>
      </c>
      <c r="K50" s="92">
        <f t="shared" si="2"/>
        <v>0</v>
      </c>
      <c r="M50" s="62"/>
      <c r="N50" s="113"/>
      <c r="P50" s="62"/>
      <c r="Q50" s="62"/>
    </row>
    <row r="51" spans="1:17" x14ac:dyDescent="0.25">
      <c r="A51" s="24" t="s">
        <v>132</v>
      </c>
      <c r="B51" s="18">
        <v>102.0328341645795</v>
      </c>
      <c r="C51" s="18">
        <v>102.0328341645795</v>
      </c>
      <c r="D51" s="18"/>
      <c r="E51" s="18">
        <f t="shared" si="0"/>
        <v>0</v>
      </c>
      <c r="F51" s="18"/>
      <c r="G51" s="18">
        <v>0.12405677703213097</v>
      </c>
      <c r="H51" s="18">
        <v>0.12405677703213099</v>
      </c>
      <c r="I51" s="18"/>
      <c r="J51" s="18">
        <f t="shared" si="1"/>
        <v>0</v>
      </c>
      <c r="K51" s="93">
        <f t="shared" si="2"/>
        <v>0</v>
      </c>
      <c r="M51" s="62"/>
      <c r="N51" s="113"/>
      <c r="P51" s="62"/>
      <c r="Q51" s="62"/>
    </row>
    <row r="52" spans="1:17" x14ac:dyDescent="0.25">
      <c r="A52" s="23" t="s">
        <v>133</v>
      </c>
      <c r="B52" s="35">
        <v>100.49429076701635</v>
      </c>
      <c r="C52" s="35">
        <v>100.49429076701635</v>
      </c>
      <c r="D52" s="35"/>
      <c r="E52" s="35">
        <f t="shared" si="0"/>
        <v>0</v>
      </c>
      <c r="F52" s="35"/>
      <c r="G52" s="35">
        <v>7.0341114827480386E-2</v>
      </c>
      <c r="H52" s="35">
        <v>7.03411148274804E-2</v>
      </c>
      <c r="I52" s="35"/>
      <c r="J52" s="35">
        <f t="shared" si="1"/>
        <v>0</v>
      </c>
      <c r="K52" s="92">
        <f t="shared" si="2"/>
        <v>0</v>
      </c>
      <c r="M52" s="62"/>
      <c r="N52" s="113"/>
      <c r="P52" s="62"/>
      <c r="Q52" s="62"/>
    </row>
    <row r="53" spans="1:17" x14ac:dyDescent="0.25">
      <c r="A53" s="24" t="s">
        <v>134</v>
      </c>
      <c r="B53" s="18">
        <v>101.12010338870627</v>
      </c>
      <c r="C53" s="18">
        <v>101.12010338870627</v>
      </c>
      <c r="D53" s="18"/>
      <c r="E53" s="18">
        <f t="shared" si="0"/>
        <v>0</v>
      </c>
      <c r="F53" s="18"/>
      <c r="G53" s="18">
        <v>0.46148588860158762</v>
      </c>
      <c r="H53" s="18">
        <v>0.46148588860158762</v>
      </c>
      <c r="I53" s="18"/>
      <c r="J53" s="18">
        <f t="shared" si="1"/>
        <v>0</v>
      </c>
      <c r="K53" s="93">
        <f t="shared" si="2"/>
        <v>0</v>
      </c>
      <c r="M53" s="62"/>
      <c r="N53" s="113"/>
      <c r="P53" s="62"/>
      <c r="Q53" s="62"/>
    </row>
    <row r="54" spans="1:17" x14ac:dyDescent="0.25">
      <c r="A54" s="23" t="s">
        <v>135</v>
      </c>
      <c r="B54" s="35">
        <v>101.52482027645684</v>
      </c>
      <c r="C54" s="35">
        <v>101.52482027645684</v>
      </c>
      <c r="D54" s="35"/>
      <c r="E54" s="35">
        <f t="shared" si="0"/>
        <v>0</v>
      </c>
      <c r="F54" s="35"/>
      <c r="G54" s="35">
        <v>0.18612714370468472</v>
      </c>
      <c r="H54" s="35">
        <v>0.18612714370468472</v>
      </c>
      <c r="I54" s="35"/>
      <c r="J54" s="35">
        <f t="shared" si="1"/>
        <v>0</v>
      </c>
      <c r="K54" s="92">
        <f t="shared" si="2"/>
        <v>0</v>
      </c>
      <c r="M54" s="62"/>
      <c r="N54" s="113"/>
      <c r="P54" s="62"/>
      <c r="Q54" s="62"/>
    </row>
    <row r="55" spans="1:17" x14ac:dyDescent="0.25">
      <c r="A55" s="22" t="s">
        <v>10</v>
      </c>
      <c r="B55" s="18">
        <v>110.33982685201202</v>
      </c>
      <c r="C55" s="18">
        <v>111.97764673393154</v>
      </c>
      <c r="D55" s="18"/>
      <c r="E55" s="18">
        <f t="shared" si="0"/>
        <v>1.4843415370917379</v>
      </c>
      <c r="F55" s="18"/>
      <c r="G55" s="18">
        <v>0.7066106571183971</v>
      </c>
      <c r="H55" s="18">
        <v>0.71709917260752243</v>
      </c>
      <c r="I55" s="18"/>
      <c r="J55" s="18">
        <f t="shared" si="1"/>
        <v>1.0488515489125327E-2</v>
      </c>
      <c r="K55" s="93">
        <f t="shared" si="2"/>
        <v>1.0666420207554267E-4</v>
      </c>
      <c r="M55" s="62"/>
      <c r="N55" s="113"/>
      <c r="P55" s="62"/>
      <c r="Q55" s="62"/>
    </row>
    <row r="56" spans="1:17" x14ac:dyDescent="0.25">
      <c r="A56" s="23" t="s">
        <v>136</v>
      </c>
      <c r="B56" s="35">
        <v>97.030221664868805</v>
      </c>
      <c r="C56" s="35">
        <v>97.030221664868805</v>
      </c>
      <c r="D56" s="35"/>
      <c r="E56" s="35">
        <f t="shared" si="0"/>
        <v>0</v>
      </c>
      <c r="F56" s="35"/>
      <c r="G56" s="35">
        <v>5.2950223064401079E-2</v>
      </c>
      <c r="H56" s="35">
        <v>5.2950223064401072E-2</v>
      </c>
      <c r="I56" s="35"/>
      <c r="J56" s="35">
        <f t="shared" si="1"/>
        <v>0</v>
      </c>
      <c r="K56" s="92">
        <f t="shared" si="2"/>
        <v>0</v>
      </c>
      <c r="M56" s="62"/>
      <c r="N56" s="113"/>
      <c r="P56" s="62"/>
      <c r="Q56" s="62"/>
    </row>
    <row r="57" spans="1:17" x14ac:dyDescent="0.25">
      <c r="A57" s="24" t="s">
        <v>137</v>
      </c>
      <c r="B57" s="18">
        <v>102.25619266980775</v>
      </c>
      <c r="C57" s="18">
        <v>102.25619266980775</v>
      </c>
      <c r="D57" s="18"/>
      <c r="E57" s="18">
        <f t="shared" si="0"/>
        <v>0</v>
      </c>
      <c r="F57" s="18"/>
      <c r="G57" s="18">
        <v>6.9303499029398252E-2</v>
      </c>
      <c r="H57" s="18">
        <v>6.9303499029398252E-2</v>
      </c>
      <c r="I57" s="18"/>
      <c r="J57" s="18">
        <f t="shared" si="1"/>
        <v>0</v>
      </c>
      <c r="K57" s="93">
        <f t="shared" si="2"/>
        <v>0</v>
      </c>
      <c r="M57" s="62"/>
      <c r="N57" s="113"/>
      <c r="P57" s="62"/>
      <c r="Q57" s="62"/>
    </row>
    <row r="58" spans="1:17" x14ac:dyDescent="0.25">
      <c r="A58" s="23" t="s">
        <v>138</v>
      </c>
      <c r="B58" s="35">
        <v>104.81499395128536</v>
      </c>
      <c r="C58" s="35">
        <v>108.55060181853105</v>
      </c>
      <c r="D58" s="35"/>
      <c r="E58" s="35">
        <f t="shared" si="0"/>
        <v>3.5640014147039656</v>
      </c>
      <c r="F58" s="35"/>
      <c r="G58" s="35">
        <v>0.22052891258277799</v>
      </c>
      <c r="H58" s="35">
        <v>0.22838856614705949</v>
      </c>
      <c r="I58" s="35"/>
      <c r="J58" s="35">
        <f t="shared" si="1"/>
        <v>7.8596535642815046E-3</v>
      </c>
      <c r="K58" s="92">
        <f t="shared" si="2"/>
        <v>7.9929678980165562E-5</v>
      </c>
      <c r="M58" s="62"/>
      <c r="N58" s="113"/>
      <c r="P58" s="62"/>
      <c r="Q58" s="62"/>
    </row>
    <row r="59" spans="1:17" x14ac:dyDescent="0.25">
      <c r="A59" s="24" t="s">
        <v>139</v>
      </c>
      <c r="B59" s="18">
        <v>120.98163993034215</v>
      </c>
      <c r="C59" s="18">
        <v>121.96682814397465</v>
      </c>
      <c r="D59" s="18"/>
      <c r="E59" s="18">
        <f t="shared" si="0"/>
        <v>0.81432869830475596</v>
      </c>
      <c r="F59" s="18"/>
      <c r="G59" s="18">
        <v>0.32282565140054326</v>
      </c>
      <c r="H59" s="18">
        <v>0.32545451332538711</v>
      </c>
      <c r="I59" s="18"/>
      <c r="J59" s="18">
        <f t="shared" si="1"/>
        <v>2.6288619248438505E-3</v>
      </c>
      <c r="K59" s="93">
        <f t="shared" si="2"/>
        <v>2.673452309537739E-5</v>
      </c>
      <c r="M59" s="62"/>
      <c r="N59" s="113"/>
      <c r="P59" s="62"/>
      <c r="Q59" s="62"/>
    </row>
    <row r="60" spans="1:17" x14ac:dyDescent="0.25">
      <c r="A60" s="23" t="s">
        <v>140</v>
      </c>
      <c r="B60" s="35">
        <v>100.46424913856589</v>
      </c>
      <c r="C60" s="35">
        <v>100.46424913856589</v>
      </c>
      <c r="D60" s="35"/>
      <c r="E60" s="35">
        <f t="shared" si="0"/>
        <v>0</v>
      </c>
      <c r="F60" s="35"/>
      <c r="G60" s="35">
        <v>4.1002371041276499E-2</v>
      </c>
      <c r="H60" s="35">
        <v>4.1002371041276492E-2</v>
      </c>
      <c r="I60" s="35"/>
      <c r="J60" s="35">
        <f t="shared" si="1"/>
        <v>0</v>
      </c>
      <c r="K60" s="92">
        <f t="shared" si="2"/>
        <v>0</v>
      </c>
      <c r="M60" s="62"/>
      <c r="N60" s="113"/>
      <c r="P60" s="62"/>
      <c r="Q60" s="62"/>
    </row>
    <row r="61" spans="1:17" x14ac:dyDescent="0.25">
      <c r="A61" s="22" t="s">
        <v>11</v>
      </c>
      <c r="B61" s="18">
        <v>103.10259692833387</v>
      </c>
      <c r="C61" s="18">
        <v>103.12043937011178</v>
      </c>
      <c r="D61" s="18"/>
      <c r="E61" s="18">
        <f t="shared" si="0"/>
        <v>1.7305521208466068E-2</v>
      </c>
      <c r="F61" s="18"/>
      <c r="G61" s="18">
        <v>2.6357876902320414</v>
      </c>
      <c r="H61" s="18">
        <v>2.6362438270297845</v>
      </c>
      <c r="I61" s="18"/>
      <c r="J61" s="18">
        <f t="shared" si="1"/>
        <v>4.5613679774314519E-4</v>
      </c>
      <c r="K61" s="93">
        <f t="shared" si="2"/>
        <v>4.6387372568606615E-6</v>
      </c>
      <c r="M61" s="62"/>
      <c r="N61" s="113"/>
      <c r="P61" s="62"/>
      <c r="Q61" s="62"/>
    </row>
    <row r="62" spans="1:17" x14ac:dyDescent="0.25">
      <c r="A62" s="21" t="s">
        <v>141</v>
      </c>
      <c r="B62" s="35">
        <v>101.31217312810239</v>
      </c>
      <c r="C62" s="35">
        <v>101.31217312810239</v>
      </c>
      <c r="D62" s="35"/>
      <c r="E62" s="35">
        <f t="shared" si="0"/>
        <v>0</v>
      </c>
      <c r="F62" s="35"/>
      <c r="G62" s="35">
        <v>0.3291051816530744</v>
      </c>
      <c r="H62" s="35">
        <v>0.3291051816530744</v>
      </c>
      <c r="I62" s="35"/>
      <c r="J62" s="35">
        <f t="shared" si="1"/>
        <v>0</v>
      </c>
      <c r="K62" s="92">
        <f t="shared" si="2"/>
        <v>0</v>
      </c>
      <c r="M62" s="62"/>
      <c r="N62" s="113"/>
      <c r="P62" s="62"/>
      <c r="Q62" s="62"/>
    </row>
    <row r="63" spans="1:17" x14ac:dyDescent="0.25">
      <c r="A63" s="22" t="s">
        <v>141</v>
      </c>
      <c r="B63" s="18">
        <v>101.31217312810239</v>
      </c>
      <c r="C63" s="18">
        <v>101.31217312810239</v>
      </c>
      <c r="D63" s="18"/>
      <c r="E63" s="18">
        <f t="shared" si="0"/>
        <v>0</v>
      </c>
      <c r="F63" s="18"/>
      <c r="G63" s="18">
        <v>0.3291051816530744</v>
      </c>
      <c r="H63" s="18">
        <v>0.3291051816530744</v>
      </c>
      <c r="I63" s="18"/>
      <c r="J63" s="18">
        <f t="shared" si="1"/>
        <v>0</v>
      </c>
      <c r="K63" s="93">
        <f t="shared" si="2"/>
        <v>0</v>
      </c>
      <c r="M63" s="62"/>
      <c r="N63" s="113"/>
      <c r="P63" s="62"/>
      <c r="Q63" s="62"/>
    </row>
    <row r="64" spans="1:17" x14ac:dyDescent="0.25">
      <c r="A64" s="23" t="s">
        <v>142</v>
      </c>
      <c r="B64" s="35">
        <v>106.57972335949732</v>
      </c>
      <c r="C64" s="35">
        <v>106.64109362680384</v>
      </c>
      <c r="D64" s="35"/>
      <c r="E64" s="35">
        <f t="shared" si="0"/>
        <v>5.7581559955366401E-2</v>
      </c>
      <c r="F64" s="35"/>
      <c r="G64" s="35">
        <v>0.33660908452074606</v>
      </c>
      <c r="H64" s="35">
        <v>0.33680290928256462</v>
      </c>
      <c r="I64" s="35"/>
      <c r="J64" s="35">
        <f t="shared" si="1"/>
        <v>1.9382476181856179E-4</v>
      </c>
      <c r="K64" s="92">
        <f t="shared" si="2"/>
        <v>1.9711239005457284E-6</v>
      </c>
      <c r="M64" s="62"/>
      <c r="N64" s="113"/>
      <c r="P64" s="62"/>
      <c r="Q64" s="62"/>
    </row>
    <row r="65" spans="1:17" x14ac:dyDescent="0.25">
      <c r="A65" s="24" t="s">
        <v>142</v>
      </c>
      <c r="B65" s="18">
        <v>106.57972335949732</v>
      </c>
      <c r="C65" s="18">
        <v>106.64109362680384</v>
      </c>
      <c r="D65" s="18"/>
      <c r="E65" s="18">
        <f t="shared" si="0"/>
        <v>5.7581559955366401E-2</v>
      </c>
      <c r="F65" s="18"/>
      <c r="G65" s="18">
        <v>0.33660908452074606</v>
      </c>
      <c r="H65" s="18">
        <v>0.33680290928256462</v>
      </c>
      <c r="I65" s="18"/>
      <c r="J65" s="18">
        <f t="shared" si="1"/>
        <v>1.9382476181856179E-4</v>
      </c>
      <c r="K65" s="93">
        <f t="shared" si="2"/>
        <v>1.9711239005457284E-6</v>
      </c>
      <c r="M65" s="62"/>
      <c r="N65" s="113"/>
      <c r="P65" s="62"/>
      <c r="Q65" s="62"/>
    </row>
    <row r="66" spans="1:17" x14ac:dyDescent="0.25">
      <c r="A66" s="21" t="s">
        <v>143</v>
      </c>
      <c r="B66" s="35">
        <v>102.04824470766719</v>
      </c>
      <c r="C66" s="35">
        <v>102.35481739507205</v>
      </c>
      <c r="D66" s="35"/>
      <c r="E66" s="35">
        <f t="shared" si="0"/>
        <v>0.30041936368732092</v>
      </c>
      <c r="F66" s="35"/>
      <c r="G66" s="35">
        <v>8.73152891030545E-2</v>
      </c>
      <c r="H66" s="35">
        <v>8.7577601138979638E-2</v>
      </c>
      <c r="I66" s="35"/>
      <c r="J66" s="35">
        <f t="shared" si="1"/>
        <v>2.6231203592513852E-4</v>
      </c>
      <c r="K66" s="92">
        <f t="shared" si="2"/>
        <v>2.6676133563205781E-6</v>
      </c>
      <c r="M66" s="62"/>
      <c r="N66" s="113"/>
      <c r="P66" s="62"/>
      <c r="Q66" s="62"/>
    </row>
    <row r="67" spans="1:17" x14ac:dyDescent="0.25">
      <c r="A67" s="22" t="s">
        <v>143</v>
      </c>
      <c r="B67" s="18">
        <v>102.04824470766719</v>
      </c>
      <c r="C67" s="18">
        <v>102.35481739507205</v>
      </c>
      <c r="D67" s="18"/>
      <c r="E67" s="18">
        <f t="shared" si="0"/>
        <v>0.30041936368732092</v>
      </c>
      <c r="F67" s="18"/>
      <c r="G67" s="18">
        <v>8.73152891030545E-2</v>
      </c>
      <c r="H67" s="18">
        <v>8.7577601138979638E-2</v>
      </c>
      <c r="I67" s="18"/>
      <c r="J67" s="18">
        <f t="shared" si="1"/>
        <v>2.6231203592513852E-4</v>
      </c>
      <c r="K67" s="93">
        <f t="shared" si="2"/>
        <v>2.6676133563205781E-6</v>
      </c>
      <c r="M67" s="62"/>
      <c r="N67" s="113"/>
      <c r="P67" s="62"/>
      <c r="Q67" s="62"/>
    </row>
    <row r="68" spans="1:17" x14ac:dyDescent="0.25">
      <c r="A68" s="23" t="s">
        <v>144</v>
      </c>
      <c r="B68" s="35">
        <v>100.39628941718792</v>
      </c>
      <c r="C68" s="35">
        <v>100.39628941718792</v>
      </c>
      <c r="D68" s="35"/>
      <c r="E68" s="35">
        <f t="shared" si="0"/>
        <v>0</v>
      </c>
      <c r="F68" s="35"/>
      <c r="G68" s="35">
        <v>1.5717560895420561</v>
      </c>
      <c r="H68" s="35">
        <v>1.5717560895420559</v>
      </c>
      <c r="I68" s="35"/>
      <c r="J68" s="35">
        <f t="shared" si="1"/>
        <v>0</v>
      </c>
      <c r="K68" s="92">
        <f t="shared" si="2"/>
        <v>0</v>
      </c>
      <c r="M68" s="62"/>
      <c r="N68" s="113"/>
      <c r="P68" s="62"/>
      <c r="Q68" s="62"/>
    </row>
    <row r="69" spans="1:17" x14ac:dyDescent="0.25">
      <c r="A69" s="24" t="s">
        <v>144</v>
      </c>
      <c r="B69" s="18">
        <v>100.39628941718792</v>
      </c>
      <c r="C69" s="18">
        <v>100.39628941718792</v>
      </c>
      <c r="D69" s="18"/>
      <c r="E69" s="18">
        <f t="shared" si="0"/>
        <v>0</v>
      </c>
      <c r="F69" s="18"/>
      <c r="G69" s="18">
        <v>1.5717560895420561</v>
      </c>
      <c r="H69" s="18">
        <v>1.5717560895420559</v>
      </c>
      <c r="I69" s="18"/>
      <c r="J69" s="18">
        <f t="shared" si="1"/>
        <v>0</v>
      </c>
      <c r="K69" s="93">
        <f t="shared" si="2"/>
        <v>0</v>
      </c>
      <c r="M69" s="62"/>
      <c r="N69" s="113"/>
      <c r="P69" s="62"/>
      <c r="Q69" s="62"/>
    </row>
    <row r="70" spans="1:17" x14ac:dyDescent="0.25">
      <c r="A70" s="23" t="s">
        <v>145</v>
      </c>
      <c r="B70" s="35">
        <v>106.52823524744963</v>
      </c>
      <c r="C70" s="35">
        <v>106.52823524744963</v>
      </c>
      <c r="D70" s="35"/>
      <c r="E70" s="35">
        <f t="shared" si="0"/>
        <v>0</v>
      </c>
      <c r="F70" s="35"/>
      <c r="G70" s="35">
        <v>0.13638007277888523</v>
      </c>
      <c r="H70" s="35">
        <v>0.13638007277888525</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0.13638007277888523</v>
      </c>
      <c r="H71" s="18">
        <v>0.13638007277888525</v>
      </c>
      <c r="I71" s="18"/>
      <c r="J71" s="18">
        <f t="shared" si="1"/>
        <v>0</v>
      </c>
      <c r="K71" s="93">
        <f t="shared" si="2"/>
        <v>0</v>
      </c>
      <c r="M71" s="62"/>
      <c r="N71" s="113"/>
      <c r="P71" s="62"/>
      <c r="Q71" s="62"/>
    </row>
    <row r="72" spans="1:17" x14ac:dyDescent="0.25">
      <c r="A72" s="23" t="s">
        <v>146</v>
      </c>
      <c r="B72" s="35">
        <v>127.77617683688885</v>
      </c>
      <c r="C72" s="35">
        <v>127.77617683688885</v>
      </c>
      <c r="D72" s="35"/>
      <c r="E72" s="35">
        <f t="shared" si="3"/>
        <v>0</v>
      </c>
      <c r="F72" s="35"/>
      <c r="G72" s="35">
        <v>0.17462197263422516</v>
      </c>
      <c r="H72" s="35">
        <v>0.17462197263422516</v>
      </c>
      <c r="I72" s="35"/>
      <c r="J72" s="35">
        <f t="shared" ref="J72:J135" si="4">H72-G72</f>
        <v>0</v>
      </c>
      <c r="K72" s="92">
        <f t="shared" si="2"/>
        <v>0</v>
      </c>
      <c r="M72" s="62"/>
      <c r="N72" s="113"/>
      <c r="P72" s="62"/>
      <c r="Q72" s="62"/>
    </row>
    <row r="73" spans="1:17" x14ac:dyDescent="0.25">
      <c r="A73" s="24" t="s">
        <v>146</v>
      </c>
      <c r="B73" s="18">
        <v>127.77617683688885</v>
      </c>
      <c r="C73" s="18">
        <v>127.77617683688885</v>
      </c>
      <c r="D73" s="18"/>
      <c r="E73" s="18">
        <f t="shared" si="3"/>
        <v>0</v>
      </c>
      <c r="F73" s="18"/>
      <c r="G73" s="18">
        <v>0.17462197263422516</v>
      </c>
      <c r="H73" s="18">
        <v>0.17462197263422516</v>
      </c>
      <c r="I73" s="18"/>
      <c r="J73" s="18">
        <f t="shared" si="4"/>
        <v>0</v>
      </c>
      <c r="K73" s="93">
        <f t="shared" si="2"/>
        <v>0</v>
      </c>
      <c r="M73" s="62"/>
      <c r="N73" s="113"/>
      <c r="P73" s="62"/>
      <c r="Q73" s="62"/>
    </row>
    <row r="74" spans="1:17" x14ac:dyDescent="0.25">
      <c r="A74" s="23" t="s">
        <v>147</v>
      </c>
      <c r="B74" s="35">
        <v>135.33141242079074</v>
      </c>
      <c r="C74" s="35">
        <v>135.89809355265132</v>
      </c>
      <c r="D74" s="35"/>
      <c r="E74" s="35">
        <f t="shared" si="3"/>
        <v>0.41873584389895413</v>
      </c>
      <c r="F74" s="35"/>
      <c r="G74" s="35">
        <v>1.7222031922238188</v>
      </c>
      <c r="H74" s="35">
        <v>1.7294146742944314</v>
      </c>
      <c r="I74" s="35"/>
      <c r="J74" s="35">
        <f t="shared" si="4"/>
        <v>7.2114820706126181E-3</v>
      </c>
      <c r="K74" s="92">
        <f t="shared" ref="K74:K137" si="5">J74/$G$5</f>
        <v>7.333802211013601E-5</v>
      </c>
      <c r="M74" s="62"/>
      <c r="N74" s="113"/>
      <c r="P74" s="62"/>
      <c r="Q74" s="62"/>
    </row>
    <row r="75" spans="1:17" x14ac:dyDescent="0.25">
      <c r="A75" s="24" t="s">
        <v>12</v>
      </c>
      <c r="B75" s="18">
        <v>139.17809979258382</v>
      </c>
      <c r="C75" s="18">
        <v>139.17809979258382</v>
      </c>
      <c r="D75" s="18"/>
      <c r="E75" s="18">
        <f t="shared" si="3"/>
        <v>0</v>
      </c>
      <c r="F75" s="18"/>
      <c r="G75" s="18">
        <v>1.4119166066849778</v>
      </c>
      <c r="H75" s="18">
        <v>1.4119166066849778</v>
      </c>
      <c r="I75" s="18"/>
      <c r="J75" s="18">
        <f t="shared" si="4"/>
        <v>0</v>
      </c>
      <c r="K75" s="93">
        <f t="shared" si="5"/>
        <v>0</v>
      </c>
      <c r="M75" s="62"/>
      <c r="N75" s="113"/>
      <c r="P75" s="62"/>
      <c r="Q75" s="62"/>
    </row>
    <row r="76" spans="1:17" x14ac:dyDescent="0.25">
      <c r="A76" s="21" t="s">
        <v>13</v>
      </c>
      <c r="B76" s="35">
        <v>139.17809979258382</v>
      </c>
      <c r="C76" s="35">
        <v>139.17809979258382</v>
      </c>
      <c r="D76" s="35"/>
      <c r="E76" s="35">
        <f t="shared" si="3"/>
        <v>0</v>
      </c>
      <c r="F76" s="35"/>
      <c r="G76" s="35">
        <v>1.4119166066849778</v>
      </c>
      <c r="H76" s="35">
        <v>1.4119166066849778</v>
      </c>
      <c r="I76" s="35"/>
      <c r="J76" s="35">
        <f t="shared" si="4"/>
        <v>0</v>
      </c>
      <c r="K76" s="92">
        <f t="shared" si="5"/>
        <v>0</v>
      </c>
      <c r="M76" s="62"/>
      <c r="N76" s="113"/>
      <c r="P76" s="62"/>
      <c r="Q76" s="62"/>
    </row>
    <row r="77" spans="1:17" x14ac:dyDescent="0.25">
      <c r="A77" s="22" t="s">
        <v>148</v>
      </c>
      <c r="B77" s="18">
        <v>139.20052633203449</v>
      </c>
      <c r="C77" s="18">
        <v>139.20052633203449</v>
      </c>
      <c r="D77" s="18"/>
      <c r="E77" s="18">
        <f t="shared" si="3"/>
        <v>0</v>
      </c>
      <c r="F77" s="18"/>
      <c r="G77" s="18">
        <v>1.3984483766986262</v>
      </c>
      <c r="H77" s="18">
        <v>1.3984483766986264</v>
      </c>
      <c r="I77" s="18"/>
      <c r="J77" s="18">
        <f t="shared" si="4"/>
        <v>0</v>
      </c>
      <c r="K77" s="93">
        <f t="shared" si="5"/>
        <v>0</v>
      </c>
      <c r="M77" s="62"/>
      <c r="N77" s="113"/>
      <c r="P77" s="62"/>
      <c r="Q77" s="62"/>
    </row>
    <row r="78" spans="1:17" x14ac:dyDescent="0.25">
      <c r="A78" s="23" t="s">
        <v>149</v>
      </c>
      <c r="B78" s="35">
        <v>136.88816454120149</v>
      </c>
      <c r="C78" s="35">
        <v>136.88816454120149</v>
      </c>
      <c r="D78" s="35"/>
      <c r="E78" s="35">
        <f t="shared" si="3"/>
        <v>0</v>
      </c>
      <c r="F78" s="35"/>
      <c r="G78" s="35">
        <v>1.346822998635148E-2</v>
      </c>
      <c r="H78" s="35">
        <v>1.3468229986351481E-2</v>
      </c>
      <c r="I78" s="35"/>
      <c r="J78" s="35">
        <f t="shared" si="4"/>
        <v>0</v>
      </c>
      <c r="K78" s="92">
        <f t="shared" si="5"/>
        <v>0</v>
      </c>
      <c r="M78" s="62"/>
      <c r="N78" s="113"/>
      <c r="P78" s="62"/>
      <c r="Q78" s="62"/>
    </row>
    <row r="79" spans="1:17" x14ac:dyDescent="0.25">
      <c r="A79" s="24" t="s">
        <v>14</v>
      </c>
      <c r="B79" s="18">
        <v>120.2127748229064</v>
      </c>
      <c r="C79" s="18">
        <v>123.00668313443892</v>
      </c>
      <c r="D79" s="18"/>
      <c r="E79" s="18">
        <f t="shared" si="3"/>
        <v>2.3241359461574795</v>
      </c>
      <c r="F79" s="18"/>
      <c r="G79" s="18">
        <v>0.31028658553884103</v>
      </c>
      <c r="H79" s="18">
        <v>0.31749806760945387</v>
      </c>
      <c r="I79" s="18"/>
      <c r="J79" s="18">
        <f t="shared" si="4"/>
        <v>7.2114820706128402E-3</v>
      </c>
      <c r="K79" s="93">
        <f t="shared" si="5"/>
        <v>7.3338022110138259E-5</v>
      </c>
      <c r="M79" s="62"/>
      <c r="N79" s="113"/>
      <c r="P79" s="62"/>
      <c r="Q79" s="62"/>
    </row>
    <row r="80" spans="1:17" x14ac:dyDescent="0.25">
      <c r="A80" s="23" t="s">
        <v>15</v>
      </c>
      <c r="B80" s="35">
        <v>120.2127748229064</v>
      </c>
      <c r="C80" s="35">
        <v>123.00668313443892</v>
      </c>
      <c r="D80" s="35"/>
      <c r="E80" s="35">
        <f t="shared" si="3"/>
        <v>2.3241359461574795</v>
      </c>
      <c r="F80" s="35"/>
      <c r="G80" s="35">
        <v>0.31028658553884103</v>
      </c>
      <c r="H80" s="35">
        <v>0.31749806760945387</v>
      </c>
      <c r="I80" s="35"/>
      <c r="J80" s="35">
        <f t="shared" si="4"/>
        <v>7.2114820706128402E-3</v>
      </c>
      <c r="K80" s="92">
        <f t="shared" si="5"/>
        <v>7.3338022110138259E-5</v>
      </c>
      <c r="M80" s="62"/>
      <c r="N80" s="113"/>
      <c r="P80" s="62"/>
      <c r="Q80" s="62"/>
    </row>
    <row r="81" spans="1:17" x14ac:dyDescent="0.25">
      <c r="A81" s="22" t="s">
        <v>15</v>
      </c>
      <c r="B81" s="18">
        <v>120.2127748229064</v>
      </c>
      <c r="C81" s="18">
        <v>123.00668313443892</v>
      </c>
      <c r="D81" s="18"/>
      <c r="E81" s="18">
        <f t="shared" si="3"/>
        <v>2.3241359461574795</v>
      </c>
      <c r="F81" s="18"/>
      <c r="G81" s="18">
        <v>0.31028658553884103</v>
      </c>
      <c r="H81" s="18">
        <v>0.31749806760945387</v>
      </c>
      <c r="I81" s="18"/>
      <c r="J81" s="18">
        <f t="shared" si="4"/>
        <v>7.2114820706128402E-3</v>
      </c>
      <c r="K81" s="93">
        <f t="shared" si="5"/>
        <v>7.3338022110138259E-5</v>
      </c>
      <c r="M81" s="62"/>
      <c r="N81" s="113"/>
      <c r="P81" s="62"/>
      <c r="Q81" s="62"/>
    </row>
    <row r="82" spans="1:17" x14ac:dyDescent="0.25">
      <c r="A82" s="21" t="s">
        <v>16</v>
      </c>
      <c r="B82" s="35">
        <v>99.297522912853466</v>
      </c>
      <c r="C82" s="35">
        <v>98.904424634530315</v>
      </c>
      <c r="D82" s="35"/>
      <c r="E82" s="35">
        <f t="shared" si="3"/>
        <v>-0.39587923927180135</v>
      </c>
      <c r="F82" s="35"/>
      <c r="G82" s="35">
        <v>3.7666498588223156</v>
      </c>
      <c r="H82" s="35">
        <v>3.7517384740151773</v>
      </c>
      <c r="I82" s="35"/>
      <c r="J82" s="35">
        <f t="shared" si="4"/>
        <v>-1.4911384807138273E-2</v>
      </c>
      <c r="K82" s="92">
        <f t="shared" si="5"/>
        <v>-1.5164309610295591E-4</v>
      </c>
      <c r="M82" s="62"/>
      <c r="N82" s="113"/>
      <c r="P82" s="62"/>
      <c r="Q82" s="62"/>
    </row>
    <row r="83" spans="1:17" x14ac:dyDescent="0.25">
      <c r="A83" s="22" t="s">
        <v>17</v>
      </c>
      <c r="B83" s="18">
        <v>99.177768475108294</v>
      </c>
      <c r="C83" s="18">
        <v>99.177768475108294</v>
      </c>
      <c r="D83" s="18"/>
      <c r="E83" s="18">
        <f t="shared" si="3"/>
        <v>0</v>
      </c>
      <c r="F83" s="18"/>
      <c r="G83" s="18">
        <v>2.8673773955162947</v>
      </c>
      <c r="H83" s="18">
        <v>2.8673773955162947</v>
      </c>
      <c r="I83" s="18"/>
      <c r="J83" s="18">
        <f t="shared" si="4"/>
        <v>0</v>
      </c>
      <c r="K83" s="93">
        <f t="shared" si="5"/>
        <v>0</v>
      </c>
      <c r="M83" s="62"/>
      <c r="N83" s="113"/>
      <c r="P83" s="62"/>
      <c r="Q83" s="62"/>
    </row>
    <row r="84" spans="1:17" x14ac:dyDescent="0.25">
      <c r="A84" s="23" t="s">
        <v>18</v>
      </c>
      <c r="B84" s="35">
        <v>101.22891818351711</v>
      </c>
      <c r="C84" s="35">
        <v>101.22891818351711</v>
      </c>
      <c r="D84" s="35"/>
      <c r="E84" s="35">
        <f t="shared" si="3"/>
        <v>0</v>
      </c>
      <c r="F84" s="35"/>
      <c r="G84" s="35">
        <v>0.39620131895924693</v>
      </c>
      <c r="H84" s="35">
        <v>0.39620131895924698</v>
      </c>
      <c r="I84" s="35"/>
      <c r="J84" s="35">
        <f t="shared" si="4"/>
        <v>0</v>
      </c>
      <c r="K84" s="92">
        <f t="shared" si="5"/>
        <v>0</v>
      </c>
      <c r="M84" s="62"/>
      <c r="N84" s="113"/>
      <c r="P84" s="62"/>
      <c r="Q84" s="62"/>
    </row>
    <row r="85" spans="1:17" x14ac:dyDescent="0.25">
      <c r="A85" s="22" t="s">
        <v>18</v>
      </c>
      <c r="B85" s="18">
        <v>101.22891818351711</v>
      </c>
      <c r="C85" s="18">
        <v>101.22891818351711</v>
      </c>
      <c r="D85" s="18"/>
      <c r="E85" s="18">
        <f t="shared" si="3"/>
        <v>0</v>
      </c>
      <c r="F85" s="18"/>
      <c r="G85" s="18">
        <v>0.39620131895924693</v>
      </c>
      <c r="H85" s="18">
        <v>0.39620131895924698</v>
      </c>
      <c r="I85" s="18"/>
      <c r="J85" s="18">
        <f t="shared" si="4"/>
        <v>0</v>
      </c>
      <c r="K85" s="93">
        <f t="shared" si="5"/>
        <v>0</v>
      </c>
      <c r="M85" s="62"/>
      <c r="N85" s="113"/>
      <c r="P85" s="62"/>
      <c r="Q85" s="62"/>
    </row>
    <row r="86" spans="1:17" x14ac:dyDescent="0.25">
      <c r="A86" s="21" t="s">
        <v>19</v>
      </c>
      <c r="B86" s="35">
        <v>98.778453481966523</v>
      </c>
      <c r="C86" s="35">
        <v>98.778453481966523</v>
      </c>
      <c r="D86" s="35"/>
      <c r="E86" s="35">
        <f t="shared" si="3"/>
        <v>0</v>
      </c>
      <c r="F86" s="35"/>
      <c r="G86" s="35">
        <v>2.181646912393854</v>
      </c>
      <c r="H86" s="35">
        <v>2.181646912393854</v>
      </c>
      <c r="I86" s="35"/>
      <c r="J86" s="35">
        <f t="shared" si="4"/>
        <v>0</v>
      </c>
      <c r="K86" s="92">
        <f t="shared" si="5"/>
        <v>0</v>
      </c>
      <c r="M86" s="62"/>
      <c r="N86" s="113"/>
      <c r="P86" s="62"/>
      <c r="Q86" s="62"/>
    </row>
    <row r="87" spans="1:17" x14ac:dyDescent="0.25">
      <c r="A87" s="24" t="s">
        <v>150</v>
      </c>
      <c r="B87" s="18">
        <v>96.462649050321502</v>
      </c>
      <c r="C87" s="18">
        <v>96.462649050321502</v>
      </c>
      <c r="D87" s="18"/>
      <c r="E87" s="18">
        <f t="shared" si="3"/>
        <v>0</v>
      </c>
      <c r="F87" s="18"/>
      <c r="G87" s="18">
        <v>1.0515899744346437</v>
      </c>
      <c r="H87" s="18">
        <v>1.0515899744346437</v>
      </c>
      <c r="I87" s="18"/>
      <c r="J87" s="18">
        <f t="shared" si="4"/>
        <v>0</v>
      </c>
      <c r="K87" s="93">
        <f t="shared" si="5"/>
        <v>0</v>
      </c>
      <c r="M87" s="62"/>
      <c r="N87" s="113"/>
      <c r="P87" s="62"/>
      <c r="Q87" s="62"/>
    </row>
    <row r="88" spans="1:17" x14ac:dyDescent="0.25">
      <c r="A88" s="23" t="s">
        <v>151</v>
      </c>
      <c r="B88" s="35">
        <v>103.49545785710791</v>
      </c>
      <c r="C88" s="35">
        <v>103.49545785710791</v>
      </c>
      <c r="D88" s="35"/>
      <c r="E88" s="35">
        <f t="shared" si="3"/>
        <v>0</v>
      </c>
      <c r="F88" s="35"/>
      <c r="G88" s="35">
        <v>0.65742618054237134</v>
      </c>
      <c r="H88" s="35">
        <v>0.65742618054237134</v>
      </c>
      <c r="I88" s="35"/>
      <c r="J88" s="35">
        <f t="shared" si="4"/>
        <v>0</v>
      </c>
      <c r="K88" s="92">
        <f t="shared" si="5"/>
        <v>0</v>
      </c>
      <c r="M88" s="62"/>
      <c r="N88" s="113"/>
      <c r="P88" s="62"/>
      <c r="Q88" s="62"/>
    </row>
    <row r="89" spans="1:17" x14ac:dyDescent="0.25">
      <c r="A89" s="22" t="s">
        <v>152</v>
      </c>
      <c r="B89" s="18">
        <v>96.542711616257023</v>
      </c>
      <c r="C89" s="18">
        <v>96.542711616257023</v>
      </c>
      <c r="D89" s="18"/>
      <c r="E89" s="18">
        <f t="shared" si="3"/>
        <v>0</v>
      </c>
      <c r="F89" s="18"/>
      <c r="G89" s="18">
        <v>0.31048014979435717</v>
      </c>
      <c r="H89" s="18">
        <v>0.31048014979435717</v>
      </c>
      <c r="I89" s="18"/>
      <c r="J89" s="18">
        <f t="shared" si="4"/>
        <v>0</v>
      </c>
      <c r="K89" s="93">
        <f t="shared" si="5"/>
        <v>0</v>
      </c>
      <c r="M89" s="62"/>
      <c r="N89" s="113"/>
      <c r="P89" s="62"/>
      <c r="Q89" s="62"/>
    </row>
    <row r="90" spans="1:17" x14ac:dyDescent="0.25">
      <c r="A90" s="23" t="s">
        <v>153</v>
      </c>
      <c r="B90" s="35">
        <v>100.30793877200421</v>
      </c>
      <c r="C90" s="35">
        <v>100.30793877200421</v>
      </c>
      <c r="D90" s="35"/>
      <c r="E90" s="35">
        <f t="shared" si="3"/>
        <v>0</v>
      </c>
      <c r="F90" s="35"/>
      <c r="G90" s="35">
        <v>0.16215060762248149</v>
      </c>
      <c r="H90" s="35">
        <v>0.16215060762248149</v>
      </c>
      <c r="I90" s="35"/>
      <c r="J90" s="35">
        <f t="shared" si="4"/>
        <v>0</v>
      </c>
      <c r="K90" s="92">
        <f t="shared" si="5"/>
        <v>0</v>
      </c>
      <c r="M90" s="62"/>
      <c r="N90" s="113"/>
      <c r="P90" s="62"/>
      <c r="Q90" s="62"/>
    </row>
    <row r="91" spans="1:17" x14ac:dyDescent="0.25">
      <c r="A91" s="22" t="s">
        <v>20</v>
      </c>
      <c r="B91" s="18">
        <v>98.701151687428592</v>
      </c>
      <c r="C91" s="18">
        <v>98.701151687428592</v>
      </c>
      <c r="D91" s="18"/>
      <c r="E91" s="18">
        <f t="shared" si="3"/>
        <v>0</v>
      </c>
      <c r="F91" s="18"/>
      <c r="G91" s="18">
        <v>0.121770261601358</v>
      </c>
      <c r="H91" s="18">
        <v>0.121770261601358</v>
      </c>
      <c r="I91" s="18"/>
      <c r="J91" s="18">
        <f t="shared" si="4"/>
        <v>0</v>
      </c>
      <c r="K91" s="93">
        <f t="shared" si="5"/>
        <v>0</v>
      </c>
      <c r="M91" s="62"/>
      <c r="N91" s="113"/>
      <c r="P91" s="62"/>
      <c r="Q91" s="62"/>
    </row>
    <row r="92" spans="1:17" x14ac:dyDescent="0.25">
      <c r="A92" s="21" t="s">
        <v>154</v>
      </c>
      <c r="B92" s="35">
        <v>98.701151687428592</v>
      </c>
      <c r="C92" s="35">
        <v>98.701151687428592</v>
      </c>
      <c r="D92" s="35"/>
      <c r="E92" s="35">
        <f t="shared" si="3"/>
        <v>0</v>
      </c>
      <c r="F92" s="35"/>
      <c r="G92" s="35">
        <v>0.121770261601358</v>
      </c>
      <c r="H92" s="35">
        <v>0.121770261601358</v>
      </c>
      <c r="I92" s="35"/>
      <c r="J92" s="35">
        <f t="shared" si="4"/>
        <v>0</v>
      </c>
      <c r="K92" s="92">
        <f t="shared" si="5"/>
        <v>0</v>
      </c>
      <c r="M92" s="62"/>
      <c r="N92" s="113"/>
      <c r="P92" s="62"/>
      <c r="Q92" s="62"/>
    </row>
    <row r="93" spans="1:17" x14ac:dyDescent="0.25">
      <c r="A93" s="22" t="s">
        <v>155</v>
      </c>
      <c r="B93" s="18">
        <v>100</v>
      </c>
      <c r="C93" s="18">
        <v>100</v>
      </c>
      <c r="D93" s="18"/>
      <c r="E93" s="18">
        <f t="shared" si="3"/>
        <v>0</v>
      </c>
      <c r="F93" s="18"/>
      <c r="G93" s="18">
        <v>0.16775890256183576</v>
      </c>
      <c r="H93" s="18">
        <v>0.16775890256183573</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0.16775890256183576</v>
      </c>
      <c r="H94" s="35">
        <v>0.16775890256183573</v>
      </c>
      <c r="I94" s="35"/>
      <c r="J94" s="35">
        <f t="shared" si="4"/>
        <v>0</v>
      </c>
      <c r="K94" s="92">
        <f t="shared" si="5"/>
        <v>0</v>
      </c>
      <c r="M94" s="62"/>
      <c r="N94" s="113"/>
      <c r="P94" s="62"/>
      <c r="Q94" s="62"/>
    </row>
    <row r="95" spans="1:17" x14ac:dyDescent="0.25">
      <c r="A95" s="22" t="s">
        <v>21</v>
      </c>
      <c r="B95" s="18">
        <v>99.681304876287172</v>
      </c>
      <c r="C95" s="18">
        <v>98.028428405875161</v>
      </c>
      <c r="D95" s="18"/>
      <c r="E95" s="18">
        <f t="shared" si="3"/>
        <v>-1.6581609484981885</v>
      </c>
      <c r="F95" s="18"/>
      <c r="G95" s="18">
        <v>0.89927246330602106</v>
      </c>
      <c r="H95" s="18">
        <v>0.88436107849888268</v>
      </c>
      <c r="I95" s="18"/>
      <c r="J95" s="18">
        <f t="shared" si="4"/>
        <v>-1.4911384807138384E-2</v>
      </c>
      <c r="K95" s="93">
        <f t="shared" si="5"/>
        <v>-1.5164309610295702E-4</v>
      </c>
      <c r="M95" s="62"/>
      <c r="N95" s="113"/>
      <c r="P95" s="62"/>
      <c r="Q95" s="62"/>
    </row>
    <row r="96" spans="1:17" x14ac:dyDescent="0.25">
      <c r="A96" s="23" t="s">
        <v>22</v>
      </c>
      <c r="B96" s="35">
        <v>99.681304876287172</v>
      </c>
      <c r="C96" s="35">
        <v>98.028428405875161</v>
      </c>
      <c r="D96" s="35"/>
      <c r="E96" s="35">
        <f t="shared" si="3"/>
        <v>-1.6581609484981885</v>
      </c>
      <c r="F96" s="35"/>
      <c r="G96" s="35">
        <v>0.89927246330602106</v>
      </c>
      <c r="H96" s="35">
        <v>0.88436107849888268</v>
      </c>
      <c r="I96" s="35"/>
      <c r="J96" s="35">
        <f t="shared" si="4"/>
        <v>-1.4911384807138384E-2</v>
      </c>
      <c r="K96" s="92">
        <f t="shared" si="5"/>
        <v>-1.5164309610295702E-4</v>
      </c>
      <c r="M96" s="62"/>
      <c r="N96" s="113"/>
      <c r="P96" s="62"/>
      <c r="Q96" s="62"/>
    </row>
    <row r="97" spans="1:17" x14ac:dyDescent="0.25">
      <c r="A97" s="24" t="s">
        <v>157</v>
      </c>
      <c r="B97" s="18">
        <v>100.22448586317957</v>
      </c>
      <c r="C97" s="18">
        <v>99.191526975181333</v>
      </c>
      <c r="D97" s="18"/>
      <c r="E97" s="18">
        <f t="shared" si="3"/>
        <v>-1.0306452351457995</v>
      </c>
      <c r="F97" s="18"/>
      <c r="G97" s="18">
        <v>0.35497829812532572</v>
      </c>
      <c r="H97" s="18">
        <v>0.3513197312098954</v>
      </c>
      <c r="I97" s="18"/>
      <c r="J97" s="18">
        <f t="shared" si="4"/>
        <v>-3.6585669154303169E-3</v>
      </c>
      <c r="K97" s="93">
        <f t="shared" si="5"/>
        <v>-3.7206230107488493E-5</v>
      </c>
      <c r="M97" s="62"/>
      <c r="N97" s="113"/>
      <c r="P97" s="62"/>
      <c r="Q97" s="62"/>
    </row>
    <row r="98" spans="1:17" x14ac:dyDescent="0.25">
      <c r="A98" s="21" t="s">
        <v>158</v>
      </c>
      <c r="B98" s="35">
        <v>100.17224412235728</v>
      </c>
      <c r="C98" s="35">
        <v>97.811826099618429</v>
      </c>
      <c r="D98" s="35"/>
      <c r="E98" s="35">
        <f t="shared" si="3"/>
        <v>-2.3563593322873722</v>
      </c>
      <c r="F98" s="35"/>
      <c r="G98" s="35">
        <v>0.31770264189785419</v>
      </c>
      <c r="H98" s="35">
        <v>0.31021642604657057</v>
      </c>
      <c r="I98" s="35"/>
      <c r="J98" s="35">
        <f t="shared" si="4"/>
        <v>-7.4862158512836174E-3</v>
      </c>
      <c r="K98" s="92">
        <f t="shared" si="5"/>
        <v>-7.6131959872715701E-5</v>
      </c>
      <c r="M98" s="62"/>
      <c r="N98" s="113"/>
      <c r="P98" s="62"/>
      <c r="Q98" s="62"/>
    </row>
    <row r="99" spans="1:17" x14ac:dyDescent="0.25">
      <c r="A99" s="22" t="s">
        <v>159</v>
      </c>
      <c r="B99" s="18">
        <v>98.173167851044909</v>
      </c>
      <c r="C99" s="18">
        <v>96.541247781903209</v>
      </c>
      <c r="D99" s="18"/>
      <c r="E99" s="18">
        <f t="shared" si="3"/>
        <v>-1.662287267349627</v>
      </c>
      <c r="F99" s="18"/>
      <c r="G99" s="18">
        <v>0.2265915232828411</v>
      </c>
      <c r="H99" s="18">
        <v>0.22282492124241685</v>
      </c>
      <c r="I99" s="18"/>
      <c r="J99" s="18">
        <f t="shared" si="4"/>
        <v>-3.7666020404242551E-3</v>
      </c>
      <c r="K99" s="93">
        <f t="shared" si="5"/>
        <v>-3.8304906122750872E-5</v>
      </c>
      <c r="M99" s="62"/>
      <c r="N99" s="113"/>
      <c r="P99" s="62"/>
      <c r="Q99" s="62"/>
    </row>
    <row r="100" spans="1:17" x14ac:dyDescent="0.25">
      <c r="A100" s="21" t="s">
        <v>23</v>
      </c>
      <c r="B100" s="35">
        <v>95.807287498572165</v>
      </c>
      <c r="C100" s="35">
        <v>95.851370488407909</v>
      </c>
      <c r="D100" s="35"/>
      <c r="E100" s="35">
        <f t="shared" si="3"/>
        <v>4.601214686972277E-2</v>
      </c>
      <c r="F100" s="35"/>
      <c r="G100" s="35">
        <v>30.55376850506055</v>
      </c>
      <c r="H100" s="35">
        <v>30.567826949899334</v>
      </c>
      <c r="I100" s="35"/>
      <c r="J100" s="35">
        <f t="shared" si="4"/>
        <v>1.4058444838784823E-2</v>
      </c>
      <c r="K100" s="92">
        <f t="shared" si="5"/>
        <v>1.4296902194660012E-4</v>
      </c>
      <c r="M100" s="62"/>
      <c r="N100" s="113"/>
      <c r="P100" s="62"/>
      <c r="Q100" s="62"/>
    </row>
    <row r="101" spans="1:17" x14ac:dyDescent="0.25">
      <c r="A101" s="22" t="s">
        <v>24</v>
      </c>
      <c r="B101" s="18">
        <v>94.333414018152823</v>
      </c>
      <c r="C101" s="18">
        <v>94.37948213884259</v>
      </c>
      <c r="D101" s="18"/>
      <c r="E101" s="18">
        <f t="shared" si="3"/>
        <v>4.8835421859005912E-2</v>
      </c>
      <c r="F101" s="18"/>
      <c r="G101" s="18">
        <v>22.286674935812126</v>
      </c>
      <c r="H101" s="18">
        <v>22.297558727535375</v>
      </c>
      <c r="I101" s="18"/>
      <c r="J101" s="18">
        <f t="shared" si="4"/>
        <v>1.0883791723248493E-2</v>
      </c>
      <c r="K101" s="93">
        <f t="shared" si="5"/>
        <v>1.1068401061335595E-4</v>
      </c>
      <c r="M101" s="62"/>
      <c r="N101" s="113"/>
      <c r="P101" s="62"/>
      <c r="Q101" s="62"/>
    </row>
    <row r="102" spans="1:17" x14ac:dyDescent="0.25">
      <c r="A102" s="21" t="s">
        <v>160</v>
      </c>
      <c r="B102" s="35">
        <v>94.333414018152823</v>
      </c>
      <c r="C102" s="35">
        <v>94.37948213884259</v>
      </c>
      <c r="D102" s="35"/>
      <c r="E102" s="35">
        <f t="shared" si="3"/>
        <v>4.8835421859005912E-2</v>
      </c>
      <c r="F102" s="35"/>
      <c r="G102" s="35">
        <v>22.286674935812126</v>
      </c>
      <c r="H102" s="35">
        <v>22.297558727535375</v>
      </c>
      <c r="I102" s="35"/>
      <c r="J102" s="35">
        <f t="shared" si="4"/>
        <v>1.0883791723248493E-2</v>
      </c>
      <c r="K102" s="92">
        <f t="shared" si="5"/>
        <v>1.1068401061335595E-4</v>
      </c>
      <c r="M102" s="62"/>
      <c r="N102" s="113"/>
      <c r="P102" s="62"/>
      <c r="Q102" s="62"/>
    </row>
    <row r="103" spans="1:17" x14ac:dyDescent="0.25">
      <c r="A103" s="22" t="s">
        <v>160</v>
      </c>
      <c r="B103" s="18">
        <v>94.333414018152823</v>
      </c>
      <c r="C103" s="18">
        <v>94.37948213884259</v>
      </c>
      <c r="D103" s="18"/>
      <c r="E103" s="18">
        <f t="shared" si="3"/>
        <v>4.8835421859005912E-2</v>
      </c>
      <c r="F103" s="18"/>
      <c r="G103" s="18">
        <v>22.286674935812126</v>
      </c>
      <c r="H103" s="18">
        <v>22.297558727535375</v>
      </c>
      <c r="I103" s="18"/>
      <c r="J103" s="18">
        <f t="shared" si="4"/>
        <v>1.0883791723248493E-2</v>
      </c>
      <c r="K103" s="93">
        <f t="shared" si="5"/>
        <v>1.1068401061335595E-4</v>
      </c>
      <c r="M103" s="62"/>
      <c r="N103" s="113"/>
      <c r="P103" s="62"/>
      <c r="Q103" s="62"/>
    </row>
    <row r="104" spans="1:17" x14ac:dyDescent="0.25">
      <c r="A104" s="21" t="s">
        <v>161</v>
      </c>
      <c r="B104" s="35">
        <v>100.33573899054646</v>
      </c>
      <c r="C104" s="35">
        <v>100.97657729992669</v>
      </c>
      <c r="D104" s="35"/>
      <c r="E104" s="35">
        <f t="shared" si="3"/>
        <v>0.63869396471043505</v>
      </c>
      <c r="F104" s="35"/>
      <c r="G104" s="35">
        <v>0.49705387727849171</v>
      </c>
      <c r="H104" s="35">
        <v>0.50022853039402859</v>
      </c>
      <c r="I104" s="35"/>
      <c r="J104" s="35">
        <f t="shared" si="4"/>
        <v>3.1746531155368851E-3</v>
      </c>
      <c r="K104" s="92">
        <f t="shared" si="5"/>
        <v>3.2285011333249816E-5</v>
      </c>
      <c r="M104" s="62"/>
      <c r="N104" s="113"/>
      <c r="P104" s="62"/>
      <c r="Q104" s="62"/>
    </row>
    <row r="105" spans="1:17" x14ac:dyDescent="0.25">
      <c r="A105" s="22" t="s">
        <v>162</v>
      </c>
      <c r="B105" s="18">
        <v>100.49470071227277</v>
      </c>
      <c r="C105" s="18">
        <v>101.43895555615049</v>
      </c>
      <c r="D105" s="18"/>
      <c r="E105" s="18">
        <f t="shared" si="3"/>
        <v>0.93960660331853241</v>
      </c>
      <c r="F105" s="18"/>
      <c r="G105" s="18">
        <v>0.33787045603176402</v>
      </c>
      <c r="H105" s="18">
        <v>0.34104510914730091</v>
      </c>
      <c r="I105" s="18"/>
      <c r="J105" s="18">
        <f t="shared" si="4"/>
        <v>3.1746531155368851E-3</v>
      </c>
      <c r="K105" s="93">
        <f t="shared" si="5"/>
        <v>3.2285011333249816E-5</v>
      </c>
      <c r="M105" s="62"/>
      <c r="N105" s="113"/>
      <c r="P105" s="62"/>
      <c r="Q105" s="62"/>
    </row>
    <row r="106" spans="1:17" x14ac:dyDescent="0.25">
      <c r="A106" s="23" t="s">
        <v>25</v>
      </c>
      <c r="B106" s="35">
        <v>100.49470071227277</v>
      </c>
      <c r="C106" s="35">
        <v>101.43895555615049</v>
      </c>
      <c r="D106" s="35"/>
      <c r="E106" s="35">
        <f t="shared" si="3"/>
        <v>0.93960660331853241</v>
      </c>
      <c r="F106" s="35"/>
      <c r="G106" s="35">
        <v>0.33787045603176402</v>
      </c>
      <c r="H106" s="35">
        <v>0.34104510914730091</v>
      </c>
      <c r="I106" s="35"/>
      <c r="J106" s="35">
        <f t="shared" si="4"/>
        <v>3.1746531155368851E-3</v>
      </c>
      <c r="K106" s="92">
        <f t="shared" si="5"/>
        <v>3.2285011333249816E-5</v>
      </c>
      <c r="M106" s="62"/>
      <c r="N106" s="113"/>
      <c r="P106" s="62"/>
      <c r="Q106" s="62"/>
    </row>
    <row r="107" spans="1:17" x14ac:dyDescent="0.25">
      <c r="A107" s="24" t="s">
        <v>163</v>
      </c>
      <c r="B107" s="18">
        <v>100</v>
      </c>
      <c r="C107" s="18">
        <v>100</v>
      </c>
      <c r="D107" s="18"/>
      <c r="E107" s="18">
        <f t="shared" si="3"/>
        <v>0</v>
      </c>
      <c r="F107" s="18"/>
      <c r="G107" s="18">
        <v>0.15918342124672774</v>
      </c>
      <c r="H107" s="18">
        <v>0.15918342124672771</v>
      </c>
      <c r="I107" s="18"/>
      <c r="J107" s="18">
        <f t="shared" si="4"/>
        <v>0</v>
      </c>
      <c r="K107" s="93">
        <f t="shared" si="5"/>
        <v>0</v>
      </c>
      <c r="M107" s="62"/>
      <c r="N107" s="113"/>
      <c r="P107" s="62"/>
      <c r="Q107" s="62"/>
    </row>
    <row r="108" spans="1:17" x14ac:dyDescent="0.25">
      <c r="A108" s="23" t="s">
        <v>163</v>
      </c>
      <c r="B108" s="35">
        <v>100</v>
      </c>
      <c r="C108" s="35">
        <v>100</v>
      </c>
      <c r="D108" s="35"/>
      <c r="E108" s="35">
        <f t="shared" si="3"/>
        <v>0</v>
      </c>
      <c r="F108" s="35"/>
      <c r="G108" s="35">
        <v>0.15918342124672774</v>
      </c>
      <c r="H108" s="35">
        <v>0.15918342124672771</v>
      </c>
      <c r="I108" s="35"/>
      <c r="J108" s="35">
        <f t="shared" si="4"/>
        <v>0</v>
      </c>
      <c r="K108" s="92">
        <f t="shared" si="5"/>
        <v>0</v>
      </c>
      <c r="M108" s="62"/>
      <c r="N108" s="113"/>
      <c r="P108" s="62"/>
      <c r="Q108" s="62"/>
    </row>
    <row r="109" spans="1:17" x14ac:dyDescent="0.25">
      <c r="A109" s="22" t="s">
        <v>26</v>
      </c>
      <c r="B109" s="18">
        <v>99.999999999999986</v>
      </c>
      <c r="C109" s="18">
        <v>99.999999999999986</v>
      </c>
      <c r="D109" s="18"/>
      <c r="E109" s="18">
        <f t="shared" si="3"/>
        <v>0</v>
      </c>
      <c r="F109" s="18"/>
      <c r="G109" s="18">
        <v>3.4255583713825697</v>
      </c>
      <c r="H109" s="18">
        <v>3.4255583713825697</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3.1492554763880807</v>
      </c>
      <c r="H110" s="35">
        <v>3.1492554763880807</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3.1492554763880807</v>
      </c>
      <c r="H111" s="18">
        <v>3.1492554763880807</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0.27630289499448857</v>
      </c>
      <c r="H112" s="35">
        <v>0.27630289499448862</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0.27630289499448857</v>
      </c>
      <c r="H113" s="18">
        <v>0.27630289499448862</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4.3444813205873611</v>
      </c>
      <c r="H114" s="35">
        <v>4.3444813205873611</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3.7462797033363855</v>
      </c>
      <c r="H115" s="18">
        <v>3.7462797033363859</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3.7462797033363855</v>
      </c>
      <c r="H116" s="35">
        <v>3.7462797033363859</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0.59820161725097531</v>
      </c>
      <c r="H117" s="18">
        <v>0.5982016172509752</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0.59820161725097531</v>
      </c>
      <c r="H118" s="35">
        <v>0.5982016172509752</v>
      </c>
      <c r="I118" s="35"/>
      <c r="J118" s="35">
        <f t="shared" si="4"/>
        <v>0</v>
      </c>
      <c r="K118" s="92">
        <f t="shared" si="5"/>
        <v>0</v>
      </c>
      <c r="M118" s="62"/>
      <c r="N118" s="113"/>
      <c r="P118" s="62"/>
      <c r="Q118" s="62"/>
    </row>
    <row r="119" spans="1:17" x14ac:dyDescent="0.25">
      <c r="A119" s="24" t="s">
        <v>29</v>
      </c>
      <c r="B119" s="18">
        <v>99.611138880865212</v>
      </c>
      <c r="C119" s="18">
        <v>99.426015858877392</v>
      </c>
      <c r="D119" s="18"/>
      <c r="E119" s="18">
        <f t="shared" si="3"/>
        <v>-0.18584570367098374</v>
      </c>
      <c r="F119" s="18"/>
      <c r="G119" s="18">
        <v>5.4377216383775506</v>
      </c>
      <c r="H119" s="18">
        <v>5.4276158663350396</v>
      </c>
      <c r="I119" s="18"/>
      <c r="J119" s="18">
        <f t="shared" si="4"/>
        <v>-1.0105772042511063E-2</v>
      </c>
      <c r="K119" s="93">
        <f t="shared" si="5"/>
        <v>-1.0277184720653555E-4</v>
      </c>
      <c r="M119" s="62"/>
      <c r="N119" s="113"/>
      <c r="P119" s="62"/>
      <c r="Q119" s="62"/>
    </row>
    <row r="120" spans="1:17" x14ac:dyDescent="0.25">
      <c r="A120" s="21" t="s">
        <v>169</v>
      </c>
      <c r="B120" s="35">
        <v>103.15819278662252</v>
      </c>
      <c r="C120" s="35">
        <v>102.50415333805113</v>
      </c>
      <c r="D120" s="35"/>
      <c r="E120" s="35">
        <f t="shared" si="3"/>
        <v>-0.63401600096295585</v>
      </c>
      <c r="F120" s="35"/>
      <c r="G120" s="35">
        <v>1.2512275391904084</v>
      </c>
      <c r="H120" s="35">
        <v>1.2432945563834863</v>
      </c>
      <c r="I120" s="35"/>
      <c r="J120" s="35">
        <f t="shared" si="4"/>
        <v>-7.9329828069221175E-3</v>
      </c>
      <c r="K120" s="92">
        <f t="shared" si="5"/>
        <v>-8.0675409409145186E-5</v>
      </c>
      <c r="M120" s="62"/>
      <c r="N120" s="113"/>
      <c r="P120" s="62"/>
      <c r="Q120" s="62"/>
    </row>
    <row r="121" spans="1:17" x14ac:dyDescent="0.25">
      <c r="A121" s="22" t="s">
        <v>170</v>
      </c>
      <c r="B121" s="18">
        <v>103.15819278662252</v>
      </c>
      <c r="C121" s="18">
        <v>102.50415333805113</v>
      </c>
      <c r="D121" s="18"/>
      <c r="E121" s="18">
        <f t="shared" si="3"/>
        <v>-0.63401600096295585</v>
      </c>
      <c r="F121" s="18"/>
      <c r="G121" s="18">
        <v>1.2512275391904084</v>
      </c>
      <c r="H121" s="18">
        <v>1.2432945563834863</v>
      </c>
      <c r="I121" s="18"/>
      <c r="J121" s="18">
        <f t="shared" si="4"/>
        <v>-7.9329828069221175E-3</v>
      </c>
      <c r="K121" s="93">
        <f t="shared" si="5"/>
        <v>-8.0675409409145186E-5</v>
      </c>
      <c r="M121" s="62"/>
      <c r="N121" s="113"/>
      <c r="P121" s="62"/>
      <c r="Q121" s="62"/>
    </row>
    <row r="122" spans="1:17" x14ac:dyDescent="0.25">
      <c r="A122" s="21" t="s">
        <v>171</v>
      </c>
      <c r="B122" s="35">
        <v>103.15819278662252</v>
      </c>
      <c r="C122" s="35">
        <v>102.50415333805113</v>
      </c>
      <c r="D122" s="35"/>
      <c r="E122" s="35">
        <f t="shared" si="3"/>
        <v>-0.63401600096295585</v>
      </c>
      <c r="F122" s="35"/>
      <c r="G122" s="35">
        <v>1.2512275391904084</v>
      </c>
      <c r="H122" s="35">
        <v>1.2432945563834863</v>
      </c>
      <c r="I122" s="35"/>
      <c r="J122" s="35">
        <f t="shared" si="4"/>
        <v>-7.9329828069221175E-3</v>
      </c>
      <c r="K122" s="92">
        <f t="shared" si="5"/>
        <v>-8.0675409409145186E-5</v>
      </c>
      <c r="M122" s="62"/>
      <c r="N122" s="113"/>
      <c r="P122" s="62"/>
      <c r="Q122" s="62"/>
    </row>
    <row r="123" spans="1:17" x14ac:dyDescent="0.25">
      <c r="A123" s="22" t="s">
        <v>30</v>
      </c>
      <c r="B123" s="18">
        <v>100.62249354340564</v>
      </c>
      <c r="C123" s="18">
        <v>100.62249354340564</v>
      </c>
      <c r="D123" s="18"/>
      <c r="E123" s="18">
        <f t="shared" si="3"/>
        <v>0</v>
      </c>
      <c r="F123" s="18"/>
      <c r="G123" s="18">
        <v>0.37462935384994722</v>
      </c>
      <c r="H123" s="18">
        <v>0.37462935384994728</v>
      </c>
      <c r="I123" s="18"/>
      <c r="J123" s="18">
        <f t="shared" si="4"/>
        <v>0</v>
      </c>
      <c r="K123" s="93">
        <f t="shared" si="5"/>
        <v>0</v>
      </c>
      <c r="M123" s="62"/>
      <c r="N123" s="113"/>
      <c r="P123" s="62"/>
      <c r="Q123" s="62"/>
    </row>
    <row r="124" spans="1:17" x14ac:dyDescent="0.25">
      <c r="A124" s="21" t="s">
        <v>31</v>
      </c>
      <c r="B124" s="35">
        <v>100.62249354340564</v>
      </c>
      <c r="C124" s="35">
        <v>100.62249354340564</v>
      </c>
      <c r="D124" s="35"/>
      <c r="E124" s="35">
        <f t="shared" si="3"/>
        <v>0</v>
      </c>
      <c r="F124" s="35"/>
      <c r="G124" s="35">
        <v>0.37462935384994722</v>
      </c>
      <c r="H124" s="35">
        <v>0.37462935384994728</v>
      </c>
      <c r="I124" s="35"/>
      <c r="J124" s="35">
        <f t="shared" si="4"/>
        <v>0</v>
      </c>
      <c r="K124" s="92">
        <f t="shared" si="5"/>
        <v>0</v>
      </c>
      <c r="M124" s="62"/>
      <c r="N124" s="113"/>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13"/>
      <c r="P125" s="62"/>
      <c r="Q125" s="62"/>
    </row>
    <row r="126" spans="1:17" x14ac:dyDescent="0.25">
      <c r="A126" s="23" t="s">
        <v>173</v>
      </c>
      <c r="B126" s="35">
        <v>100.69058286378983</v>
      </c>
      <c r="C126" s="35">
        <v>100.69058286378983</v>
      </c>
      <c r="D126" s="35"/>
      <c r="E126" s="35">
        <f t="shared" si="3"/>
        <v>0</v>
      </c>
      <c r="F126" s="35"/>
      <c r="G126" s="35">
        <v>0.24050933142777833</v>
      </c>
      <c r="H126" s="35">
        <v>0.24050933142777836</v>
      </c>
      <c r="I126" s="35"/>
      <c r="J126" s="35">
        <f t="shared" si="4"/>
        <v>0</v>
      </c>
      <c r="K126" s="92">
        <f t="shared" si="5"/>
        <v>0</v>
      </c>
      <c r="M126" s="62"/>
      <c r="N126" s="113"/>
      <c r="P126" s="62"/>
      <c r="Q126" s="62"/>
    </row>
    <row r="127" spans="1:17" x14ac:dyDescent="0.25">
      <c r="A127" s="22" t="s">
        <v>174</v>
      </c>
      <c r="B127" s="18">
        <v>100</v>
      </c>
      <c r="C127" s="18">
        <v>100</v>
      </c>
      <c r="D127" s="18"/>
      <c r="E127" s="18">
        <f t="shared" si="3"/>
        <v>0</v>
      </c>
      <c r="F127" s="18"/>
      <c r="G127" s="18">
        <v>5.8082647298548312E-2</v>
      </c>
      <c r="H127" s="18">
        <v>5.8082647298548312E-2</v>
      </c>
      <c r="I127" s="18"/>
      <c r="J127" s="18">
        <f t="shared" si="4"/>
        <v>0</v>
      </c>
      <c r="K127" s="93">
        <f t="shared" si="5"/>
        <v>0</v>
      </c>
      <c r="M127" s="62"/>
      <c r="N127" s="113"/>
      <c r="P127" s="62"/>
      <c r="Q127" s="62"/>
    </row>
    <row r="128" spans="1:17" x14ac:dyDescent="0.25">
      <c r="A128" s="21" t="s">
        <v>32</v>
      </c>
      <c r="B128" s="35">
        <v>96.298117284056076</v>
      </c>
      <c r="C128" s="35">
        <v>96.163572801494198</v>
      </c>
      <c r="D128" s="35"/>
      <c r="E128" s="35">
        <f t="shared" si="3"/>
        <v>-0.13971662827529929</v>
      </c>
      <c r="F128" s="35"/>
      <c r="G128" s="35">
        <v>1.6028086324942448</v>
      </c>
      <c r="H128" s="35">
        <v>1.6005692423152185</v>
      </c>
      <c r="I128" s="35"/>
      <c r="J128" s="35">
        <f t="shared" si="4"/>
        <v>-2.2393901790263016E-3</v>
      </c>
      <c r="K128" s="92">
        <f t="shared" si="5"/>
        <v>-2.2773743989728969E-5</v>
      </c>
      <c r="M128" s="62"/>
      <c r="N128" s="113"/>
      <c r="P128" s="62"/>
      <c r="Q128" s="62"/>
    </row>
    <row r="129" spans="1:17" x14ac:dyDescent="0.25">
      <c r="A129" s="24" t="s">
        <v>175</v>
      </c>
      <c r="B129" s="18">
        <v>94.27082751524712</v>
      </c>
      <c r="C129" s="18">
        <v>94.134464893395148</v>
      </c>
      <c r="D129" s="18"/>
      <c r="E129" s="18">
        <f t="shared" si="3"/>
        <v>-0.14464986194155927</v>
      </c>
      <c r="F129" s="18"/>
      <c r="G129" s="18">
        <v>0.95258656825417654</v>
      </c>
      <c r="H129" s="18">
        <v>0.95120865309832292</v>
      </c>
      <c r="I129" s="18"/>
      <c r="J129" s="18">
        <f t="shared" si="4"/>
        <v>-1.3779151558536151E-3</v>
      </c>
      <c r="K129" s="93">
        <f t="shared" si="5"/>
        <v>-1.4012871581236475E-5</v>
      </c>
      <c r="M129" s="62"/>
      <c r="N129" s="113"/>
      <c r="P129" s="62"/>
      <c r="Q129" s="62"/>
    </row>
    <row r="130" spans="1:17" x14ac:dyDescent="0.25">
      <c r="A130" s="23" t="s">
        <v>176</v>
      </c>
      <c r="B130" s="35">
        <v>96.596496951037935</v>
      </c>
      <c r="C130" s="35">
        <v>96.184326032867773</v>
      </c>
      <c r="D130" s="35"/>
      <c r="E130" s="35">
        <f t="shared" si="3"/>
        <v>-0.42669344249520735</v>
      </c>
      <c r="F130" s="35"/>
      <c r="G130" s="35">
        <v>0.32292859899504089</v>
      </c>
      <c r="H130" s="35">
        <v>0.32155068383918739</v>
      </c>
      <c r="I130" s="35"/>
      <c r="J130" s="35">
        <f t="shared" si="4"/>
        <v>-1.3779151558535041E-3</v>
      </c>
      <c r="K130" s="92">
        <f t="shared" si="5"/>
        <v>-1.4012871581235345E-5</v>
      </c>
      <c r="M130" s="62"/>
      <c r="N130" s="113"/>
      <c r="P130" s="62"/>
      <c r="Q130" s="62"/>
    </row>
    <row r="131" spans="1:17" x14ac:dyDescent="0.2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113"/>
      <c r="P131" s="62"/>
      <c r="Q131" s="62"/>
    </row>
    <row r="132" spans="1:17" x14ac:dyDescent="0.25">
      <c r="A132" s="23" t="s">
        <v>178</v>
      </c>
      <c r="B132" s="35">
        <v>88.44125627044248</v>
      </c>
      <c r="C132" s="35">
        <v>88.44125627044248</v>
      </c>
      <c r="D132" s="35"/>
      <c r="E132" s="35">
        <f t="shared" si="3"/>
        <v>0</v>
      </c>
      <c r="F132" s="35"/>
      <c r="G132" s="35">
        <v>0.35589939025253992</v>
      </c>
      <c r="H132" s="35">
        <v>0.35589939025253992</v>
      </c>
      <c r="I132" s="35"/>
      <c r="J132" s="35">
        <f t="shared" si="4"/>
        <v>0</v>
      </c>
      <c r="K132" s="92">
        <f t="shared" si="5"/>
        <v>0</v>
      </c>
      <c r="M132" s="62"/>
      <c r="N132" s="113"/>
      <c r="P132" s="62"/>
      <c r="Q132" s="62"/>
    </row>
    <row r="133" spans="1:17" x14ac:dyDescent="0.25">
      <c r="A133" s="24" t="s">
        <v>179</v>
      </c>
      <c r="B133" s="18">
        <v>98.699958657274379</v>
      </c>
      <c r="C133" s="18">
        <v>98.399134333274517</v>
      </c>
      <c r="D133" s="18"/>
      <c r="E133" s="18">
        <f t="shared" si="3"/>
        <v>-0.30478667680545746</v>
      </c>
      <c r="F133" s="18"/>
      <c r="G133" s="18">
        <v>0.28264851738343877</v>
      </c>
      <c r="H133" s="18">
        <v>0.28178704236026592</v>
      </c>
      <c r="I133" s="18"/>
      <c r="J133" s="18">
        <f t="shared" si="4"/>
        <v>-8.6147502317285296E-4</v>
      </c>
      <c r="K133" s="93">
        <f t="shared" si="5"/>
        <v>-8.7608724084941879E-6</v>
      </c>
      <c r="M133" s="62"/>
      <c r="N133" s="113"/>
      <c r="P133" s="62"/>
      <c r="Q133" s="62"/>
    </row>
    <row r="134" spans="1:17" x14ac:dyDescent="0.25">
      <c r="A134" s="23" t="s">
        <v>180</v>
      </c>
      <c r="B134" s="35">
        <v>98.190887248029625</v>
      </c>
      <c r="C134" s="35">
        <v>97.772972149637809</v>
      </c>
      <c r="D134" s="35"/>
      <c r="E134" s="35">
        <f t="shared" si="3"/>
        <v>-0.42561495277679828</v>
      </c>
      <c r="F134" s="35"/>
      <c r="G134" s="35">
        <v>0.20240713291496301</v>
      </c>
      <c r="H134" s="35">
        <v>0.20154565789179013</v>
      </c>
      <c r="I134" s="35"/>
      <c r="J134" s="35">
        <f t="shared" si="4"/>
        <v>-8.6147502317288072E-4</v>
      </c>
      <c r="K134" s="92">
        <f t="shared" si="5"/>
        <v>-8.7608724084944692E-6</v>
      </c>
      <c r="M134" s="62"/>
      <c r="N134" s="113"/>
      <c r="P134" s="62"/>
      <c r="Q134" s="62"/>
    </row>
    <row r="135" spans="1:17" x14ac:dyDescent="0.25">
      <c r="A135" s="22" t="s">
        <v>181</v>
      </c>
      <c r="B135" s="18">
        <v>100.00784190724828</v>
      </c>
      <c r="C135" s="18">
        <v>100.00784190724828</v>
      </c>
      <c r="D135" s="18"/>
      <c r="E135" s="18">
        <f t="shared" ref="E135:E198" si="6">((C135/B135-1)*100)</f>
        <v>0</v>
      </c>
      <c r="F135" s="18"/>
      <c r="G135" s="18">
        <v>8.0241384468475757E-2</v>
      </c>
      <c r="H135" s="18">
        <v>8.0241384468475771E-2</v>
      </c>
      <c r="I135" s="18"/>
      <c r="J135" s="18">
        <f t="shared" si="4"/>
        <v>0</v>
      </c>
      <c r="K135" s="93">
        <f t="shared" si="5"/>
        <v>0</v>
      </c>
      <c r="M135" s="62"/>
      <c r="N135" s="113"/>
      <c r="P135" s="62"/>
      <c r="Q135" s="62"/>
    </row>
    <row r="136" spans="1:17" x14ac:dyDescent="0.25">
      <c r="A136" s="21" t="s">
        <v>182</v>
      </c>
      <c r="B136" s="35">
        <v>100</v>
      </c>
      <c r="C136" s="35">
        <v>100</v>
      </c>
      <c r="D136" s="35"/>
      <c r="E136" s="35">
        <f t="shared" si="6"/>
        <v>0</v>
      </c>
      <c r="F136" s="35"/>
      <c r="G136" s="35">
        <v>0.36757354685662968</v>
      </c>
      <c r="H136" s="35">
        <v>0.36757354685662963</v>
      </c>
      <c r="I136" s="35"/>
      <c r="J136" s="35">
        <f t="shared" ref="J136:J199" si="7">H136-G136</f>
        <v>0</v>
      </c>
      <c r="K136" s="92">
        <f t="shared" si="5"/>
        <v>0</v>
      </c>
      <c r="M136" s="62"/>
      <c r="N136" s="113"/>
      <c r="P136" s="62"/>
      <c r="Q136" s="62"/>
    </row>
    <row r="137" spans="1:17" x14ac:dyDescent="0.25">
      <c r="A137" s="22" t="s">
        <v>182</v>
      </c>
      <c r="B137" s="18">
        <v>100</v>
      </c>
      <c r="C137" s="18">
        <v>100</v>
      </c>
      <c r="D137" s="18"/>
      <c r="E137" s="18">
        <f t="shared" si="6"/>
        <v>0</v>
      </c>
      <c r="F137" s="18"/>
      <c r="G137" s="18">
        <v>0.36757354685662968</v>
      </c>
      <c r="H137" s="18">
        <v>0.36757354685662963</v>
      </c>
      <c r="I137" s="18"/>
      <c r="J137" s="18">
        <f t="shared" si="7"/>
        <v>0</v>
      </c>
      <c r="K137" s="93">
        <f t="shared" si="5"/>
        <v>0</v>
      </c>
      <c r="M137" s="62"/>
      <c r="N137" s="113"/>
      <c r="P137" s="62"/>
      <c r="Q137" s="62"/>
    </row>
    <row r="138" spans="1:17" x14ac:dyDescent="0.25">
      <c r="A138" s="21" t="s">
        <v>33</v>
      </c>
      <c r="B138" s="35">
        <v>95.933244272438841</v>
      </c>
      <c r="C138" s="35">
        <v>95.933244272438841</v>
      </c>
      <c r="D138" s="35"/>
      <c r="E138" s="35">
        <f t="shared" si="6"/>
        <v>0</v>
      </c>
      <c r="F138" s="35"/>
      <c r="G138" s="35">
        <v>0.25067105357229219</v>
      </c>
      <c r="H138" s="35">
        <v>0.25067105357229219</v>
      </c>
      <c r="I138" s="35"/>
      <c r="J138" s="35">
        <f t="shared" si="7"/>
        <v>0</v>
      </c>
      <c r="K138" s="92">
        <f t="shared" ref="K138:K201" si="8">J138/$G$5</f>
        <v>0</v>
      </c>
      <c r="M138" s="62"/>
      <c r="N138" s="113"/>
      <c r="P138" s="62"/>
      <c r="Q138" s="62"/>
    </row>
    <row r="139" spans="1:17" x14ac:dyDescent="0.25">
      <c r="A139" s="22" t="s">
        <v>34</v>
      </c>
      <c r="B139" s="18">
        <v>95.933244272438841</v>
      </c>
      <c r="C139" s="18">
        <v>95.933244272438841</v>
      </c>
      <c r="D139" s="18"/>
      <c r="E139" s="18">
        <f t="shared" si="6"/>
        <v>0</v>
      </c>
      <c r="F139" s="18"/>
      <c r="G139" s="18">
        <v>0.25067105357229219</v>
      </c>
      <c r="H139" s="18">
        <v>0.25067105357229219</v>
      </c>
      <c r="I139" s="18"/>
      <c r="J139" s="18">
        <f t="shared" si="7"/>
        <v>0</v>
      </c>
      <c r="K139" s="93">
        <f t="shared" si="8"/>
        <v>0</v>
      </c>
      <c r="M139" s="62"/>
      <c r="N139" s="113"/>
      <c r="P139" s="62"/>
      <c r="Q139" s="62"/>
    </row>
    <row r="140" spans="1:17" x14ac:dyDescent="0.25">
      <c r="A140" s="21" t="s">
        <v>183</v>
      </c>
      <c r="B140" s="35">
        <v>93.325996782238249</v>
      </c>
      <c r="C140" s="35">
        <v>93.325996782238249</v>
      </c>
      <c r="D140" s="35"/>
      <c r="E140" s="35">
        <f t="shared" si="6"/>
        <v>0</v>
      </c>
      <c r="F140" s="35"/>
      <c r="G140" s="35">
        <v>0.10250445199231634</v>
      </c>
      <c r="H140" s="35">
        <v>0.10250445199231634</v>
      </c>
      <c r="I140" s="35"/>
      <c r="J140" s="35">
        <f t="shared" si="7"/>
        <v>0</v>
      </c>
      <c r="K140" s="92">
        <f t="shared" si="8"/>
        <v>0</v>
      </c>
      <c r="M140" s="62"/>
      <c r="N140" s="113"/>
      <c r="P140" s="62"/>
      <c r="Q140" s="62"/>
    </row>
    <row r="141" spans="1:17" x14ac:dyDescent="0.2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113"/>
      <c r="P141" s="62"/>
      <c r="Q141" s="62"/>
    </row>
    <row r="142" spans="1:17" x14ac:dyDescent="0.25">
      <c r="A142" s="21" t="s">
        <v>185</v>
      </c>
      <c r="B142" s="35">
        <v>100.66285278714031</v>
      </c>
      <c r="C142" s="35">
        <v>100.66285278714031</v>
      </c>
      <c r="D142" s="35"/>
      <c r="E142" s="35">
        <f t="shared" si="6"/>
        <v>0</v>
      </c>
      <c r="F142" s="35"/>
      <c r="G142" s="35">
        <v>0.11580530058510796</v>
      </c>
      <c r="H142" s="35">
        <v>0.11580530058510798</v>
      </c>
      <c r="I142" s="35"/>
      <c r="J142" s="35">
        <f t="shared" si="7"/>
        <v>0</v>
      </c>
      <c r="K142" s="92">
        <f t="shared" si="8"/>
        <v>0</v>
      </c>
      <c r="M142" s="62"/>
      <c r="N142" s="113"/>
      <c r="P142" s="62"/>
      <c r="Q142" s="62"/>
    </row>
    <row r="143" spans="1:17" x14ac:dyDescent="0.25">
      <c r="A143" s="22" t="s">
        <v>35</v>
      </c>
      <c r="B143" s="18">
        <v>101.2601715349648</v>
      </c>
      <c r="C143" s="18">
        <v>101.085883908352</v>
      </c>
      <c r="D143" s="18"/>
      <c r="E143" s="18">
        <f t="shared" si="6"/>
        <v>-0.17211863654863491</v>
      </c>
      <c r="F143" s="18"/>
      <c r="G143" s="18">
        <v>0.13806724895083541</v>
      </c>
      <c r="H143" s="18">
        <v>0.13782960948442102</v>
      </c>
      <c r="I143" s="18"/>
      <c r="J143" s="18">
        <f t="shared" si="7"/>
        <v>-2.3763946641439104E-4</v>
      </c>
      <c r="K143" s="93">
        <f t="shared" si="8"/>
        <v>-2.4167027348178675E-6</v>
      </c>
      <c r="M143" s="62"/>
      <c r="N143" s="113"/>
      <c r="P143" s="62"/>
      <c r="Q143" s="62"/>
    </row>
    <row r="144" spans="1:17" x14ac:dyDescent="0.25">
      <c r="A144" s="21" t="s">
        <v>186</v>
      </c>
      <c r="B144" s="35">
        <v>105.31293105439357</v>
      </c>
      <c r="C144" s="35">
        <v>105.31293105439357</v>
      </c>
      <c r="D144" s="35"/>
      <c r="E144" s="35">
        <f t="shared" si="6"/>
        <v>0</v>
      </c>
      <c r="F144" s="35"/>
      <c r="G144" s="35">
        <v>2.709909782783294E-2</v>
      </c>
      <c r="H144" s="35">
        <v>2.709909782783294E-2</v>
      </c>
      <c r="I144" s="35"/>
      <c r="J144" s="35">
        <f t="shared" si="7"/>
        <v>0</v>
      </c>
      <c r="K144" s="92">
        <f t="shared" si="8"/>
        <v>0</v>
      </c>
      <c r="M144" s="62"/>
      <c r="N144" s="113"/>
      <c r="P144" s="62"/>
      <c r="Q144" s="62"/>
    </row>
    <row r="145" spans="1:17" x14ac:dyDescent="0.25">
      <c r="A145" s="22" t="s">
        <v>186</v>
      </c>
      <c r="B145" s="18">
        <v>105.31293105439357</v>
      </c>
      <c r="C145" s="18">
        <v>105.31293105439357</v>
      </c>
      <c r="D145" s="18"/>
      <c r="E145" s="18">
        <f t="shared" si="6"/>
        <v>0</v>
      </c>
      <c r="F145" s="18"/>
      <c r="G145" s="18">
        <v>2.709909782783294E-2</v>
      </c>
      <c r="H145" s="18">
        <v>2.709909782783294E-2</v>
      </c>
      <c r="I145" s="18"/>
      <c r="J145" s="18">
        <f t="shared" si="7"/>
        <v>0</v>
      </c>
      <c r="K145" s="93">
        <f t="shared" si="8"/>
        <v>0</v>
      </c>
      <c r="M145" s="62"/>
      <c r="N145" s="113"/>
      <c r="P145" s="62"/>
      <c r="Q145" s="62"/>
    </row>
    <row r="146" spans="1:17" x14ac:dyDescent="0.25">
      <c r="A146" s="21" t="s">
        <v>187</v>
      </c>
      <c r="B146" s="35">
        <v>100.31740984267248</v>
      </c>
      <c r="C146" s="35">
        <v>100.102579051082</v>
      </c>
      <c r="D146" s="35"/>
      <c r="E146" s="35">
        <f t="shared" si="6"/>
        <v>-0.21415105506351617</v>
      </c>
      <c r="F146" s="35"/>
      <c r="G146" s="35">
        <v>0.11096815112300248</v>
      </c>
      <c r="H146" s="35">
        <v>0.11073051165658809</v>
      </c>
      <c r="I146" s="35"/>
      <c r="J146" s="35">
        <f t="shared" si="7"/>
        <v>-2.3763946641439104E-4</v>
      </c>
      <c r="K146" s="92">
        <f t="shared" si="8"/>
        <v>-2.4167027348178675E-6</v>
      </c>
      <c r="M146" s="62"/>
      <c r="N146" s="113"/>
      <c r="P146" s="62"/>
      <c r="Q146" s="62"/>
    </row>
    <row r="147" spans="1:17" x14ac:dyDescent="0.25">
      <c r="A147" s="22" t="s">
        <v>188</v>
      </c>
      <c r="B147" s="18">
        <v>100.31740984267248</v>
      </c>
      <c r="C147" s="18">
        <v>100.102579051082</v>
      </c>
      <c r="D147" s="18"/>
      <c r="E147" s="18">
        <f t="shared" si="6"/>
        <v>-0.21415105506351617</v>
      </c>
      <c r="F147" s="18"/>
      <c r="G147" s="18">
        <v>0.11096815112300248</v>
      </c>
      <c r="H147" s="18">
        <v>0.11073051165658809</v>
      </c>
      <c r="I147" s="18"/>
      <c r="J147" s="18">
        <f t="shared" si="7"/>
        <v>-2.3763946641439104E-4</v>
      </c>
      <c r="K147" s="93">
        <f t="shared" si="8"/>
        <v>-2.4167027348178675E-6</v>
      </c>
      <c r="M147" s="62"/>
      <c r="N147" s="113"/>
      <c r="P147" s="62"/>
      <c r="Q147" s="62"/>
    </row>
    <row r="148" spans="1:17" x14ac:dyDescent="0.25">
      <c r="A148" s="21" t="s">
        <v>36</v>
      </c>
      <c r="B148" s="35">
        <v>100.47864578900769</v>
      </c>
      <c r="C148" s="35">
        <v>100.49543937538188</v>
      </c>
      <c r="D148" s="35"/>
      <c r="E148" s="35">
        <f t="shared" si="6"/>
        <v>1.6713587491468118E-2</v>
      </c>
      <c r="F148" s="35"/>
      <c r="G148" s="35">
        <v>1.820317810319823</v>
      </c>
      <c r="H148" s="35">
        <v>1.8206220507296735</v>
      </c>
      <c r="I148" s="35"/>
      <c r="J148" s="35">
        <f t="shared" si="7"/>
        <v>3.0424040985055356E-4</v>
      </c>
      <c r="K148" s="92">
        <f t="shared" si="8"/>
        <v>3.0940089271443325E-6</v>
      </c>
      <c r="M148" s="62"/>
      <c r="N148" s="113"/>
      <c r="P148" s="62"/>
      <c r="Q148" s="62"/>
    </row>
    <row r="149" spans="1:17" x14ac:dyDescent="0.25">
      <c r="A149" s="22" t="s">
        <v>37</v>
      </c>
      <c r="B149" s="18">
        <v>101.00897434310322</v>
      </c>
      <c r="C149" s="18">
        <v>101.04437483793548</v>
      </c>
      <c r="D149" s="18"/>
      <c r="E149" s="18">
        <f t="shared" si="6"/>
        <v>3.5046880796962832E-2</v>
      </c>
      <c r="F149" s="18"/>
      <c r="G149" s="18">
        <v>0.86809554212041662</v>
      </c>
      <c r="H149" s="18">
        <v>0.86839978253026728</v>
      </c>
      <c r="I149" s="18"/>
      <c r="J149" s="18">
        <f t="shared" si="7"/>
        <v>3.0424040985066458E-4</v>
      </c>
      <c r="K149" s="93">
        <f t="shared" si="8"/>
        <v>3.0940089271454616E-6</v>
      </c>
      <c r="M149" s="62"/>
      <c r="N149" s="113"/>
      <c r="P149" s="62"/>
      <c r="Q149" s="62"/>
    </row>
    <row r="150" spans="1:17" x14ac:dyDescent="0.25">
      <c r="A150" s="21" t="s">
        <v>189</v>
      </c>
      <c r="B150" s="35">
        <v>101.06276797971866</v>
      </c>
      <c r="C150" s="35">
        <v>101.06276797971866</v>
      </c>
      <c r="D150" s="35"/>
      <c r="E150" s="35">
        <f t="shared" si="6"/>
        <v>0</v>
      </c>
      <c r="F150" s="35"/>
      <c r="G150" s="35">
        <v>0.73259748631077004</v>
      </c>
      <c r="H150" s="35">
        <v>0.73259748631076993</v>
      </c>
      <c r="I150" s="35"/>
      <c r="J150" s="35">
        <f t="shared" si="7"/>
        <v>0</v>
      </c>
      <c r="K150" s="92">
        <f t="shared" si="8"/>
        <v>0</v>
      </c>
      <c r="M150" s="62"/>
      <c r="N150" s="113"/>
      <c r="P150" s="62"/>
      <c r="Q150" s="62"/>
    </row>
    <row r="151" spans="1:17" x14ac:dyDescent="0.25">
      <c r="A151" s="22" t="s">
        <v>190</v>
      </c>
      <c r="B151" s="18">
        <v>100.71911721356162</v>
      </c>
      <c r="C151" s="18">
        <v>100.94526677207566</v>
      </c>
      <c r="D151" s="18"/>
      <c r="E151" s="18">
        <f t="shared" si="6"/>
        <v>0.22453488947338229</v>
      </c>
      <c r="F151" s="18"/>
      <c r="G151" s="18">
        <v>0.13549805580964655</v>
      </c>
      <c r="H151" s="18">
        <v>0.1358022962194973</v>
      </c>
      <c r="I151" s="18"/>
      <c r="J151" s="18">
        <f t="shared" si="7"/>
        <v>3.0424040985074785E-4</v>
      </c>
      <c r="K151" s="93">
        <f t="shared" si="8"/>
        <v>3.0940089271463082E-6</v>
      </c>
      <c r="M151" s="62"/>
      <c r="N151" s="113"/>
      <c r="P151" s="62"/>
      <c r="Q151" s="62"/>
    </row>
    <row r="152" spans="1:17" x14ac:dyDescent="0.25">
      <c r="A152" s="21" t="s">
        <v>191</v>
      </c>
      <c r="B152" s="35">
        <v>100</v>
      </c>
      <c r="C152" s="35">
        <v>100</v>
      </c>
      <c r="D152" s="35"/>
      <c r="E152" s="35">
        <f t="shared" si="6"/>
        <v>0</v>
      </c>
      <c r="F152" s="35"/>
      <c r="G152" s="35">
        <v>0.95222226819940636</v>
      </c>
      <c r="H152" s="35">
        <v>0.95222226819940625</v>
      </c>
      <c r="I152" s="35"/>
      <c r="J152" s="35">
        <f t="shared" si="7"/>
        <v>0</v>
      </c>
      <c r="K152" s="92">
        <f t="shared" si="8"/>
        <v>0</v>
      </c>
      <c r="M152" s="62"/>
      <c r="N152" s="113"/>
      <c r="P152" s="62"/>
      <c r="Q152" s="62"/>
    </row>
    <row r="153" spans="1:17" x14ac:dyDescent="0.25">
      <c r="A153" s="22" t="s">
        <v>192</v>
      </c>
      <c r="B153" s="18">
        <v>100</v>
      </c>
      <c r="C153" s="18">
        <v>100</v>
      </c>
      <c r="D153" s="18"/>
      <c r="E153" s="18">
        <f t="shared" si="6"/>
        <v>0</v>
      </c>
      <c r="F153" s="18"/>
      <c r="G153" s="18">
        <v>0.95222226819940636</v>
      </c>
      <c r="H153" s="18">
        <v>0.95222226819940625</v>
      </c>
      <c r="I153" s="18"/>
      <c r="J153" s="18">
        <f t="shared" si="7"/>
        <v>0</v>
      </c>
      <c r="K153" s="93">
        <f t="shared" si="8"/>
        <v>0</v>
      </c>
      <c r="M153" s="62"/>
      <c r="N153" s="113"/>
      <c r="P153" s="62"/>
      <c r="Q153" s="62"/>
    </row>
    <row r="154" spans="1:17" x14ac:dyDescent="0.25">
      <c r="A154" s="21" t="s">
        <v>38</v>
      </c>
      <c r="B154" s="35">
        <v>99.228261036024477</v>
      </c>
      <c r="C154" s="35">
        <v>101.48501502133666</v>
      </c>
      <c r="D154" s="35"/>
      <c r="E154" s="35">
        <f t="shared" si="6"/>
        <v>2.2743056884700241</v>
      </c>
      <c r="F154" s="35"/>
      <c r="G154" s="35">
        <v>5.1529847245727725</v>
      </c>
      <c r="H154" s="35">
        <v>5.2701793492897231</v>
      </c>
      <c r="I154" s="35"/>
      <c r="J154" s="35">
        <f t="shared" si="7"/>
        <v>0.11719462471695063</v>
      </c>
      <c r="K154" s="92">
        <f t="shared" si="8"/>
        <v>1.1918246338995173E-3</v>
      </c>
      <c r="M154" s="62"/>
      <c r="N154" s="113"/>
      <c r="P154" s="62"/>
      <c r="Q154" s="62"/>
    </row>
    <row r="155" spans="1:17" x14ac:dyDescent="0.25">
      <c r="A155" s="22" t="s">
        <v>193</v>
      </c>
      <c r="B155" s="18">
        <v>98.441944911630998</v>
      </c>
      <c r="C155" s="18">
        <v>103.69024756470682</v>
      </c>
      <c r="D155" s="18"/>
      <c r="E155" s="18">
        <f t="shared" si="6"/>
        <v>5.3313683082827135</v>
      </c>
      <c r="F155" s="18"/>
      <c r="G155" s="18">
        <v>2.5321607851697321</v>
      </c>
      <c r="H155" s="18">
        <v>2.6671596027850342</v>
      </c>
      <c r="I155" s="18"/>
      <c r="J155" s="18">
        <f t="shared" si="7"/>
        <v>0.13499881761530208</v>
      </c>
      <c r="K155" s="93">
        <f t="shared" si="8"/>
        <v>1.3728864849375112E-3</v>
      </c>
      <c r="M155" s="62"/>
      <c r="N155" s="113"/>
      <c r="P155" s="62"/>
      <c r="Q155" s="62"/>
    </row>
    <row r="156" spans="1:17" x14ac:dyDescent="0.25">
      <c r="A156" s="21" t="s">
        <v>194</v>
      </c>
      <c r="B156" s="35">
        <v>98.041510040742949</v>
      </c>
      <c r="C156" s="35">
        <v>101.30949595026803</v>
      </c>
      <c r="D156" s="35"/>
      <c r="E156" s="35">
        <f t="shared" si="6"/>
        <v>3.3332676212014745</v>
      </c>
      <c r="F156" s="35"/>
      <c r="G156" s="35">
        <v>2.0106949579793314</v>
      </c>
      <c r="H156" s="35">
        <v>2.0777168019747871</v>
      </c>
      <c r="I156" s="35"/>
      <c r="J156" s="35">
        <f t="shared" si="7"/>
        <v>6.7021843995455743E-2</v>
      </c>
      <c r="K156" s="92">
        <f t="shared" si="8"/>
        <v>6.8158659047782492E-4</v>
      </c>
      <c r="M156" s="62"/>
      <c r="N156" s="113"/>
      <c r="P156" s="62"/>
      <c r="Q156" s="62"/>
    </row>
    <row r="157" spans="1:17" x14ac:dyDescent="0.25">
      <c r="A157" s="22" t="s">
        <v>195</v>
      </c>
      <c r="B157" s="18">
        <v>98.041510040742949</v>
      </c>
      <c r="C157" s="18">
        <v>101.30949595026803</v>
      </c>
      <c r="D157" s="18"/>
      <c r="E157" s="18">
        <f t="shared" si="6"/>
        <v>3.3332676212014745</v>
      </c>
      <c r="F157" s="18"/>
      <c r="G157" s="18">
        <v>2.0106949579793314</v>
      </c>
      <c r="H157" s="18">
        <v>2.0777168019747871</v>
      </c>
      <c r="I157" s="18"/>
      <c r="J157" s="18">
        <f t="shared" si="7"/>
        <v>6.7021843995455743E-2</v>
      </c>
      <c r="K157" s="93">
        <f t="shared" si="8"/>
        <v>6.8158659047782492E-4</v>
      </c>
      <c r="M157" s="62"/>
      <c r="N157" s="113"/>
      <c r="P157" s="62"/>
      <c r="Q157" s="62"/>
    </row>
    <row r="158" spans="1:17" x14ac:dyDescent="0.25">
      <c r="A158" s="21" t="s">
        <v>196</v>
      </c>
      <c r="B158" s="35">
        <v>100.01707483656941</v>
      </c>
      <c r="C158" s="35">
        <v>113.05504914512798</v>
      </c>
      <c r="D158" s="35"/>
      <c r="E158" s="35">
        <f t="shared" si="6"/>
        <v>13.035748475810728</v>
      </c>
      <c r="F158" s="35"/>
      <c r="G158" s="35">
        <v>0.52146582719040069</v>
      </c>
      <c r="H158" s="35">
        <v>0.58944280081024714</v>
      </c>
      <c r="I158" s="35"/>
      <c r="J158" s="35">
        <f t="shared" si="7"/>
        <v>6.7976973619846448E-2</v>
      </c>
      <c r="K158" s="92">
        <f t="shared" si="8"/>
        <v>6.9129989445968734E-4</v>
      </c>
      <c r="M158" s="62"/>
      <c r="N158" s="113"/>
      <c r="P158" s="62"/>
      <c r="Q158" s="62"/>
    </row>
    <row r="159" spans="1:17" x14ac:dyDescent="0.25">
      <c r="A159" s="22" t="s">
        <v>197</v>
      </c>
      <c r="B159" s="18">
        <v>100.01707483656941</v>
      </c>
      <c r="C159" s="18">
        <v>113.05504914512798</v>
      </c>
      <c r="D159" s="18"/>
      <c r="E159" s="18">
        <f t="shared" si="6"/>
        <v>13.035748475810728</v>
      </c>
      <c r="F159" s="18"/>
      <c r="G159" s="18">
        <v>0.52146582719040069</v>
      </c>
      <c r="H159" s="18">
        <v>0.58944280081024714</v>
      </c>
      <c r="I159" s="18"/>
      <c r="J159" s="18">
        <f t="shared" si="7"/>
        <v>6.7976973619846448E-2</v>
      </c>
      <c r="K159" s="93">
        <f t="shared" si="8"/>
        <v>6.9129989445968734E-4</v>
      </c>
      <c r="M159" s="62"/>
      <c r="N159" s="113"/>
      <c r="P159" s="62"/>
      <c r="Q159" s="62"/>
    </row>
    <row r="160" spans="1:17" x14ac:dyDescent="0.25">
      <c r="A160" s="21" t="s">
        <v>198</v>
      </c>
      <c r="B160" s="35">
        <v>100</v>
      </c>
      <c r="C160" s="35">
        <v>100</v>
      </c>
      <c r="D160" s="35"/>
      <c r="E160" s="35">
        <f t="shared" si="6"/>
        <v>0</v>
      </c>
      <c r="F160" s="35"/>
      <c r="G160" s="35">
        <v>0.63850025568255175</v>
      </c>
      <c r="H160" s="35">
        <v>0.63850025568255175</v>
      </c>
      <c r="I160" s="35"/>
      <c r="J160" s="35">
        <f t="shared" si="7"/>
        <v>0</v>
      </c>
      <c r="K160" s="92">
        <f t="shared" si="8"/>
        <v>0</v>
      </c>
      <c r="M160" s="62"/>
      <c r="N160" s="113"/>
      <c r="P160" s="62"/>
      <c r="Q160" s="62"/>
    </row>
    <row r="161" spans="1:17" x14ac:dyDescent="0.25">
      <c r="A161" s="22" t="s">
        <v>199</v>
      </c>
      <c r="B161" s="18">
        <v>100</v>
      </c>
      <c r="C161" s="18">
        <v>100</v>
      </c>
      <c r="D161" s="18"/>
      <c r="E161" s="18">
        <f t="shared" si="6"/>
        <v>0</v>
      </c>
      <c r="F161" s="18"/>
      <c r="G161" s="18">
        <v>0.63850025568255175</v>
      </c>
      <c r="H161" s="18">
        <v>0.63850025568255175</v>
      </c>
      <c r="I161" s="18"/>
      <c r="J161" s="18">
        <f t="shared" si="7"/>
        <v>0</v>
      </c>
      <c r="K161" s="93">
        <f t="shared" si="8"/>
        <v>0</v>
      </c>
      <c r="M161" s="62"/>
      <c r="N161" s="113"/>
      <c r="P161" s="62"/>
      <c r="Q161" s="62"/>
    </row>
    <row r="162" spans="1:17" x14ac:dyDescent="0.25">
      <c r="A162" s="21" t="s">
        <v>200</v>
      </c>
      <c r="B162" s="35">
        <v>100</v>
      </c>
      <c r="C162" s="35">
        <v>100</v>
      </c>
      <c r="D162" s="35"/>
      <c r="E162" s="35">
        <f t="shared" si="6"/>
        <v>0</v>
      </c>
      <c r="F162" s="35"/>
      <c r="G162" s="35">
        <v>0.63850025568255175</v>
      </c>
      <c r="H162" s="35">
        <v>0.63850025568255175</v>
      </c>
      <c r="I162" s="35"/>
      <c r="J162" s="35">
        <f t="shared" si="7"/>
        <v>0</v>
      </c>
      <c r="K162" s="92">
        <f t="shared" si="8"/>
        <v>0</v>
      </c>
      <c r="M162" s="62"/>
      <c r="N162" s="113"/>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3">
        <f t="shared" si="8"/>
        <v>0</v>
      </c>
      <c r="M165" s="62"/>
      <c r="N165" s="113"/>
      <c r="P165" s="62"/>
      <c r="Q165" s="62"/>
    </row>
    <row r="166" spans="1:17" x14ac:dyDescent="0.25">
      <c r="A166" s="21" t="s">
        <v>203</v>
      </c>
      <c r="B166" s="35">
        <v>100</v>
      </c>
      <c r="C166" s="35">
        <v>99.012768041553983</v>
      </c>
      <c r="D166" s="35"/>
      <c r="E166" s="35">
        <f t="shared" si="6"/>
        <v>-0.98723195844602207</v>
      </c>
      <c r="F166" s="35"/>
      <c r="G166" s="35">
        <v>1.8034457602422675</v>
      </c>
      <c r="H166" s="35">
        <v>1.7856415673439161</v>
      </c>
      <c r="I166" s="35"/>
      <c r="J166" s="35">
        <f t="shared" si="7"/>
        <v>-1.7804192898351445E-2</v>
      </c>
      <c r="K166" s="92">
        <f t="shared" si="8"/>
        <v>-1.8106185103799376E-4</v>
      </c>
      <c r="M166" s="62"/>
      <c r="N166" s="113"/>
      <c r="P166" s="62"/>
      <c r="Q166" s="62"/>
    </row>
    <row r="167" spans="1:17" x14ac:dyDescent="0.25">
      <c r="A167" s="22" t="s">
        <v>204</v>
      </c>
      <c r="B167" s="18">
        <v>100</v>
      </c>
      <c r="C167" s="18">
        <v>99.012768041553983</v>
      </c>
      <c r="D167" s="18"/>
      <c r="E167" s="18">
        <f t="shared" si="6"/>
        <v>-0.98723195844602207</v>
      </c>
      <c r="F167" s="18"/>
      <c r="G167" s="18">
        <v>1.8034457602422675</v>
      </c>
      <c r="H167" s="18">
        <v>1.7856415673439161</v>
      </c>
      <c r="I167" s="18"/>
      <c r="J167" s="18">
        <f t="shared" si="7"/>
        <v>-1.7804192898351445E-2</v>
      </c>
      <c r="K167" s="93">
        <f t="shared" si="8"/>
        <v>-1.8106185103799376E-4</v>
      </c>
      <c r="M167" s="62"/>
      <c r="N167" s="113"/>
      <c r="P167" s="62"/>
      <c r="Q167" s="62"/>
    </row>
    <row r="168" spans="1:17" x14ac:dyDescent="0.25">
      <c r="A168" s="21" t="s">
        <v>204</v>
      </c>
      <c r="B168" s="35">
        <v>100</v>
      </c>
      <c r="C168" s="35">
        <v>99.012768041553983</v>
      </c>
      <c r="D168" s="35"/>
      <c r="E168" s="35">
        <f t="shared" si="6"/>
        <v>-0.98723195844602207</v>
      </c>
      <c r="F168" s="35"/>
      <c r="G168" s="35">
        <v>1.8034457602422675</v>
      </c>
      <c r="H168" s="35">
        <v>1.7856415673439161</v>
      </c>
      <c r="I168" s="35"/>
      <c r="J168" s="35">
        <f t="shared" si="7"/>
        <v>-1.7804192898351445E-2</v>
      </c>
      <c r="K168" s="92">
        <f t="shared" si="8"/>
        <v>-1.8106185103799376E-4</v>
      </c>
      <c r="M168" s="62"/>
      <c r="N168" s="113"/>
      <c r="P168" s="62"/>
      <c r="Q168" s="62"/>
    </row>
    <row r="169" spans="1:17" x14ac:dyDescent="0.25">
      <c r="A169" s="22" t="s">
        <v>39</v>
      </c>
      <c r="B169" s="18">
        <v>100.87350165625993</v>
      </c>
      <c r="C169" s="18">
        <v>100.87350165625993</v>
      </c>
      <c r="D169" s="18"/>
      <c r="E169" s="18">
        <f t="shared" si="6"/>
        <v>0</v>
      </c>
      <c r="F169" s="18"/>
      <c r="G169" s="18">
        <v>6.7148429560687752</v>
      </c>
      <c r="H169" s="18">
        <v>6.7148429560687752</v>
      </c>
      <c r="I169" s="18"/>
      <c r="J169" s="18">
        <f t="shared" si="7"/>
        <v>0</v>
      </c>
      <c r="K169" s="93">
        <f t="shared" si="8"/>
        <v>0</v>
      </c>
      <c r="M169" s="62"/>
      <c r="N169" s="113"/>
      <c r="P169" s="62"/>
      <c r="Q169" s="62"/>
    </row>
    <row r="170" spans="1:17" x14ac:dyDescent="0.25">
      <c r="A170" s="21" t="s">
        <v>205</v>
      </c>
      <c r="B170" s="35">
        <v>99.754854525635665</v>
      </c>
      <c r="C170" s="35">
        <v>99.754854525635665</v>
      </c>
      <c r="D170" s="35"/>
      <c r="E170" s="35">
        <f t="shared" si="6"/>
        <v>0</v>
      </c>
      <c r="F170" s="35"/>
      <c r="G170" s="35">
        <v>2.9889392622436817</v>
      </c>
      <c r="H170" s="35">
        <v>2.9889392622436817</v>
      </c>
      <c r="I170" s="35"/>
      <c r="J170" s="35">
        <f t="shared" si="7"/>
        <v>0</v>
      </c>
      <c r="K170" s="92">
        <f t="shared" si="8"/>
        <v>0</v>
      </c>
      <c r="M170" s="62"/>
      <c r="N170" s="113"/>
      <c r="P170" s="62"/>
      <c r="Q170" s="62"/>
    </row>
    <row r="171" spans="1:17" x14ac:dyDescent="0.25">
      <c r="A171" s="22" t="s">
        <v>206</v>
      </c>
      <c r="B171" s="18">
        <v>99.752641627726518</v>
      </c>
      <c r="C171" s="18">
        <v>99.752641627726518</v>
      </c>
      <c r="D171" s="18"/>
      <c r="E171" s="18">
        <f t="shared" si="6"/>
        <v>0</v>
      </c>
      <c r="F171" s="18"/>
      <c r="G171" s="18">
        <v>2.9709003940625989</v>
      </c>
      <c r="H171" s="18">
        <v>2.9709003940625989</v>
      </c>
      <c r="I171" s="18"/>
      <c r="J171" s="18">
        <f t="shared" si="7"/>
        <v>0</v>
      </c>
      <c r="K171" s="93">
        <f t="shared" si="8"/>
        <v>0</v>
      </c>
      <c r="M171" s="62"/>
      <c r="N171" s="113"/>
      <c r="P171" s="62"/>
      <c r="Q171" s="62"/>
    </row>
    <row r="172" spans="1:17" x14ac:dyDescent="0.25">
      <c r="A172" s="21" t="s">
        <v>206</v>
      </c>
      <c r="B172" s="35">
        <v>99.752641627726504</v>
      </c>
      <c r="C172" s="35">
        <v>99.752641627726504</v>
      </c>
      <c r="D172" s="35"/>
      <c r="E172" s="35">
        <f t="shared" si="6"/>
        <v>0</v>
      </c>
      <c r="F172" s="35"/>
      <c r="G172" s="35">
        <v>2.9709003940625989</v>
      </c>
      <c r="H172" s="35">
        <v>2.9709003940625989</v>
      </c>
      <c r="I172" s="35"/>
      <c r="J172" s="35">
        <f t="shared" si="7"/>
        <v>0</v>
      </c>
      <c r="K172" s="92">
        <f t="shared" si="8"/>
        <v>0</v>
      </c>
      <c r="M172" s="62"/>
      <c r="N172" s="113"/>
      <c r="P172" s="62"/>
      <c r="Q172" s="62"/>
    </row>
    <row r="173" spans="1:17" x14ac:dyDescent="0.25">
      <c r="A173" s="22" t="s">
        <v>207</v>
      </c>
      <c r="B173" s="18">
        <v>100.12063685015745</v>
      </c>
      <c r="C173" s="18">
        <v>100.12063685015745</v>
      </c>
      <c r="D173" s="18"/>
      <c r="E173" s="18">
        <f t="shared" si="6"/>
        <v>0</v>
      </c>
      <c r="F173" s="18"/>
      <c r="G173" s="18">
        <v>1.8038868181083068E-2</v>
      </c>
      <c r="H173" s="18">
        <v>1.8038868181083065E-2</v>
      </c>
      <c r="I173" s="18"/>
      <c r="J173" s="18">
        <f t="shared" si="7"/>
        <v>0</v>
      </c>
      <c r="K173" s="93">
        <f t="shared" si="8"/>
        <v>0</v>
      </c>
      <c r="M173" s="62"/>
      <c r="N173" s="113"/>
      <c r="P173" s="62"/>
      <c r="Q173" s="62"/>
    </row>
    <row r="174" spans="1:17" x14ac:dyDescent="0.25">
      <c r="A174" s="21" t="s">
        <v>207</v>
      </c>
      <c r="B174" s="35">
        <v>100.12063685015745</v>
      </c>
      <c r="C174" s="35">
        <v>100.12063685015745</v>
      </c>
      <c r="D174" s="35"/>
      <c r="E174" s="35">
        <f t="shared" si="6"/>
        <v>0</v>
      </c>
      <c r="F174" s="35"/>
      <c r="G174" s="35">
        <v>1.8038868181083068E-2</v>
      </c>
      <c r="H174" s="35">
        <v>1.8038868181083065E-2</v>
      </c>
      <c r="I174" s="35"/>
      <c r="J174" s="35">
        <f t="shared" si="7"/>
        <v>0</v>
      </c>
      <c r="K174" s="92">
        <f t="shared" si="8"/>
        <v>0</v>
      </c>
      <c r="M174" s="62"/>
      <c r="N174" s="113"/>
      <c r="P174" s="62"/>
      <c r="Q174" s="62"/>
    </row>
    <row r="175" spans="1:17" x14ac:dyDescent="0.25">
      <c r="A175" s="22" t="s">
        <v>208</v>
      </c>
      <c r="B175" s="18">
        <v>108.88749793643528</v>
      </c>
      <c r="C175" s="18">
        <v>108.88749793643528</v>
      </c>
      <c r="D175" s="18"/>
      <c r="E175" s="18">
        <f t="shared" si="6"/>
        <v>0</v>
      </c>
      <c r="F175" s="18"/>
      <c r="G175" s="18">
        <v>0.73932241643985497</v>
      </c>
      <c r="H175" s="18">
        <v>0.73932241643985497</v>
      </c>
      <c r="I175" s="18"/>
      <c r="J175" s="18">
        <f t="shared" si="7"/>
        <v>0</v>
      </c>
      <c r="K175" s="93">
        <f t="shared" si="8"/>
        <v>0</v>
      </c>
      <c r="M175" s="62"/>
      <c r="N175" s="113"/>
      <c r="P175" s="62"/>
      <c r="Q175" s="62"/>
    </row>
    <row r="176" spans="1:17" x14ac:dyDescent="0.25">
      <c r="A176" s="21" t="s">
        <v>209</v>
      </c>
      <c r="B176" s="35">
        <v>110.07760904627321</v>
      </c>
      <c r="C176" s="35">
        <v>110.07760904627321</v>
      </c>
      <c r="D176" s="35"/>
      <c r="E176" s="35">
        <f t="shared" si="6"/>
        <v>0</v>
      </c>
      <c r="F176" s="35"/>
      <c r="G176" s="35">
        <v>0.6591387595462026</v>
      </c>
      <c r="H176" s="35">
        <v>0.6591387595462026</v>
      </c>
      <c r="I176" s="35"/>
      <c r="J176" s="35">
        <f t="shared" si="7"/>
        <v>0</v>
      </c>
      <c r="K176" s="92">
        <f t="shared" si="8"/>
        <v>0</v>
      </c>
      <c r="M176" s="62"/>
      <c r="N176" s="113"/>
      <c r="P176" s="62"/>
      <c r="Q176" s="62"/>
    </row>
    <row r="177" spans="1:17" x14ac:dyDescent="0.25">
      <c r="A177" s="22" t="s">
        <v>210</v>
      </c>
      <c r="B177" s="18">
        <v>111.28344183837956</v>
      </c>
      <c r="C177" s="18">
        <v>111.28344183837956</v>
      </c>
      <c r="D177" s="18"/>
      <c r="E177" s="18">
        <f t="shared" si="6"/>
        <v>0</v>
      </c>
      <c r="F177" s="18"/>
      <c r="G177" s="18">
        <v>0.59283153345942796</v>
      </c>
      <c r="H177" s="18">
        <v>0.59283153345942796</v>
      </c>
      <c r="I177" s="18"/>
      <c r="J177" s="18">
        <f t="shared" si="7"/>
        <v>0</v>
      </c>
      <c r="K177" s="93">
        <f t="shared" si="8"/>
        <v>0</v>
      </c>
      <c r="M177" s="62"/>
      <c r="N177" s="113"/>
      <c r="P177" s="62"/>
      <c r="Q177" s="62"/>
    </row>
    <row r="178" spans="1:17" x14ac:dyDescent="0.25">
      <c r="A178" s="21" t="s">
        <v>211</v>
      </c>
      <c r="B178" s="35">
        <v>100.35534349776029</v>
      </c>
      <c r="C178" s="35">
        <v>100.35534349776029</v>
      </c>
      <c r="D178" s="35"/>
      <c r="E178" s="35">
        <f t="shared" si="6"/>
        <v>0</v>
      </c>
      <c r="F178" s="35"/>
      <c r="G178" s="35">
        <v>6.630722608677464E-2</v>
      </c>
      <c r="H178" s="35">
        <v>6.630722608677464E-2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100.17286356989337</v>
      </c>
      <c r="C181" s="18">
        <v>100.17286356989337</v>
      </c>
      <c r="D181" s="18"/>
      <c r="E181" s="18">
        <f t="shared" si="6"/>
        <v>0</v>
      </c>
      <c r="F181" s="18"/>
      <c r="G181" s="18">
        <v>2.9865812773852394</v>
      </c>
      <c r="H181" s="18">
        <v>2.9865812773852394</v>
      </c>
      <c r="I181" s="18"/>
      <c r="J181" s="18">
        <f t="shared" si="7"/>
        <v>0</v>
      </c>
      <c r="K181" s="93">
        <f t="shared" si="8"/>
        <v>0</v>
      </c>
      <c r="M181" s="62"/>
      <c r="N181" s="113"/>
      <c r="P181" s="62"/>
      <c r="Q181" s="62"/>
    </row>
    <row r="182" spans="1:17" x14ac:dyDescent="0.25">
      <c r="A182" s="21" t="s">
        <v>40</v>
      </c>
      <c r="B182" s="35">
        <v>100</v>
      </c>
      <c r="C182" s="35">
        <v>100</v>
      </c>
      <c r="D182" s="35"/>
      <c r="E182" s="35">
        <f t="shared" si="6"/>
        <v>0</v>
      </c>
      <c r="F182" s="35"/>
      <c r="G182" s="35">
        <v>0.65814497212231504</v>
      </c>
      <c r="H182" s="35">
        <v>0.65814497212231504</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5.1577983184098661E-2</v>
      </c>
      <c r="H183" s="18">
        <v>5.1577983184098668E-2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0.60656698893821637</v>
      </c>
      <c r="H184" s="35">
        <v>0.60656698893821637</v>
      </c>
      <c r="I184" s="35"/>
      <c r="J184" s="35">
        <f t="shared" si="7"/>
        <v>0</v>
      </c>
      <c r="K184" s="92">
        <f t="shared" si="8"/>
        <v>0</v>
      </c>
      <c r="M184" s="62"/>
      <c r="N184" s="113"/>
      <c r="P184" s="62"/>
      <c r="Q184" s="62"/>
    </row>
    <row r="185" spans="1:17" x14ac:dyDescent="0.25">
      <c r="A185" s="22" t="s">
        <v>41</v>
      </c>
      <c r="B185" s="18">
        <v>100.06829612712143</v>
      </c>
      <c r="C185" s="18">
        <v>100.06829612712143</v>
      </c>
      <c r="D185" s="18"/>
      <c r="E185" s="18">
        <f t="shared" si="6"/>
        <v>0</v>
      </c>
      <c r="F185" s="18"/>
      <c r="G185" s="18">
        <v>1.7678199254359919</v>
      </c>
      <c r="H185" s="18">
        <v>1.7678199254359919</v>
      </c>
      <c r="I185" s="18"/>
      <c r="J185" s="18">
        <f t="shared" si="7"/>
        <v>0</v>
      </c>
      <c r="K185" s="93">
        <f t="shared" si="8"/>
        <v>0</v>
      </c>
      <c r="M185" s="62"/>
      <c r="N185" s="113"/>
      <c r="P185" s="62"/>
      <c r="Q185" s="62"/>
    </row>
    <row r="186" spans="1:17" x14ac:dyDescent="0.25">
      <c r="A186" s="21" t="s">
        <v>216</v>
      </c>
      <c r="B186" s="35">
        <v>99.948438156153685</v>
      </c>
      <c r="C186" s="35">
        <v>99.948438156153685</v>
      </c>
      <c r="D186" s="35"/>
      <c r="E186" s="35">
        <f t="shared" si="6"/>
        <v>0</v>
      </c>
      <c r="F186" s="35"/>
      <c r="G186" s="35">
        <v>0.74277524691294516</v>
      </c>
      <c r="H186" s="35">
        <v>0.74277524691294516</v>
      </c>
      <c r="I186" s="35"/>
      <c r="J186" s="35">
        <f t="shared" si="7"/>
        <v>0</v>
      </c>
      <c r="K186" s="92">
        <f t="shared" si="8"/>
        <v>0</v>
      </c>
      <c r="M186" s="62"/>
      <c r="N186" s="113"/>
      <c r="P186" s="62"/>
      <c r="Q186" s="62"/>
    </row>
    <row r="187" spans="1:17" x14ac:dyDescent="0.25">
      <c r="A187" s="22" t="s">
        <v>217</v>
      </c>
      <c r="B187" s="18">
        <v>100.1553282536437</v>
      </c>
      <c r="C187" s="18">
        <v>100.1553282536437</v>
      </c>
      <c r="D187" s="18"/>
      <c r="E187" s="18">
        <f t="shared" si="6"/>
        <v>0</v>
      </c>
      <c r="F187" s="18"/>
      <c r="G187" s="18">
        <v>1.0250446785230469</v>
      </c>
      <c r="H187" s="18">
        <v>1.0250446785230469</v>
      </c>
      <c r="I187" s="18"/>
      <c r="J187" s="18">
        <f t="shared" si="7"/>
        <v>0</v>
      </c>
      <c r="K187" s="93">
        <f t="shared" si="8"/>
        <v>0</v>
      </c>
      <c r="M187" s="62"/>
      <c r="N187" s="113"/>
      <c r="P187" s="62"/>
      <c r="Q187" s="62"/>
    </row>
    <row r="188" spans="1:17" x14ac:dyDescent="0.25">
      <c r="A188" s="21" t="s">
        <v>42</v>
      </c>
      <c r="B188" s="35">
        <v>100.70908792874992</v>
      </c>
      <c r="C188" s="35">
        <v>100.70908792874992</v>
      </c>
      <c r="D188" s="35"/>
      <c r="E188" s="35">
        <f t="shared" si="6"/>
        <v>0</v>
      </c>
      <c r="F188" s="35"/>
      <c r="G188" s="35">
        <v>0.56061637982693235</v>
      </c>
      <c r="H188" s="35">
        <v>0.56061637982693235</v>
      </c>
      <c r="I188" s="35"/>
      <c r="J188" s="35">
        <f t="shared" si="7"/>
        <v>0</v>
      </c>
      <c r="K188" s="92">
        <f t="shared" si="8"/>
        <v>0</v>
      </c>
      <c r="M188" s="62"/>
      <c r="N188" s="113"/>
      <c r="P188" s="62"/>
      <c r="Q188" s="62"/>
    </row>
    <row r="189" spans="1:17" x14ac:dyDescent="0.25">
      <c r="A189" s="22" t="s">
        <v>42</v>
      </c>
      <c r="B189" s="18">
        <v>100.70908792874992</v>
      </c>
      <c r="C189" s="18">
        <v>100.70908792874992</v>
      </c>
      <c r="D189" s="18"/>
      <c r="E189" s="18">
        <f t="shared" si="6"/>
        <v>0</v>
      </c>
      <c r="F189" s="18"/>
      <c r="G189" s="18">
        <v>0.56061637982693235</v>
      </c>
      <c r="H189" s="18">
        <v>0.56061637982693235</v>
      </c>
      <c r="I189" s="18"/>
      <c r="J189" s="18">
        <f t="shared" si="7"/>
        <v>0</v>
      </c>
      <c r="K189" s="93">
        <f t="shared" si="8"/>
        <v>0</v>
      </c>
      <c r="M189" s="62"/>
      <c r="N189" s="113"/>
      <c r="P189" s="62"/>
      <c r="Q189" s="62"/>
    </row>
    <row r="190" spans="1:17" x14ac:dyDescent="0.25">
      <c r="A190" s="21" t="s">
        <v>218</v>
      </c>
      <c r="B190" s="35">
        <v>80.035626717655163</v>
      </c>
      <c r="C190" s="35">
        <v>79.075478502356987</v>
      </c>
      <c r="D190" s="35"/>
      <c r="E190" s="35">
        <f t="shared" si="6"/>
        <v>-1.1996510237688662</v>
      </c>
      <c r="F190" s="35"/>
      <c r="G190" s="35">
        <v>7.4652094992608324</v>
      </c>
      <c r="H190" s="35">
        <v>7.3756530370764599</v>
      </c>
      <c r="I190" s="35"/>
      <c r="J190" s="35">
        <f t="shared" si="7"/>
        <v>-8.9556462184372521E-2</v>
      </c>
      <c r="K190" s="92">
        <f t="shared" si="8"/>
        <v>-9.1075506247845748E-4</v>
      </c>
      <c r="M190" s="62"/>
      <c r="N190" s="113"/>
      <c r="P190" s="62"/>
      <c r="Q190" s="62"/>
    </row>
    <row r="191" spans="1:17" x14ac:dyDescent="0.25">
      <c r="A191" s="22" t="s">
        <v>219</v>
      </c>
      <c r="B191" s="18">
        <v>99.62445021884794</v>
      </c>
      <c r="C191" s="18">
        <v>99.530999493798419</v>
      </c>
      <c r="D191" s="18"/>
      <c r="E191" s="18">
        <f t="shared" si="6"/>
        <v>-9.3803002018311155E-2</v>
      </c>
      <c r="F191" s="18"/>
      <c r="G191" s="18">
        <v>1.8874499819402983</v>
      </c>
      <c r="H191" s="18">
        <v>1.8856794971956437</v>
      </c>
      <c r="I191" s="18"/>
      <c r="J191" s="18">
        <f t="shared" si="7"/>
        <v>-1.7704847446546879E-3</v>
      </c>
      <c r="K191" s="93">
        <f t="shared" si="8"/>
        <v>-1.8005154568471901E-5</v>
      </c>
      <c r="M191" s="62"/>
      <c r="N191" s="113"/>
      <c r="P191" s="62"/>
      <c r="Q191" s="62"/>
    </row>
    <row r="192" spans="1:17" x14ac:dyDescent="0.25">
      <c r="A192" s="21" t="s">
        <v>220</v>
      </c>
      <c r="B192" s="35">
        <v>99.805154237906677</v>
      </c>
      <c r="C192" s="35">
        <v>99.604539848352104</v>
      </c>
      <c r="D192" s="35"/>
      <c r="E192" s="35">
        <f t="shared" si="6"/>
        <v>-0.20100604130761646</v>
      </c>
      <c r="F192" s="35"/>
      <c r="G192" s="35">
        <v>0.88081170751719562</v>
      </c>
      <c r="H192" s="35">
        <v>0.87904122277254115</v>
      </c>
      <c r="I192" s="35"/>
      <c r="J192" s="35">
        <f t="shared" si="7"/>
        <v>-1.7704847446544658E-3</v>
      </c>
      <c r="K192" s="92">
        <f t="shared" si="8"/>
        <v>-1.8005154568469645E-5</v>
      </c>
      <c r="M192" s="62"/>
      <c r="N192" s="113"/>
      <c r="P192" s="62"/>
      <c r="Q192" s="62"/>
    </row>
    <row r="193" spans="1:17" x14ac:dyDescent="0.25">
      <c r="A193" s="22" t="s">
        <v>220</v>
      </c>
      <c r="B193" s="18">
        <v>99.805154237906677</v>
      </c>
      <c r="C193" s="18">
        <v>99.604539848352104</v>
      </c>
      <c r="D193" s="18"/>
      <c r="E193" s="18">
        <f t="shared" si="6"/>
        <v>-0.20100604130761646</v>
      </c>
      <c r="F193" s="18"/>
      <c r="G193" s="18">
        <v>0.88081170751719562</v>
      </c>
      <c r="H193" s="18">
        <v>0.87904122277254115</v>
      </c>
      <c r="I193" s="18"/>
      <c r="J193" s="18">
        <f t="shared" si="7"/>
        <v>-1.7704847446544658E-3</v>
      </c>
      <c r="K193" s="93">
        <f t="shared" si="8"/>
        <v>-1.8005154568469645E-5</v>
      </c>
      <c r="M193" s="62"/>
      <c r="N193" s="113"/>
      <c r="P193" s="62"/>
      <c r="Q193" s="62"/>
    </row>
    <row r="194" spans="1:17" x14ac:dyDescent="0.25">
      <c r="A194" s="21" t="s">
        <v>43</v>
      </c>
      <c r="B194" s="35">
        <v>99.178257991510606</v>
      </c>
      <c r="C194" s="35">
        <v>99.178257991510606</v>
      </c>
      <c r="D194" s="35"/>
      <c r="E194" s="35">
        <f t="shared" si="6"/>
        <v>0</v>
      </c>
      <c r="F194" s="35"/>
      <c r="G194" s="35">
        <v>0.42788599713719494</v>
      </c>
      <c r="H194" s="35">
        <v>0.42788599713719488</v>
      </c>
      <c r="I194" s="35"/>
      <c r="J194" s="35">
        <f t="shared" si="7"/>
        <v>0</v>
      </c>
      <c r="K194" s="92">
        <f t="shared" si="8"/>
        <v>0</v>
      </c>
      <c r="M194" s="62"/>
      <c r="N194" s="113"/>
      <c r="P194" s="62"/>
      <c r="Q194" s="62"/>
    </row>
    <row r="195" spans="1:17" x14ac:dyDescent="0.25">
      <c r="A195" s="22" t="s">
        <v>221</v>
      </c>
      <c r="B195" s="18">
        <v>99.178257991510606</v>
      </c>
      <c r="C195" s="18">
        <v>99.178257991510606</v>
      </c>
      <c r="D195" s="18"/>
      <c r="E195" s="18">
        <f t="shared" si="6"/>
        <v>0</v>
      </c>
      <c r="F195" s="18"/>
      <c r="G195" s="18">
        <v>0.42788599713719494</v>
      </c>
      <c r="H195" s="18">
        <v>0.42788599713719488</v>
      </c>
      <c r="I195" s="18"/>
      <c r="J195" s="18">
        <f t="shared" si="7"/>
        <v>0</v>
      </c>
      <c r="K195" s="93">
        <f t="shared" si="8"/>
        <v>0</v>
      </c>
      <c r="M195" s="62"/>
      <c r="N195" s="113"/>
      <c r="P195" s="62"/>
      <c r="Q195" s="62"/>
    </row>
    <row r="196" spans="1:17" x14ac:dyDescent="0.2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113"/>
      <c r="P196" s="62"/>
      <c r="Q196" s="62"/>
    </row>
    <row r="197" spans="1:17" x14ac:dyDescent="0.2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113"/>
      <c r="P197" s="62"/>
      <c r="Q197" s="62"/>
    </row>
    <row r="198" spans="1:17" x14ac:dyDescent="0.25">
      <c r="A198" s="21" t="s">
        <v>223</v>
      </c>
      <c r="B198" s="35">
        <v>99.031557734682565</v>
      </c>
      <c r="C198" s="35">
        <v>99.031557734682565</v>
      </c>
      <c r="D198" s="35"/>
      <c r="E198" s="35">
        <f t="shared" si="6"/>
        <v>0</v>
      </c>
      <c r="F198" s="35"/>
      <c r="G198" s="35">
        <v>0.18919971058116192</v>
      </c>
      <c r="H198" s="35">
        <v>0.18919971058116192</v>
      </c>
      <c r="I198" s="35"/>
      <c r="J198" s="35">
        <f t="shared" si="7"/>
        <v>0</v>
      </c>
      <c r="K198" s="92">
        <f t="shared" si="8"/>
        <v>0</v>
      </c>
      <c r="M198" s="62"/>
      <c r="N198" s="113"/>
      <c r="P198" s="62"/>
      <c r="Q198" s="62"/>
    </row>
    <row r="199" spans="1:17" x14ac:dyDescent="0.25">
      <c r="A199" s="22" t="s">
        <v>223</v>
      </c>
      <c r="B199" s="18">
        <v>99.031557734682565</v>
      </c>
      <c r="C199" s="18">
        <v>99.031557734682565</v>
      </c>
      <c r="D199" s="18"/>
      <c r="E199" s="18">
        <f t="shared" ref="E199:E262" si="9">((C199/B199-1)*100)</f>
        <v>0</v>
      </c>
      <c r="F199" s="18"/>
      <c r="G199" s="18">
        <v>0.18919971058116192</v>
      </c>
      <c r="H199" s="18">
        <v>0.18919971058116192</v>
      </c>
      <c r="I199" s="18"/>
      <c r="J199" s="18">
        <f t="shared" si="7"/>
        <v>0</v>
      </c>
      <c r="K199" s="93">
        <f t="shared" si="8"/>
        <v>0</v>
      </c>
      <c r="M199" s="62"/>
      <c r="N199" s="113"/>
      <c r="P199" s="62"/>
      <c r="Q199" s="62"/>
    </row>
    <row r="200" spans="1:17" x14ac:dyDescent="0.25">
      <c r="A200" s="21" t="s">
        <v>224</v>
      </c>
      <c r="B200" s="35">
        <v>75.0425777541396</v>
      </c>
      <c r="C200" s="35">
        <v>73.86151463779575</v>
      </c>
      <c r="D200" s="35"/>
      <c r="E200" s="35">
        <f t="shared" si="9"/>
        <v>-1.5738573376481546</v>
      </c>
      <c r="F200" s="35"/>
      <c r="G200" s="35">
        <v>5.5777595173205343</v>
      </c>
      <c r="H200" s="35">
        <v>5.4899735398808156</v>
      </c>
      <c r="I200" s="35"/>
      <c r="J200" s="35">
        <f t="shared" ref="J200:J263" si="10">H200-G200</f>
        <v>-8.7785977439718721E-2</v>
      </c>
      <c r="K200" s="92">
        <f t="shared" si="8"/>
        <v>-8.9274990790999455E-4</v>
      </c>
      <c r="M200" s="62"/>
      <c r="N200" s="113"/>
      <c r="P200" s="62"/>
      <c r="Q200" s="62"/>
    </row>
    <row r="201" spans="1:17" x14ac:dyDescent="0.25">
      <c r="A201" s="22" t="s">
        <v>225</v>
      </c>
      <c r="B201" s="18">
        <v>89.077393642622695</v>
      </c>
      <c r="C201" s="18">
        <v>83.751978043051352</v>
      </c>
      <c r="D201" s="18"/>
      <c r="E201" s="18">
        <f t="shared" si="9"/>
        <v>-5.9784142550654789</v>
      </c>
      <c r="F201" s="18"/>
      <c r="G201" s="18">
        <v>7.2219018983792072E-2</v>
      </c>
      <c r="H201" s="18">
        <v>6.7901466857996612E-2</v>
      </c>
      <c r="I201" s="18"/>
      <c r="J201" s="18">
        <f t="shared" si="10"/>
        <v>-4.3175521257954597E-3</v>
      </c>
      <c r="K201" s="93">
        <f t="shared" si="8"/>
        <v>-4.3907858351834378E-5</v>
      </c>
      <c r="M201" s="62"/>
      <c r="N201" s="113"/>
      <c r="P201" s="62"/>
      <c r="Q201" s="62"/>
    </row>
    <row r="202" spans="1:17" x14ac:dyDescent="0.25">
      <c r="A202" s="21" t="s">
        <v>225</v>
      </c>
      <c r="B202" s="35">
        <v>89.077393642622695</v>
      </c>
      <c r="C202" s="35">
        <v>83.751978043051352</v>
      </c>
      <c r="D202" s="35"/>
      <c r="E202" s="35">
        <f t="shared" si="9"/>
        <v>-5.9784142550654789</v>
      </c>
      <c r="F202" s="35"/>
      <c r="G202" s="35">
        <v>7.2219018983792072E-2</v>
      </c>
      <c r="H202" s="35">
        <v>6.7901466857996612E-2</v>
      </c>
      <c r="I202" s="35"/>
      <c r="J202" s="35">
        <f t="shared" si="10"/>
        <v>-4.3175521257954597E-3</v>
      </c>
      <c r="K202" s="92">
        <f t="shared" ref="K202:K265" si="11">J202/$G$5</f>
        <v>-4.3907858351834378E-5</v>
      </c>
      <c r="M202" s="62"/>
      <c r="N202" s="113"/>
      <c r="P202" s="62"/>
      <c r="Q202" s="62"/>
    </row>
    <row r="203" spans="1:17" x14ac:dyDescent="0.25">
      <c r="A203" s="22" t="s">
        <v>226</v>
      </c>
      <c r="B203" s="18">
        <v>62.819664310402381</v>
      </c>
      <c r="C203" s="18">
        <v>61.410203172439687</v>
      </c>
      <c r="D203" s="18"/>
      <c r="E203" s="18">
        <f t="shared" si="9"/>
        <v>-2.2436623204452499</v>
      </c>
      <c r="F203" s="18"/>
      <c r="G203" s="18">
        <v>3.0753646382910906</v>
      </c>
      <c r="H203" s="18">
        <v>3.0063638406854563</v>
      </c>
      <c r="I203" s="18"/>
      <c r="J203" s="18">
        <f t="shared" si="10"/>
        <v>-6.9000797605634379E-2</v>
      </c>
      <c r="K203" s="93">
        <f t="shared" si="11"/>
        <v>-7.0171179389608498E-4</v>
      </c>
      <c r="M203" s="62"/>
      <c r="N203" s="113"/>
      <c r="P203" s="62"/>
      <c r="Q203" s="62"/>
    </row>
    <row r="204" spans="1:17" x14ac:dyDescent="0.25">
      <c r="A204" s="21" t="s">
        <v>226</v>
      </c>
      <c r="B204" s="35">
        <v>62.819664310402381</v>
      </c>
      <c r="C204" s="35">
        <v>61.410203172439687</v>
      </c>
      <c r="D204" s="35"/>
      <c r="E204" s="35">
        <f t="shared" si="9"/>
        <v>-2.2436623204452499</v>
      </c>
      <c r="F204" s="35"/>
      <c r="G204" s="35">
        <v>3.0753646382910906</v>
      </c>
      <c r="H204" s="35">
        <v>3.0063638406854563</v>
      </c>
      <c r="I204" s="35"/>
      <c r="J204" s="35">
        <f t="shared" si="10"/>
        <v>-6.9000797605634379E-2</v>
      </c>
      <c r="K204" s="92">
        <f t="shared" si="11"/>
        <v>-7.0171179389608498E-4</v>
      </c>
      <c r="M204" s="62"/>
      <c r="N204" s="113"/>
      <c r="P204" s="62"/>
      <c r="Q204" s="62"/>
    </row>
    <row r="205" spans="1:17" x14ac:dyDescent="0.25">
      <c r="A205" s="22" t="s">
        <v>227</v>
      </c>
      <c r="B205" s="18">
        <v>97.828001547951317</v>
      </c>
      <c r="C205" s="18">
        <v>97.17094196900274</v>
      </c>
      <c r="D205" s="18"/>
      <c r="E205" s="18">
        <f t="shared" si="9"/>
        <v>-0.67164775785234498</v>
      </c>
      <c r="F205" s="18"/>
      <c r="G205" s="18">
        <v>1.2547508778647318</v>
      </c>
      <c r="H205" s="18">
        <v>1.2463233717269206</v>
      </c>
      <c r="I205" s="18"/>
      <c r="J205" s="18">
        <f t="shared" si="10"/>
        <v>-8.4275061378111804E-3</v>
      </c>
      <c r="K205" s="93">
        <f t="shared" si="11"/>
        <v>-8.5704523067003764E-5</v>
      </c>
      <c r="M205" s="62"/>
      <c r="N205" s="113"/>
      <c r="P205" s="62"/>
      <c r="Q205" s="62"/>
    </row>
    <row r="206" spans="1:17" x14ac:dyDescent="0.25">
      <c r="A206" s="21" t="s">
        <v>227</v>
      </c>
      <c r="B206" s="35">
        <v>97.828001547951317</v>
      </c>
      <c r="C206" s="35">
        <v>97.17094196900274</v>
      </c>
      <c r="D206" s="35"/>
      <c r="E206" s="35">
        <f t="shared" si="9"/>
        <v>-0.67164775785234498</v>
      </c>
      <c r="F206" s="35"/>
      <c r="G206" s="35">
        <v>1.2547508778647318</v>
      </c>
      <c r="H206" s="35">
        <v>1.2463233717269206</v>
      </c>
      <c r="I206" s="35"/>
      <c r="J206" s="35">
        <f t="shared" si="10"/>
        <v>-8.4275061378111804E-3</v>
      </c>
      <c r="K206" s="92">
        <f t="shared" si="11"/>
        <v>-8.5704523067003764E-5</v>
      </c>
      <c r="M206" s="62"/>
      <c r="N206" s="113"/>
      <c r="P206" s="62"/>
      <c r="Q206" s="62"/>
    </row>
    <row r="207" spans="1:17" x14ac:dyDescent="0.25">
      <c r="A207" s="22" t="s">
        <v>228</v>
      </c>
      <c r="B207" s="18">
        <v>100.15849428835944</v>
      </c>
      <c r="C207" s="18">
        <v>99.643812797844191</v>
      </c>
      <c r="D207" s="18"/>
      <c r="E207" s="18">
        <f t="shared" si="9"/>
        <v>-0.51386704060611965</v>
      </c>
      <c r="F207" s="18"/>
      <c r="G207" s="18">
        <v>1.17542498218092</v>
      </c>
      <c r="H207" s="18">
        <v>1.1693848606104418</v>
      </c>
      <c r="I207" s="18"/>
      <c r="J207" s="18">
        <f t="shared" si="10"/>
        <v>-6.0401215704781741E-3</v>
      </c>
      <c r="K207" s="93">
        <f t="shared" si="11"/>
        <v>-6.1425732595076293E-5</v>
      </c>
      <c r="M207" s="62"/>
      <c r="N207" s="113"/>
      <c r="P207" s="62"/>
      <c r="Q207" s="62"/>
    </row>
    <row r="208" spans="1:17" x14ac:dyDescent="0.25">
      <c r="A208" s="21" t="s">
        <v>229</v>
      </c>
      <c r="B208" s="35">
        <v>100.15849428835944</v>
      </c>
      <c r="C208" s="35">
        <v>99.643812797844191</v>
      </c>
      <c r="D208" s="35"/>
      <c r="E208" s="35">
        <f t="shared" si="9"/>
        <v>-0.51386704060611965</v>
      </c>
      <c r="F208" s="35"/>
      <c r="G208" s="35">
        <v>1.17542498218092</v>
      </c>
      <c r="H208" s="35">
        <v>1.1693848606104418</v>
      </c>
      <c r="I208" s="35"/>
      <c r="J208" s="35">
        <f t="shared" si="10"/>
        <v>-6.0401215704781741E-3</v>
      </c>
      <c r="K208" s="92">
        <f t="shared" si="11"/>
        <v>-6.1425732595076293E-5</v>
      </c>
      <c r="M208" s="62"/>
      <c r="N208" s="113"/>
      <c r="P208" s="62"/>
      <c r="Q208" s="62"/>
    </row>
    <row r="209" spans="1:17" x14ac:dyDescent="0.25">
      <c r="A209" s="22" t="s">
        <v>230</v>
      </c>
      <c r="B209" s="18">
        <v>100.20151399949133</v>
      </c>
      <c r="C209" s="18">
        <v>99.955976882649921</v>
      </c>
      <c r="D209" s="18"/>
      <c r="E209" s="18">
        <f t="shared" si="9"/>
        <v>-0.24504332024628539</v>
      </c>
      <c r="F209" s="18"/>
      <c r="G209" s="18">
        <v>2.4430267176753424</v>
      </c>
      <c r="H209" s="18">
        <v>2.4370402438918468</v>
      </c>
      <c r="I209" s="18"/>
      <c r="J209" s="18">
        <f t="shared" si="10"/>
        <v>-5.9864737834955939E-3</v>
      </c>
      <c r="K209" s="93">
        <f t="shared" si="11"/>
        <v>-6.0880155063389503E-5</v>
      </c>
      <c r="M209" s="62"/>
      <c r="N209" s="113"/>
      <c r="P209" s="62"/>
      <c r="Q209" s="62"/>
    </row>
    <row r="210" spans="1:17" x14ac:dyDescent="0.25">
      <c r="A210" s="21" t="s">
        <v>231</v>
      </c>
      <c r="B210" s="35">
        <v>100.1296165539073</v>
      </c>
      <c r="C210" s="35">
        <v>99.969791863946725</v>
      </c>
      <c r="D210" s="35"/>
      <c r="E210" s="35">
        <f t="shared" si="9"/>
        <v>-0.15961779887025962</v>
      </c>
      <c r="F210" s="35"/>
      <c r="G210" s="35">
        <v>0.41772986197648737</v>
      </c>
      <c r="H210" s="35">
        <v>0.41706309076557668</v>
      </c>
      <c r="I210" s="35"/>
      <c r="J210" s="35">
        <f t="shared" si="10"/>
        <v>-6.6677121091068825E-4</v>
      </c>
      <c r="K210" s="92">
        <f t="shared" si="11"/>
        <v>-6.7808089002176723E-6</v>
      </c>
      <c r="M210" s="62"/>
      <c r="N210" s="113"/>
      <c r="P210" s="62"/>
      <c r="Q210" s="62"/>
    </row>
    <row r="211" spans="1:17" x14ac:dyDescent="0.25">
      <c r="A211" s="22" t="s">
        <v>44</v>
      </c>
      <c r="B211" s="18">
        <v>100.1296165539073</v>
      </c>
      <c r="C211" s="18">
        <v>99.969791863946725</v>
      </c>
      <c r="D211" s="18"/>
      <c r="E211" s="18">
        <f t="shared" si="9"/>
        <v>-0.15961779887025962</v>
      </c>
      <c r="F211" s="18"/>
      <c r="G211" s="18">
        <v>0.41772986197648737</v>
      </c>
      <c r="H211" s="18">
        <v>0.41706309076557668</v>
      </c>
      <c r="I211" s="18"/>
      <c r="J211" s="18">
        <f t="shared" si="10"/>
        <v>-6.6677121091068825E-4</v>
      </c>
      <c r="K211" s="93">
        <f t="shared" si="11"/>
        <v>-6.7808089002176723E-6</v>
      </c>
      <c r="M211" s="62"/>
      <c r="N211" s="113"/>
      <c r="P211" s="62"/>
      <c r="Q211" s="62"/>
    </row>
    <row r="212" spans="1:17" x14ac:dyDescent="0.25">
      <c r="A212" s="21" t="s">
        <v>232</v>
      </c>
      <c r="B212" s="35">
        <v>97.110498616794857</v>
      </c>
      <c r="C212" s="35">
        <v>96.351729850542768</v>
      </c>
      <c r="D212" s="35"/>
      <c r="E212" s="35">
        <f t="shared" si="9"/>
        <v>-0.78134576287806068</v>
      </c>
      <c r="F212" s="35"/>
      <c r="G212" s="35">
        <v>8.5336254778505843E-2</v>
      </c>
      <c r="H212" s="35">
        <v>8.4669483567595155E-2</v>
      </c>
      <c r="I212" s="35"/>
      <c r="J212" s="35">
        <f t="shared" si="10"/>
        <v>-6.6677121091068825E-4</v>
      </c>
      <c r="K212" s="92">
        <f t="shared" si="11"/>
        <v>-6.7808089002176723E-6</v>
      </c>
      <c r="M212" s="62"/>
      <c r="N212" s="113"/>
      <c r="P212" s="62"/>
      <c r="Q212" s="62"/>
    </row>
    <row r="213" spans="1:17" x14ac:dyDescent="0.25">
      <c r="A213" s="22" t="s">
        <v>233</v>
      </c>
      <c r="B213" s="18">
        <v>100.93525034736781</v>
      </c>
      <c r="C213" s="18">
        <v>100.93525034736781</v>
      </c>
      <c r="D213" s="18"/>
      <c r="E213" s="18">
        <f t="shared" si="9"/>
        <v>0</v>
      </c>
      <c r="F213" s="18"/>
      <c r="G213" s="18">
        <v>0.3323936071979815</v>
      </c>
      <c r="H213" s="18">
        <v>0.33239360719798144</v>
      </c>
      <c r="I213" s="18"/>
      <c r="J213" s="18">
        <f t="shared" si="10"/>
        <v>0</v>
      </c>
      <c r="K213" s="93">
        <f t="shared" si="11"/>
        <v>0</v>
      </c>
      <c r="M213" s="62"/>
      <c r="N213" s="113"/>
      <c r="P213" s="62"/>
      <c r="Q213" s="62"/>
    </row>
    <row r="214" spans="1:17" x14ac:dyDescent="0.25">
      <c r="A214" s="21" t="s">
        <v>234</v>
      </c>
      <c r="B214" s="35">
        <v>99.999999999999986</v>
      </c>
      <c r="C214" s="35">
        <v>99.999999999999986</v>
      </c>
      <c r="D214" s="35"/>
      <c r="E214" s="35">
        <f t="shared" si="9"/>
        <v>0</v>
      </c>
      <c r="F214" s="35"/>
      <c r="G214" s="35">
        <v>5.6874880869539353E-2</v>
      </c>
      <c r="H214" s="35">
        <v>5.6874880869539353E-2</v>
      </c>
      <c r="I214" s="35"/>
      <c r="J214" s="35">
        <f t="shared" si="10"/>
        <v>0</v>
      </c>
      <c r="K214" s="92">
        <f t="shared" si="11"/>
        <v>0</v>
      </c>
      <c r="M214" s="62"/>
      <c r="N214" s="113"/>
      <c r="P214" s="62"/>
      <c r="Q214" s="62"/>
    </row>
    <row r="215" spans="1:17" x14ac:dyDescent="0.25">
      <c r="A215" s="22" t="s">
        <v>235</v>
      </c>
      <c r="B215" s="18">
        <v>99.999999999999986</v>
      </c>
      <c r="C215" s="18">
        <v>99.999999999999986</v>
      </c>
      <c r="D215" s="18"/>
      <c r="E215" s="18">
        <f t="shared" si="9"/>
        <v>0</v>
      </c>
      <c r="F215" s="18"/>
      <c r="G215" s="18">
        <v>5.6874880869539353E-2</v>
      </c>
      <c r="H215" s="18">
        <v>5.6874880869539353E-2</v>
      </c>
      <c r="I215" s="18"/>
      <c r="J215" s="18">
        <f t="shared" si="10"/>
        <v>0</v>
      </c>
      <c r="K215" s="93">
        <f t="shared" si="11"/>
        <v>0</v>
      </c>
      <c r="M215" s="62"/>
      <c r="N215" s="113"/>
      <c r="P215" s="62"/>
      <c r="Q215" s="62"/>
    </row>
    <row r="216" spans="1:17" x14ac:dyDescent="0.25">
      <c r="A216" s="21" t="s">
        <v>236</v>
      </c>
      <c r="B216" s="35">
        <v>99.999999999999986</v>
      </c>
      <c r="C216" s="35">
        <v>99.999999999999986</v>
      </c>
      <c r="D216" s="35"/>
      <c r="E216" s="35">
        <f t="shared" si="9"/>
        <v>0</v>
      </c>
      <c r="F216" s="35"/>
      <c r="G216" s="35">
        <v>5.6874880869539353E-2</v>
      </c>
      <c r="H216" s="35">
        <v>5.6874880869539353E-2</v>
      </c>
      <c r="I216" s="35"/>
      <c r="J216" s="35">
        <f t="shared" si="10"/>
        <v>0</v>
      </c>
      <c r="K216" s="92">
        <f t="shared" si="11"/>
        <v>0</v>
      </c>
      <c r="M216" s="62"/>
      <c r="N216" s="113"/>
      <c r="P216" s="62"/>
      <c r="Q216" s="62"/>
    </row>
    <row r="217" spans="1:17" x14ac:dyDescent="0.25">
      <c r="A217" s="22" t="s">
        <v>237</v>
      </c>
      <c r="B217" s="18">
        <v>100.11939556601064</v>
      </c>
      <c r="C217" s="18">
        <v>99.244190760953188</v>
      </c>
      <c r="D217" s="18"/>
      <c r="E217" s="18">
        <f t="shared" si="9"/>
        <v>-0.87416109546967213</v>
      </c>
      <c r="F217" s="18"/>
      <c r="G217" s="18">
        <v>0.31272627599994751</v>
      </c>
      <c r="H217" s="18">
        <v>0.30999254455984487</v>
      </c>
      <c r="I217" s="18"/>
      <c r="J217" s="18">
        <f t="shared" si="10"/>
        <v>-2.733731440102638E-3</v>
      </c>
      <c r="K217" s="93">
        <f t="shared" si="11"/>
        <v>-2.7801006067035787E-5</v>
      </c>
      <c r="M217" s="62"/>
      <c r="N217" s="113"/>
      <c r="P217" s="62"/>
      <c r="Q217" s="62"/>
    </row>
    <row r="218" spans="1:17" x14ac:dyDescent="0.25">
      <c r="A218" s="21" t="s">
        <v>45</v>
      </c>
      <c r="B218" s="35">
        <v>100.11939556601064</v>
      </c>
      <c r="C218" s="35">
        <v>99.244190760953188</v>
      </c>
      <c r="D218" s="35"/>
      <c r="E218" s="35">
        <f t="shared" si="9"/>
        <v>-0.87416109546967213</v>
      </c>
      <c r="F218" s="35"/>
      <c r="G218" s="35">
        <v>0.31272627599994751</v>
      </c>
      <c r="H218" s="35">
        <v>0.30999254455984487</v>
      </c>
      <c r="I218" s="35"/>
      <c r="J218" s="35">
        <f t="shared" si="10"/>
        <v>-2.733731440102638E-3</v>
      </c>
      <c r="K218" s="92">
        <f t="shared" si="11"/>
        <v>-2.7801006067035787E-5</v>
      </c>
      <c r="M218" s="62"/>
      <c r="N218" s="113"/>
      <c r="P218" s="62"/>
      <c r="Q218" s="62"/>
    </row>
    <row r="219" spans="1:17" x14ac:dyDescent="0.25">
      <c r="A219" s="22" t="s">
        <v>238</v>
      </c>
      <c r="B219" s="18">
        <v>100.11939556601064</v>
      </c>
      <c r="C219" s="18">
        <v>99.244190760953188</v>
      </c>
      <c r="D219" s="18"/>
      <c r="E219" s="18">
        <f t="shared" si="9"/>
        <v>-0.87416109546967213</v>
      </c>
      <c r="F219" s="18"/>
      <c r="G219" s="18">
        <v>0.31272627599994751</v>
      </c>
      <c r="H219" s="18">
        <v>0.30999254455984487</v>
      </c>
      <c r="I219" s="18"/>
      <c r="J219" s="18">
        <f t="shared" si="10"/>
        <v>-2.733731440102638E-3</v>
      </c>
      <c r="K219" s="93">
        <f t="shared" si="11"/>
        <v>-2.7801006067035787E-5</v>
      </c>
      <c r="M219" s="62"/>
      <c r="N219" s="113"/>
      <c r="P219" s="62"/>
      <c r="Q219" s="62"/>
    </row>
    <row r="220" spans="1:17" x14ac:dyDescent="0.25">
      <c r="A220" s="21" t="s">
        <v>239</v>
      </c>
      <c r="B220" s="35">
        <v>100</v>
      </c>
      <c r="C220" s="35">
        <v>100</v>
      </c>
      <c r="D220" s="35"/>
      <c r="E220" s="35">
        <f t="shared" si="9"/>
        <v>0</v>
      </c>
      <c r="F220" s="35"/>
      <c r="G220" s="35">
        <v>1.0248591560437197</v>
      </c>
      <c r="H220" s="35">
        <v>1.0248591560437197</v>
      </c>
      <c r="I220" s="35"/>
      <c r="J220" s="35">
        <f t="shared" si="10"/>
        <v>0</v>
      </c>
      <c r="K220" s="92">
        <f t="shared" si="11"/>
        <v>0</v>
      </c>
      <c r="M220" s="62"/>
      <c r="N220" s="113"/>
      <c r="P220" s="62"/>
      <c r="Q220" s="62"/>
    </row>
    <row r="221" spans="1:17" x14ac:dyDescent="0.25">
      <c r="A221" s="22" t="s">
        <v>240</v>
      </c>
      <c r="B221" s="18">
        <v>100</v>
      </c>
      <c r="C221" s="18">
        <v>100</v>
      </c>
      <c r="D221" s="18"/>
      <c r="E221" s="18">
        <f t="shared" si="9"/>
        <v>0</v>
      </c>
      <c r="F221" s="18"/>
      <c r="G221" s="18">
        <v>0.56704512531562234</v>
      </c>
      <c r="H221" s="18">
        <v>0.56704512531562234</v>
      </c>
      <c r="I221" s="18"/>
      <c r="J221" s="18">
        <f t="shared" si="10"/>
        <v>0</v>
      </c>
      <c r="K221" s="93">
        <f t="shared" si="11"/>
        <v>0</v>
      </c>
      <c r="M221" s="62"/>
      <c r="N221" s="113"/>
      <c r="P221" s="62"/>
      <c r="Q221" s="62"/>
    </row>
    <row r="222" spans="1:17" x14ac:dyDescent="0.25">
      <c r="A222" s="21" t="s">
        <v>240</v>
      </c>
      <c r="B222" s="35">
        <v>100</v>
      </c>
      <c r="C222" s="35">
        <v>100</v>
      </c>
      <c r="D222" s="35"/>
      <c r="E222" s="35">
        <f t="shared" si="9"/>
        <v>0</v>
      </c>
      <c r="F222" s="35"/>
      <c r="G222" s="35">
        <v>0.56704512531562234</v>
      </c>
      <c r="H222" s="35">
        <v>0.56704512531562234</v>
      </c>
      <c r="I222" s="35"/>
      <c r="J222" s="35">
        <f t="shared" si="10"/>
        <v>0</v>
      </c>
      <c r="K222" s="92">
        <f t="shared" si="11"/>
        <v>0</v>
      </c>
      <c r="M222" s="62"/>
      <c r="N222" s="113"/>
      <c r="P222" s="62"/>
      <c r="Q222" s="62"/>
    </row>
    <row r="223" spans="1:17" x14ac:dyDescent="0.25">
      <c r="A223" s="22" t="s">
        <v>241</v>
      </c>
      <c r="B223" s="18">
        <v>100</v>
      </c>
      <c r="C223" s="18">
        <v>100</v>
      </c>
      <c r="D223" s="18"/>
      <c r="E223" s="18">
        <f t="shared" si="9"/>
        <v>0</v>
      </c>
      <c r="F223" s="18"/>
      <c r="G223" s="18">
        <v>0.4578140307280974</v>
      </c>
      <c r="H223" s="18">
        <v>0.45781403072809734</v>
      </c>
      <c r="I223" s="18"/>
      <c r="J223" s="18">
        <f t="shared" si="10"/>
        <v>0</v>
      </c>
      <c r="K223" s="93">
        <f t="shared" si="11"/>
        <v>0</v>
      </c>
      <c r="M223" s="62"/>
      <c r="N223" s="113"/>
      <c r="P223" s="62"/>
      <c r="Q223" s="62"/>
    </row>
    <row r="224" spans="1:17" x14ac:dyDescent="0.25">
      <c r="A224" s="21" t="s">
        <v>241</v>
      </c>
      <c r="B224" s="35">
        <v>100</v>
      </c>
      <c r="C224" s="35">
        <v>100</v>
      </c>
      <c r="D224" s="35"/>
      <c r="E224" s="35">
        <f t="shared" si="9"/>
        <v>0</v>
      </c>
      <c r="F224" s="35"/>
      <c r="G224" s="35">
        <v>0.4578140307280974</v>
      </c>
      <c r="H224" s="35">
        <v>0.45781403072809734</v>
      </c>
      <c r="I224" s="35"/>
      <c r="J224" s="35">
        <f t="shared" si="10"/>
        <v>0</v>
      </c>
      <c r="K224" s="92">
        <f t="shared" si="11"/>
        <v>0</v>
      </c>
      <c r="M224" s="62"/>
      <c r="N224" s="113"/>
      <c r="P224" s="62"/>
      <c r="Q224" s="62"/>
    </row>
    <row r="225" spans="1:17" x14ac:dyDescent="0.25">
      <c r="A225" s="22" t="s">
        <v>46</v>
      </c>
      <c r="B225" s="18">
        <v>100.63803787072342</v>
      </c>
      <c r="C225" s="18">
        <v>100.22549509123547</v>
      </c>
      <c r="D225" s="18"/>
      <c r="E225" s="18">
        <f t="shared" si="9"/>
        <v>-0.4099272881471383</v>
      </c>
      <c r="F225" s="18"/>
      <c r="G225" s="18">
        <v>0.63083654278564838</v>
      </c>
      <c r="H225" s="18">
        <v>0.628250571653166</v>
      </c>
      <c r="I225" s="18"/>
      <c r="J225" s="18">
        <f t="shared" si="10"/>
        <v>-2.5859711324823786E-3</v>
      </c>
      <c r="K225" s="93">
        <f t="shared" si="11"/>
        <v>-2.629834009613717E-5</v>
      </c>
      <c r="M225" s="62"/>
      <c r="N225" s="113"/>
      <c r="P225" s="62"/>
      <c r="Q225" s="62"/>
    </row>
    <row r="226" spans="1:17" x14ac:dyDescent="0.25">
      <c r="A226" s="21" t="s">
        <v>47</v>
      </c>
      <c r="B226" s="35">
        <v>101.25015906995992</v>
      </c>
      <c r="C226" s="35">
        <v>100.4418307227122</v>
      </c>
      <c r="D226" s="35"/>
      <c r="E226" s="35">
        <f t="shared" si="9"/>
        <v>-0.7983477306827691</v>
      </c>
      <c r="F226" s="35"/>
      <c r="G226" s="35">
        <v>0.32391538587712343</v>
      </c>
      <c r="H226" s="35">
        <v>0.32132941474464105</v>
      </c>
      <c r="I226" s="35"/>
      <c r="J226" s="35">
        <f t="shared" si="10"/>
        <v>-2.5859711324823786E-3</v>
      </c>
      <c r="K226" s="92">
        <f t="shared" si="11"/>
        <v>-2.629834009613717E-5</v>
      </c>
      <c r="M226" s="62"/>
      <c r="N226" s="113"/>
      <c r="P226" s="62"/>
      <c r="Q226" s="62"/>
    </row>
    <row r="227" spans="1:17" x14ac:dyDescent="0.25">
      <c r="A227" s="22" t="s">
        <v>242</v>
      </c>
      <c r="B227" s="18">
        <v>102.93062415438847</v>
      </c>
      <c r="C227" s="18">
        <v>101.03574002640539</v>
      </c>
      <c r="D227" s="18"/>
      <c r="E227" s="18">
        <f t="shared" si="9"/>
        <v>-1.8409332922540989</v>
      </c>
      <c r="F227" s="18"/>
      <c r="G227" s="18">
        <v>0.14047065927717675</v>
      </c>
      <c r="H227" s="18">
        <v>0.13788468814469437</v>
      </c>
      <c r="I227" s="18"/>
      <c r="J227" s="18">
        <f t="shared" si="10"/>
        <v>-2.5859711324823786E-3</v>
      </c>
      <c r="K227" s="93">
        <f t="shared" si="11"/>
        <v>-2.629834009613717E-5</v>
      </c>
      <c r="M227" s="62"/>
      <c r="N227" s="113"/>
      <c r="P227" s="62"/>
      <c r="Q227" s="62"/>
    </row>
    <row r="228" spans="1:17" x14ac:dyDescent="0.25">
      <c r="A228" s="21" t="s">
        <v>243</v>
      </c>
      <c r="B228" s="35">
        <v>100</v>
      </c>
      <c r="C228" s="35">
        <v>100</v>
      </c>
      <c r="D228" s="35"/>
      <c r="E228" s="35">
        <f t="shared" si="9"/>
        <v>0</v>
      </c>
      <c r="F228" s="35"/>
      <c r="G228" s="35">
        <v>0.18344472659994665</v>
      </c>
      <c r="H228" s="35">
        <v>0.18344472659994665</v>
      </c>
      <c r="I228" s="35"/>
      <c r="J228" s="35">
        <f t="shared" si="10"/>
        <v>0</v>
      </c>
      <c r="K228" s="92">
        <f t="shared" si="11"/>
        <v>0</v>
      </c>
      <c r="M228" s="62"/>
      <c r="N228" s="113"/>
      <c r="P228" s="62"/>
      <c r="Q228" s="62"/>
    </row>
    <row r="229" spans="1:17" x14ac:dyDescent="0.25">
      <c r="A229" s="22" t="s">
        <v>244</v>
      </c>
      <c r="B229" s="18">
        <v>100</v>
      </c>
      <c r="C229" s="18">
        <v>100</v>
      </c>
      <c r="D229" s="18"/>
      <c r="E229" s="18">
        <f t="shared" si="9"/>
        <v>0</v>
      </c>
      <c r="F229" s="18"/>
      <c r="G229" s="18">
        <v>0.30692115690852501</v>
      </c>
      <c r="H229" s="18">
        <v>0.30692115690852501</v>
      </c>
      <c r="I229" s="18"/>
      <c r="J229" s="18">
        <f t="shared" si="10"/>
        <v>0</v>
      </c>
      <c r="K229" s="93">
        <f t="shared" si="11"/>
        <v>0</v>
      </c>
      <c r="M229" s="62"/>
      <c r="N229" s="113"/>
      <c r="P229" s="62"/>
      <c r="Q229" s="62"/>
    </row>
    <row r="230" spans="1:17" x14ac:dyDescent="0.25">
      <c r="A230" s="21" t="s">
        <v>244</v>
      </c>
      <c r="B230" s="35">
        <v>100</v>
      </c>
      <c r="C230" s="35">
        <v>100</v>
      </c>
      <c r="D230" s="35"/>
      <c r="E230" s="35">
        <f t="shared" si="9"/>
        <v>0</v>
      </c>
      <c r="F230" s="35"/>
      <c r="G230" s="35">
        <v>0.30692115690852501</v>
      </c>
      <c r="H230" s="35">
        <v>0.30692115690852501</v>
      </c>
      <c r="I230" s="35"/>
      <c r="J230" s="35">
        <f t="shared" si="10"/>
        <v>0</v>
      </c>
      <c r="K230" s="92">
        <f t="shared" si="11"/>
        <v>0</v>
      </c>
      <c r="M230" s="62"/>
      <c r="N230" s="113"/>
      <c r="P230" s="62"/>
      <c r="Q230" s="62"/>
    </row>
    <row r="231" spans="1:17" x14ac:dyDescent="0.25">
      <c r="A231" s="22" t="s">
        <v>245</v>
      </c>
      <c r="B231" s="18">
        <v>99.166675714517609</v>
      </c>
      <c r="C231" s="18">
        <v>99.166675714517609</v>
      </c>
      <c r="D231" s="18"/>
      <c r="E231" s="18">
        <f t="shared" si="9"/>
        <v>0</v>
      </c>
      <c r="F231" s="18"/>
      <c r="G231" s="18">
        <v>5.1119259986123033</v>
      </c>
      <c r="H231" s="18">
        <v>5.1119259986123033</v>
      </c>
      <c r="I231" s="18"/>
      <c r="J231" s="18">
        <f t="shared" si="10"/>
        <v>0</v>
      </c>
      <c r="K231" s="93">
        <f t="shared" si="11"/>
        <v>0</v>
      </c>
      <c r="M231" s="62"/>
      <c r="N231" s="113"/>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9.0074919425675082E-2</v>
      </c>
      <c r="H234" s="35">
        <v>9.0074919425675082E-2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0.49026378866851045</v>
      </c>
      <c r="H235" s="18">
        <v>0.4902637886685105</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1.5184182981919769</v>
      </c>
      <c r="H239" s="18">
        <v>1.5184182981919767</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1.5184183177024613</v>
      </c>
      <c r="H240" s="35">
        <v>1.5184183177024613</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1.5184183177024613</v>
      </c>
      <c r="H241" s="18">
        <v>1.5184183177024613</v>
      </c>
      <c r="I241" s="18"/>
      <c r="J241" s="18">
        <f t="shared" si="10"/>
        <v>0</v>
      </c>
      <c r="K241" s="93">
        <f t="shared" si="11"/>
        <v>0</v>
      </c>
      <c r="M241" s="62"/>
      <c r="N241" s="113"/>
      <c r="P241" s="62"/>
      <c r="Q241" s="62"/>
    </row>
    <row r="242" spans="1:17" x14ac:dyDescent="0.25">
      <c r="A242" s="21" t="s">
        <v>252</v>
      </c>
      <c r="B242" s="35">
        <v>98.466359385885809</v>
      </c>
      <c r="C242" s="35">
        <v>98.466359385885809</v>
      </c>
      <c r="D242" s="35"/>
      <c r="E242" s="35">
        <f t="shared" si="9"/>
        <v>0</v>
      </c>
      <c r="F242" s="35"/>
      <c r="G242" s="35">
        <v>2.7588815332678203</v>
      </c>
      <c r="H242" s="35">
        <v>2.7588815332678203</v>
      </c>
      <c r="I242" s="35"/>
      <c r="J242" s="35">
        <f t="shared" si="10"/>
        <v>0</v>
      </c>
      <c r="K242" s="92">
        <f t="shared" si="11"/>
        <v>0</v>
      </c>
      <c r="M242" s="62"/>
      <c r="N242" s="113"/>
      <c r="P242" s="62"/>
      <c r="Q242" s="62"/>
    </row>
    <row r="243" spans="1:17" x14ac:dyDescent="0.25">
      <c r="A243" s="22" t="s">
        <v>253</v>
      </c>
      <c r="B243" s="18">
        <v>98.466359385885809</v>
      </c>
      <c r="C243" s="18">
        <v>98.466359385885809</v>
      </c>
      <c r="D243" s="18"/>
      <c r="E243" s="18">
        <f t="shared" si="9"/>
        <v>0</v>
      </c>
      <c r="F243" s="18"/>
      <c r="G243" s="18">
        <v>2.7588815332678203</v>
      </c>
      <c r="H243" s="18">
        <v>2.7588815332678203</v>
      </c>
      <c r="I243" s="18"/>
      <c r="J243" s="18">
        <f t="shared" si="10"/>
        <v>0</v>
      </c>
      <c r="K243" s="93">
        <f t="shared" si="11"/>
        <v>0</v>
      </c>
      <c r="M243" s="62"/>
      <c r="N243" s="113"/>
      <c r="P243" s="62"/>
      <c r="Q243" s="62"/>
    </row>
    <row r="244" spans="1:17" x14ac:dyDescent="0.25">
      <c r="A244" s="21" t="s">
        <v>254</v>
      </c>
      <c r="B244" s="35">
        <v>98.312141276412717</v>
      </c>
      <c r="C244" s="35">
        <v>98.312141276412717</v>
      </c>
      <c r="D244" s="35"/>
      <c r="E244" s="35">
        <f t="shared" si="9"/>
        <v>0</v>
      </c>
      <c r="F244" s="35"/>
      <c r="G244" s="35">
        <v>2.5041517843369521</v>
      </c>
      <c r="H244" s="35">
        <v>2.5041517843369516</v>
      </c>
      <c r="I244" s="35"/>
      <c r="J244" s="35">
        <f t="shared" si="10"/>
        <v>0</v>
      </c>
      <c r="K244" s="92">
        <f t="shared" si="11"/>
        <v>0</v>
      </c>
      <c r="M244" s="62"/>
      <c r="N244" s="113"/>
      <c r="P244" s="62"/>
      <c r="Q244" s="62"/>
    </row>
    <row r="245" spans="1:17" x14ac:dyDescent="0.25">
      <c r="A245" s="22" t="s">
        <v>255</v>
      </c>
      <c r="B245" s="18">
        <v>100.00857984974726</v>
      </c>
      <c r="C245" s="18">
        <v>100.00857984974726</v>
      </c>
      <c r="D245" s="18"/>
      <c r="E245" s="18">
        <f t="shared" si="9"/>
        <v>0</v>
      </c>
      <c r="F245" s="18"/>
      <c r="G245" s="18">
        <v>0.25472974893086825</v>
      </c>
      <c r="H245" s="18">
        <v>0.25472974893086825</v>
      </c>
      <c r="I245" s="18"/>
      <c r="J245" s="18">
        <f t="shared" si="10"/>
        <v>0</v>
      </c>
      <c r="K245" s="93">
        <f t="shared" si="11"/>
        <v>0</v>
      </c>
      <c r="M245" s="62"/>
      <c r="N245" s="113"/>
      <c r="P245" s="62"/>
      <c r="Q245" s="62"/>
    </row>
    <row r="246" spans="1:17" x14ac:dyDescent="0.25">
      <c r="A246" s="21" t="s">
        <v>256</v>
      </c>
      <c r="B246" s="35">
        <v>102.92622658179329</v>
      </c>
      <c r="C246" s="35">
        <v>102.92622658179329</v>
      </c>
      <c r="D246" s="35"/>
      <c r="E246" s="35">
        <f t="shared" si="9"/>
        <v>0</v>
      </c>
      <c r="F246" s="35"/>
      <c r="G246" s="35">
        <v>5.6282525934350174</v>
      </c>
      <c r="H246" s="35">
        <v>5.6282525934350165</v>
      </c>
      <c r="I246" s="35"/>
      <c r="J246" s="35">
        <f t="shared" si="10"/>
        <v>0</v>
      </c>
      <c r="K246" s="92">
        <f t="shared" si="11"/>
        <v>0</v>
      </c>
      <c r="M246" s="62"/>
      <c r="N246" s="113"/>
      <c r="P246" s="62"/>
      <c r="Q246" s="62"/>
    </row>
    <row r="247" spans="1:17" x14ac:dyDescent="0.25">
      <c r="A247" s="22" t="s">
        <v>257</v>
      </c>
      <c r="B247" s="18">
        <v>102.94730443529588</v>
      </c>
      <c r="C247" s="18">
        <v>102.94730443529588</v>
      </c>
      <c r="D247" s="18"/>
      <c r="E247" s="18">
        <f t="shared" si="9"/>
        <v>0</v>
      </c>
      <c r="F247" s="18"/>
      <c r="G247" s="18">
        <v>5.5891460966518096</v>
      </c>
      <c r="H247" s="18">
        <v>5.5891460966518096</v>
      </c>
      <c r="I247" s="18"/>
      <c r="J247" s="18">
        <f t="shared" si="10"/>
        <v>0</v>
      </c>
      <c r="K247" s="93">
        <f t="shared" si="11"/>
        <v>0</v>
      </c>
      <c r="M247" s="62"/>
      <c r="N247" s="113"/>
      <c r="P247" s="62"/>
      <c r="Q247" s="62"/>
    </row>
    <row r="248" spans="1:17" x14ac:dyDescent="0.25">
      <c r="A248" s="21" t="s">
        <v>258</v>
      </c>
      <c r="B248" s="35">
        <v>102.94730443529588</v>
      </c>
      <c r="C248" s="35">
        <v>102.94730443529588</v>
      </c>
      <c r="D248" s="35"/>
      <c r="E248" s="35">
        <f t="shared" si="9"/>
        <v>0</v>
      </c>
      <c r="F248" s="35"/>
      <c r="G248" s="35">
        <v>5.5891460966518096</v>
      </c>
      <c r="H248" s="35">
        <v>5.5891460966518096</v>
      </c>
      <c r="I248" s="35"/>
      <c r="J248" s="35">
        <f t="shared" si="10"/>
        <v>0</v>
      </c>
      <c r="K248" s="92">
        <f t="shared" si="11"/>
        <v>0</v>
      </c>
      <c r="M248" s="62"/>
      <c r="N248" s="113"/>
      <c r="P248" s="62"/>
      <c r="Q248" s="62"/>
    </row>
    <row r="249" spans="1:17" x14ac:dyDescent="0.25">
      <c r="A249" s="22" t="s">
        <v>259</v>
      </c>
      <c r="B249" s="18">
        <v>102.94730443529588</v>
      </c>
      <c r="C249" s="18">
        <v>102.94730443529588</v>
      </c>
      <c r="D249" s="18"/>
      <c r="E249" s="18">
        <f t="shared" si="9"/>
        <v>0</v>
      </c>
      <c r="F249" s="18"/>
      <c r="G249" s="18">
        <v>5.5891460966518096</v>
      </c>
      <c r="H249" s="18">
        <v>5.5891460966518096</v>
      </c>
      <c r="I249" s="18"/>
      <c r="J249" s="18">
        <f t="shared" si="10"/>
        <v>0</v>
      </c>
      <c r="K249" s="93">
        <f t="shared" si="11"/>
        <v>0</v>
      </c>
      <c r="M249" s="62"/>
      <c r="N249" s="113"/>
      <c r="P249" s="62"/>
      <c r="Q249" s="62"/>
    </row>
    <row r="250" spans="1:17" x14ac:dyDescent="0.25">
      <c r="A250" s="21" t="s">
        <v>260</v>
      </c>
      <c r="B250" s="35">
        <v>100</v>
      </c>
      <c r="C250" s="35">
        <v>100</v>
      </c>
      <c r="D250" s="35"/>
      <c r="E250" s="35">
        <f t="shared" si="9"/>
        <v>0</v>
      </c>
      <c r="F250" s="35"/>
      <c r="G250" s="35">
        <v>3.9106496783208017E-2</v>
      </c>
      <c r="H250" s="35">
        <v>3.9106496783208017E-2</v>
      </c>
      <c r="I250" s="35"/>
      <c r="J250" s="35">
        <f t="shared" si="10"/>
        <v>0</v>
      </c>
      <c r="K250" s="92">
        <f t="shared" si="11"/>
        <v>0</v>
      </c>
      <c r="M250" s="62"/>
      <c r="N250" s="113"/>
      <c r="P250" s="62"/>
      <c r="Q250" s="62"/>
    </row>
    <row r="251" spans="1:17" x14ac:dyDescent="0.25">
      <c r="A251" s="22" t="s">
        <v>261</v>
      </c>
      <c r="B251" s="18">
        <v>100</v>
      </c>
      <c r="C251" s="18">
        <v>100</v>
      </c>
      <c r="D251" s="18"/>
      <c r="E251" s="18">
        <f t="shared" si="9"/>
        <v>0</v>
      </c>
      <c r="F251" s="18"/>
      <c r="G251" s="18">
        <v>3.9106496783208017E-2</v>
      </c>
      <c r="H251" s="18">
        <v>3.9106496783208017E-2</v>
      </c>
      <c r="I251" s="18"/>
      <c r="J251" s="18">
        <f t="shared" si="10"/>
        <v>0</v>
      </c>
      <c r="K251" s="93">
        <f t="shared" si="11"/>
        <v>0</v>
      </c>
      <c r="M251" s="62"/>
      <c r="N251" s="113"/>
      <c r="P251" s="62"/>
      <c r="Q251" s="62"/>
    </row>
    <row r="252" spans="1:17" x14ac:dyDescent="0.25">
      <c r="A252" s="21" t="s">
        <v>262</v>
      </c>
      <c r="B252" s="35">
        <v>100</v>
      </c>
      <c r="C252" s="35">
        <v>100</v>
      </c>
      <c r="D252" s="35"/>
      <c r="E252" s="35">
        <f t="shared" si="9"/>
        <v>0</v>
      </c>
      <c r="F252" s="35"/>
      <c r="G252" s="35">
        <v>3.9106496783208017E-2</v>
      </c>
      <c r="H252" s="35">
        <v>3.9106496783208017E-2</v>
      </c>
      <c r="I252" s="35"/>
      <c r="J252" s="35">
        <f t="shared" si="10"/>
        <v>0</v>
      </c>
      <c r="K252" s="92">
        <f t="shared" si="11"/>
        <v>0</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9.8800146309281356E-2</v>
      </c>
      <c r="H255" s="18">
        <v>9.8800146309281342E-2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9.8800146309281356E-2</v>
      </c>
      <c r="H256" s="35">
        <v>9.8800146309281342E-2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3.8647749341671221E-2</v>
      </c>
      <c r="H257" s="18">
        <v>3.8647749341671221E-2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3.8647749341671221E-2</v>
      </c>
      <c r="H258" s="35">
        <v>3.8647749341671221E-2</v>
      </c>
      <c r="I258" s="35"/>
      <c r="J258" s="35">
        <f t="shared" si="10"/>
        <v>0</v>
      </c>
      <c r="K258" s="92">
        <f t="shared" si="11"/>
        <v>0</v>
      </c>
      <c r="M258" s="62"/>
      <c r="N258" s="113"/>
      <c r="P258" s="62"/>
      <c r="Q258" s="62"/>
    </row>
    <row r="259" spans="1:17" x14ac:dyDescent="0.25">
      <c r="A259" s="22" t="s">
        <v>268</v>
      </c>
      <c r="B259" s="18">
        <v>100.22902953609373</v>
      </c>
      <c r="C259" s="18">
        <v>100.25848013476624</v>
      </c>
      <c r="D259" s="18"/>
      <c r="E259" s="18">
        <f t="shared" si="9"/>
        <v>2.9383302231722475E-2</v>
      </c>
      <c r="F259" s="18"/>
      <c r="G259" s="18">
        <v>4.7990933944571079</v>
      </c>
      <c r="H259" s="18">
        <v>4.8005035265735838</v>
      </c>
      <c r="I259" s="18"/>
      <c r="J259" s="18">
        <f t="shared" si="10"/>
        <v>1.4101321164758929E-3</v>
      </c>
      <c r="K259" s="93">
        <f t="shared" si="11"/>
        <v>1.4340505782819848E-5</v>
      </c>
      <c r="M259" s="62"/>
      <c r="N259" s="113"/>
      <c r="P259" s="62"/>
      <c r="Q259" s="62"/>
    </row>
    <row r="260" spans="1:17" x14ac:dyDescent="0.25">
      <c r="A260" s="21" t="s">
        <v>50</v>
      </c>
      <c r="B260" s="35">
        <v>100.27178117773144</v>
      </c>
      <c r="C260" s="35">
        <v>100.33294838186069</v>
      </c>
      <c r="D260" s="35"/>
      <c r="E260" s="35">
        <f t="shared" si="9"/>
        <v>6.1001413768480006E-2</v>
      </c>
      <c r="F260" s="35"/>
      <c r="G260" s="35">
        <v>4.3383769566567585</v>
      </c>
      <c r="H260" s="35">
        <v>4.3410234279349247</v>
      </c>
      <c r="I260" s="35"/>
      <c r="J260" s="35">
        <f t="shared" si="10"/>
        <v>2.6464712781661959E-3</v>
      </c>
      <c r="K260" s="92">
        <f t="shared" si="11"/>
        <v>2.6913603502241614E-5</v>
      </c>
      <c r="M260" s="62"/>
      <c r="N260" s="113"/>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13"/>
      <c r="P262" s="62"/>
      <c r="Q262" s="62"/>
    </row>
    <row r="263" spans="1:17" x14ac:dyDescent="0.25">
      <c r="A263" s="22" t="s">
        <v>52</v>
      </c>
      <c r="B263" s="18">
        <v>100.20592256763608</v>
      </c>
      <c r="C263" s="18">
        <v>100.27108541233579</v>
      </c>
      <c r="D263" s="18"/>
      <c r="E263" s="18">
        <f t="shared" ref="E263:E275" si="12">((C263/B263-1)*100)</f>
        <v>6.5028935446131975E-2</v>
      </c>
      <c r="F263" s="18"/>
      <c r="G263" s="18">
        <v>4.0696826113034028</v>
      </c>
      <c r="H263" s="18">
        <v>4.072329082581569</v>
      </c>
      <c r="I263" s="18"/>
      <c r="J263" s="18">
        <f t="shared" si="10"/>
        <v>2.6464712781661959E-3</v>
      </c>
      <c r="K263" s="93">
        <f t="shared" si="11"/>
        <v>2.6913603502241614E-5</v>
      </c>
      <c r="M263" s="62"/>
      <c r="N263" s="113"/>
      <c r="P263" s="62"/>
      <c r="Q263" s="62"/>
    </row>
    <row r="264" spans="1:17" x14ac:dyDescent="0.25">
      <c r="A264" s="21" t="s">
        <v>52</v>
      </c>
      <c r="B264" s="35">
        <v>100.20592256763608</v>
      </c>
      <c r="C264" s="35">
        <v>100.27108541233579</v>
      </c>
      <c r="D264" s="35"/>
      <c r="E264" s="35">
        <f t="shared" si="12"/>
        <v>6.5028935446131975E-2</v>
      </c>
      <c r="F264" s="35"/>
      <c r="G264" s="35">
        <v>4.0696826113034028</v>
      </c>
      <c r="H264" s="35">
        <v>4.072329082581569</v>
      </c>
      <c r="I264" s="35"/>
      <c r="J264" s="35">
        <f t="shared" ref="J264:J275" si="13">H264-G264</f>
        <v>2.6464712781661959E-3</v>
      </c>
      <c r="K264" s="92">
        <f t="shared" si="11"/>
        <v>2.6913603502241614E-5</v>
      </c>
      <c r="M264" s="62"/>
      <c r="N264" s="113"/>
      <c r="P264" s="62"/>
      <c r="Q264" s="62"/>
    </row>
    <row r="265" spans="1:17" x14ac:dyDescent="0.25">
      <c r="A265" s="22" t="s">
        <v>51</v>
      </c>
      <c r="B265" s="18">
        <v>100.08134075579257</v>
      </c>
      <c r="C265" s="18">
        <v>100.08134075579257</v>
      </c>
      <c r="D265" s="18"/>
      <c r="E265" s="18">
        <f t="shared" si="12"/>
        <v>0</v>
      </c>
      <c r="F265" s="18"/>
      <c r="G265" s="18">
        <v>0.23979595497111761</v>
      </c>
      <c r="H265" s="18">
        <v>0.23979595497111758</v>
      </c>
      <c r="I265" s="18"/>
      <c r="J265" s="18">
        <f t="shared" si="13"/>
        <v>0</v>
      </c>
      <c r="K265" s="93">
        <f t="shared" si="11"/>
        <v>0</v>
      </c>
      <c r="M265" s="62"/>
      <c r="N265" s="113"/>
      <c r="P265" s="62"/>
      <c r="Q265" s="62"/>
    </row>
    <row r="266" spans="1:17" x14ac:dyDescent="0.25">
      <c r="A266" s="21" t="s">
        <v>270</v>
      </c>
      <c r="B266" s="35">
        <v>100.17119930242187</v>
      </c>
      <c r="C266" s="35">
        <v>100.17119930242187</v>
      </c>
      <c r="D266" s="35"/>
      <c r="E266" s="35">
        <f t="shared" si="12"/>
        <v>0</v>
      </c>
      <c r="F266" s="35"/>
      <c r="G266" s="35">
        <v>0.11403490999758939</v>
      </c>
      <c r="H266" s="35">
        <v>0.11403490999758938</v>
      </c>
      <c r="I266" s="35"/>
      <c r="J266" s="35">
        <f t="shared" si="13"/>
        <v>0</v>
      </c>
      <c r="K266" s="92">
        <f t="shared" ref="K266:K277" si="14">J266/$G$5</f>
        <v>0</v>
      </c>
      <c r="M266" s="62"/>
      <c r="N266" s="113"/>
      <c r="P266" s="62"/>
      <c r="Q266" s="62"/>
    </row>
    <row r="267" spans="1:17" x14ac:dyDescent="0.25">
      <c r="A267" s="22" t="s">
        <v>271</v>
      </c>
      <c r="B267" s="18">
        <v>100</v>
      </c>
      <c r="C267" s="18">
        <v>100</v>
      </c>
      <c r="D267" s="18"/>
      <c r="E267" s="18">
        <f t="shared" si="12"/>
        <v>0</v>
      </c>
      <c r="F267" s="18"/>
      <c r="G267" s="18">
        <v>0.12576104497352816</v>
      </c>
      <c r="H267" s="18">
        <v>0.12576104497352816</v>
      </c>
      <c r="I267" s="18"/>
      <c r="J267" s="18">
        <f t="shared" si="13"/>
        <v>0</v>
      </c>
      <c r="K267" s="93">
        <f t="shared" si="14"/>
        <v>0</v>
      </c>
      <c r="M267" s="62"/>
      <c r="N267" s="113"/>
      <c r="P267" s="62"/>
      <c r="Q267" s="62"/>
    </row>
    <row r="268" spans="1:17" x14ac:dyDescent="0.25">
      <c r="A268" s="21" t="s">
        <v>272</v>
      </c>
      <c r="B268" s="35">
        <v>99.740074479856162</v>
      </c>
      <c r="C268" s="35">
        <v>99.334684211166817</v>
      </c>
      <c r="D268" s="35"/>
      <c r="E268" s="35">
        <f t="shared" si="12"/>
        <v>-0.40644672745979715</v>
      </c>
      <c r="F268" s="35"/>
      <c r="G268" s="35">
        <v>0.30418233883128482</v>
      </c>
      <c r="H268" s="35">
        <v>0.3029459996695944</v>
      </c>
      <c r="I268" s="35"/>
      <c r="J268" s="35">
        <f t="shared" si="13"/>
        <v>-1.236339161690414E-3</v>
      </c>
      <c r="K268" s="92">
        <f t="shared" si="14"/>
        <v>-1.2573097719422894E-5</v>
      </c>
      <c r="M268" s="62"/>
      <c r="N268" s="113"/>
      <c r="P268" s="62"/>
      <c r="Q268" s="62"/>
    </row>
    <row r="269" spans="1:17" x14ac:dyDescent="0.25">
      <c r="A269" s="22" t="s">
        <v>273</v>
      </c>
      <c r="B269" s="18">
        <v>100</v>
      </c>
      <c r="C269" s="18">
        <v>100</v>
      </c>
      <c r="D269" s="18"/>
      <c r="E269" s="18">
        <f t="shared" si="12"/>
        <v>0</v>
      </c>
      <c r="F269" s="18"/>
      <c r="G269" s="18">
        <v>0.1080810719130568</v>
      </c>
      <c r="H269" s="18">
        <v>0.10808107191305678</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0.1080810719130568</v>
      </c>
      <c r="H270" s="35">
        <v>0.10808107191305678</v>
      </c>
      <c r="I270" s="35"/>
      <c r="J270" s="35">
        <f t="shared" si="13"/>
        <v>0</v>
      </c>
      <c r="K270" s="92">
        <f t="shared" si="14"/>
        <v>0</v>
      </c>
      <c r="M270" s="62"/>
      <c r="N270" s="113"/>
      <c r="P270" s="62"/>
      <c r="Q270" s="62"/>
    </row>
    <row r="271" spans="1:17" x14ac:dyDescent="0.25">
      <c r="A271" s="22" t="s">
        <v>274</v>
      </c>
      <c r="B271" s="18">
        <v>99.597393481873908</v>
      </c>
      <c r="C271" s="18">
        <v>98.969472204775371</v>
      </c>
      <c r="D271" s="18"/>
      <c r="E271" s="18">
        <f t="shared" si="12"/>
        <v>-0.63045954833428342</v>
      </c>
      <c r="F271" s="18"/>
      <c r="G271" s="18">
        <v>0.19610126691822802</v>
      </c>
      <c r="H271" s="18">
        <v>0.19486492775653758</v>
      </c>
      <c r="I271" s="18"/>
      <c r="J271" s="18">
        <f t="shared" si="13"/>
        <v>-1.2363391616904418E-3</v>
      </c>
      <c r="K271" s="93">
        <f t="shared" si="14"/>
        <v>-1.2573097719423175E-5</v>
      </c>
      <c r="M271" s="62"/>
      <c r="N271" s="113"/>
      <c r="P271" s="62"/>
      <c r="Q271" s="62"/>
    </row>
    <row r="272" spans="1:17" x14ac:dyDescent="0.25">
      <c r="A272" s="21" t="s">
        <v>275</v>
      </c>
      <c r="B272" s="35">
        <v>99.597393481873908</v>
      </c>
      <c r="C272" s="35">
        <v>98.969472204775371</v>
      </c>
      <c r="D272" s="35"/>
      <c r="E272" s="35">
        <f t="shared" si="12"/>
        <v>-0.63045954833428342</v>
      </c>
      <c r="F272" s="35"/>
      <c r="G272" s="35">
        <v>0.19610126691822802</v>
      </c>
      <c r="H272" s="35">
        <v>0.19486492775653758</v>
      </c>
      <c r="I272" s="35"/>
      <c r="J272" s="35">
        <f t="shared" si="13"/>
        <v>-1.2363391616904418E-3</v>
      </c>
      <c r="K272" s="92">
        <f t="shared" si="14"/>
        <v>-1.2573097719423175E-5</v>
      </c>
      <c r="M272" s="62"/>
      <c r="N272" s="113"/>
      <c r="P272" s="62"/>
      <c r="Q272" s="62"/>
    </row>
    <row r="273" spans="1:17" x14ac:dyDescent="0.25">
      <c r="A273" s="22" t="s">
        <v>276</v>
      </c>
      <c r="B273" s="18">
        <v>100</v>
      </c>
      <c r="C273" s="18">
        <v>100</v>
      </c>
      <c r="D273" s="18"/>
      <c r="E273" s="18">
        <f t="shared" si="12"/>
        <v>0</v>
      </c>
      <c r="F273" s="18"/>
      <c r="G273" s="18">
        <v>0.15653409896906476</v>
      </c>
      <c r="H273" s="18">
        <v>0.15653409896906476</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0.15653409896906476</v>
      </c>
      <c r="H274" s="35">
        <v>0.15653409896906476</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0.15653409896906476</v>
      </c>
      <c r="H275" s="18">
        <v>0.15653409896906476</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1"/>
      <c r="B277" s="162"/>
      <c r="C277" s="162"/>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58" t="s">
        <v>82</v>
      </c>
      <c r="B3" s="164" t="s">
        <v>84</v>
      </c>
      <c r="C3" s="164"/>
      <c r="D3" s="13"/>
      <c r="E3" s="19" t="s">
        <v>85</v>
      </c>
      <c r="F3" s="30"/>
      <c r="G3" s="163" t="s">
        <v>86</v>
      </c>
      <c r="H3" s="163"/>
      <c r="I3" s="19"/>
      <c r="J3" s="155" t="s">
        <v>87</v>
      </c>
      <c r="K3" s="154" t="s">
        <v>286</v>
      </c>
    </row>
    <row r="4" spans="1:14" ht="30" x14ac:dyDescent="0.25">
      <c r="A4" s="159"/>
      <c r="B4" s="124">
        <v>44501</v>
      </c>
      <c r="C4" s="124">
        <v>44531</v>
      </c>
      <c r="D4" s="125"/>
      <c r="E4" s="126" t="s">
        <v>291</v>
      </c>
      <c r="F4" s="125"/>
      <c r="G4" s="124">
        <v>44501</v>
      </c>
      <c r="H4" s="124">
        <v>44531</v>
      </c>
      <c r="I4" s="125"/>
      <c r="J4" s="126" t="s">
        <v>291</v>
      </c>
      <c r="K4" s="87" t="s">
        <v>291</v>
      </c>
    </row>
    <row r="5" spans="1:14" s="110" customFormat="1" x14ac:dyDescent="0.25">
      <c r="A5" s="131" t="s">
        <v>83</v>
      </c>
      <c r="B5" s="132">
        <v>100.24238065246674</v>
      </c>
      <c r="C5" s="132">
        <v>99.969861298799842</v>
      </c>
      <c r="D5" s="132"/>
      <c r="E5" s="132">
        <f>((C5/B5-1)*100)</f>
        <v>-0.27186041661529936</v>
      </c>
      <c r="F5" s="132"/>
      <c r="G5" s="132">
        <v>100.24238065246674</v>
      </c>
      <c r="H5" s="132">
        <v>99.969861298799842</v>
      </c>
      <c r="I5" s="132"/>
      <c r="J5" s="132">
        <f>H5-G5</f>
        <v>-0.27251935366689395</v>
      </c>
      <c r="K5" s="97">
        <f>SUM(K7+K74+K82+K100+K119+K154+K169+K190+K209+K231+K246+K253+K259)</f>
        <v>-2.7186041661529854E-3</v>
      </c>
    </row>
    <row r="6" spans="1:14" x14ac:dyDescent="0.25">
      <c r="A6" s="95"/>
      <c r="B6" s="96"/>
      <c r="C6" s="96"/>
      <c r="D6" s="96"/>
      <c r="E6" s="96"/>
      <c r="F6" s="96"/>
      <c r="G6" s="96"/>
      <c r="H6" s="96"/>
      <c r="I6" s="96"/>
      <c r="J6" s="96"/>
      <c r="K6" s="8"/>
    </row>
    <row r="7" spans="1:14" x14ac:dyDescent="0.25">
      <c r="A7" s="22" t="s">
        <v>0</v>
      </c>
      <c r="B7" s="18">
        <v>105.51887780643359</v>
      </c>
      <c r="C7" s="18">
        <v>104.6667922797086</v>
      </c>
      <c r="D7" s="18"/>
      <c r="E7" s="18">
        <f t="shared" ref="E7:E70" si="0">((C7/B7-1)*100)</f>
        <v>-0.80751951161580626</v>
      </c>
      <c r="F7" s="18"/>
      <c r="G7" s="18">
        <v>28.159392551328587</v>
      </c>
      <c r="H7" s="18">
        <v>27.93199996212412</v>
      </c>
      <c r="I7" s="18"/>
      <c r="J7" s="18">
        <f>H7-G7</f>
        <v>-0.22739258920446659</v>
      </c>
      <c r="K7" s="91">
        <f>J7/$G$5</f>
        <v>-2.268427662276105E-3</v>
      </c>
      <c r="M7" s="89"/>
      <c r="N7" s="62"/>
    </row>
    <row r="8" spans="1:14" x14ac:dyDescent="0.25">
      <c r="A8" s="23" t="s">
        <v>1</v>
      </c>
      <c r="B8" s="35">
        <v>105.91040714829198</v>
      </c>
      <c r="C8" s="35">
        <v>104.93177145588001</v>
      </c>
      <c r="D8" s="35"/>
      <c r="E8" s="35">
        <f t="shared" si="0"/>
        <v>-0.92402221723283384</v>
      </c>
      <c r="F8" s="35"/>
      <c r="G8" s="35">
        <v>25.825321642465425</v>
      </c>
      <c r="H8" s="35">
        <v>25.586689932817201</v>
      </c>
      <c r="I8" s="35"/>
      <c r="J8" s="35">
        <f t="shared" ref="J8:J71" si="1">H8-G8</f>
        <v>-0.23863170964822444</v>
      </c>
      <c r="K8" s="92">
        <f>J8/$G$5</f>
        <v>-2.3805471108626574E-3</v>
      </c>
      <c r="M8" s="89"/>
      <c r="N8" s="62"/>
    </row>
    <row r="9" spans="1:14" x14ac:dyDescent="0.25">
      <c r="A9" s="22" t="s">
        <v>3</v>
      </c>
      <c r="B9" s="18">
        <v>102.37001447024099</v>
      </c>
      <c r="C9" s="18">
        <v>102.37972425833611</v>
      </c>
      <c r="D9" s="18"/>
      <c r="E9" s="18">
        <f t="shared" si="0"/>
        <v>9.4849924026751964E-3</v>
      </c>
      <c r="F9" s="18"/>
      <c r="G9" s="18">
        <v>5.382570156998133</v>
      </c>
      <c r="H9" s="18">
        <v>5.3830806933685933</v>
      </c>
      <c r="I9" s="18"/>
      <c r="J9" s="18">
        <f t="shared" si="1"/>
        <v>5.1053637046027944E-4</v>
      </c>
      <c r="K9" s="93">
        <f>J9/$G$5</f>
        <v>5.0930192114079274E-6</v>
      </c>
      <c r="M9" s="89"/>
      <c r="N9" s="62"/>
    </row>
    <row r="10" spans="1:14" x14ac:dyDescent="0.25">
      <c r="A10" s="23" t="s">
        <v>97</v>
      </c>
      <c r="B10" s="35">
        <v>99.767505410343162</v>
      </c>
      <c r="C10" s="35">
        <v>99.704775133278403</v>
      </c>
      <c r="D10" s="35"/>
      <c r="E10" s="35">
        <f t="shared" si="0"/>
        <v>-6.2876461435767972E-2</v>
      </c>
      <c r="F10" s="35"/>
      <c r="G10" s="35">
        <v>1.5247873987082574</v>
      </c>
      <c r="H10" s="35">
        <v>1.5238286663475311</v>
      </c>
      <c r="I10" s="35"/>
      <c r="J10" s="35">
        <f t="shared" si="1"/>
        <v>-9.5873236072629986E-4</v>
      </c>
      <c r="K10" s="92">
        <f t="shared" ref="K10:K73" si="2">J10/$G$5</f>
        <v>-9.5641419775350044E-6</v>
      </c>
      <c r="M10" s="89"/>
      <c r="N10" s="62"/>
    </row>
    <row r="11" spans="1:14" x14ac:dyDescent="0.25">
      <c r="A11" s="22" t="s">
        <v>98</v>
      </c>
      <c r="B11" s="18">
        <v>98.218198334083269</v>
      </c>
      <c r="C11" s="18">
        <v>98.143491358358148</v>
      </c>
      <c r="D11" s="18"/>
      <c r="E11" s="18">
        <f t="shared" si="0"/>
        <v>-7.6062254238273841E-2</v>
      </c>
      <c r="F11" s="18"/>
      <c r="G11" s="18">
        <v>0.8027620729782815</v>
      </c>
      <c r="H11" s="18">
        <v>0.80215147404940423</v>
      </c>
      <c r="I11" s="18"/>
      <c r="J11" s="18">
        <f t="shared" si="1"/>
        <v>-6.1059892887727063E-4</v>
      </c>
      <c r="K11" s="93">
        <f t="shared" si="2"/>
        <v>-6.0912253370575272E-6</v>
      </c>
      <c r="M11" s="89"/>
      <c r="N11" s="62"/>
    </row>
    <row r="12" spans="1:14" x14ac:dyDescent="0.25">
      <c r="A12" s="23" t="s">
        <v>99</v>
      </c>
      <c r="B12" s="35">
        <v>103.06283519330232</v>
      </c>
      <c r="C12" s="35">
        <v>102.93304338031091</v>
      </c>
      <c r="D12" s="35"/>
      <c r="E12" s="35">
        <f t="shared" si="0"/>
        <v>-0.12593464244213814</v>
      </c>
      <c r="F12" s="35"/>
      <c r="G12" s="35">
        <v>1.8086083329823366</v>
      </c>
      <c r="H12" s="35">
        <v>1.8063306685450167</v>
      </c>
      <c r="I12" s="35"/>
      <c r="J12" s="35">
        <f t="shared" si="1"/>
        <v>-2.2776644373199151E-3</v>
      </c>
      <c r="K12" s="92">
        <f t="shared" si="2"/>
        <v>-2.2721571679511653E-5</v>
      </c>
      <c r="M12" s="89"/>
      <c r="N12" s="62"/>
    </row>
    <row r="13" spans="1:14" x14ac:dyDescent="0.25">
      <c r="A13" s="22" t="s">
        <v>100</v>
      </c>
      <c r="B13" s="18">
        <v>101.1797748158115</v>
      </c>
      <c r="C13" s="18">
        <v>101.1797748158115</v>
      </c>
      <c r="D13" s="18"/>
      <c r="E13" s="18">
        <f t="shared" si="0"/>
        <v>0</v>
      </c>
      <c r="F13" s="18"/>
      <c r="G13" s="18">
        <v>0.11580244165143402</v>
      </c>
      <c r="H13" s="18">
        <v>0.11580244165143401</v>
      </c>
      <c r="I13" s="18"/>
      <c r="J13" s="18">
        <f t="shared" si="1"/>
        <v>0</v>
      </c>
      <c r="K13" s="93">
        <f t="shared" si="2"/>
        <v>0</v>
      </c>
      <c r="M13" s="89"/>
      <c r="N13" s="62"/>
    </row>
    <row r="14" spans="1:14" x14ac:dyDescent="0.25">
      <c r="A14" s="23" t="s">
        <v>101</v>
      </c>
      <c r="B14" s="35">
        <v>112.79683741093712</v>
      </c>
      <c r="C14" s="35">
        <v>112.971642080338</v>
      </c>
      <c r="D14" s="35"/>
      <c r="E14" s="35">
        <f t="shared" si="0"/>
        <v>0.15497302354678943</v>
      </c>
      <c r="F14" s="35"/>
      <c r="G14" s="35">
        <v>0.75736503421378254</v>
      </c>
      <c r="H14" s="35">
        <v>0.75853874570658963</v>
      </c>
      <c r="I14" s="35"/>
      <c r="J14" s="35">
        <f t="shared" si="1"/>
        <v>1.1737114928070946E-3</v>
      </c>
      <c r="K14" s="92">
        <f t="shared" si="2"/>
        <v>1.1708735219250924E-5</v>
      </c>
      <c r="M14" s="89"/>
      <c r="N14" s="62"/>
    </row>
    <row r="15" spans="1:14" x14ac:dyDescent="0.25">
      <c r="A15" s="22" t="s">
        <v>102</v>
      </c>
      <c r="B15" s="18">
        <v>100.45989810970232</v>
      </c>
      <c r="C15" s="18">
        <v>101.31683229340879</v>
      </c>
      <c r="D15" s="18"/>
      <c r="E15" s="18">
        <f t="shared" si="0"/>
        <v>0.85301120131606734</v>
      </c>
      <c r="F15" s="18"/>
      <c r="G15" s="18">
        <v>0.37324487646404142</v>
      </c>
      <c r="H15" s="18">
        <v>0.37642869706861792</v>
      </c>
      <c r="I15" s="18"/>
      <c r="J15" s="18">
        <f t="shared" si="1"/>
        <v>3.1838206045765038E-3</v>
      </c>
      <c r="K15" s="93">
        <f t="shared" si="2"/>
        <v>3.1761222986259526E-5</v>
      </c>
      <c r="M15" s="89"/>
      <c r="N15" s="62"/>
    </row>
    <row r="16" spans="1:14" x14ac:dyDescent="0.25">
      <c r="A16" s="21" t="s">
        <v>4</v>
      </c>
      <c r="B16" s="35">
        <v>104.53172823733114</v>
      </c>
      <c r="C16" s="35">
        <v>104.75063786886317</v>
      </c>
      <c r="D16" s="35"/>
      <c r="E16" s="35">
        <f t="shared" si="0"/>
        <v>0.20941931720004359</v>
      </c>
      <c r="F16" s="35"/>
      <c r="G16" s="35">
        <v>1.1590724536906025</v>
      </c>
      <c r="H16" s="35">
        <v>1.1614997753089751</v>
      </c>
      <c r="I16" s="35"/>
      <c r="J16" s="35">
        <f t="shared" si="1"/>
        <v>2.4273216183725577E-3</v>
      </c>
      <c r="K16" s="92">
        <f t="shared" si="2"/>
        <v>2.4214524860377273E-5</v>
      </c>
      <c r="M16" s="89"/>
      <c r="N16" s="62"/>
    </row>
    <row r="17" spans="1:14" x14ac:dyDescent="0.25">
      <c r="A17" s="22" t="s">
        <v>103</v>
      </c>
      <c r="B17" s="18">
        <v>105.57951301150713</v>
      </c>
      <c r="C17" s="18">
        <v>105.86853765353817</v>
      </c>
      <c r="D17" s="18"/>
      <c r="E17" s="18">
        <f t="shared" si="0"/>
        <v>0.27375068683972437</v>
      </c>
      <c r="F17" s="18"/>
      <c r="G17" s="18">
        <v>0.88669060391939258</v>
      </c>
      <c r="H17" s="18">
        <v>0.88911792553776514</v>
      </c>
      <c r="I17" s="18"/>
      <c r="J17" s="18">
        <f t="shared" si="1"/>
        <v>2.4273216183725577E-3</v>
      </c>
      <c r="K17" s="93">
        <f t="shared" si="2"/>
        <v>2.4214524860377273E-5</v>
      </c>
      <c r="M17" s="89"/>
      <c r="N17" s="62"/>
    </row>
    <row r="18" spans="1:14" x14ac:dyDescent="0.25">
      <c r="A18" s="23" t="s">
        <v>104</v>
      </c>
      <c r="B18" s="35">
        <v>101.26038623499399</v>
      </c>
      <c r="C18" s="35">
        <v>101.26038623499399</v>
      </c>
      <c r="D18" s="35"/>
      <c r="E18" s="35">
        <f t="shared" si="0"/>
        <v>0</v>
      </c>
      <c r="F18" s="35"/>
      <c r="G18" s="35">
        <v>0.27238184977120983</v>
      </c>
      <c r="H18" s="35">
        <v>0.27238184977120983</v>
      </c>
      <c r="I18" s="35"/>
      <c r="J18" s="35">
        <f t="shared" si="1"/>
        <v>0</v>
      </c>
      <c r="K18" s="92">
        <f t="shared" si="2"/>
        <v>0</v>
      </c>
      <c r="M18" s="89"/>
      <c r="N18" s="62"/>
    </row>
    <row r="19" spans="1:14" x14ac:dyDescent="0.25">
      <c r="A19" s="22" t="s">
        <v>5</v>
      </c>
      <c r="B19" s="18">
        <v>104.6235777736062</v>
      </c>
      <c r="C19" s="18">
        <v>102.42030819040392</v>
      </c>
      <c r="D19" s="18"/>
      <c r="E19" s="18">
        <f t="shared" si="0"/>
        <v>-2.1059015855583896</v>
      </c>
      <c r="F19" s="18"/>
      <c r="G19" s="18">
        <v>5.4762342537807447</v>
      </c>
      <c r="H19" s="18">
        <v>5.3609101498014837</v>
      </c>
      <c r="I19" s="18"/>
      <c r="J19" s="18">
        <f t="shared" si="1"/>
        <v>-0.11532410397926096</v>
      </c>
      <c r="K19" s="93">
        <f t="shared" si="2"/>
        <v>-1.1504525653583738E-3</v>
      </c>
      <c r="M19" s="89"/>
      <c r="N19" s="62"/>
    </row>
    <row r="20" spans="1:14" x14ac:dyDescent="0.25">
      <c r="A20" s="23" t="s">
        <v>105</v>
      </c>
      <c r="B20" s="35">
        <v>106.71608948627816</v>
      </c>
      <c r="C20" s="35">
        <v>102.89354394990831</v>
      </c>
      <c r="D20" s="35"/>
      <c r="E20" s="35">
        <f t="shared" si="0"/>
        <v>-3.5819767710485451</v>
      </c>
      <c r="F20" s="35"/>
      <c r="G20" s="35">
        <v>2.640735981821154</v>
      </c>
      <c r="H20" s="35">
        <v>2.5461454323675996</v>
      </c>
      <c r="I20" s="35"/>
      <c r="J20" s="35">
        <f t="shared" si="1"/>
        <v>-9.4590549453554384E-2</v>
      </c>
      <c r="K20" s="92">
        <f t="shared" si="2"/>
        <v>-9.4361834623115292E-4</v>
      </c>
      <c r="M20" s="89"/>
      <c r="N20" s="62"/>
    </row>
    <row r="21" spans="1:14" x14ac:dyDescent="0.25">
      <c r="A21" s="22" t="s">
        <v>106</v>
      </c>
      <c r="B21" s="18">
        <v>104.5833648918436</v>
      </c>
      <c r="C21" s="18">
        <v>102.72847236553392</v>
      </c>
      <c r="D21" s="18"/>
      <c r="E21" s="18">
        <f t="shared" si="0"/>
        <v>-1.7736018804022535</v>
      </c>
      <c r="F21" s="18"/>
      <c r="G21" s="18">
        <v>1.7499389561039527</v>
      </c>
      <c r="H21" s="18">
        <v>1.7189020058726012</v>
      </c>
      <c r="I21" s="18"/>
      <c r="J21" s="18">
        <f t="shared" si="1"/>
        <v>-3.1036950231351446E-2</v>
      </c>
      <c r="K21" s="93">
        <f t="shared" si="2"/>
        <v>-3.0961904565050548E-4</v>
      </c>
      <c r="M21" s="89"/>
      <c r="N21" s="62"/>
    </row>
    <row r="22" spans="1:14" x14ac:dyDescent="0.25">
      <c r="A22" s="23" t="s">
        <v>107</v>
      </c>
      <c r="B22" s="35">
        <v>99.919451253134</v>
      </c>
      <c r="C22" s="35">
        <v>100.86781918652547</v>
      </c>
      <c r="D22" s="35"/>
      <c r="E22" s="35">
        <f t="shared" si="0"/>
        <v>0.9491324476841756</v>
      </c>
      <c r="F22" s="35"/>
      <c r="G22" s="35">
        <v>1.0855593158556383</v>
      </c>
      <c r="H22" s="35">
        <v>1.0958627115612822</v>
      </c>
      <c r="I22" s="35"/>
      <c r="J22" s="35">
        <f t="shared" si="1"/>
        <v>1.0303395705643981E-2</v>
      </c>
      <c r="K22" s="92">
        <f t="shared" si="2"/>
        <v>1.0278482652327588E-4</v>
      </c>
      <c r="M22" s="89"/>
      <c r="N22" s="62"/>
    </row>
    <row r="23" spans="1:14" x14ac:dyDescent="0.25">
      <c r="A23" s="24" t="s">
        <v>108</v>
      </c>
      <c r="B23" s="18">
        <v>105.00482717605618</v>
      </c>
      <c r="C23" s="18">
        <v>104.84901367226711</v>
      </c>
      <c r="D23" s="18"/>
      <c r="E23" s="18">
        <f t="shared" si="0"/>
        <v>-0.14838699132168065</v>
      </c>
      <c r="F23" s="18"/>
      <c r="G23" s="18">
        <v>4.9530210525810414</v>
      </c>
      <c r="H23" s="18">
        <v>4.9456714136615858</v>
      </c>
      <c r="I23" s="18"/>
      <c r="J23" s="18">
        <f t="shared" si="1"/>
        <v>-7.3496389194556144E-3</v>
      </c>
      <c r="K23" s="93">
        <f t="shared" si="2"/>
        <v>-7.3318678902252875E-5</v>
      </c>
      <c r="M23" s="89"/>
      <c r="N23" s="62"/>
    </row>
    <row r="24" spans="1:14" x14ac:dyDescent="0.25">
      <c r="A24" s="21" t="s">
        <v>109</v>
      </c>
      <c r="B24" s="35">
        <v>103.68264399022048</v>
      </c>
      <c r="C24" s="35">
        <v>103.68264399022048</v>
      </c>
      <c r="D24" s="35"/>
      <c r="E24" s="35">
        <f t="shared" si="0"/>
        <v>0</v>
      </c>
      <c r="F24" s="35"/>
      <c r="G24" s="35">
        <v>0.16215363927403909</v>
      </c>
      <c r="H24" s="35">
        <v>0.16215363927403909</v>
      </c>
      <c r="I24" s="35"/>
      <c r="J24" s="35">
        <f t="shared" si="1"/>
        <v>0</v>
      </c>
      <c r="K24" s="92">
        <f t="shared" si="2"/>
        <v>0</v>
      </c>
      <c r="M24" s="89"/>
      <c r="N24" s="62"/>
    </row>
    <row r="25" spans="1:14" x14ac:dyDescent="0.25">
      <c r="A25" s="22" t="s">
        <v>110</v>
      </c>
      <c r="B25" s="18">
        <v>104.30640919987785</v>
      </c>
      <c r="C25" s="18">
        <v>104.30640919987785</v>
      </c>
      <c r="D25" s="18"/>
      <c r="E25" s="18">
        <f t="shared" si="0"/>
        <v>0</v>
      </c>
      <c r="F25" s="18"/>
      <c r="G25" s="18">
        <v>8.1154364147767777E-2</v>
      </c>
      <c r="H25" s="18">
        <v>8.1154364147767777E-2</v>
      </c>
      <c r="I25" s="18"/>
      <c r="J25" s="18">
        <f t="shared" si="1"/>
        <v>0</v>
      </c>
      <c r="K25" s="93">
        <f t="shared" si="2"/>
        <v>0</v>
      </c>
      <c r="M25" s="89"/>
      <c r="N25" s="62"/>
    </row>
    <row r="26" spans="1:14" x14ac:dyDescent="0.25">
      <c r="A26" s="21" t="s">
        <v>111</v>
      </c>
      <c r="B26" s="35">
        <v>104.36542033006199</v>
      </c>
      <c r="C26" s="35">
        <v>104.29361637640794</v>
      </c>
      <c r="D26" s="35"/>
      <c r="E26" s="35">
        <f t="shared" si="0"/>
        <v>-6.8800521692879979E-2</v>
      </c>
      <c r="F26" s="35"/>
      <c r="G26" s="35">
        <v>2.5249924448563656</v>
      </c>
      <c r="H26" s="35">
        <v>2.5232552368815986</v>
      </c>
      <c r="I26" s="35"/>
      <c r="J26" s="35">
        <f t="shared" si="1"/>
        <v>-1.7372079747670632E-3</v>
      </c>
      <c r="K26" s="92">
        <f t="shared" si="2"/>
        <v>-1.733007499881553E-5</v>
      </c>
      <c r="M26" s="89"/>
      <c r="N26" s="62"/>
    </row>
    <row r="27" spans="1:14" x14ac:dyDescent="0.25">
      <c r="A27" s="22" t="s">
        <v>112</v>
      </c>
      <c r="B27" s="18">
        <v>99.385070287916548</v>
      </c>
      <c r="C27" s="18">
        <v>99.385070287916548</v>
      </c>
      <c r="D27" s="18"/>
      <c r="E27" s="18">
        <f t="shared" si="0"/>
        <v>0</v>
      </c>
      <c r="F27" s="18"/>
      <c r="G27" s="18">
        <v>8.6754853756353834E-2</v>
      </c>
      <c r="H27" s="18">
        <v>8.6754853756353834E-2</v>
      </c>
      <c r="I27" s="18"/>
      <c r="J27" s="18">
        <f t="shared" si="1"/>
        <v>0</v>
      </c>
      <c r="K27" s="93">
        <f t="shared" si="2"/>
        <v>0</v>
      </c>
      <c r="M27" s="89"/>
      <c r="N27" s="62"/>
    </row>
    <row r="28" spans="1:14" x14ac:dyDescent="0.25">
      <c r="A28" s="21" t="s">
        <v>113</v>
      </c>
      <c r="B28" s="35">
        <v>105.35296510949925</v>
      </c>
      <c r="C28" s="35">
        <v>105.35296510949925</v>
      </c>
      <c r="D28" s="35"/>
      <c r="E28" s="35">
        <f t="shared" si="0"/>
        <v>0</v>
      </c>
      <c r="F28" s="35"/>
      <c r="G28" s="35">
        <v>0.32831300055991158</v>
      </c>
      <c r="H28" s="35">
        <v>0.32831300055991153</v>
      </c>
      <c r="I28" s="35"/>
      <c r="J28" s="35">
        <f t="shared" si="1"/>
        <v>0</v>
      </c>
      <c r="K28" s="92">
        <f t="shared" si="2"/>
        <v>0</v>
      </c>
      <c r="M28" s="89"/>
      <c r="N28" s="62"/>
    </row>
    <row r="29" spans="1:14" x14ac:dyDescent="0.25">
      <c r="A29" s="24" t="s">
        <v>114</v>
      </c>
      <c r="B29" s="18">
        <v>107.49169380182273</v>
      </c>
      <c r="C29" s="18">
        <v>107.74472069620657</v>
      </c>
      <c r="D29" s="18"/>
      <c r="E29" s="18">
        <f t="shared" si="0"/>
        <v>0.23539204326832319</v>
      </c>
      <c r="F29" s="18"/>
      <c r="G29" s="18">
        <v>1.2107042280358193</v>
      </c>
      <c r="H29" s="18">
        <v>1.2135541294561287</v>
      </c>
      <c r="I29" s="18"/>
      <c r="J29" s="18">
        <f t="shared" si="1"/>
        <v>2.8499014203093864E-3</v>
      </c>
      <c r="K29" s="93">
        <f t="shared" si="2"/>
        <v>2.8430105128785733E-5</v>
      </c>
      <c r="M29" s="89"/>
      <c r="N29" s="62"/>
    </row>
    <row r="30" spans="1:14" x14ac:dyDescent="0.25">
      <c r="A30" s="23" t="s">
        <v>115</v>
      </c>
      <c r="B30" s="35">
        <v>103.86965937635584</v>
      </c>
      <c r="C30" s="35">
        <v>102.29710028412677</v>
      </c>
      <c r="D30" s="35"/>
      <c r="E30" s="35">
        <f t="shared" si="0"/>
        <v>-1.5139734756721812</v>
      </c>
      <c r="F30" s="35"/>
      <c r="G30" s="35">
        <v>0.55894852195078371</v>
      </c>
      <c r="H30" s="35">
        <v>0.5504861895857871</v>
      </c>
      <c r="I30" s="35"/>
      <c r="J30" s="35">
        <f t="shared" si="1"/>
        <v>-8.4623323649966053E-3</v>
      </c>
      <c r="K30" s="92">
        <f t="shared" si="2"/>
        <v>-8.4418709032209793E-5</v>
      </c>
      <c r="M30" s="89"/>
      <c r="N30" s="62"/>
    </row>
    <row r="31" spans="1:14" x14ac:dyDescent="0.25">
      <c r="A31" s="22" t="s">
        <v>6</v>
      </c>
      <c r="B31" s="18">
        <v>113.09215903145656</v>
      </c>
      <c r="C31" s="18">
        <v>112.71723193872447</v>
      </c>
      <c r="D31" s="18"/>
      <c r="E31" s="18">
        <f t="shared" si="0"/>
        <v>-0.33152350785681239</v>
      </c>
      <c r="F31" s="18"/>
      <c r="G31" s="18">
        <v>1.1463103968024144</v>
      </c>
      <c r="H31" s="18">
        <v>1.1425101083640077</v>
      </c>
      <c r="I31" s="18"/>
      <c r="J31" s="18">
        <f t="shared" si="1"/>
        <v>-3.8002884384067404E-3</v>
      </c>
      <c r="K31" s="93">
        <f t="shared" si="2"/>
        <v>-3.7910995465900521E-5</v>
      </c>
      <c r="M31" s="89"/>
      <c r="N31" s="62"/>
    </row>
    <row r="32" spans="1:14" x14ac:dyDescent="0.25">
      <c r="A32" s="23" t="s">
        <v>116</v>
      </c>
      <c r="B32" s="35">
        <v>113.69617901126558</v>
      </c>
      <c r="C32" s="35">
        <v>113.41829524306938</v>
      </c>
      <c r="D32" s="35"/>
      <c r="E32" s="35">
        <f t="shared" si="0"/>
        <v>-0.24440906511790095</v>
      </c>
      <c r="F32" s="35"/>
      <c r="G32" s="35">
        <v>1.0456522207260392</v>
      </c>
      <c r="H32" s="35">
        <v>1.0430965519089781</v>
      </c>
      <c r="I32" s="35"/>
      <c r="J32" s="35">
        <f t="shared" si="1"/>
        <v>-2.5556688170611519E-3</v>
      </c>
      <c r="K32" s="92">
        <f t="shared" si="2"/>
        <v>-2.5494893481445494E-5</v>
      </c>
      <c r="M32" s="89"/>
      <c r="N32" s="62"/>
    </row>
    <row r="33" spans="1:14" x14ac:dyDescent="0.25">
      <c r="A33" s="22" t="s">
        <v>117</v>
      </c>
      <c r="B33" s="18">
        <v>107.17727346457998</v>
      </c>
      <c r="C33" s="18">
        <v>105.85204641680271</v>
      </c>
      <c r="D33" s="18"/>
      <c r="E33" s="18">
        <f t="shared" si="0"/>
        <v>-1.2364813966043275</v>
      </c>
      <c r="F33" s="18"/>
      <c r="G33" s="18">
        <v>0.10065817607637527</v>
      </c>
      <c r="H33" s="18">
        <v>9.9413556455029639E-2</v>
      </c>
      <c r="I33" s="18"/>
      <c r="J33" s="18">
        <f t="shared" si="1"/>
        <v>-1.2446196213456301E-3</v>
      </c>
      <c r="K33" s="93">
        <f t="shared" si="2"/>
        <v>-1.2416101984455443E-5</v>
      </c>
      <c r="M33" s="89"/>
      <c r="N33" s="62"/>
    </row>
    <row r="34" spans="1:14" x14ac:dyDescent="0.25">
      <c r="A34" s="21" t="s">
        <v>7</v>
      </c>
      <c r="B34" s="35">
        <v>107.86870867640182</v>
      </c>
      <c r="C34" s="35">
        <v>105.07696159355983</v>
      </c>
      <c r="D34" s="35"/>
      <c r="E34" s="35">
        <f t="shared" si="0"/>
        <v>-2.588097249979171</v>
      </c>
      <c r="F34" s="35"/>
      <c r="G34" s="35">
        <v>2.1846152876932683</v>
      </c>
      <c r="H34" s="35">
        <v>2.1280753195098541</v>
      </c>
      <c r="I34" s="35"/>
      <c r="J34" s="35">
        <f t="shared" si="1"/>
        <v>-5.6539968183414224E-2</v>
      </c>
      <c r="K34" s="92">
        <f t="shared" si="2"/>
        <v>-5.6403257599631738E-4</v>
      </c>
      <c r="M34" s="89"/>
      <c r="N34" s="62"/>
    </row>
    <row r="35" spans="1:14" x14ac:dyDescent="0.25">
      <c r="A35" s="22" t="s">
        <v>118</v>
      </c>
      <c r="B35" s="18">
        <v>108.28176134589638</v>
      </c>
      <c r="C35" s="18">
        <v>107.12829674612826</v>
      </c>
      <c r="D35" s="18"/>
      <c r="E35" s="18">
        <f t="shared" si="0"/>
        <v>-1.0652436619344341</v>
      </c>
      <c r="F35" s="18"/>
      <c r="G35" s="18">
        <v>0.9355955058833253</v>
      </c>
      <c r="H35" s="18">
        <v>0.9256291340555598</v>
      </c>
      <c r="I35" s="18"/>
      <c r="J35" s="18">
        <f t="shared" si="1"/>
        <v>-9.9663718277654967E-3</v>
      </c>
      <c r="K35" s="93">
        <f>J35/$G$5</f>
        <v>-9.9422736799500058E-5</v>
      </c>
      <c r="M35" s="89"/>
      <c r="N35" s="62"/>
    </row>
    <row r="36" spans="1:14" x14ac:dyDescent="0.25">
      <c r="A36" s="21" t="s">
        <v>119</v>
      </c>
      <c r="B36" s="35">
        <v>109.53139723115163</v>
      </c>
      <c r="C36" s="35">
        <v>103.55605126966945</v>
      </c>
      <c r="D36" s="35"/>
      <c r="E36" s="35">
        <f t="shared" si="0"/>
        <v>-5.4553727173515369</v>
      </c>
      <c r="F36" s="35"/>
      <c r="G36" s="35">
        <v>0.59005974217301593</v>
      </c>
      <c r="H36" s="35">
        <v>0.55786978398243448</v>
      </c>
      <c r="I36" s="35"/>
      <c r="J36" s="35">
        <f t="shared" si="1"/>
        <v>-3.2189958190581458E-2</v>
      </c>
      <c r="K36" s="92">
        <f t="shared" si="2"/>
        <v>-3.2112124613422515E-4</v>
      </c>
      <c r="M36" s="89"/>
      <c r="N36" s="62"/>
    </row>
    <row r="37" spans="1:14" x14ac:dyDescent="0.25">
      <c r="A37" s="24" t="s">
        <v>120</v>
      </c>
      <c r="B37" s="18">
        <v>98.328814336333494</v>
      </c>
      <c r="C37" s="18">
        <v>97.805210617980336</v>
      </c>
      <c r="D37" s="18"/>
      <c r="E37" s="18">
        <f t="shared" si="0"/>
        <v>-0.53250282929495629</v>
      </c>
      <c r="F37" s="18"/>
      <c r="G37" s="18">
        <v>0.27017443768756289</v>
      </c>
      <c r="H37" s="18">
        <v>0.26873575116284482</v>
      </c>
      <c r="I37" s="18"/>
      <c r="J37" s="18">
        <f t="shared" si="1"/>
        <v>-1.4386865247180691E-3</v>
      </c>
      <c r="K37" s="93">
        <f t="shared" si="2"/>
        <v>-1.4352078585462708E-5</v>
      </c>
      <c r="M37" s="89"/>
      <c r="N37" s="62"/>
    </row>
    <row r="38" spans="1:14" x14ac:dyDescent="0.25">
      <c r="A38" s="23" t="s">
        <v>121</v>
      </c>
      <c r="B38" s="35">
        <v>115.64394286356948</v>
      </c>
      <c r="C38" s="35">
        <v>111.30516463102708</v>
      </c>
      <c r="D38" s="35"/>
      <c r="E38" s="35">
        <f t="shared" si="0"/>
        <v>-3.7518421848181438</v>
      </c>
      <c r="F38" s="35"/>
      <c r="G38" s="35">
        <v>0.24114617619291687</v>
      </c>
      <c r="H38" s="35">
        <v>0.23209875222743512</v>
      </c>
      <c r="I38" s="35"/>
      <c r="J38" s="35">
        <f t="shared" si="1"/>
        <v>-9.047423965481749E-3</v>
      </c>
      <c r="K38" s="92">
        <f t="shared" si="2"/>
        <v>-9.0255477838744968E-5</v>
      </c>
      <c r="M38" s="89"/>
      <c r="N38" s="62"/>
    </row>
    <row r="39" spans="1:14" x14ac:dyDescent="0.25">
      <c r="A39" s="24" t="s">
        <v>122</v>
      </c>
      <c r="B39" s="18">
        <v>111.74637970386435</v>
      </c>
      <c r="C39" s="18">
        <v>103.79089517384911</v>
      </c>
      <c r="D39" s="18"/>
      <c r="E39" s="18">
        <f t="shared" si="0"/>
        <v>-7.1192324539710583</v>
      </c>
      <c r="F39" s="18"/>
      <c r="G39" s="18">
        <v>5.4746458976674746E-2</v>
      </c>
      <c r="H39" s="18">
        <v>5.0848931301807364E-2</v>
      </c>
      <c r="I39" s="18"/>
      <c r="J39" s="18">
        <f t="shared" si="1"/>
        <v>-3.8975276748673821E-3</v>
      </c>
      <c r="K39" s="93">
        <f t="shared" si="2"/>
        <v>-3.8881036638383878E-5</v>
      </c>
      <c r="M39" s="89"/>
      <c r="N39" s="62"/>
    </row>
    <row r="40" spans="1:14" x14ac:dyDescent="0.25">
      <c r="A40" s="23" t="s">
        <v>123</v>
      </c>
      <c r="B40" s="35">
        <v>102.96222004732904</v>
      </c>
      <c r="C40" s="35">
        <v>102.96222004732904</v>
      </c>
      <c r="D40" s="35"/>
      <c r="E40" s="35">
        <f t="shared" si="0"/>
        <v>0</v>
      </c>
      <c r="F40" s="35"/>
      <c r="G40" s="35">
        <v>9.2892966779772379E-2</v>
      </c>
      <c r="H40" s="35">
        <v>9.2892966779772379E-2</v>
      </c>
      <c r="I40" s="35"/>
      <c r="J40" s="35">
        <f t="shared" si="1"/>
        <v>0</v>
      </c>
      <c r="K40" s="92">
        <f t="shared" si="2"/>
        <v>0</v>
      </c>
      <c r="M40" s="89"/>
      <c r="N40" s="62"/>
    </row>
    <row r="41" spans="1:14" x14ac:dyDescent="0.25">
      <c r="A41" s="22" t="s">
        <v>8</v>
      </c>
      <c r="B41" s="18">
        <v>115.84240240840292</v>
      </c>
      <c r="C41" s="18">
        <v>114.05173904260181</v>
      </c>
      <c r="D41" s="18"/>
      <c r="E41" s="18">
        <f t="shared" si="0"/>
        <v>-1.5457754056999895</v>
      </c>
      <c r="F41" s="18"/>
      <c r="G41" s="18">
        <v>2.9864053278663829</v>
      </c>
      <c r="H41" s="18">
        <v>2.9402422087937103</v>
      </c>
      <c r="I41" s="18"/>
      <c r="J41" s="18">
        <f t="shared" si="1"/>
        <v>-4.6163119072672565E-2</v>
      </c>
      <c r="K41" s="93">
        <f t="shared" si="2"/>
        <v>-4.605149914856556E-4</v>
      </c>
      <c r="M41" s="89"/>
      <c r="N41" s="62"/>
    </row>
    <row r="42" spans="1:14" x14ac:dyDescent="0.25">
      <c r="A42" s="21" t="s">
        <v>124</v>
      </c>
      <c r="B42" s="35">
        <v>89.814627631010268</v>
      </c>
      <c r="C42" s="35">
        <v>88.154877879242591</v>
      </c>
      <c r="D42" s="35"/>
      <c r="E42" s="35">
        <f t="shared" si="0"/>
        <v>-1.8479726471577695</v>
      </c>
      <c r="F42" s="35"/>
      <c r="G42" s="35">
        <v>2.2130730445394309E-2</v>
      </c>
      <c r="H42" s="35">
        <v>2.1721760600147202E-2</v>
      </c>
      <c r="I42" s="35"/>
      <c r="J42" s="35">
        <f t="shared" si="1"/>
        <v>-4.0896984524710703E-4</v>
      </c>
      <c r="K42" s="92">
        <f t="shared" si="2"/>
        <v>-4.0798097828998755E-6</v>
      </c>
      <c r="M42" s="89"/>
      <c r="N42" s="62"/>
    </row>
    <row r="43" spans="1:14" x14ac:dyDescent="0.25">
      <c r="A43" s="22" t="s">
        <v>125</v>
      </c>
      <c r="B43" s="18">
        <v>107.6905600923873</v>
      </c>
      <c r="C43" s="18">
        <v>111.18654639391056</v>
      </c>
      <c r="D43" s="18"/>
      <c r="E43" s="18">
        <f t="shared" si="0"/>
        <v>3.2463256747147229</v>
      </c>
      <c r="F43" s="18"/>
      <c r="G43" s="18">
        <v>0.89841318464816511</v>
      </c>
      <c r="H43" s="18">
        <v>0.92757860252642066</v>
      </c>
      <c r="I43" s="18"/>
      <c r="J43" s="18">
        <f t="shared" si="1"/>
        <v>2.9165417878255551E-2</v>
      </c>
      <c r="K43" s="93">
        <f t="shared" si="2"/>
        <v>2.9094897475918891E-4</v>
      </c>
      <c r="M43" s="89"/>
      <c r="N43" s="62"/>
    </row>
    <row r="44" spans="1:14" x14ac:dyDescent="0.25">
      <c r="A44" s="23" t="s">
        <v>126</v>
      </c>
      <c r="B44" s="35">
        <v>110.36099848774224</v>
      </c>
      <c r="C44" s="35">
        <v>110.86368925066462</v>
      </c>
      <c r="D44" s="35"/>
      <c r="E44" s="35">
        <f t="shared" si="0"/>
        <v>0.45549675139828771</v>
      </c>
      <c r="F44" s="35"/>
      <c r="G44" s="35">
        <v>9.5407244590545642E-2</v>
      </c>
      <c r="H44" s="35">
        <v>9.5841821490254192E-2</v>
      </c>
      <c r="I44" s="35"/>
      <c r="J44" s="35">
        <f t="shared" si="1"/>
        <v>4.3457689970854974E-4</v>
      </c>
      <c r="K44" s="92">
        <f t="shared" si="2"/>
        <v>4.3352611627929831E-6</v>
      </c>
      <c r="M44" s="89"/>
      <c r="N44" s="62"/>
    </row>
    <row r="45" spans="1:14" x14ac:dyDescent="0.25">
      <c r="A45" s="24" t="s">
        <v>127</v>
      </c>
      <c r="B45" s="18">
        <v>131.11973091319112</v>
      </c>
      <c r="C45" s="18">
        <v>123.75553435090262</v>
      </c>
      <c r="D45" s="18"/>
      <c r="E45" s="18">
        <f t="shared" si="0"/>
        <v>-5.6163908444595734</v>
      </c>
      <c r="F45" s="18"/>
      <c r="G45" s="18">
        <v>1.1559016133706279</v>
      </c>
      <c r="H45" s="18">
        <v>1.0909816609863192</v>
      </c>
      <c r="I45" s="18"/>
      <c r="J45" s="18">
        <f t="shared" si="1"/>
        <v>-6.4919952384308699E-2</v>
      </c>
      <c r="K45" s="93">
        <f t="shared" si="2"/>
        <v>-6.4762979452155666E-4</v>
      </c>
      <c r="M45" s="89"/>
      <c r="N45" s="62"/>
    </row>
    <row r="46" spans="1:14" x14ac:dyDescent="0.25">
      <c r="A46" s="23" t="s">
        <v>128</v>
      </c>
      <c r="B46" s="35">
        <v>116.03905966824004</v>
      </c>
      <c r="C46" s="35">
        <v>111.71526232160127</v>
      </c>
      <c r="D46" s="35"/>
      <c r="E46" s="35">
        <f t="shared" si="0"/>
        <v>-3.7261568294337022</v>
      </c>
      <c r="F46" s="35"/>
      <c r="G46" s="35">
        <v>0.270012934630871</v>
      </c>
      <c r="H46" s="35">
        <v>0.2599518292267684</v>
      </c>
      <c r="I46" s="35"/>
      <c r="J46" s="35">
        <f t="shared" si="1"/>
        <v>-1.0061105404102599E-2</v>
      </c>
      <c r="K46" s="92">
        <f t="shared" si="2"/>
        <v>-1.0036778195625403E-4</v>
      </c>
      <c r="M46" s="89"/>
      <c r="N46" s="62"/>
    </row>
    <row r="47" spans="1:14" x14ac:dyDescent="0.25">
      <c r="A47" s="22" t="s">
        <v>129</v>
      </c>
      <c r="B47" s="18">
        <v>98.819756152000409</v>
      </c>
      <c r="C47" s="18">
        <v>98.387840085553137</v>
      </c>
      <c r="D47" s="18"/>
      <c r="E47" s="18">
        <f t="shared" si="0"/>
        <v>-0.43707461267452619</v>
      </c>
      <c r="F47" s="18"/>
      <c r="G47" s="18">
        <v>8.5359846158837321E-2</v>
      </c>
      <c r="H47" s="18">
        <v>8.4986759941859003E-2</v>
      </c>
      <c r="I47" s="18"/>
      <c r="J47" s="18">
        <f t="shared" si="1"/>
        <v>-3.730862169783189E-4</v>
      </c>
      <c r="K47" s="93">
        <f t="shared" si="2"/>
        <v>-3.7218411469274906E-6</v>
      </c>
      <c r="M47" s="89"/>
      <c r="N47" s="62"/>
    </row>
    <row r="48" spans="1:14" x14ac:dyDescent="0.25">
      <c r="A48" s="21" t="s">
        <v>130</v>
      </c>
      <c r="B48" s="35">
        <v>106.28861550876771</v>
      </c>
      <c r="C48" s="35">
        <v>106.28861550876771</v>
      </c>
      <c r="D48" s="35"/>
      <c r="E48" s="35">
        <f t="shared" si="0"/>
        <v>0</v>
      </c>
      <c r="F48" s="35"/>
      <c r="G48" s="35">
        <v>0.45917977402194149</v>
      </c>
      <c r="H48" s="35">
        <v>0.45917977402194143</v>
      </c>
      <c r="I48" s="35"/>
      <c r="J48" s="35">
        <f t="shared" si="1"/>
        <v>0</v>
      </c>
      <c r="K48" s="92">
        <f t="shared" si="2"/>
        <v>0</v>
      </c>
      <c r="M48" s="89"/>
      <c r="N48" s="62"/>
    </row>
    <row r="49" spans="1:14" x14ac:dyDescent="0.25">
      <c r="A49" s="24" t="s">
        <v>9</v>
      </c>
      <c r="B49" s="18">
        <v>100.59158672262586</v>
      </c>
      <c r="C49" s="18">
        <v>100.59158672262586</v>
      </c>
      <c r="D49" s="18"/>
      <c r="E49" s="18">
        <f t="shared" si="0"/>
        <v>0</v>
      </c>
      <c r="F49" s="18"/>
      <c r="G49" s="18">
        <v>1.3304760215590687</v>
      </c>
      <c r="H49" s="18">
        <v>1.3304760215590687</v>
      </c>
      <c r="I49" s="18"/>
      <c r="J49" s="18">
        <f t="shared" si="1"/>
        <v>0</v>
      </c>
      <c r="K49" s="93">
        <f t="shared" si="2"/>
        <v>0</v>
      </c>
      <c r="M49" s="89"/>
      <c r="N49" s="62"/>
    </row>
    <row r="50" spans="1:14" x14ac:dyDescent="0.25">
      <c r="A50" s="23" t="s">
        <v>131</v>
      </c>
      <c r="B50" s="35">
        <v>99.478118334106441</v>
      </c>
      <c r="C50" s="35">
        <v>99.478118334106441</v>
      </c>
      <c r="D50" s="35"/>
      <c r="E50" s="35">
        <f t="shared" si="0"/>
        <v>0</v>
      </c>
      <c r="F50" s="35"/>
      <c r="G50" s="35">
        <v>0.64963725856312071</v>
      </c>
      <c r="H50" s="35">
        <v>0.64963725856312071</v>
      </c>
      <c r="I50" s="35"/>
      <c r="J50" s="35">
        <f t="shared" si="1"/>
        <v>0</v>
      </c>
      <c r="K50" s="92">
        <f t="shared" si="2"/>
        <v>0</v>
      </c>
      <c r="M50" s="89"/>
      <c r="N50" s="62"/>
    </row>
    <row r="51" spans="1:14" x14ac:dyDescent="0.25">
      <c r="A51" s="24" t="s">
        <v>132</v>
      </c>
      <c r="B51" s="18">
        <v>101.07495919242932</v>
      </c>
      <c r="C51" s="18">
        <v>101.07495919242932</v>
      </c>
      <c r="D51" s="18"/>
      <c r="E51" s="18">
        <f t="shared" si="0"/>
        <v>0</v>
      </c>
      <c r="F51" s="18"/>
      <c r="G51" s="18">
        <v>0.17096127002142825</v>
      </c>
      <c r="H51" s="18">
        <v>0.17096127002142822</v>
      </c>
      <c r="I51" s="18"/>
      <c r="J51" s="18">
        <f t="shared" si="1"/>
        <v>0</v>
      </c>
      <c r="K51" s="93">
        <f t="shared" si="2"/>
        <v>0</v>
      </c>
      <c r="M51" s="89"/>
      <c r="N51" s="62"/>
    </row>
    <row r="52" spans="1:14" x14ac:dyDescent="0.25">
      <c r="A52" s="23" t="s">
        <v>133</v>
      </c>
      <c r="B52" s="35">
        <v>102.93738065023827</v>
      </c>
      <c r="C52" s="35">
        <v>102.93738065023827</v>
      </c>
      <c r="D52" s="35"/>
      <c r="E52" s="35">
        <f t="shared" si="0"/>
        <v>0</v>
      </c>
      <c r="F52" s="35"/>
      <c r="G52" s="35">
        <v>6.1380749124813151E-2</v>
      </c>
      <c r="H52" s="35">
        <v>6.1380749124813144E-2</v>
      </c>
      <c r="I52" s="35"/>
      <c r="J52" s="35">
        <f t="shared" si="1"/>
        <v>0</v>
      </c>
      <c r="K52" s="92">
        <f t="shared" si="2"/>
        <v>0</v>
      </c>
      <c r="M52" s="89"/>
      <c r="N52" s="62"/>
    </row>
    <row r="53" spans="1:14" x14ac:dyDescent="0.25">
      <c r="A53" s="24" t="s">
        <v>134</v>
      </c>
      <c r="B53" s="18">
        <v>99.334637974658222</v>
      </c>
      <c r="C53" s="18">
        <v>99.334637974658222</v>
      </c>
      <c r="D53" s="18"/>
      <c r="E53" s="18">
        <f t="shared" si="0"/>
        <v>0</v>
      </c>
      <c r="F53" s="18"/>
      <c r="G53" s="18">
        <v>0.24821950797436099</v>
      </c>
      <c r="H53" s="18">
        <v>0.24821950797436096</v>
      </c>
      <c r="I53" s="18"/>
      <c r="J53" s="18">
        <f t="shared" si="1"/>
        <v>0</v>
      </c>
      <c r="K53" s="93">
        <f t="shared" si="2"/>
        <v>0</v>
      </c>
      <c r="M53" s="89"/>
      <c r="N53" s="62"/>
    </row>
    <row r="54" spans="1:14" x14ac:dyDescent="0.25">
      <c r="A54" s="23" t="s">
        <v>135</v>
      </c>
      <c r="B54" s="35">
        <v>104.88376028386745</v>
      </c>
      <c r="C54" s="35">
        <v>104.88376028386745</v>
      </c>
      <c r="D54" s="35"/>
      <c r="E54" s="35">
        <f t="shared" si="0"/>
        <v>0</v>
      </c>
      <c r="F54" s="35"/>
      <c r="G54" s="35">
        <v>0.20027723587534565</v>
      </c>
      <c r="H54" s="35">
        <v>0.20027723587534565</v>
      </c>
      <c r="I54" s="35"/>
      <c r="J54" s="35">
        <f t="shared" si="1"/>
        <v>0</v>
      </c>
      <c r="K54" s="92">
        <f t="shared" si="2"/>
        <v>0</v>
      </c>
      <c r="M54" s="89"/>
      <c r="N54" s="62"/>
    </row>
    <row r="55" spans="1:14" x14ac:dyDescent="0.25">
      <c r="A55" s="22" t="s">
        <v>10</v>
      </c>
      <c r="B55" s="18">
        <v>107.09611310264722</v>
      </c>
      <c r="C55" s="18">
        <v>105.99619203096437</v>
      </c>
      <c r="D55" s="18"/>
      <c r="E55" s="18">
        <f t="shared" si="0"/>
        <v>-1.0270410753643544</v>
      </c>
      <c r="F55" s="18"/>
      <c r="G55" s="18">
        <v>1.2066166914937655</v>
      </c>
      <c r="H55" s="18">
        <v>1.1942242424499219</v>
      </c>
      <c r="I55" s="18"/>
      <c r="J55" s="18">
        <f t="shared" si="1"/>
        <v>-1.2392449043843623E-2</v>
      </c>
      <c r="K55" s="93">
        <f t="shared" si="2"/>
        <v>-1.2362484772590718E-4</v>
      </c>
      <c r="M55" s="89"/>
      <c r="N55" s="62"/>
    </row>
    <row r="56" spans="1:14" x14ac:dyDescent="0.25">
      <c r="A56" s="23" t="s">
        <v>136</v>
      </c>
      <c r="B56" s="35">
        <v>101.32842940633536</v>
      </c>
      <c r="C56" s="35">
        <v>101.32842940633536</v>
      </c>
      <c r="D56" s="35"/>
      <c r="E56" s="35">
        <f t="shared" si="0"/>
        <v>0</v>
      </c>
      <c r="F56" s="35"/>
      <c r="G56" s="35">
        <v>5.1997316437692245E-2</v>
      </c>
      <c r="H56" s="35">
        <v>5.1997316437692238E-2</v>
      </c>
      <c r="I56" s="35"/>
      <c r="J56" s="35">
        <f t="shared" si="1"/>
        <v>0</v>
      </c>
      <c r="K56" s="92">
        <f t="shared" si="2"/>
        <v>0</v>
      </c>
      <c r="M56" s="89"/>
      <c r="N56" s="62"/>
    </row>
    <row r="57" spans="1:14" x14ac:dyDescent="0.25">
      <c r="A57" s="24" t="s">
        <v>137</v>
      </c>
      <c r="B57" s="18">
        <v>105.64741095490484</v>
      </c>
      <c r="C57" s="18">
        <v>104.08464292847312</v>
      </c>
      <c r="D57" s="18"/>
      <c r="E57" s="18">
        <f t="shared" si="0"/>
        <v>-1.4792298384849079</v>
      </c>
      <c r="F57" s="18"/>
      <c r="G57" s="18">
        <v>0.11894837175520043</v>
      </c>
      <c r="H57" s="18">
        <v>0.11718885194780554</v>
      </c>
      <c r="I57" s="18"/>
      <c r="J57" s="18">
        <f t="shared" si="1"/>
        <v>-1.7595198073948881E-3</v>
      </c>
      <c r="K57" s="93">
        <f t="shared" si="2"/>
        <v>-1.7552653837053405E-5</v>
      </c>
      <c r="M57" s="89"/>
      <c r="N57" s="62"/>
    </row>
    <row r="58" spans="1:14" x14ac:dyDescent="0.25">
      <c r="A58" s="23" t="s">
        <v>138</v>
      </c>
      <c r="B58" s="35">
        <v>108.55835030801533</v>
      </c>
      <c r="C58" s="35">
        <v>108.39635406292052</v>
      </c>
      <c r="D58" s="35"/>
      <c r="E58" s="35">
        <f t="shared" si="0"/>
        <v>-0.14922504315437735</v>
      </c>
      <c r="F58" s="35"/>
      <c r="G58" s="35">
        <v>0.34475279378382018</v>
      </c>
      <c r="H58" s="35">
        <v>0.3442383362785203</v>
      </c>
      <c r="I58" s="35"/>
      <c r="J58" s="35">
        <f t="shared" si="1"/>
        <v>-5.1445750529988121E-4</v>
      </c>
      <c r="K58" s="92">
        <f t="shared" si="2"/>
        <v>-5.1321357488851859E-6</v>
      </c>
      <c r="M58" s="89"/>
      <c r="N58" s="62"/>
    </row>
    <row r="59" spans="1:14" x14ac:dyDescent="0.25">
      <c r="A59" s="24" t="s">
        <v>139</v>
      </c>
      <c r="B59" s="18">
        <v>108.202888530731</v>
      </c>
      <c r="C59" s="18">
        <v>106.34084911558558</v>
      </c>
      <c r="D59" s="18"/>
      <c r="E59" s="18">
        <f t="shared" si="0"/>
        <v>-1.7208777329605018</v>
      </c>
      <c r="F59" s="18"/>
      <c r="G59" s="18">
        <v>0.61263672899476451</v>
      </c>
      <c r="H59" s="18">
        <v>0.60209399994155599</v>
      </c>
      <c r="I59" s="18"/>
      <c r="J59" s="18">
        <f t="shared" si="1"/>
        <v>-1.0542729053208522E-2</v>
      </c>
      <c r="K59" s="93">
        <f t="shared" si="2"/>
        <v>-1.0517237304807654E-4</v>
      </c>
      <c r="M59" s="89"/>
      <c r="N59" s="62"/>
    </row>
    <row r="60" spans="1:14" x14ac:dyDescent="0.25">
      <c r="A60" s="23" t="s">
        <v>140</v>
      </c>
      <c r="B60" s="35">
        <v>99.096459054543587</v>
      </c>
      <c r="C60" s="35">
        <v>99.633526034672016</v>
      </c>
      <c r="D60" s="35"/>
      <c r="E60" s="35">
        <f t="shared" si="0"/>
        <v>0.5419638453810105</v>
      </c>
      <c r="F60" s="35"/>
      <c r="G60" s="35">
        <v>7.8281480522287991E-2</v>
      </c>
      <c r="H60" s="35">
        <v>7.8705737844347756E-2</v>
      </c>
      <c r="I60" s="35"/>
      <c r="J60" s="35">
        <f t="shared" si="1"/>
        <v>4.2425732205976507E-4</v>
      </c>
      <c r="K60" s="92">
        <f t="shared" si="2"/>
        <v>4.2323149081089297E-6</v>
      </c>
      <c r="M60" s="89"/>
      <c r="N60" s="62"/>
    </row>
    <row r="61" spans="1:14" x14ac:dyDescent="0.25">
      <c r="A61" s="22" t="s">
        <v>11</v>
      </c>
      <c r="B61" s="18">
        <v>101.37242060522486</v>
      </c>
      <c r="C61" s="18">
        <v>101.86055352377942</v>
      </c>
      <c r="D61" s="18"/>
      <c r="E61" s="18">
        <f t="shared" si="0"/>
        <v>0.48152437876125553</v>
      </c>
      <c r="F61" s="18"/>
      <c r="G61" s="18">
        <v>2.3340709088631648</v>
      </c>
      <c r="H61" s="18">
        <v>2.3453100293069147</v>
      </c>
      <c r="I61" s="18"/>
      <c r="J61" s="18">
        <f t="shared" si="1"/>
        <v>1.1239120443749862E-2</v>
      </c>
      <c r="K61" s="93">
        <f t="shared" si="2"/>
        <v>1.1211944858647262E-4</v>
      </c>
      <c r="M61" s="89"/>
      <c r="N61" s="62"/>
    </row>
    <row r="62" spans="1:14" x14ac:dyDescent="0.25">
      <c r="A62" s="21" t="s">
        <v>141</v>
      </c>
      <c r="B62" s="35">
        <v>99.922690243012681</v>
      </c>
      <c r="C62" s="35">
        <v>100.52584553663037</v>
      </c>
      <c r="D62" s="35"/>
      <c r="E62" s="35">
        <f t="shared" si="0"/>
        <v>0.60362195228211846</v>
      </c>
      <c r="F62" s="35"/>
      <c r="G62" s="35">
        <v>0.55316370719013119</v>
      </c>
      <c r="H62" s="35">
        <v>0.55650272475878848</v>
      </c>
      <c r="I62" s="35"/>
      <c r="J62" s="35">
        <f t="shared" si="1"/>
        <v>3.3390175686572876E-3</v>
      </c>
      <c r="K62" s="92">
        <f t="shared" si="2"/>
        <v>3.3309440048450426E-5</v>
      </c>
      <c r="M62" s="89"/>
      <c r="N62" s="62"/>
    </row>
    <row r="63" spans="1:14" x14ac:dyDescent="0.25">
      <c r="A63" s="22" t="s">
        <v>141</v>
      </c>
      <c r="B63" s="18">
        <v>99.922690243012681</v>
      </c>
      <c r="C63" s="18">
        <v>100.52584553663037</v>
      </c>
      <c r="D63" s="18"/>
      <c r="E63" s="18">
        <f t="shared" si="0"/>
        <v>0.60362195228211846</v>
      </c>
      <c r="F63" s="18"/>
      <c r="G63" s="18">
        <v>0.55316370719013119</v>
      </c>
      <c r="H63" s="18">
        <v>0.55650272475878848</v>
      </c>
      <c r="I63" s="18"/>
      <c r="J63" s="18">
        <f t="shared" si="1"/>
        <v>3.3390175686572876E-3</v>
      </c>
      <c r="K63" s="93">
        <f t="shared" si="2"/>
        <v>3.3309440048450426E-5</v>
      </c>
      <c r="M63" s="89"/>
      <c r="N63" s="62"/>
    </row>
    <row r="64" spans="1:14" x14ac:dyDescent="0.25">
      <c r="A64" s="23" t="s">
        <v>142</v>
      </c>
      <c r="B64" s="35">
        <v>100.85348192153359</v>
      </c>
      <c r="C64" s="35">
        <v>102.11558095184276</v>
      </c>
      <c r="D64" s="35"/>
      <c r="E64" s="35">
        <f t="shared" si="0"/>
        <v>1.2514184004981832</v>
      </c>
      <c r="F64" s="35"/>
      <c r="G64" s="35">
        <v>0.55864308518441597</v>
      </c>
      <c r="H64" s="35">
        <v>0.56563404754552438</v>
      </c>
      <c r="I64" s="35"/>
      <c r="J64" s="35">
        <f t="shared" si="1"/>
        <v>6.9909623611084104E-3</v>
      </c>
      <c r="K64" s="92">
        <f t="shared" si="2"/>
        <v>6.9740585923887662E-5</v>
      </c>
      <c r="M64" s="89"/>
      <c r="N64" s="62"/>
    </row>
    <row r="65" spans="1:14" x14ac:dyDescent="0.25">
      <c r="A65" s="24" t="s">
        <v>142</v>
      </c>
      <c r="B65" s="18">
        <v>100.85348192153359</v>
      </c>
      <c r="C65" s="18">
        <v>102.11558095184276</v>
      </c>
      <c r="D65" s="18"/>
      <c r="E65" s="18">
        <f t="shared" si="0"/>
        <v>1.2514184004981832</v>
      </c>
      <c r="F65" s="18"/>
      <c r="G65" s="18">
        <v>0.55864308518441597</v>
      </c>
      <c r="H65" s="18">
        <v>0.56563404754552438</v>
      </c>
      <c r="I65" s="18"/>
      <c r="J65" s="18">
        <f t="shared" si="1"/>
        <v>6.9909623611084104E-3</v>
      </c>
      <c r="K65" s="93">
        <f t="shared" si="2"/>
        <v>6.9740585923887662E-5</v>
      </c>
      <c r="M65" s="89"/>
      <c r="N65" s="62"/>
    </row>
    <row r="66" spans="1:14" x14ac:dyDescent="0.25">
      <c r="A66" s="21" t="s">
        <v>143</v>
      </c>
      <c r="B66" s="35">
        <v>101.02202251544155</v>
      </c>
      <c r="C66" s="35">
        <v>101.61435071677772</v>
      </c>
      <c r="D66" s="35"/>
      <c r="E66" s="35">
        <f t="shared" si="0"/>
        <v>0.58633571827928499</v>
      </c>
      <c r="F66" s="35"/>
      <c r="G66" s="35">
        <v>0.15505460193562659</v>
      </c>
      <c r="H66" s="35">
        <v>0.15596374244961092</v>
      </c>
      <c r="I66" s="35"/>
      <c r="J66" s="35">
        <f t="shared" si="1"/>
        <v>9.0914051398433005E-4</v>
      </c>
      <c r="K66" s="92">
        <f t="shared" si="2"/>
        <v>9.0694226141361919E-6</v>
      </c>
      <c r="M66" s="89"/>
      <c r="N66" s="62"/>
    </row>
    <row r="67" spans="1:14" x14ac:dyDescent="0.25">
      <c r="A67" s="22" t="s">
        <v>143</v>
      </c>
      <c r="B67" s="18">
        <v>101.02202251544155</v>
      </c>
      <c r="C67" s="18">
        <v>101.61435071677772</v>
      </c>
      <c r="D67" s="18"/>
      <c r="E67" s="18">
        <f t="shared" si="0"/>
        <v>0.58633571827928499</v>
      </c>
      <c r="F67" s="18"/>
      <c r="G67" s="18">
        <v>0.15505460193562659</v>
      </c>
      <c r="H67" s="18">
        <v>0.15596374244961092</v>
      </c>
      <c r="I67" s="18"/>
      <c r="J67" s="18">
        <f t="shared" si="1"/>
        <v>9.0914051398433005E-4</v>
      </c>
      <c r="K67" s="93">
        <f t="shared" si="2"/>
        <v>9.0694226141361919E-6</v>
      </c>
      <c r="M67" s="89"/>
      <c r="N67" s="62"/>
    </row>
    <row r="68" spans="1:14" x14ac:dyDescent="0.25">
      <c r="A68" s="23" t="s">
        <v>144</v>
      </c>
      <c r="B68" s="35">
        <v>97.832802208660297</v>
      </c>
      <c r="C68" s="35">
        <v>97.832802208660297</v>
      </c>
      <c r="D68" s="35"/>
      <c r="E68" s="35">
        <f t="shared" si="0"/>
        <v>0</v>
      </c>
      <c r="F68" s="35"/>
      <c r="G68" s="35">
        <v>0.59145024317675643</v>
      </c>
      <c r="H68" s="35">
        <v>0.59145024317675643</v>
      </c>
      <c r="I68" s="35"/>
      <c r="J68" s="35">
        <f t="shared" si="1"/>
        <v>0</v>
      </c>
      <c r="K68" s="92">
        <f t="shared" si="2"/>
        <v>0</v>
      </c>
      <c r="M68" s="89"/>
      <c r="N68" s="62"/>
    </row>
    <row r="69" spans="1:14" x14ac:dyDescent="0.25">
      <c r="A69" s="24" t="s">
        <v>144</v>
      </c>
      <c r="B69" s="18">
        <v>97.832802208660297</v>
      </c>
      <c r="C69" s="18">
        <v>97.832802208660297</v>
      </c>
      <c r="D69" s="18"/>
      <c r="E69" s="18">
        <f t="shared" si="0"/>
        <v>0</v>
      </c>
      <c r="F69" s="18"/>
      <c r="G69" s="18">
        <v>0.59145024317675643</v>
      </c>
      <c r="H69" s="18">
        <v>0.59145024317675643</v>
      </c>
      <c r="I69" s="18"/>
      <c r="J69" s="18">
        <f t="shared" si="1"/>
        <v>0</v>
      </c>
      <c r="K69" s="93">
        <f t="shared" si="2"/>
        <v>0</v>
      </c>
      <c r="M69" s="89"/>
      <c r="N69" s="62"/>
    </row>
    <row r="70" spans="1:14" x14ac:dyDescent="0.25">
      <c r="A70" s="23" t="s">
        <v>145</v>
      </c>
      <c r="B70" s="35">
        <v>103.14766862351441</v>
      </c>
      <c r="C70" s="35">
        <v>103.14766862351441</v>
      </c>
      <c r="D70" s="35"/>
      <c r="E70" s="35">
        <f t="shared" si="0"/>
        <v>0</v>
      </c>
      <c r="F70" s="35"/>
      <c r="G70" s="35">
        <v>0.25213546288622291</v>
      </c>
      <c r="H70" s="35">
        <v>0.25213546288622291</v>
      </c>
      <c r="I70" s="35"/>
      <c r="J70" s="35">
        <f t="shared" si="1"/>
        <v>0</v>
      </c>
      <c r="K70" s="92">
        <f t="shared" si="2"/>
        <v>0</v>
      </c>
      <c r="M70" s="89"/>
      <c r="N70" s="62"/>
    </row>
    <row r="71" spans="1:14" x14ac:dyDescent="0.25">
      <c r="A71" s="24" t="s">
        <v>145</v>
      </c>
      <c r="B71" s="18">
        <v>103.14766862351441</v>
      </c>
      <c r="C71" s="18">
        <v>103.14766862351441</v>
      </c>
      <c r="D71" s="18"/>
      <c r="E71" s="18">
        <f t="shared" ref="E71:E134" si="3">((C71/B71-1)*100)</f>
        <v>0</v>
      </c>
      <c r="F71" s="18"/>
      <c r="G71" s="18">
        <v>0.25213546288622291</v>
      </c>
      <c r="H71" s="18">
        <v>0.25213546288622291</v>
      </c>
      <c r="I71" s="18"/>
      <c r="J71" s="18">
        <f t="shared" si="1"/>
        <v>0</v>
      </c>
      <c r="K71" s="93">
        <f t="shared" si="2"/>
        <v>0</v>
      </c>
      <c r="M71" s="89"/>
      <c r="N71" s="62"/>
    </row>
    <row r="72" spans="1:14" x14ac:dyDescent="0.25">
      <c r="A72" s="23" t="s">
        <v>146</v>
      </c>
      <c r="B72" s="35">
        <v>116.17736848963465</v>
      </c>
      <c r="C72" s="35">
        <v>116.17736848963465</v>
      </c>
      <c r="D72" s="35"/>
      <c r="E72" s="35">
        <f t="shared" si="3"/>
        <v>0</v>
      </c>
      <c r="F72" s="35"/>
      <c r="G72" s="35">
        <v>0.22362380849001137</v>
      </c>
      <c r="H72" s="35">
        <v>0.22362380849001137</v>
      </c>
      <c r="I72" s="35"/>
      <c r="J72" s="35">
        <f t="shared" ref="J72:J135" si="4">H72-G72</f>
        <v>0</v>
      </c>
      <c r="K72" s="92">
        <f t="shared" si="2"/>
        <v>0</v>
      </c>
      <c r="M72" s="89"/>
      <c r="N72" s="62"/>
    </row>
    <row r="73" spans="1:14" x14ac:dyDescent="0.25">
      <c r="A73" s="24" t="s">
        <v>146</v>
      </c>
      <c r="B73" s="18">
        <v>116.17736848963465</v>
      </c>
      <c r="C73" s="18">
        <v>116.17736848963465</v>
      </c>
      <c r="D73" s="18"/>
      <c r="E73" s="18">
        <f t="shared" si="3"/>
        <v>0</v>
      </c>
      <c r="F73" s="18"/>
      <c r="G73" s="18">
        <v>0.22362380849001137</v>
      </c>
      <c r="H73" s="18">
        <v>0.22362380849001137</v>
      </c>
      <c r="I73" s="18"/>
      <c r="J73" s="18">
        <f t="shared" si="4"/>
        <v>0</v>
      </c>
      <c r="K73" s="93">
        <f t="shared" si="2"/>
        <v>0</v>
      </c>
      <c r="M73" s="89"/>
      <c r="N73" s="62"/>
    </row>
    <row r="74" spans="1:14" x14ac:dyDescent="0.25">
      <c r="A74" s="23" t="s">
        <v>147</v>
      </c>
      <c r="B74" s="35">
        <v>142.43213550929948</v>
      </c>
      <c r="C74" s="35">
        <v>144.81733786606142</v>
      </c>
      <c r="D74" s="35"/>
      <c r="E74" s="35">
        <f t="shared" si="3"/>
        <v>1.6746237414984266</v>
      </c>
      <c r="F74" s="35"/>
      <c r="G74" s="35">
        <v>3.4122435856048883</v>
      </c>
      <c r="H74" s="35">
        <v>3.4693858268071844</v>
      </c>
      <c r="I74" s="35"/>
      <c r="J74" s="35">
        <f t="shared" si="4"/>
        <v>5.7142241202296162E-2</v>
      </c>
      <c r="K74" s="92">
        <f t="shared" ref="K74:K137" si="5">J74/$G$5</f>
        <v>5.7004074354942034E-4</v>
      </c>
      <c r="M74" s="89"/>
      <c r="N74" s="62"/>
    </row>
    <row r="75" spans="1:14" x14ac:dyDescent="0.25">
      <c r="A75" s="24" t="s">
        <v>12</v>
      </c>
      <c r="B75" s="18">
        <v>145.80593102649544</v>
      </c>
      <c r="C75" s="18">
        <v>145.80593102649544</v>
      </c>
      <c r="D75" s="18"/>
      <c r="E75" s="18">
        <f t="shared" si="3"/>
        <v>0</v>
      </c>
      <c r="F75" s="18"/>
      <c r="G75" s="18">
        <v>2.613229709987138</v>
      </c>
      <c r="H75" s="18">
        <v>2.613229709987138</v>
      </c>
      <c r="I75" s="18"/>
      <c r="J75" s="18">
        <f t="shared" si="4"/>
        <v>0</v>
      </c>
      <c r="K75" s="93">
        <f t="shared" si="5"/>
        <v>0</v>
      </c>
      <c r="M75" s="89"/>
      <c r="N75" s="62"/>
    </row>
    <row r="76" spans="1:14" x14ac:dyDescent="0.25">
      <c r="A76" s="21" t="s">
        <v>13</v>
      </c>
      <c r="B76" s="35">
        <v>145.80593102649544</v>
      </c>
      <c r="C76" s="35">
        <v>145.80593102649544</v>
      </c>
      <c r="D76" s="35"/>
      <c r="E76" s="35">
        <f t="shared" si="3"/>
        <v>0</v>
      </c>
      <c r="F76" s="35"/>
      <c r="G76" s="35">
        <v>2.613229709987138</v>
      </c>
      <c r="H76" s="35">
        <v>2.613229709987138</v>
      </c>
      <c r="I76" s="35"/>
      <c r="J76" s="35">
        <f t="shared" si="4"/>
        <v>0</v>
      </c>
      <c r="K76" s="92">
        <f t="shared" si="5"/>
        <v>0</v>
      </c>
      <c r="M76" s="89"/>
      <c r="N76" s="62"/>
    </row>
    <row r="77" spans="1:14" x14ac:dyDescent="0.25">
      <c r="A77" s="22" t="s">
        <v>148</v>
      </c>
      <c r="B77" s="18">
        <v>146.34877194760946</v>
      </c>
      <c r="C77" s="18">
        <v>146.34877194760946</v>
      </c>
      <c r="D77" s="18"/>
      <c r="E77" s="18">
        <f t="shared" si="3"/>
        <v>0</v>
      </c>
      <c r="F77" s="18"/>
      <c r="G77" s="18">
        <v>2.4998596922729677</v>
      </c>
      <c r="H77" s="18">
        <v>2.4998596922729677</v>
      </c>
      <c r="I77" s="18"/>
      <c r="J77" s="18">
        <f t="shared" si="4"/>
        <v>0</v>
      </c>
      <c r="K77" s="93">
        <f t="shared" si="5"/>
        <v>0</v>
      </c>
      <c r="M77" s="89"/>
      <c r="N77" s="62"/>
    </row>
    <row r="78" spans="1:14" x14ac:dyDescent="0.25">
      <c r="A78" s="23" t="s">
        <v>149</v>
      </c>
      <c r="B78" s="35">
        <v>134.78208623224191</v>
      </c>
      <c r="C78" s="35">
        <v>134.78208623224191</v>
      </c>
      <c r="D78" s="35"/>
      <c r="E78" s="35">
        <f t="shared" si="3"/>
        <v>0</v>
      </c>
      <c r="F78" s="35"/>
      <c r="G78" s="35">
        <v>0.11337001771417041</v>
      </c>
      <c r="H78" s="35">
        <v>0.11337001771417041</v>
      </c>
      <c r="I78" s="35"/>
      <c r="J78" s="35">
        <f t="shared" si="4"/>
        <v>0</v>
      </c>
      <c r="K78" s="92">
        <f t="shared" si="5"/>
        <v>0</v>
      </c>
      <c r="M78" s="89"/>
      <c r="N78" s="62"/>
    </row>
    <row r="79" spans="1:14" x14ac:dyDescent="0.25">
      <c r="A79" s="24" t="s">
        <v>14</v>
      </c>
      <c r="B79" s="18">
        <v>132.41155850997103</v>
      </c>
      <c r="C79" s="18">
        <v>141.88109770727087</v>
      </c>
      <c r="D79" s="18"/>
      <c r="E79" s="18">
        <f t="shared" si="3"/>
        <v>7.1515956037831563</v>
      </c>
      <c r="F79" s="18"/>
      <c r="G79" s="18">
        <v>0.79901387561774984</v>
      </c>
      <c r="H79" s="18">
        <v>0.85615611682004622</v>
      </c>
      <c r="I79" s="18"/>
      <c r="J79" s="18">
        <f t="shared" si="4"/>
        <v>5.7142241202296384E-2</v>
      </c>
      <c r="K79" s="93">
        <f t="shared" si="5"/>
        <v>5.7004074354942251E-4</v>
      </c>
      <c r="M79" s="89"/>
      <c r="N79" s="62"/>
    </row>
    <row r="80" spans="1:14" x14ac:dyDescent="0.25">
      <c r="A80" s="23" t="s">
        <v>15</v>
      </c>
      <c r="B80" s="35">
        <v>132.41155850997103</v>
      </c>
      <c r="C80" s="35">
        <v>141.88109770727087</v>
      </c>
      <c r="D80" s="35"/>
      <c r="E80" s="35">
        <f t="shared" si="3"/>
        <v>7.1515956037831563</v>
      </c>
      <c r="F80" s="35"/>
      <c r="G80" s="35">
        <v>0.79901387561774984</v>
      </c>
      <c r="H80" s="35">
        <v>0.85615611682004622</v>
      </c>
      <c r="I80" s="35"/>
      <c r="J80" s="35">
        <f t="shared" si="4"/>
        <v>5.7142241202296384E-2</v>
      </c>
      <c r="K80" s="92">
        <f t="shared" si="5"/>
        <v>5.7004074354942251E-4</v>
      </c>
      <c r="M80" s="89"/>
      <c r="N80" s="62"/>
    </row>
    <row r="81" spans="1:14" x14ac:dyDescent="0.25">
      <c r="A81" s="22" t="s">
        <v>15</v>
      </c>
      <c r="B81" s="18">
        <v>132.41155850997103</v>
      </c>
      <c r="C81" s="18">
        <v>141.88109770727087</v>
      </c>
      <c r="D81" s="18"/>
      <c r="E81" s="18">
        <f t="shared" si="3"/>
        <v>7.1515956037831563</v>
      </c>
      <c r="F81" s="18"/>
      <c r="G81" s="18">
        <v>0.79901387561774984</v>
      </c>
      <c r="H81" s="18">
        <v>0.85615611682004622</v>
      </c>
      <c r="I81" s="18"/>
      <c r="J81" s="18">
        <f t="shared" si="4"/>
        <v>5.7142241202296384E-2</v>
      </c>
      <c r="K81" s="93">
        <f t="shared" si="5"/>
        <v>5.7004074354942251E-4</v>
      </c>
      <c r="M81" s="89"/>
      <c r="N81" s="62"/>
    </row>
    <row r="82" spans="1:14" x14ac:dyDescent="0.25">
      <c r="A82" s="21" t="s">
        <v>16</v>
      </c>
      <c r="B82" s="35">
        <v>98.423942159956582</v>
      </c>
      <c r="C82" s="35">
        <v>98.356254462447268</v>
      </c>
      <c r="D82" s="35"/>
      <c r="E82" s="35">
        <f t="shared" si="3"/>
        <v>-6.8771577345794199E-2</v>
      </c>
      <c r="F82" s="35"/>
      <c r="G82" s="35">
        <v>4.9941979596392825</v>
      </c>
      <c r="H82" s="35">
        <v>4.9907633709266666</v>
      </c>
      <c r="I82" s="35"/>
      <c r="J82" s="35">
        <f t="shared" si="4"/>
        <v>-3.4345887126159269E-3</v>
      </c>
      <c r="K82" s="92">
        <f t="shared" si="5"/>
        <v>-3.4262840629487879E-5</v>
      </c>
      <c r="M82" s="89"/>
      <c r="N82" s="62"/>
    </row>
    <row r="83" spans="1:14" x14ac:dyDescent="0.25">
      <c r="A83" s="22" t="s">
        <v>17</v>
      </c>
      <c r="B83" s="18">
        <v>99.705312037232815</v>
      </c>
      <c r="C83" s="18">
        <v>99.610386479650003</v>
      </c>
      <c r="D83" s="18"/>
      <c r="E83" s="18">
        <f t="shared" si="3"/>
        <v>-9.5206118554003183E-2</v>
      </c>
      <c r="F83" s="18"/>
      <c r="G83" s="18">
        <v>3.9236465121901682</v>
      </c>
      <c r="H83" s="18">
        <v>3.9199109606401321</v>
      </c>
      <c r="I83" s="18"/>
      <c r="J83" s="18">
        <f t="shared" si="4"/>
        <v>-3.7355515500361314E-3</v>
      </c>
      <c r="K83" s="93">
        <f t="shared" si="5"/>
        <v>-3.7265191885127162E-5</v>
      </c>
      <c r="M83" s="89"/>
      <c r="N83" s="62"/>
    </row>
    <row r="84" spans="1:14" x14ac:dyDescent="0.25">
      <c r="A84" s="23" t="s">
        <v>18</v>
      </c>
      <c r="B84" s="35">
        <v>98.260116378049176</v>
      </c>
      <c r="C84" s="35">
        <v>98.260116378049176</v>
      </c>
      <c r="D84" s="35"/>
      <c r="E84" s="35">
        <f t="shared" si="3"/>
        <v>0</v>
      </c>
      <c r="F84" s="35"/>
      <c r="G84" s="35">
        <v>0.64116903897870314</v>
      </c>
      <c r="H84" s="35">
        <v>0.64116903897870314</v>
      </c>
      <c r="I84" s="35"/>
      <c r="J84" s="35">
        <f t="shared" si="4"/>
        <v>0</v>
      </c>
      <c r="K84" s="92">
        <f t="shared" si="5"/>
        <v>0</v>
      </c>
      <c r="M84" s="89"/>
      <c r="N84" s="62"/>
    </row>
    <row r="85" spans="1:14" x14ac:dyDescent="0.25">
      <c r="A85" s="22" t="s">
        <v>18</v>
      </c>
      <c r="B85" s="18">
        <v>98.260116378049176</v>
      </c>
      <c r="C85" s="18">
        <v>98.260116378049176</v>
      </c>
      <c r="D85" s="18"/>
      <c r="E85" s="18">
        <f t="shared" si="3"/>
        <v>0</v>
      </c>
      <c r="F85" s="18"/>
      <c r="G85" s="18">
        <v>0.64116903897870314</v>
      </c>
      <c r="H85" s="18">
        <v>0.64116903897870314</v>
      </c>
      <c r="I85" s="18"/>
      <c r="J85" s="18">
        <f t="shared" si="4"/>
        <v>0</v>
      </c>
      <c r="K85" s="93">
        <f t="shared" si="5"/>
        <v>0</v>
      </c>
      <c r="M85" s="89"/>
      <c r="N85" s="62"/>
    </row>
    <row r="86" spans="1:14" x14ac:dyDescent="0.25">
      <c r="A86" s="21" t="s">
        <v>19</v>
      </c>
      <c r="B86" s="35">
        <v>98.641400822014646</v>
      </c>
      <c r="C86" s="35">
        <v>98.507528215012229</v>
      </c>
      <c r="D86" s="35"/>
      <c r="E86" s="35">
        <f t="shared" si="3"/>
        <v>-0.13571644957067752</v>
      </c>
      <c r="F86" s="35"/>
      <c r="G86" s="35">
        <v>2.7524677825373383</v>
      </c>
      <c r="H86" s="35">
        <v>2.7487322309873017</v>
      </c>
      <c r="I86" s="35"/>
      <c r="J86" s="35">
        <f t="shared" si="4"/>
        <v>-3.7355515500365755E-3</v>
      </c>
      <c r="K86" s="92">
        <f t="shared" si="5"/>
        <v>-3.7265191885131594E-5</v>
      </c>
      <c r="M86" s="89"/>
      <c r="N86" s="62"/>
    </row>
    <row r="87" spans="1:14" x14ac:dyDescent="0.25">
      <c r="A87" s="24" t="s">
        <v>150</v>
      </c>
      <c r="B87" s="18">
        <v>98.914091155293264</v>
      </c>
      <c r="C87" s="18">
        <v>99.082803242769117</v>
      </c>
      <c r="D87" s="18"/>
      <c r="E87" s="18">
        <f t="shared" si="3"/>
        <v>0.17056425985957357</v>
      </c>
      <c r="F87" s="18"/>
      <c r="G87" s="18">
        <v>1.4236101159852179</v>
      </c>
      <c r="H87" s="18">
        <v>1.4260382860428338</v>
      </c>
      <c r="I87" s="18"/>
      <c r="J87" s="18">
        <f t="shared" si="4"/>
        <v>2.4281700576158638E-3</v>
      </c>
      <c r="K87" s="93">
        <f t="shared" si="5"/>
        <v>2.422298873800851E-5</v>
      </c>
      <c r="M87" s="89"/>
      <c r="N87" s="62"/>
    </row>
    <row r="88" spans="1:14" x14ac:dyDescent="0.25">
      <c r="A88" s="23" t="s">
        <v>151</v>
      </c>
      <c r="B88" s="35">
        <v>99.710958601639888</v>
      </c>
      <c r="C88" s="35">
        <v>99.726165182933258</v>
      </c>
      <c r="D88" s="35"/>
      <c r="E88" s="35">
        <f t="shared" si="3"/>
        <v>1.5250662020127592E-2</v>
      </c>
      <c r="F88" s="35"/>
      <c r="G88" s="35">
        <v>0.65670265129945526</v>
      </c>
      <c r="H88" s="35">
        <v>0.65680280280128212</v>
      </c>
      <c r="I88" s="35"/>
      <c r="J88" s="35">
        <f t="shared" si="4"/>
        <v>1.0015150182685062E-4</v>
      </c>
      <c r="K88" s="92">
        <f t="shared" si="5"/>
        <v>9.9909340914466922E-7</v>
      </c>
      <c r="M88" s="89"/>
      <c r="N88" s="62"/>
    </row>
    <row r="89" spans="1:14" x14ac:dyDescent="0.25">
      <c r="A89" s="22" t="s">
        <v>152</v>
      </c>
      <c r="B89" s="18">
        <v>102.15010087784947</v>
      </c>
      <c r="C89" s="18">
        <v>102.15010087784947</v>
      </c>
      <c r="D89" s="18"/>
      <c r="E89" s="18">
        <f t="shared" si="3"/>
        <v>0</v>
      </c>
      <c r="F89" s="18"/>
      <c r="G89" s="18">
        <v>0.46414265704162611</v>
      </c>
      <c r="H89" s="18">
        <v>0.46414265704162599</v>
      </c>
      <c r="I89" s="18"/>
      <c r="J89" s="18">
        <f t="shared" si="4"/>
        <v>0</v>
      </c>
      <c r="K89" s="93">
        <f t="shared" si="5"/>
        <v>0</v>
      </c>
      <c r="M89" s="89"/>
      <c r="N89" s="62"/>
    </row>
    <row r="90" spans="1:14" x14ac:dyDescent="0.25">
      <c r="A90" s="23" t="s">
        <v>153</v>
      </c>
      <c r="B90" s="35">
        <v>87.341645419029888</v>
      </c>
      <c r="C90" s="35">
        <v>84.711527724181636</v>
      </c>
      <c r="D90" s="35"/>
      <c r="E90" s="35">
        <f t="shared" si="3"/>
        <v>-3.0112985417552141</v>
      </c>
      <c r="F90" s="35"/>
      <c r="G90" s="35">
        <v>0.20801235821103911</v>
      </c>
      <c r="H90" s="35">
        <v>0.20174848510155946</v>
      </c>
      <c r="I90" s="35"/>
      <c r="J90" s="35">
        <f t="shared" si="4"/>
        <v>-6.2638731094796507E-3</v>
      </c>
      <c r="K90" s="92">
        <f t="shared" si="5"/>
        <v>-6.248727403228837E-5</v>
      </c>
      <c r="M90" s="89"/>
      <c r="N90" s="62"/>
    </row>
    <row r="91" spans="1:14" x14ac:dyDescent="0.25">
      <c r="A91" s="22" t="s">
        <v>20</v>
      </c>
      <c r="B91" s="18">
        <v>118.33907678349219</v>
      </c>
      <c r="C91" s="18">
        <v>118.33907678349219</v>
      </c>
      <c r="D91" s="18"/>
      <c r="E91" s="18">
        <f t="shared" si="3"/>
        <v>0</v>
      </c>
      <c r="F91" s="18"/>
      <c r="G91" s="18">
        <v>0.25374390833644872</v>
      </c>
      <c r="H91" s="18">
        <v>0.25374390833644872</v>
      </c>
      <c r="I91" s="18"/>
      <c r="J91" s="18">
        <f t="shared" si="4"/>
        <v>0</v>
      </c>
      <c r="K91" s="93">
        <f t="shared" si="5"/>
        <v>0</v>
      </c>
      <c r="M91" s="89"/>
      <c r="N91" s="62"/>
    </row>
    <row r="92" spans="1:14" x14ac:dyDescent="0.25">
      <c r="A92" s="21" t="s">
        <v>154</v>
      </c>
      <c r="B92" s="35">
        <v>118.33907678349219</v>
      </c>
      <c r="C92" s="35">
        <v>118.33907678349219</v>
      </c>
      <c r="D92" s="35"/>
      <c r="E92" s="35">
        <f t="shared" si="3"/>
        <v>0</v>
      </c>
      <c r="F92" s="35"/>
      <c r="G92" s="35">
        <v>0.25374390833644872</v>
      </c>
      <c r="H92" s="35">
        <v>0.25374390833644872</v>
      </c>
      <c r="I92" s="35"/>
      <c r="J92" s="35">
        <f t="shared" si="4"/>
        <v>0</v>
      </c>
      <c r="K92" s="92">
        <f t="shared" si="5"/>
        <v>0</v>
      </c>
      <c r="M92" s="89"/>
      <c r="N92" s="62"/>
    </row>
    <row r="93" spans="1:14" x14ac:dyDescent="0.25">
      <c r="A93" s="22" t="s">
        <v>155</v>
      </c>
      <c r="B93" s="18">
        <v>99.404021883477668</v>
      </c>
      <c r="C93" s="18">
        <v>99.404021883477668</v>
      </c>
      <c r="D93" s="18"/>
      <c r="E93" s="18">
        <f t="shared" si="3"/>
        <v>0</v>
      </c>
      <c r="F93" s="18"/>
      <c r="G93" s="18">
        <v>0.27626578233767801</v>
      </c>
      <c r="H93" s="18">
        <v>0.27626578233767801</v>
      </c>
      <c r="I93" s="18"/>
      <c r="J93" s="18">
        <f t="shared" si="4"/>
        <v>0</v>
      </c>
      <c r="K93" s="93">
        <f t="shared" si="5"/>
        <v>0</v>
      </c>
      <c r="M93" s="89"/>
      <c r="N93" s="62"/>
    </row>
    <row r="94" spans="1:14" x14ac:dyDescent="0.25">
      <c r="A94" s="23" t="s">
        <v>156</v>
      </c>
      <c r="B94" s="35">
        <v>99.404021883477668</v>
      </c>
      <c r="C94" s="35">
        <v>99.404021883477668</v>
      </c>
      <c r="D94" s="35"/>
      <c r="E94" s="35">
        <f t="shared" si="3"/>
        <v>0</v>
      </c>
      <c r="F94" s="35"/>
      <c r="G94" s="35">
        <v>0.27626578233767801</v>
      </c>
      <c r="H94" s="35">
        <v>0.27626578233767801</v>
      </c>
      <c r="I94" s="35"/>
      <c r="J94" s="35">
        <f t="shared" si="4"/>
        <v>0</v>
      </c>
      <c r="K94" s="92">
        <f t="shared" si="5"/>
        <v>0</v>
      </c>
      <c r="M94" s="89"/>
      <c r="N94" s="62"/>
    </row>
    <row r="95" spans="1:14" x14ac:dyDescent="0.25">
      <c r="A95" s="22" t="s">
        <v>21</v>
      </c>
      <c r="B95" s="18">
        <v>93.996525986006006</v>
      </c>
      <c r="C95" s="18">
        <v>94.022951116004123</v>
      </c>
      <c r="D95" s="18"/>
      <c r="E95" s="18">
        <f t="shared" si="3"/>
        <v>2.8112879407959923E-2</v>
      </c>
      <c r="F95" s="18"/>
      <c r="G95" s="18">
        <v>1.0705514474491131</v>
      </c>
      <c r="H95" s="18">
        <v>1.0708524102865347</v>
      </c>
      <c r="I95" s="18"/>
      <c r="J95" s="18">
        <f t="shared" si="4"/>
        <v>3.0096283742153673E-4</v>
      </c>
      <c r="K95" s="93">
        <f t="shared" si="5"/>
        <v>3.0023512556525734E-6</v>
      </c>
      <c r="M95" s="89"/>
      <c r="N95" s="62"/>
    </row>
    <row r="96" spans="1:14" x14ac:dyDescent="0.25">
      <c r="A96" s="23" t="s">
        <v>22</v>
      </c>
      <c r="B96" s="35">
        <v>93.996525986006006</v>
      </c>
      <c r="C96" s="35">
        <v>94.022951116004123</v>
      </c>
      <c r="D96" s="35"/>
      <c r="E96" s="35">
        <f t="shared" si="3"/>
        <v>2.8112879407959923E-2</v>
      </c>
      <c r="F96" s="35"/>
      <c r="G96" s="35">
        <v>1.0705514474491131</v>
      </c>
      <c r="H96" s="35">
        <v>1.0708524102865347</v>
      </c>
      <c r="I96" s="35"/>
      <c r="J96" s="35">
        <f t="shared" si="4"/>
        <v>3.0096283742153673E-4</v>
      </c>
      <c r="K96" s="92">
        <f t="shared" si="5"/>
        <v>3.0023512556525734E-6</v>
      </c>
      <c r="M96" s="89"/>
      <c r="N96" s="62"/>
    </row>
    <row r="97" spans="1:14" x14ac:dyDescent="0.25">
      <c r="A97" s="24" t="s">
        <v>157</v>
      </c>
      <c r="B97" s="18">
        <v>94.297656821148635</v>
      </c>
      <c r="C97" s="18">
        <v>94.381283106125849</v>
      </c>
      <c r="D97" s="18"/>
      <c r="E97" s="18">
        <f t="shared" si="3"/>
        <v>8.8683311755910488E-2</v>
      </c>
      <c r="F97" s="18"/>
      <c r="G97" s="18">
        <v>0.33936806312570783</v>
      </c>
      <c r="H97" s="18">
        <v>0.33966902596312948</v>
      </c>
      <c r="I97" s="18"/>
      <c r="J97" s="18">
        <f t="shared" si="4"/>
        <v>3.0096283742164776E-4</v>
      </c>
      <c r="K97" s="93">
        <f t="shared" si="5"/>
        <v>3.0023512556536809E-6</v>
      </c>
      <c r="M97" s="89"/>
      <c r="N97" s="62"/>
    </row>
    <row r="98" spans="1:14" x14ac:dyDescent="0.25">
      <c r="A98" s="21" t="s">
        <v>158</v>
      </c>
      <c r="B98" s="35">
        <v>89.600797341774083</v>
      </c>
      <c r="C98" s="35">
        <v>89.600797341774083</v>
      </c>
      <c r="D98" s="35"/>
      <c r="E98" s="35">
        <f t="shared" si="3"/>
        <v>0</v>
      </c>
      <c r="F98" s="35"/>
      <c r="G98" s="35">
        <v>0.36416414708143585</v>
      </c>
      <c r="H98" s="35">
        <v>0.36416414708143585</v>
      </c>
      <c r="I98" s="35"/>
      <c r="J98" s="35">
        <f t="shared" si="4"/>
        <v>0</v>
      </c>
      <c r="K98" s="92">
        <f t="shared" si="5"/>
        <v>0</v>
      </c>
      <c r="M98" s="89"/>
      <c r="N98" s="62"/>
    </row>
    <row r="99" spans="1:14" x14ac:dyDescent="0.25">
      <c r="A99" s="22" t="s">
        <v>159</v>
      </c>
      <c r="B99" s="18">
        <v>98.500416324973273</v>
      </c>
      <c r="C99" s="18">
        <v>98.500416324973273</v>
      </c>
      <c r="D99" s="18"/>
      <c r="E99" s="18">
        <f t="shared" si="3"/>
        <v>0</v>
      </c>
      <c r="F99" s="18"/>
      <c r="G99" s="18">
        <v>0.36701923724196939</v>
      </c>
      <c r="H99" s="18">
        <v>0.36701923724196933</v>
      </c>
      <c r="I99" s="18"/>
      <c r="J99" s="18">
        <f t="shared" si="4"/>
        <v>0</v>
      </c>
      <c r="K99" s="93">
        <f t="shared" si="5"/>
        <v>0</v>
      </c>
      <c r="M99" s="89"/>
      <c r="N99" s="62"/>
    </row>
    <row r="100" spans="1:14" x14ac:dyDescent="0.25">
      <c r="A100" s="21" t="s">
        <v>23</v>
      </c>
      <c r="B100" s="35">
        <v>100.01205957154916</v>
      </c>
      <c r="C100" s="35">
        <v>100.34049425514864</v>
      </c>
      <c r="D100" s="35"/>
      <c r="E100" s="35">
        <f t="shared" si="3"/>
        <v>0.32839508055977351</v>
      </c>
      <c r="F100" s="35"/>
      <c r="G100" s="35">
        <v>12.135318186602161</v>
      </c>
      <c r="H100" s="35">
        <v>12.175169974537239</v>
      </c>
      <c r="I100" s="35"/>
      <c r="J100" s="35">
        <f t="shared" si="4"/>
        <v>3.9851787935077709E-2</v>
      </c>
      <c r="K100" s="92">
        <f t="shared" si="5"/>
        <v>3.9755428468165623E-4</v>
      </c>
      <c r="M100" s="89"/>
      <c r="N100" s="62"/>
    </row>
    <row r="101" spans="1:14" x14ac:dyDescent="0.25">
      <c r="A101" s="22" t="s">
        <v>24</v>
      </c>
      <c r="B101" s="18">
        <v>94.333413309838079</v>
      </c>
      <c r="C101" s="18">
        <v>94.379481420537729</v>
      </c>
      <c r="D101" s="18"/>
      <c r="E101" s="18">
        <f t="shared" si="3"/>
        <v>4.8835411635472781E-2</v>
      </c>
      <c r="F101" s="18"/>
      <c r="G101" s="18">
        <v>0.96471659153071043</v>
      </c>
      <c r="H101" s="18">
        <v>0.9651877148493001</v>
      </c>
      <c r="I101" s="18"/>
      <c r="J101" s="18">
        <f t="shared" si="4"/>
        <v>4.7112331858967238E-4</v>
      </c>
      <c r="K101" s="93">
        <f t="shared" si="5"/>
        <v>4.6998416789703322E-6</v>
      </c>
      <c r="M101" s="89"/>
      <c r="N101" s="62"/>
    </row>
    <row r="102" spans="1:14" x14ac:dyDescent="0.25">
      <c r="A102" s="21" t="s">
        <v>160</v>
      </c>
      <c r="B102" s="35">
        <v>94.333413309838079</v>
      </c>
      <c r="C102" s="35">
        <v>94.379481420537729</v>
      </c>
      <c r="D102" s="35"/>
      <c r="E102" s="35">
        <f t="shared" si="3"/>
        <v>4.8835411635472781E-2</v>
      </c>
      <c r="F102" s="35"/>
      <c r="G102" s="35">
        <v>0.96471659153071043</v>
      </c>
      <c r="H102" s="35">
        <v>0.9651877148493001</v>
      </c>
      <c r="I102" s="35"/>
      <c r="J102" s="35">
        <f t="shared" si="4"/>
        <v>4.7112331858967238E-4</v>
      </c>
      <c r="K102" s="92">
        <f t="shared" si="5"/>
        <v>4.6998416789703322E-6</v>
      </c>
      <c r="M102" s="89"/>
      <c r="N102" s="62"/>
    </row>
    <row r="103" spans="1:14" x14ac:dyDescent="0.25">
      <c r="A103" s="22" t="s">
        <v>160</v>
      </c>
      <c r="B103" s="18">
        <v>94.333413309838079</v>
      </c>
      <c r="C103" s="18">
        <v>94.379481420537729</v>
      </c>
      <c r="D103" s="18"/>
      <c r="E103" s="18">
        <f t="shared" si="3"/>
        <v>4.8835411635472781E-2</v>
      </c>
      <c r="F103" s="18"/>
      <c r="G103" s="18">
        <v>0.96471659153071043</v>
      </c>
      <c r="H103" s="18">
        <v>0.9651877148493001</v>
      </c>
      <c r="I103" s="18"/>
      <c r="J103" s="18">
        <f t="shared" si="4"/>
        <v>4.7112331858967238E-4</v>
      </c>
      <c r="K103" s="93">
        <f t="shared" si="5"/>
        <v>4.6998416789703322E-6</v>
      </c>
      <c r="M103" s="89"/>
      <c r="N103" s="62"/>
    </row>
    <row r="104" spans="1:14" x14ac:dyDescent="0.25">
      <c r="A104" s="21" t="s">
        <v>161</v>
      </c>
      <c r="B104" s="35">
        <v>101.92496640937894</v>
      </c>
      <c r="C104" s="35">
        <v>103.09282395478436</v>
      </c>
      <c r="D104" s="35"/>
      <c r="E104" s="35">
        <f t="shared" si="3"/>
        <v>1.1458012561071262</v>
      </c>
      <c r="F104" s="35"/>
      <c r="G104" s="35">
        <v>3.4369542192931735</v>
      </c>
      <c r="H104" s="35">
        <v>3.4763348839096615</v>
      </c>
      <c r="I104" s="35"/>
      <c r="J104" s="35">
        <f t="shared" si="4"/>
        <v>3.9380664616488037E-2</v>
      </c>
      <c r="K104" s="92">
        <f t="shared" si="5"/>
        <v>3.928544430026859E-4</v>
      </c>
      <c r="M104" s="89"/>
      <c r="N104" s="62"/>
    </row>
    <row r="105" spans="1:14" x14ac:dyDescent="0.25">
      <c r="A105" s="22" t="s">
        <v>162</v>
      </c>
      <c r="B105" s="18">
        <v>102.50109232849135</v>
      </c>
      <c r="C105" s="18">
        <v>104.01847961034348</v>
      </c>
      <c r="D105" s="18"/>
      <c r="E105" s="18">
        <f t="shared" si="3"/>
        <v>1.4803620599371348</v>
      </c>
      <c r="F105" s="18"/>
      <c r="G105" s="18">
        <v>2.6602049378487633</v>
      </c>
      <c r="H105" s="18">
        <v>2.6995856024652505</v>
      </c>
      <c r="I105" s="18"/>
      <c r="J105" s="18">
        <f t="shared" si="4"/>
        <v>3.9380664616487149E-2</v>
      </c>
      <c r="K105" s="93">
        <f t="shared" si="5"/>
        <v>3.9285444300267707E-4</v>
      </c>
      <c r="M105" s="89"/>
      <c r="N105" s="62"/>
    </row>
    <row r="106" spans="1:14" x14ac:dyDescent="0.25">
      <c r="A106" s="23" t="s">
        <v>25</v>
      </c>
      <c r="B106" s="35">
        <v>102.50109232849135</v>
      </c>
      <c r="C106" s="35">
        <v>104.01847961034348</v>
      </c>
      <c r="D106" s="35"/>
      <c r="E106" s="35">
        <f t="shared" si="3"/>
        <v>1.4803620599371348</v>
      </c>
      <c r="F106" s="35"/>
      <c r="G106" s="35">
        <v>2.6602049378487633</v>
      </c>
      <c r="H106" s="35">
        <v>2.6995856024652505</v>
      </c>
      <c r="I106" s="35"/>
      <c r="J106" s="35">
        <f t="shared" si="4"/>
        <v>3.9380664616487149E-2</v>
      </c>
      <c r="K106" s="92">
        <f t="shared" si="5"/>
        <v>3.9285444300267707E-4</v>
      </c>
      <c r="M106" s="89"/>
      <c r="N106" s="62"/>
    </row>
    <row r="107" spans="1:14" x14ac:dyDescent="0.25">
      <c r="A107" s="24" t="s">
        <v>163</v>
      </c>
      <c r="B107" s="18">
        <v>100</v>
      </c>
      <c r="C107" s="18">
        <v>100</v>
      </c>
      <c r="D107" s="18"/>
      <c r="E107" s="18">
        <f t="shared" si="3"/>
        <v>0</v>
      </c>
      <c r="F107" s="18"/>
      <c r="G107" s="18">
        <v>0.77674928144441024</v>
      </c>
      <c r="H107" s="18">
        <v>0.77674928144441013</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0.77674928144441024</v>
      </c>
      <c r="H108" s="35">
        <v>0.77674928144441013</v>
      </c>
      <c r="I108" s="35"/>
      <c r="J108" s="35">
        <f t="shared" si="4"/>
        <v>0</v>
      </c>
      <c r="K108" s="92">
        <f t="shared" si="5"/>
        <v>0</v>
      </c>
      <c r="M108" s="89"/>
      <c r="N108" s="62"/>
    </row>
    <row r="109" spans="1:14" x14ac:dyDescent="0.25">
      <c r="A109" s="22" t="s">
        <v>26</v>
      </c>
      <c r="B109" s="18">
        <v>100.00000000000007</v>
      </c>
      <c r="C109" s="18">
        <v>100.00000000000007</v>
      </c>
      <c r="D109" s="18"/>
      <c r="E109" s="18">
        <f t="shared" si="3"/>
        <v>0</v>
      </c>
      <c r="F109" s="18"/>
      <c r="G109" s="18">
        <v>0.38751312168952085</v>
      </c>
      <c r="H109" s="18">
        <v>0.38751312168952079</v>
      </c>
      <c r="I109" s="18"/>
      <c r="J109" s="18">
        <f t="shared" si="4"/>
        <v>0</v>
      </c>
      <c r="K109" s="93">
        <f t="shared" si="5"/>
        <v>0</v>
      </c>
      <c r="M109" s="89"/>
      <c r="N109" s="62"/>
    </row>
    <row r="110" spans="1:14" x14ac:dyDescent="0.25">
      <c r="A110" s="21" t="s">
        <v>164</v>
      </c>
      <c r="B110" s="35">
        <v>100.00000000000006</v>
      </c>
      <c r="C110" s="35">
        <v>100.00000000000006</v>
      </c>
      <c r="D110" s="35"/>
      <c r="E110" s="35">
        <f t="shared" si="3"/>
        <v>0</v>
      </c>
      <c r="F110" s="35"/>
      <c r="G110" s="35">
        <v>0.17574859045368224</v>
      </c>
      <c r="H110" s="35">
        <v>0.17574859045368224</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0.17574859045368224</v>
      </c>
      <c r="H111" s="18">
        <v>0.17574859045368224</v>
      </c>
      <c r="I111" s="18"/>
      <c r="J111" s="18">
        <f t="shared" si="4"/>
        <v>0</v>
      </c>
      <c r="K111" s="93">
        <f t="shared" si="5"/>
        <v>0</v>
      </c>
      <c r="M111" s="89"/>
      <c r="N111" s="62"/>
    </row>
    <row r="112" spans="1:14" x14ac:dyDescent="0.25">
      <c r="A112" s="23" t="s">
        <v>166</v>
      </c>
      <c r="B112" s="35">
        <v>100</v>
      </c>
      <c r="C112" s="35">
        <v>100</v>
      </c>
      <c r="D112" s="35"/>
      <c r="E112" s="35">
        <f t="shared" si="3"/>
        <v>0</v>
      </c>
      <c r="F112" s="35"/>
      <c r="G112" s="35">
        <v>0.21176453123583852</v>
      </c>
      <c r="H112" s="35">
        <v>0.21176453123583852</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0.21176453123583852</v>
      </c>
      <c r="H113" s="18">
        <v>0.21176453123583852</v>
      </c>
      <c r="I113" s="18"/>
      <c r="J113" s="18">
        <f t="shared" si="4"/>
        <v>0</v>
      </c>
      <c r="K113" s="93">
        <f t="shared" si="5"/>
        <v>0</v>
      </c>
      <c r="M113" s="89"/>
      <c r="N113" s="62"/>
    </row>
    <row r="114" spans="1:14" x14ac:dyDescent="0.25">
      <c r="A114" s="23" t="s">
        <v>27</v>
      </c>
      <c r="B114" s="35">
        <v>99.92522601503002</v>
      </c>
      <c r="C114" s="35">
        <v>99.92522601503002</v>
      </c>
      <c r="D114" s="35"/>
      <c r="E114" s="35">
        <f t="shared" si="3"/>
        <v>0</v>
      </c>
      <c r="F114" s="35"/>
      <c r="G114" s="35">
        <v>7.3461342540887573</v>
      </c>
      <c r="H114" s="35">
        <v>7.3461342540887564</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1.3537057180487533</v>
      </c>
      <c r="H117" s="18">
        <v>1.3537057180487533</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1.3537057180487533</v>
      </c>
      <c r="H118" s="35">
        <v>1.3537057180487533</v>
      </c>
      <c r="I118" s="35"/>
      <c r="J118" s="35">
        <f t="shared" si="4"/>
        <v>0</v>
      </c>
      <c r="K118" s="92">
        <f t="shared" si="5"/>
        <v>0</v>
      </c>
      <c r="M118" s="89"/>
      <c r="N118" s="62"/>
    </row>
    <row r="119" spans="1:14" x14ac:dyDescent="0.25">
      <c r="A119" s="24" t="s">
        <v>29</v>
      </c>
      <c r="B119" s="18">
        <v>99.239602059870236</v>
      </c>
      <c r="C119" s="18">
        <v>99.241918321561869</v>
      </c>
      <c r="D119" s="18"/>
      <c r="E119" s="18">
        <f t="shared" si="3"/>
        <v>2.3340094514212595E-3</v>
      </c>
      <c r="F119" s="18"/>
      <c r="G119" s="18">
        <v>8.3806342912520417</v>
      </c>
      <c r="H119" s="18">
        <v>8.380829896048489</v>
      </c>
      <c r="I119" s="18"/>
      <c r="J119" s="18">
        <f t="shared" si="4"/>
        <v>1.9560479644731288E-4</v>
      </c>
      <c r="K119" s="93">
        <f t="shared" si="5"/>
        <v>1.9513183463335824E-6</v>
      </c>
      <c r="M119" s="89"/>
      <c r="N119" s="62"/>
    </row>
    <row r="120" spans="1:14" x14ac:dyDescent="0.25">
      <c r="A120" s="21" t="s">
        <v>169</v>
      </c>
      <c r="B120" s="35">
        <v>99.839637986014935</v>
      </c>
      <c r="C120" s="35">
        <v>99.839637986014935</v>
      </c>
      <c r="D120" s="35"/>
      <c r="E120" s="35">
        <f t="shared" si="3"/>
        <v>0</v>
      </c>
      <c r="F120" s="35"/>
      <c r="G120" s="35">
        <v>1.4685287102864524</v>
      </c>
      <c r="H120" s="35">
        <v>1.4685287102864524</v>
      </c>
      <c r="I120" s="35"/>
      <c r="J120" s="35">
        <f t="shared" si="4"/>
        <v>0</v>
      </c>
      <c r="K120" s="92">
        <f t="shared" si="5"/>
        <v>0</v>
      </c>
      <c r="M120" s="89"/>
      <c r="N120" s="62"/>
    </row>
    <row r="121" spans="1:14" x14ac:dyDescent="0.25">
      <c r="A121" s="22" t="s">
        <v>170</v>
      </c>
      <c r="B121" s="18">
        <v>99.839637986014935</v>
      </c>
      <c r="C121" s="18">
        <v>99.839637986014935</v>
      </c>
      <c r="D121" s="18"/>
      <c r="E121" s="18">
        <f t="shared" si="3"/>
        <v>0</v>
      </c>
      <c r="F121" s="18"/>
      <c r="G121" s="18">
        <v>1.4685287102864524</v>
      </c>
      <c r="H121" s="18">
        <v>1.4685287102864524</v>
      </c>
      <c r="I121" s="18"/>
      <c r="J121" s="18">
        <f t="shared" si="4"/>
        <v>0</v>
      </c>
      <c r="K121" s="93">
        <f t="shared" si="5"/>
        <v>0</v>
      </c>
      <c r="M121" s="89"/>
      <c r="N121" s="62"/>
    </row>
    <row r="122" spans="1:14" x14ac:dyDescent="0.25">
      <c r="A122" s="21" t="s">
        <v>171</v>
      </c>
      <c r="B122" s="35">
        <v>99.839637986014935</v>
      </c>
      <c r="C122" s="35">
        <v>99.839637986014935</v>
      </c>
      <c r="D122" s="35"/>
      <c r="E122" s="35">
        <f t="shared" si="3"/>
        <v>0</v>
      </c>
      <c r="F122" s="35"/>
      <c r="G122" s="35">
        <v>1.4685287102864524</v>
      </c>
      <c r="H122" s="35">
        <v>1.4685287102864524</v>
      </c>
      <c r="I122" s="35"/>
      <c r="J122" s="35">
        <f t="shared" si="4"/>
        <v>0</v>
      </c>
      <c r="K122" s="92">
        <f t="shared" si="5"/>
        <v>0</v>
      </c>
      <c r="M122" s="89"/>
      <c r="N122" s="62"/>
    </row>
    <row r="123" spans="1:14" x14ac:dyDescent="0.25">
      <c r="A123" s="22" t="s">
        <v>30</v>
      </c>
      <c r="B123" s="18">
        <v>101.65477410062421</v>
      </c>
      <c r="C123" s="18">
        <v>101.65477410062421</v>
      </c>
      <c r="D123" s="18"/>
      <c r="E123" s="18">
        <f t="shared" si="3"/>
        <v>0</v>
      </c>
      <c r="F123" s="18"/>
      <c r="G123" s="18">
        <v>0.53170721824969103</v>
      </c>
      <c r="H123" s="18">
        <v>0.53170721824969103</v>
      </c>
      <c r="I123" s="18"/>
      <c r="J123" s="18">
        <f t="shared" si="4"/>
        <v>0</v>
      </c>
      <c r="K123" s="93">
        <f t="shared" si="5"/>
        <v>0</v>
      </c>
      <c r="M123" s="89"/>
      <c r="N123" s="62"/>
    </row>
    <row r="124" spans="1:14" x14ac:dyDescent="0.25">
      <c r="A124" s="21" t="s">
        <v>31</v>
      </c>
      <c r="B124" s="35">
        <v>101.65477410062421</v>
      </c>
      <c r="C124" s="35">
        <v>101.65477410062421</v>
      </c>
      <c r="D124" s="35"/>
      <c r="E124" s="35">
        <f t="shared" si="3"/>
        <v>0</v>
      </c>
      <c r="F124" s="35"/>
      <c r="G124" s="35">
        <v>0.53170721824969103</v>
      </c>
      <c r="H124" s="35">
        <v>0.53170721824969103</v>
      </c>
      <c r="I124" s="35"/>
      <c r="J124" s="35">
        <f t="shared" si="4"/>
        <v>0</v>
      </c>
      <c r="K124" s="92">
        <f t="shared" si="5"/>
        <v>0</v>
      </c>
      <c r="M124" s="89"/>
      <c r="N124" s="62"/>
    </row>
    <row r="125" spans="1:14" x14ac:dyDescent="0.25">
      <c r="A125" s="24" t="s">
        <v>172</v>
      </c>
      <c r="B125" s="18">
        <v>99.83858145414122</v>
      </c>
      <c r="C125" s="18">
        <v>99.83858145414122</v>
      </c>
      <c r="D125" s="18"/>
      <c r="E125" s="18">
        <f t="shared" si="3"/>
        <v>0</v>
      </c>
      <c r="F125" s="18"/>
      <c r="G125" s="18">
        <v>0.10430427382992864</v>
      </c>
      <c r="H125" s="18">
        <v>0.10430427382992863</v>
      </c>
      <c r="I125" s="18"/>
      <c r="J125" s="18">
        <f t="shared" si="4"/>
        <v>0</v>
      </c>
      <c r="K125" s="93">
        <f t="shared" si="5"/>
        <v>0</v>
      </c>
      <c r="M125" s="89"/>
      <c r="N125" s="62"/>
    </row>
    <row r="126" spans="1:14" x14ac:dyDescent="0.25">
      <c r="A126" s="23" t="s">
        <v>173</v>
      </c>
      <c r="B126" s="35">
        <v>101.13288652235669</v>
      </c>
      <c r="C126" s="35">
        <v>101.13288652235669</v>
      </c>
      <c r="D126" s="35"/>
      <c r="E126" s="35">
        <f t="shared" si="3"/>
        <v>0</v>
      </c>
      <c r="F126" s="35"/>
      <c r="G126" s="35">
        <v>0.33915155120272517</v>
      </c>
      <c r="H126" s="35">
        <v>0.33915155120272517</v>
      </c>
      <c r="I126" s="35"/>
      <c r="J126" s="35">
        <f t="shared" si="4"/>
        <v>0</v>
      </c>
      <c r="K126" s="92">
        <f t="shared" si="5"/>
        <v>0</v>
      </c>
      <c r="M126" s="89"/>
      <c r="N126" s="62"/>
    </row>
    <row r="127" spans="1:14" x14ac:dyDescent="0.25">
      <c r="A127" s="22" t="s">
        <v>174</v>
      </c>
      <c r="B127" s="18">
        <v>106.03749823360228</v>
      </c>
      <c r="C127" s="18">
        <v>106.03749823360228</v>
      </c>
      <c r="D127" s="18"/>
      <c r="E127" s="18">
        <f t="shared" si="3"/>
        <v>0</v>
      </c>
      <c r="F127" s="18"/>
      <c r="G127" s="18">
        <v>8.8251393217037163E-2</v>
      </c>
      <c r="H127" s="18">
        <v>8.8251393217037163E-2</v>
      </c>
      <c r="I127" s="18"/>
      <c r="J127" s="18">
        <f t="shared" si="4"/>
        <v>0</v>
      </c>
      <c r="K127" s="93">
        <f t="shared" si="5"/>
        <v>0</v>
      </c>
      <c r="M127" s="89"/>
      <c r="N127" s="62"/>
    </row>
    <row r="128" spans="1:14" x14ac:dyDescent="0.25">
      <c r="A128" s="21" t="s">
        <v>32</v>
      </c>
      <c r="B128" s="35">
        <v>96.611884888461518</v>
      </c>
      <c r="C128" s="35">
        <v>96.611884888461518</v>
      </c>
      <c r="D128" s="35"/>
      <c r="E128" s="35">
        <f t="shared" si="3"/>
        <v>0</v>
      </c>
      <c r="F128" s="35"/>
      <c r="G128" s="35">
        <v>2.8310544408540808</v>
      </c>
      <c r="H128" s="35">
        <v>2.8310544408540803</v>
      </c>
      <c r="I128" s="35"/>
      <c r="J128" s="35">
        <f t="shared" si="4"/>
        <v>0</v>
      </c>
      <c r="K128" s="92">
        <f t="shared" si="5"/>
        <v>0</v>
      </c>
      <c r="M128" s="89"/>
      <c r="N128" s="62"/>
    </row>
    <row r="129" spans="1:14" x14ac:dyDescent="0.25">
      <c r="A129" s="24" t="s">
        <v>175</v>
      </c>
      <c r="B129" s="18">
        <v>96.179834849634915</v>
      </c>
      <c r="C129" s="18">
        <v>96.179834849634915</v>
      </c>
      <c r="D129" s="18"/>
      <c r="E129" s="18">
        <f t="shared" si="3"/>
        <v>0</v>
      </c>
      <c r="F129" s="18"/>
      <c r="G129" s="18">
        <v>1.8301678276352904</v>
      </c>
      <c r="H129" s="18">
        <v>1.8301678276352902</v>
      </c>
      <c r="I129" s="18"/>
      <c r="J129" s="18">
        <f t="shared" si="4"/>
        <v>0</v>
      </c>
      <c r="K129" s="93">
        <f t="shared" si="5"/>
        <v>0</v>
      </c>
      <c r="M129" s="89"/>
      <c r="N129" s="62"/>
    </row>
    <row r="130" spans="1:14" x14ac:dyDescent="0.25">
      <c r="A130" s="23" t="s">
        <v>176</v>
      </c>
      <c r="B130" s="35">
        <v>97.559158092288826</v>
      </c>
      <c r="C130" s="35">
        <v>97.559158092288826</v>
      </c>
      <c r="D130" s="35"/>
      <c r="E130" s="35">
        <f t="shared" si="3"/>
        <v>0</v>
      </c>
      <c r="F130" s="35"/>
      <c r="G130" s="35">
        <v>0.66419088541636317</v>
      </c>
      <c r="H130" s="35">
        <v>0.66419088541636306</v>
      </c>
      <c r="I130" s="35"/>
      <c r="J130" s="35">
        <f t="shared" si="4"/>
        <v>0</v>
      </c>
      <c r="K130" s="92">
        <f t="shared" si="5"/>
        <v>0</v>
      </c>
      <c r="M130" s="89"/>
      <c r="N130" s="62"/>
    </row>
    <row r="131" spans="1:14" x14ac:dyDescent="0.25">
      <c r="A131" s="22" t="s">
        <v>177</v>
      </c>
      <c r="B131" s="18">
        <v>100.88048827778552</v>
      </c>
      <c r="C131" s="18">
        <v>100.88048827778552</v>
      </c>
      <c r="D131" s="18"/>
      <c r="E131" s="18">
        <f t="shared" si="3"/>
        <v>0</v>
      </c>
      <c r="F131" s="18"/>
      <c r="G131" s="18">
        <v>0.5057112044679033</v>
      </c>
      <c r="H131" s="18">
        <v>0.5057112044679033</v>
      </c>
      <c r="I131" s="18"/>
      <c r="J131" s="18">
        <f t="shared" si="4"/>
        <v>0</v>
      </c>
      <c r="K131" s="93">
        <f t="shared" si="5"/>
        <v>0</v>
      </c>
      <c r="M131" s="89"/>
      <c r="N131" s="62"/>
    </row>
    <row r="132" spans="1:14" x14ac:dyDescent="0.25">
      <c r="A132" s="23" t="s">
        <v>178</v>
      </c>
      <c r="B132" s="35">
        <v>91.607571202049456</v>
      </c>
      <c r="C132" s="35">
        <v>91.607571202049456</v>
      </c>
      <c r="D132" s="35"/>
      <c r="E132" s="35">
        <f t="shared" si="3"/>
        <v>0</v>
      </c>
      <c r="F132" s="35"/>
      <c r="G132" s="35">
        <v>0.66026573775102415</v>
      </c>
      <c r="H132" s="35">
        <v>0.66026573775102404</v>
      </c>
      <c r="I132" s="35"/>
      <c r="J132" s="35">
        <f t="shared" si="4"/>
        <v>0</v>
      </c>
      <c r="K132" s="92">
        <f t="shared" si="5"/>
        <v>0</v>
      </c>
      <c r="M132" s="89"/>
      <c r="N132" s="62"/>
    </row>
    <row r="133" spans="1:14" x14ac:dyDescent="0.25">
      <c r="A133" s="24" t="s">
        <v>179</v>
      </c>
      <c r="B133" s="18">
        <v>95.821612486246892</v>
      </c>
      <c r="C133" s="18">
        <v>95.821612486246892</v>
      </c>
      <c r="D133" s="18"/>
      <c r="E133" s="18">
        <f t="shared" si="3"/>
        <v>0</v>
      </c>
      <c r="F133" s="18"/>
      <c r="G133" s="18">
        <v>0.60979845244748665</v>
      </c>
      <c r="H133" s="18">
        <v>0.60979845244748654</v>
      </c>
      <c r="I133" s="18"/>
      <c r="J133" s="18">
        <f t="shared" si="4"/>
        <v>0</v>
      </c>
      <c r="K133" s="93">
        <f t="shared" si="5"/>
        <v>0</v>
      </c>
      <c r="M133" s="89"/>
      <c r="N133" s="62"/>
    </row>
    <row r="134" spans="1:14" x14ac:dyDescent="0.25">
      <c r="A134" s="23" t="s">
        <v>180</v>
      </c>
      <c r="B134" s="35">
        <v>94.605303370643526</v>
      </c>
      <c r="C134" s="35">
        <v>94.605303370643526</v>
      </c>
      <c r="D134" s="35"/>
      <c r="E134" s="35">
        <f t="shared" si="3"/>
        <v>0</v>
      </c>
      <c r="F134" s="35"/>
      <c r="G134" s="35">
        <v>0.41860015766444586</v>
      </c>
      <c r="H134" s="35">
        <v>0.41860015766444575</v>
      </c>
      <c r="I134" s="35"/>
      <c r="J134" s="35">
        <f t="shared" si="4"/>
        <v>0</v>
      </c>
      <c r="K134" s="92">
        <f t="shared" si="5"/>
        <v>0</v>
      </c>
      <c r="M134" s="89"/>
      <c r="N134" s="62"/>
    </row>
    <row r="135" spans="1:14" x14ac:dyDescent="0.25">
      <c r="A135" s="22" t="s">
        <v>181</v>
      </c>
      <c r="B135" s="18">
        <v>98.596894282397244</v>
      </c>
      <c r="C135" s="18">
        <v>98.596894282397244</v>
      </c>
      <c r="D135" s="18"/>
      <c r="E135" s="18">
        <f t="shared" ref="E135:E198" si="6">((C135/B135-1)*100)</f>
        <v>0</v>
      </c>
      <c r="F135" s="18"/>
      <c r="G135" s="18">
        <v>0.19119829478304082</v>
      </c>
      <c r="H135" s="18">
        <v>0.19119829478304076</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0.39108816077130365</v>
      </c>
      <c r="H136" s="35">
        <v>0.39108816077130365</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0.39108816077130365</v>
      </c>
      <c r="H137" s="18">
        <v>0.39108816077130365</v>
      </c>
      <c r="I137" s="18"/>
      <c r="J137" s="18">
        <f t="shared" si="7"/>
        <v>0</v>
      </c>
      <c r="K137" s="93">
        <f t="shared" si="5"/>
        <v>0</v>
      </c>
      <c r="M137" s="89"/>
      <c r="N137" s="62"/>
    </row>
    <row r="138" spans="1:14" x14ac:dyDescent="0.25">
      <c r="A138" s="21" t="s">
        <v>33</v>
      </c>
      <c r="B138" s="35">
        <v>97.962151803613878</v>
      </c>
      <c r="C138" s="35">
        <v>97.962151803613878</v>
      </c>
      <c r="D138" s="35"/>
      <c r="E138" s="35">
        <f t="shared" si="6"/>
        <v>0</v>
      </c>
      <c r="F138" s="35"/>
      <c r="G138" s="35">
        <v>0.42098909410914492</v>
      </c>
      <c r="H138" s="35">
        <v>0.42098909410914487</v>
      </c>
      <c r="I138" s="35"/>
      <c r="J138" s="35">
        <f t="shared" si="7"/>
        <v>0</v>
      </c>
      <c r="K138" s="92">
        <f t="shared" ref="K138:K201" si="8">J138/$G$5</f>
        <v>0</v>
      </c>
      <c r="M138" s="89"/>
      <c r="N138" s="62"/>
    </row>
    <row r="139" spans="1:14" x14ac:dyDescent="0.25">
      <c r="A139" s="22" t="s">
        <v>34</v>
      </c>
      <c r="B139" s="18">
        <v>97.962151803613878</v>
      </c>
      <c r="C139" s="18">
        <v>97.962151803613878</v>
      </c>
      <c r="D139" s="18"/>
      <c r="E139" s="18">
        <f t="shared" si="6"/>
        <v>0</v>
      </c>
      <c r="F139" s="18"/>
      <c r="G139" s="18">
        <v>0.42098909410914492</v>
      </c>
      <c r="H139" s="18">
        <v>0.42098909410914487</v>
      </c>
      <c r="I139" s="18"/>
      <c r="J139" s="18">
        <f t="shared" si="7"/>
        <v>0</v>
      </c>
      <c r="K139" s="93">
        <f t="shared" si="8"/>
        <v>0</v>
      </c>
      <c r="M139" s="89"/>
      <c r="N139" s="62"/>
    </row>
    <row r="140" spans="1:14" x14ac:dyDescent="0.25">
      <c r="A140" s="21" t="s">
        <v>183</v>
      </c>
      <c r="B140" s="35">
        <v>97.085410834856859</v>
      </c>
      <c r="C140" s="35">
        <v>97.085410834856859</v>
      </c>
      <c r="D140" s="35"/>
      <c r="E140" s="35">
        <f t="shared" si="6"/>
        <v>0</v>
      </c>
      <c r="F140" s="35"/>
      <c r="G140" s="35">
        <v>0.18615432323613038</v>
      </c>
      <c r="H140" s="35">
        <v>0.18615432323613038</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6.716413543807373E-2</v>
      </c>
      <c r="H141" s="18">
        <v>6.7164135438073716E-2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0.62449109838743389</v>
      </c>
      <c r="H143" s="18">
        <v>0.62449109838743389</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0.25978989710148864</v>
      </c>
      <c r="H144" s="35">
        <v>0.25978989710148864</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0.25978989710148864</v>
      </c>
      <c r="H145" s="18">
        <v>0.25978989710148864</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0.36470120128594513</v>
      </c>
      <c r="H146" s="35">
        <v>0.36470120128594513</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0.36470120128594513</v>
      </c>
      <c r="H147" s="18">
        <v>0.36470120128594513</v>
      </c>
      <c r="I147" s="18"/>
      <c r="J147" s="18">
        <f t="shared" si="7"/>
        <v>0</v>
      </c>
      <c r="K147" s="93">
        <f t="shared" si="8"/>
        <v>0</v>
      </c>
      <c r="M147" s="89"/>
      <c r="N147" s="62"/>
    </row>
    <row r="148" spans="1:14" x14ac:dyDescent="0.25">
      <c r="A148" s="21" t="s">
        <v>36</v>
      </c>
      <c r="B148" s="35">
        <v>100.82335413303974</v>
      </c>
      <c r="C148" s="35">
        <v>100.83123057273214</v>
      </c>
      <c r="D148" s="35"/>
      <c r="E148" s="35">
        <f t="shared" si="6"/>
        <v>7.8121182935486644E-3</v>
      </c>
      <c r="F148" s="35"/>
      <c r="G148" s="35">
        <v>2.5038637293652402</v>
      </c>
      <c r="H148" s="35">
        <v>2.5040593341616875</v>
      </c>
      <c r="I148" s="35"/>
      <c r="J148" s="35">
        <f t="shared" si="7"/>
        <v>1.9560479644731288E-4</v>
      </c>
      <c r="K148" s="92">
        <f t="shared" si="8"/>
        <v>1.9513183463335824E-6</v>
      </c>
      <c r="M148" s="89"/>
      <c r="N148" s="62"/>
    </row>
    <row r="149" spans="1:14" x14ac:dyDescent="0.25">
      <c r="A149" s="22" t="s">
        <v>37</v>
      </c>
      <c r="B149" s="18">
        <v>101.22374560915013</v>
      </c>
      <c r="C149" s="18">
        <v>101.23545230752272</v>
      </c>
      <c r="D149" s="18"/>
      <c r="E149" s="18">
        <f t="shared" si="6"/>
        <v>1.1565170111160761E-2</v>
      </c>
      <c r="F149" s="18"/>
      <c r="G149" s="18">
        <v>1.6913265828987891</v>
      </c>
      <c r="H149" s="18">
        <v>1.6915221876952364</v>
      </c>
      <c r="I149" s="18"/>
      <c r="J149" s="18">
        <f t="shared" si="7"/>
        <v>1.9560479644731288E-4</v>
      </c>
      <c r="K149" s="93">
        <f t="shared" si="8"/>
        <v>1.9513183463335824E-6</v>
      </c>
      <c r="M149" s="89"/>
      <c r="N149" s="62"/>
    </row>
    <row r="150" spans="1:14" x14ac:dyDescent="0.25">
      <c r="A150" s="21" t="s">
        <v>189</v>
      </c>
      <c r="B150" s="35">
        <v>101.48453842957416</v>
      </c>
      <c r="C150" s="35">
        <v>101.49941766526385</v>
      </c>
      <c r="D150" s="35"/>
      <c r="E150" s="35">
        <f t="shared" si="6"/>
        <v>1.466157891629738E-2</v>
      </c>
      <c r="F150" s="35"/>
      <c r="G150" s="35">
        <v>1.3341318664503603</v>
      </c>
      <c r="H150" s="35">
        <v>1.3343274712468074</v>
      </c>
      <c r="I150" s="35"/>
      <c r="J150" s="35">
        <f t="shared" si="7"/>
        <v>1.9560479644709083E-4</v>
      </c>
      <c r="K150" s="92">
        <f t="shared" si="8"/>
        <v>1.9513183463313675E-6</v>
      </c>
      <c r="M150" s="89"/>
      <c r="N150" s="62"/>
    </row>
    <row r="151" spans="1:14" x14ac:dyDescent="0.25">
      <c r="A151" s="22" t="s">
        <v>190</v>
      </c>
      <c r="B151" s="18">
        <v>100.2614171694032</v>
      </c>
      <c r="C151" s="18">
        <v>100.2614171694032</v>
      </c>
      <c r="D151" s="18"/>
      <c r="E151" s="18">
        <f t="shared" si="6"/>
        <v>0</v>
      </c>
      <c r="F151" s="18"/>
      <c r="G151" s="18">
        <v>0.35719471644842898</v>
      </c>
      <c r="H151" s="18">
        <v>0.35719471644842893</v>
      </c>
      <c r="I151" s="18"/>
      <c r="J151" s="18">
        <f t="shared" si="7"/>
        <v>0</v>
      </c>
      <c r="K151" s="93">
        <f t="shared" si="8"/>
        <v>0</v>
      </c>
      <c r="M151" s="89"/>
      <c r="N151" s="62"/>
    </row>
    <row r="152" spans="1:14" x14ac:dyDescent="0.25">
      <c r="A152" s="21" t="s">
        <v>191</v>
      </c>
      <c r="B152" s="35">
        <v>100</v>
      </c>
      <c r="C152" s="35">
        <v>100</v>
      </c>
      <c r="D152" s="35"/>
      <c r="E152" s="35">
        <f t="shared" si="6"/>
        <v>0</v>
      </c>
      <c r="F152" s="35"/>
      <c r="G152" s="35">
        <v>0.81253714646645137</v>
      </c>
      <c r="H152" s="35">
        <v>0.81253714646645137</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0.81253714646645137</v>
      </c>
      <c r="H153" s="18">
        <v>0.81253714646645137</v>
      </c>
      <c r="I153" s="18"/>
      <c r="J153" s="18">
        <f t="shared" si="7"/>
        <v>0</v>
      </c>
      <c r="K153" s="93">
        <f t="shared" si="8"/>
        <v>0</v>
      </c>
      <c r="M153" s="89"/>
      <c r="N153" s="62"/>
    </row>
    <row r="154" spans="1:14" x14ac:dyDescent="0.25">
      <c r="A154" s="21" t="s">
        <v>38</v>
      </c>
      <c r="B154" s="35">
        <v>100.15928963925201</v>
      </c>
      <c r="C154" s="35">
        <v>99.812325350392683</v>
      </c>
      <c r="D154" s="35"/>
      <c r="E154" s="35">
        <f t="shared" si="6"/>
        <v>-0.34641248965423532</v>
      </c>
      <c r="F154" s="35"/>
      <c r="G154" s="35">
        <v>8.5524654269820637</v>
      </c>
      <c r="H154" s="35">
        <v>8.5228386185696383</v>
      </c>
      <c r="I154" s="35"/>
      <c r="J154" s="35">
        <f t="shared" si="7"/>
        <v>-2.9626808412425376E-2</v>
      </c>
      <c r="K154" s="92">
        <f t="shared" si="8"/>
        <v>-2.9555172392742177E-4</v>
      </c>
      <c r="M154" s="89"/>
      <c r="N154" s="62"/>
    </row>
    <row r="155" spans="1:14" x14ac:dyDescent="0.25">
      <c r="A155" s="22" t="s">
        <v>193</v>
      </c>
      <c r="B155" s="18">
        <v>100.45656936204921</v>
      </c>
      <c r="C155" s="18">
        <v>100.45656936204921</v>
      </c>
      <c r="D155" s="18"/>
      <c r="E155" s="18">
        <f t="shared" si="6"/>
        <v>0</v>
      </c>
      <c r="F155" s="18"/>
      <c r="G155" s="18">
        <v>3.9234175649805132</v>
      </c>
      <c r="H155" s="18">
        <v>3.9234175649805132</v>
      </c>
      <c r="I155" s="18"/>
      <c r="J155" s="18">
        <f t="shared" si="7"/>
        <v>0</v>
      </c>
      <c r="K155" s="93">
        <f t="shared" si="8"/>
        <v>0</v>
      </c>
      <c r="M155" s="89"/>
      <c r="N155" s="62"/>
    </row>
    <row r="156" spans="1:14" x14ac:dyDescent="0.25">
      <c r="A156" s="21" t="s">
        <v>194</v>
      </c>
      <c r="B156" s="35">
        <v>99.139595792951567</v>
      </c>
      <c r="C156" s="35">
        <v>99.139595792951567</v>
      </c>
      <c r="D156" s="35"/>
      <c r="E156" s="35">
        <f t="shared" si="6"/>
        <v>0</v>
      </c>
      <c r="F156" s="35"/>
      <c r="G156" s="35">
        <v>3.1492293590606497</v>
      </c>
      <c r="H156" s="35">
        <v>3.1492293590606493</v>
      </c>
      <c r="I156" s="35"/>
      <c r="J156" s="35">
        <f t="shared" si="7"/>
        <v>0</v>
      </c>
      <c r="K156" s="92">
        <f t="shared" si="8"/>
        <v>0</v>
      </c>
      <c r="M156" s="89"/>
      <c r="N156" s="62"/>
    </row>
    <row r="157" spans="1:14" x14ac:dyDescent="0.25">
      <c r="A157" s="22" t="s">
        <v>195</v>
      </c>
      <c r="B157" s="18">
        <v>99.139595792951567</v>
      </c>
      <c r="C157" s="18">
        <v>99.139595792951567</v>
      </c>
      <c r="D157" s="18"/>
      <c r="E157" s="18">
        <f t="shared" si="6"/>
        <v>0</v>
      </c>
      <c r="F157" s="18"/>
      <c r="G157" s="18">
        <v>3.1492293590606497</v>
      </c>
      <c r="H157" s="18">
        <v>3.1492293590606493</v>
      </c>
      <c r="I157" s="18"/>
      <c r="J157" s="18">
        <f t="shared" si="7"/>
        <v>0</v>
      </c>
      <c r="K157" s="93">
        <f t="shared" si="8"/>
        <v>0</v>
      </c>
      <c r="M157" s="89"/>
      <c r="N157" s="62"/>
    </row>
    <row r="158" spans="1:14" x14ac:dyDescent="0.25">
      <c r="A158" s="21" t="s">
        <v>196</v>
      </c>
      <c r="B158" s="35">
        <v>106.19498028307912</v>
      </c>
      <c r="C158" s="35">
        <v>106.19498028307912</v>
      </c>
      <c r="D158" s="35"/>
      <c r="E158" s="35">
        <f t="shared" si="6"/>
        <v>0</v>
      </c>
      <c r="F158" s="35"/>
      <c r="G158" s="35">
        <v>0.77418820591986381</v>
      </c>
      <c r="H158" s="35">
        <v>0.7741882059198637</v>
      </c>
      <c r="I158" s="35"/>
      <c r="J158" s="35">
        <f t="shared" si="7"/>
        <v>0</v>
      </c>
      <c r="K158" s="92">
        <f t="shared" si="8"/>
        <v>0</v>
      </c>
      <c r="M158" s="89"/>
      <c r="N158" s="62"/>
    </row>
    <row r="159" spans="1:14" x14ac:dyDescent="0.25">
      <c r="A159" s="22" t="s">
        <v>197</v>
      </c>
      <c r="B159" s="18">
        <v>106.19498028307912</v>
      </c>
      <c r="C159" s="18">
        <v>106.19498028307912</v>
      </c>
      <c r="D159" s="18"/>
      <c r="E159" s="18">
        <f t="shared" si="6"/>
        <v>0</v>
      </c>
      <c r="F159" s="18"/>
      <c r="G159" s="18">
        <v>0.77418820591986381</v>
      </c>
      <c r="H159" s="18">
        <v>0.7741882059198637</v>
      </c>
      <c r="I159" s="18"/>
      <c r="J159" s="18">
        <f t="shared" si="7"/>
        <v>0</v>
      </c>
      <c r="K159" s="93">
        <f t="shared" si="8"/>
        <v>0</v>
      </c>
      <c r="M159" s="89"/>
      <c r="N159" s="62"/>
    </row>
    <row r="160" spans="1:14" x14ac:dyDescent="0.25">
      <c r="A160" s="21" t="s">
        <v>198</v>
      </c>
      <c r="B160" s="35">
        <v>99.639953801203646</v>
      </c>
      <c r="C160" s="35">
        <v>99.639953801203646</v>
      </c>
      <c r="D160" s="35"/>
      <c r="E160" s="35">
        <f t="shared" si="6"/>
        <v>0</v>
      </c>
      <c r="F160" s="35"/>
      <c r="G160" s="35">
        <v>1.1706698545709948</v>
      </c>
      <c r="H160" s="35">
        <v>1.1706698545709948</v>
      </c>
      <c r="I160" s="35"/>
      <c r="J160" s="35">
        <f t="shared" si="7"/>
        <v>0</v>
      </c>
      <c r="K160" s="92">
        <f t="shared" si="8"/>
        <v>0</v>
      </c>
      <c r="M160" s="89"/>
      <c r="N160" s="62"/>
    </row>
    <row r="161" spans="1:14" x14ac:dyDescent="0.25">
      <c r="A161" s="22" t="s">
        <v>199</v>
      </c>
      <c r="B161" s="18">
        <v>99.639953801203646</v>
      </c>
      <c r="C161" s="18">
        <v>99.639953801203646</v>
      </c>
      <c r="D161" s="18"/>
      <c r="E161" s="18">
        <f t="shared" si="6"/>
        <v>0</v>
      </c>
      <c r="F161" s="18"/>
      <c r="G161" s="18">
        <v>1.1706698545709948</v>
      </c>
      <c r="H161" s="18">
        <v>1.1706698545709948</v>
      </c>
      <c r="I161" s="18"/>
      <c r="J161" s="18">
        <f t="shared" si="7"/>
        <v>0</v>
      </c>
      <c r="K161" s="93">
        <f t="shared" si="8"/>
        <v>0</v>
      </c>
      <c r="M161" s="89"/>
      <c r="N161" s="62"/>
    </row>
    <row r="162" spans="1:14" x14ac:dyDescent="0.25">
      <c r="A162" s="21" t="s">
        <v>200</v>
      </c>
      <c r="B162" s="35">
        <v>99.639953801203646</v>
      </c>
      <c r="C162" s="35">
        <v>99.639953801203646</v>
      </c>
      <c r="D162" s="35"/>
      <c r="E162" s="35">
        <f t="shared" si="6"/>
        <v>0</v>
      </c>
      <c r="F162" s="35"/>
      <c r="G162" s="35">
        <v>1.1706698545709948</v>
      </c>
      <c r="H162" s="35">
        <v>1.1706698545709948</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0.31909801771719892</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0.31909801771719892</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0.31909801771719892</v>
      </c>
      <c r="I165" s="18"/>
      <c r="J165" s="18">
        <f t="shared" si="7"/>
        <v>0</v>
      </c>
      <c r="K165" s="93">
        <f t="shared" si="8"/>
        <v>0</v>
      </c>
      <c r="M165" s="89"/>
      <c r="N165" s="62"/>
    </row>
    <row r="166" spans="1:14" x14ac:dyDescent="0.25">
      <c r="A166" s="21" t="s">
        <v>203</v>
      </c>
      <c r="B166" s="35">
        <v>100</v>
      </c>
      <c r="C166" s="35">
        <v>99.056254666372368</v>
      </c>
      <c r="D166" s="35"/>
      <c r="E166" s="35">
        <f t="shared" si="6"/>
        <v>-0.94374533362763247</v>
      </c>
      <c r="F166" s="35"/>
      <c r="G166" s="35">
        <v>3.1392799897133563</v>
      </c>
      <c r="H166" s="35">
        <v>3.1096531813009305</v>
      </c>
      <c r="I166" s="35"/>
      <c r="J166" s="35">
        <f t="shared" si="7"/>
        <v>-2.962680841242582E-2</v>
      </c>
      <c r="K166" s="92">
        <f t="shared" si="8"/>
        <v>-2.9555172392742621E-4</v>
      </c>
      <c r="M166" s="89"/>
      <c r="N166" s="62"/>
    </row>
    <row r="167" spans="1:14" x14ac:dyDescent="0.25">
      <c r="A167" s="22" t="s">
        <v>204</v>
      </c>
      <c r="B167" s="18">
        <v>100</v>
      </c>
      <c r="C167" s="18">
        <v>99.056254666372368</v>
      </c>
      <c r="D167" s="18"/>
      <c r="E167" s="18">
        <f t="shared" si="6"/>
        <v>-0.94374533362763247</v>
      </c>
      <c r="F167" s="18"/>
      <c r="G167" s="18">
        <v>3.1392799897133563</v>
      </c>
      <c r="H167" s="18">
        <v>3.1096531813009305</v>
      </c>
      <c r="I167" s="18"/>
      <c r="J167" s="18">
        <f t="shared" si="7"/>
        <v>-2.962680841242582E-2</v>
      </c>
      <c r="K167" s="93">
        <f t="shared" si="8"/>
        <v>-2.9555172392742621E-4</v>
      </c>
      <c r="M167" s="89"/>
      <c r="N167" s="62"/>
    </row>
    <row r="168" spans="1:14" x14ac:dyDescent="0.25">
      <c r="A168" s="21" t="s">
        <v>204</v>
      </c>
      <c r="B168" s="35">
        <v>100</v>
      </c>
      <c r="C168" s="35">
        <v>99.056254666372368</v>
      </c>
      <c r="D168" s="35"/>
      <c r="E168" s="35">
        <f t="shared" si="6"/>
        <v>-0.94374533362763247</v>
      </c>
      <c r="F168" s="35"/>
      <c r="G168" s="35">
        <v>3.1392799897133563</v>
      </c>
      <c r="H168" s="35">
        <v>3.1096531813009305</v>
      </c>
      <c r="I168" s="35"/>
      <c r="J168" s="35">
        <f t="shared" si="7"/>
        <v>-2.962680841242582E-2</v>
      </c>
      <c r="K168" s="92">
        <f t="shared" si="8"/>
        <v>-2.9555172392742621E-4</v>
      </c>
      <c r="M168" s="89"/>
      <c r="N168" s="62"/>
    </row>
    <row r="169" spans="1:14" x14ac:dyDescent="0.25">
      <c r="A169" s="22" t="s">
        <v>39</v>
      </c>
      <c r="B169" s="18">
        <v>101.40514584008478</v>
      </c>
      <c r="C169" s="18">
        <v>101.44446652986835</v>
      </c>
      <c r="D169" s="18"/>
      <c r="E169" s="18">
        <f t="shared" si="6"/>
        <v>3.8775832782267372E-2</v>
      </c>
      <c r="F169" s="18"/>
      <c r="G169" s="18">
        <v>10.148156984669971</v>
      </c>
      <c r="H169" s="18">
        <v>10.152092017052828</v>
      </c>
      <c r="I169" s="18"/>
      <c r="J169" s="18">
        <f t="shared" si="7"/>
        <v>3.9350323828575284E-3</v>
      </c>
      <c r="K169" s="93">
        <f t="shared" si="8"/>
        <v>3.9255176874739318E-5</v>
      </c>
      <c r="M169" s="89"/>
      <c r="N169" s="62"/>
    </row>
    <row r="170" spans="1:14" x14ac:dyDescent="0.25">
      <c r="A170" s="21" t="s">
        <v>205</v>
      </c>
      <c r="B170" s="35">
        <v>93.248879997412232</v>
      </c>
      <c r="C170" s="35">
        <v>93.372439860699387</v>
      </c>
      <c r="D170" s="35"/>
      <c r="E170" s="35">
        <f t="shared" si="6"/>
        <v>0.13250546632901372</v>
      </c>
      <c r="F170" s="35"/>
      <c r="G170" s="35">
        <v>2.9697132441977914</v>
      </c>
      <c r="H170" s="35">
        <v>2.9736482765806498</v>
      </c>
      <c r="I170" s="35"/>
      <c r="J170" s="35">
        <f t="shared" si="7"/>
        <v>3.9350323828584166E-3</v>
      </c>
      <c r="K170" s="92">
        <f t="shared" si="8"/>
        <v>3.9255176874748181E-5</v>
      </c>
      <c r="M170" s="89"/>
      <c r="N170" s="62"/>
    </row>
    <row r="171" spans="1:14" x14ac:dyDescent="0.25">
      <c r="A171" s="22" t="s">
        <v>206</v>
      </c>
      <c r="B171" s="18">
        <v>92.886704678335448</v>
      </c>
      <c r="C171" s="18">
        <v>93.0179194087019</v>
      </c>
      <c r="D171" s="18"/>
      <c r="E171" s="18">
        <f t="shared" si="6"/>
        <v>0.14126319888390082</v>
      </c>
      <c r="F171" s="18"/>
      <c r="G171" s="18">
        <v>2.7856033375631171</v>
      </c>
      <c r="H171" s="18">
        <v>2.789538369945975</v>
      </c>
      <c r="I171" s="18"/>
      <c r="J171" s="18">
        <f t="shared" si="7"/>
        <v>3.9350323828579725E-3</v>
      </c>
      <c r="K171" s="93">
        <f t="shared" si="8"/>
        <v>3.925517687474375E-5</v>
      </c>
      <c r="M171" s="89"/>
      <c r="N171" s="62"/>
    </row>
    <row r="172" spans="1:14" x14ac:dyDescent="0.25">
      <c r="A172" s="21" t="s">
        <v>206</v>
      </c>
      <c r="B172" s="35">
        <v>92.886704678335448</v>
      </c>
      <c r="C172" s="35">
        <v>93.0179194087019</v>
      </c>
      <c r="D172" s="35"/>
      <c r="E172" s="35">
        <f t="shared" si="6"/>
        <v>0.14126319888390082</v>
      </c>
      <c r="F172" s="35"/>
      <c r="G172" s="35">
        <v>2.7856033375631171</v>
      </c>
      <c r="H172" s="35">
        <v>2.789538369945975</v>
      </c>
      <c r="I172" s="35"/>
      <c r="J172" s="35">
        <f t="shared" si="7"/>
        <v>3.9350323828579725E-3</v>
      </c>
      <c r="K172" s="92">
        <f t="shared" si="8"/>
        <v>3.925517687474375E-5</v>
      </c>
      <c r="M172" s="89"/>
      <c r="N172" s="62"/>
    </row>
    <row r="173" spans="1:14" x14ac:dyDescent="0.25">
      <c r="A173" s="22" t="s">
        <v>207</v>
      </c>
      <c r="B173" s="18">
        <v>99.094877380177962</v>
      </c>
      <c r="C173" s="18">
        <v>99.094877380177962</v>
      </c>
      <c r="D173" s="18"/>
      <c r="E173" s="18">
        <f t="shared" si="6"/>
        <v>0</v>
      </c>
      <c r="F173" s="18"/>
      <c r="G173" s="18">
        <v>0.18410990663467439</v>
      </c>
      <c r="H173" s="18">
        <v>0.18410990663467439</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0.18410990663467439</v>
      </c>
      <c r="H174" s="35">
        <v>0.18410990663467439</v>
      </c>
      <c r="I174" s="35"/>
      <c r="J174" s="35">
        <f t="shared" si="7"/>
        <v>0</v>
      </c>
      <c r="K174" s="92">
        <f t="shared" si="8"/>
        <v>0</v>
      </c>
      <c r="M174" s="89"/>
      <c r="N174" s="62"/>
    </row>
    <row r="175" spans="1:14" x14ac:dyDescent="0.25">
      <c r="A175" s="22" t="s">
        <v>208</v>
      </c>
      <c r="B175" s="18">
        <v>103.45100018632708</v>
      </c>
      <c r="C175" s="18">
        <v>103.45100018632708</v>
      </c>
      <c r="D175" s="18"/>
      <c r="E175" s="18">
        <f t="shared" si="6"/>
        <v>0</v>
      </c>
      <c r="F175" s="18"/>
      <c r="G175" s="18">
        <v>0.88500542375857127</v>
      </c>
      <c r="H175" s="18">
        <v>0.88500542375857116</v>
      </c>
      <c r="I175" s="18"/>
      <c r="J175" s="18">
        <f t="shared" si="7"/>
        <v>0</v>
      </c>
      <c r="K175" s="93">
        <f t="shared" si="8"/>
        <v>0</v>
      </c>
      <c r="M175" s="89"/>
      <c r="N175" s="62"/>
    </row>
    <row r="176" spans="1:14" x14ac:dyDescent="0.25">
      <c r="A176" s="21" t="s">
        <v>209</v>
      </c>
      <c r="B176" s="35">
        <v>103.74888383811937</v>
      </c>
      <c r="C176" s="35">
        <v>103.74888383811937</v>
      </c>
      <c r="D176" s="35"/>
      <c r="E176" s="35">
        <f t="shared" si="6"/>
        <v>0</v>
      </c>
      <c r="F176" s="35"/>
      <c r="G176" s="35">
        <v>0.79015231546910536</v>
      </c>
      <c r="H176" s="35">
        <v>0.79015231546910525</v>
      </c>
      <c r="I176" s="35"/>
      <c r="J176" s="35">
        <f t="shared" si="7"/>
        <v>0</v>
      </c>
      <c r="K176" s="92">
        <f t="shared" si="8"/>
        <v>0</v>
      </c>
      <c r="M176" s="89"/>
      <c r="N176" s="62"/>
    </row>
    <row r="177" spans="1:14" x14ac:dyDescent="0.25">
      <c r="A177" s="22" t="s">
        <v>210</v>
      </c>
      <c r="B177" s="18">
        <v>103.06054089659534</v>
      </c>
      <c r="C177" s="18">
        <v>103.06054089659534</v>
      </c>
      <c r="D177" s="18"/>
      <c r="E177" s="18">
        <f t="shared" si="6"/>
        <v>0</v>
      </c>
      <c r="F177" s="18"/>
      <c r="G177" s="18">
        <v>0.63390891161035923</v>
      </c>
      <c r="H177" s="18">
        <v>0.63390891161035923</v>
      </c>
      <c r="I177" s="18"/>
      <c r="J177" s="18">
        <f t="shared" si="7"/>
        <v>0</v>
      </c>
      <c r="K177" s="93">
        <f t="shared" si="8"/>
        <v>0</v>
      </c>
      <c r="M177" s="89"/>
      <c r="N177" s="62"/>
    </row>
    <row r="178" spans="1:14" x14ac:dyDescent="0.25">
      <c r="A178" s="21" t="s">
        <v>211</v>
      </c>
      <c r="B178" s="35">
        <v>106.63857852035552</v>
      </c>
      <c r="C178" s="35">
        <v>106.63857852035552</v>
      </c>
      <c r="D178" s="35"/>
      <c r="E178" s="35">
        <f t="shared" si="6"/>
        <v>0</v>
      </c>
      <c r="F178" s="35"/>
      <c r="G178" s="35">
        <v>0.15624340385874605</v>
      </c>
      <c r="H178" s="35">
        <v>0.15624340385874602</v>
      </c>
      <c r="I178" s="35"/>
      <c r="J178" s="35">
        <f t="shared" si="7"/>
        <v>0</v>
      </c>
      <c r="K178" s="92">
        <f t="shared" si="8"/>
        <v>0</v>
      </c>
      <c r="M178" s="89"/>
      <c r="N178" s="62"/>
    </row>
    <row r="179" spans="1:14" x14ac:dyDescent="0.25">
      <c r="A179" s="22" t="s">
        <v>212</v>
      </c>
      <c r="B179" s="18">
        <v>101.03447092798228</v>
      </c>
      <c r="C179" s="18">
        <v>101.03447092798228</v>
      </c>
      <c r="D179" s="18"/>
      <c r="E179" s="18">
        <f t="shared" si="6"/>
        <v>0</v>
      </c>
      <c r="F179" s="18"/>
      <c r="G179" s="18">
        <v>9.4853108289465929E-2</v>
      </c>
      <c r="H179" s="18">
        <v>9.4853108289465915E-2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9.4853108289465929E-2</v>
      </c>
      <c r="H180" s="35">
        <v>9.4853108289465915E-2</v>
      </c>
      <c r="I180" s="35"/>
      <c r="J180" s="35">
        <f t="shared" si="7"/>
        <v>0</v>
      </c>
      <c r="K180" s="92">
        <f t="shared" si="8"/>
        <v>0</v>
      </c>
      <c r="M180" s="89"/>
      <c r="N180" s="62"/>
    </row>
    <row r="181" spans="1:14" x14ac:dyDescent="0.25">
      <c r="A181" s="22" t="s">
        <v>213</v>
      </c>
      <c r="B181" s="18">
        <v>105.4647808811431</v>
      </c>
      <c r="C181" s="18">
        <v>105.4647808811431</v>
      </c>
      <c r="D181" s="18"/>
      <c r="E181" s="18">
        <f t="shared" si="6"/>
        <v>0</v>
      </c>
      <c r="F181" s="18"/>
      <c r="G181" s="18">
        <v>6.2934383167136074</v>
      </c>
      <c r="H181" s="18">
        <v>6.2934383167136065</v>
      </c>
      <c r="I181" s="18"/>
      <c r="J181" s="18">
        <f t="shared" si="7"/>
        <v>0</v>
      </c>
      <c r="K181" s="93">
        <f t="shared" si="8"/>
        <v>0</v>
      </c>
      <c r="M181" s="89"/>
      <c r="N181" s="62"/>
    </row>
    <row r="182" spans="1:14" x14ac:dyDescent="0.25">
      <c r="A182" s="21" t="s">
        <v>40</v>
      </c>
      <c r="B182" s="35">
        <v>100</v>
      </c>
      <c r="C182" s="35">
        <v>100</v>
      </c>
      <c r="D182" s="35"/>
      <c r="E182" s="35">
        <f t="shared" si="6"/>
        <v>0</v>
      </c>
      <c r="F182" s="35"/>
      <c r="G182" s="35">
        <v>0.4246761607847323</v>
      </c>
      <c r="H182" s="35">
        <v>0.4246761607847323</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3.9301394720359643E-2</v>
      </c>
      <c r="H183" s="18">
        <v>3.9301394720359636E-2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0.38537476606437271</v>
      </c>
      <c r="H184" s="35">
        <v>0.38537476606437265</v>
      </c>
      <c r="I184" s="35"/>
      <c r="J184" s="35">
        <f t="shared" si="7"/>
        <v>0</v>
      </c>
      <c r="K184" s="92">
        <f t="shared" si="8"/>
        <v>0</v>
      </c>
      <c r="M184" s="89"/>
      <c r="N184" s="62"/>
    </row>
    <row r="185" spans="1:14" x14ac:dyDescent="0.25">
      <c r="A185" s="22" t="s">
        <v>41</v>
      </c>
      <c r="B185" s="18">
        <v>113.22907947640934</v>
      </c>
      <c r="C185" s="18">
        <v>113.22907947640934</v>
      </c>
      <c r="D185" s="18"/>
      <c r="E185" s="18">
        <f t="shared" si="6"/>
        <v>0</v>
      </c>
      <c r="F185" s="18"/>
      <c r="G185" s="18">
        <v>4.0710832198343319</v>
      </c>
      <c r="H185" s="18">
        <v>4.0710832198343319</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2.2665174174733971</v>
      </c>
      <c r="H186" s="35">
        <v>2.2665174174733966</v>
      </c>
      <c r="I186" s="35"/>
      <c r="J186" s="35">
        <f t="shared" si="7"/>
        <v>0</v>
      </c>
      <c r="K186" s="92">
        <f t="shared" si="8"/>
        <v>0</v>
      </c>
      <c r="M186" s="89"/>
      <c r="N186" s="62"/>
    </row>
    <row r="187" spans="1:14" x14ac:dyDescent="0.25">
      <c r="A187" s="22" t="s">
        <v>217</v>
      </c>
      <c r="B187" s="18">
        <v>147.80218628807233</v>
      </c>
      <c r="C187" s="18">
        <v>147.80218628807233</v>
      </c>
      <c r="D187" s="18"/>
      <c r="E187" s="18">
        <f t="shared" si="6"/>
        <v>0</v>
      </c>
      <c r="F187" s="18"/>
      <c r="G187" s="18">
        <v>1.8045658023609348</v>
      </c>
      <c r="H187" s="18">
        <v>1.8045658023609346</v>
      </c>
      <c r="I187" s="18"/>
      <c r="J187" s="18">
        <f t="shared" si="7"/>
        <v>0</v>
      </c>
      <c r="K187" s="93">
        <f t="shared" si="8"/>
        <v>0</v>
      </c>
      <c r="M187" s="89"/>
      <c r="N187" s="62"/>
    </row>
    <row r="188" spans="1:14" x14ac:dyDescent="0.25">
      <c r="A188" s="21" t="s">
        <v>42</v>
      </c>
      <c r="B188" s="35">
        <v>92.320248465510531</v>
      </c>
      <c r="C188" s="35">
        <v>92.320248465510531</v>
      </c>
      <c r="D188" s="35"/>
      <c r="E188" s="35">
        <f t="shared" si="6"/>
        <v>0</v>
      </c>
      <c r="F188" s="35"/>
      <c r="G188" s="35">
        <v>1.7976789360945424</v>
      </c>
      <c r="H188" s="35">
        <v>1.7976789360945424</v>
      </c>
      <c r="I188" s="35"/>
      <c r="J188" s="35">
        <f t="shared" si="7"/>
        <v>0</v>
      </c>
      <c r="K188" s="92">
        <f t="shared" si="8"/>
        <v>0</v>
      </c>
      <c r="M188" s="89"/>
      <c r="N188" s="62"/>
    </row>
    <row r="189" spans="1:14" x14ac:dyDescent="0.25">
      <c r="A189" s="22" t="s">
        <v>42</v>
      </c>
      <c r="B189" s="18">
        <v>92.320248465510531</v>
      </c>
      <c r="C189" s="18">
        <v>92.320248465510531</v>
      </c>
      <c r="D189" s="18"/>
      <c r="E189" s="18">
        <f t="shared" si="6"/>
        <v>0</v>
      </c>
      <c r="F189" s="18"/>
      <c r="G189" s="18">
        <v>1.7976789360945424</v>
      </c>
      <c r="H189" s="18">
        <v>1.7976789360945424</v>
      </c>
      <c r="I189" s="18"/>
      <c r="J189" s="18">
        <f t="shared" si="7"/>
        <v>0</v>
      </c>
      <c r="K189" s="93">
        <f t="shared" si="8"/>
        <v>0</v>
      </c>
      <c r="M189" s="89"/>
      <c r="N189" s="62"/>
    </row>
    <row r="190" spans="1:14" x14ac:dyDescent="0.25">
      <c r="A190" s="21" t="s">
        <v>218</v>
      </c>
      <c r="B190" s="35">
        <v>78.28360892102252</v>
      </c>
      <c r="C190" s="35">
        <v>77.42641178360094</v>
      </c>
      <c r="D190" s="35"/>
      <c r="E190" s="35">
        <f t="shared" si="6"/>
        <v>-1.0949892949958073</v>
      </c>
      <c r="F190" s="35"/>
      <c r="G190" s="35">
        <v>8.7282810068726313</v>
      </c>
      <c r="H190" s="35">
        <v>8.6327072642102234</v>
      </c>
      <c r="I190" s="35"/>
      <c r="J190" s="35">
        <f t="shared" si="7"/>
        <v>-9.5573742662407923E-2</v>
      </c>
      <c r="K190" s="92">
        <f t="shared" si="8"/>
        <v>-9.5342650523988796E-4</v>
      </c>
      <c r="M190" s="89"/>
      <c r="N190" s="62"/>
    </row>
    <row r="191" spans="1:14" x14ac:dyDescent="0.25">
      <c r="A191" s="22" t="s">
        <v>219</v>
      </c>
      <c r="B191" s="18">
        <v>96.670427135756142</v>
      </c>
      <c r="C191" s="18">
        <v>96.670427135756142</v>
      </c>
      <c r="D191" s="18"/>
      <c r="E191" s="18">
        <f t="shared" si="6"/>
        <v>0</v>
      </c>
      <c r="F191" s="18"/>
      <c r="G191" s="18">
        <v>2.5910431620795245</v>
      </c>
      <c r="H191" s="18">
        <v>2.5910431620795245</v>
      </c>
      <c r="I191" s="18"/>
      <c r="J191" s="18">
        <f t="shared" si="7"/>
        <v>0</v>
      </c>
      <c r="K191" s="93">
        <f t="shared" si="8"/>
        <v>0</v>
      </c>
      <c r="M191" s="89"/>
      <c r="N191" s="62"/>
    </row>
    <row r="192" spans="1:14" x14ac:dyDescent="0.25">
      <c r="A192" s="21" t="s">
        <v>220</v>
      </c>
      <c r="B192" s="35">
        <v>96.05167447835521</v>
      </c>
      <c r="C192" s="35">
        <v>96.05167447835521</v>
      </c>
      <c r="D192" s="35"/>
      <c r="E192" s="35">
        <f t="shared" si="6"/>
        <v>0</v>
      </c>
      <c r="F192" s="35"/>
      <c r="G192" s="35">
        <v>0.91521931974572779</v>
      </c>
      <c r="H192" s="35">
        <v>0.91521931974572779</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0.91521931974572779</v>
      </c>
      <c r="H193" s="18">
        <v>0.91521931974572779</v>
      </c>
      <c r="I193" s="18"/>
      <c r="J193" s="18">
        <f t="shared" si="7"/>
        <v>0</v>
      </c>
      <c r="K193" s="93">
        <f t="shared" si="8"/>
        <v>0</v>
      </c>
      <c r="M193" s="89"/>
      <c r="N193" s="62"/>
    </row>
    <row r="194" spans="1:14" x14ac:dyDescent="0.25">
      <c r="A194" s="21" t="s">
        <v>43</v>
      </c>
      <c r="B194" s="35">
        <v>98.966917816706982</v>
      </c>
      <c r="C194" s="35">
        <v>98.966917816706982</v>
      </c>
      <c r="D194" s="35"/>
      <c r="E194" s="35">
        <f t="shared" si="6"/>
        <v>0</v>
      </c>
      <c r="F194" s="35"/>
      <c r="G194" s="35">
        <v>0.65625970549737878</v>
      </c>
      <c r="H194" s="35">
        <v>0.65625970549737878</v>
      </c>
      <c r="I194" s="35"/>
      <c r="J194" s="35">
        <f t="shared" si="7"/>
        <v>0</v>
      </c>
      <c r="K194" s="92">
        <f t="shared" si="8"/>
        <v>0</v>
      </c>
      <c r="M194" s="89"/>
      <c r="N194" s="62"/>
    </row>
    <row r="195" spans="1:14" x14ac:dyDescent="0.25">
      <c r="A195" s="22" t="s">
        <v>221</v>
      </c>
      <c r="B195" s="18">
        <v>98.966917816706982</v>
      </c>
      <c r="C195" s="18">
        <v>98.966917816706982</v>
      </c>
      <c r="D195" s="18"/>
      <c r="E195" s="18">
        <f t="shared" si="6"/>
        <v>0</v>
      </c>
      <c r="F195" s="18"/>
      <c r="G195" s="18">
        <v>0.65625970549737878</v>
      </c>
      <c r="H195" s="18">
        <v>0.65625970549737878</v>
      </c>
      <c r="I195" s="18"/>
      <c r="J195" s="18">
        <f t="shared" si="7"/>
        <v>0</v>
      </c>
      <c r="K195" s="93">
        <f t="shared" si="8"/>
        <v>0</v>
      </c>
      <c r="M195" s="89"/>
      <c r="N195" s="62"/>
    </row>
    <row r="196" spans="1:14" x14ac:dyDescent="0.25">
      <c r="A196" s="21" t="s">
        <v>222</v>
      </c>
      <c r="B196" s="35">
        <v>95.116654528367874</v>
      </c>
      <c r="C196" s="35">
        <v>95.116654528367874</v>
      </c>
      <c r="D196" s="35"/>
      <c r="E196" s="35">
        <f t="shared" si="6"/>
        <v>0</v>
      </c>
      <c r="F196" s="35"/>
      <c r="G196" s="35">
        <v>0.82771839896290089</v>
      </c>
      <c r="H196" s="35">
        <v>0.82771839896290078</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0.82771839896290089</v>
      </c>
      <c r="H197" s="18">
        <v>0.82771839896290078</v>
      </c>
      <c r="I197" s="18"/>
      <c r="J197" s="18">
        <f t="shared" si="7"/>
        <v>0</v>
      </c>
      <c r="K197" s="93">
        <f t="shared" si="8"/>
        <v>0</v>
      </c>
      <c r="M197" s="89"/>
      <c r="N197" s="62"/>
    </row>
    <row r="198" spans="1:14" x14ac:dyDescent="0.25">
      <c r="A198" s="21" t="s">
        <v>223</v>
      </c>
      <c r="B198" s="35">
        <v>98.828163498548108</v>
      </c>
      <c r="C198" s="35">
        <v>98.828163498548108</v>
      </c>
      <c r="D198" s="35"/>
      <c r="E198" s="35">
        <f t="shared" si="6"/>
        <v>0</v>
      </c>
      <c r="F198" s="35"/>
      <c r="G198" s="35">
        <v>0.19184573787351733</v>
      </c>
      <c r="H198" s="35">
        <v>0.1918457378735173</v>
      </c>
      <c r="I198" s="35"/>
      <c r="J198" s="35">
        <f t="shared" si="7"/>
        <v>0</v>
      </c>
      <c r="K198" s="92">
        <f t="shared" si="8"/>
        <v>0</v>
      </c>
      <c r="M198" s="89"/>
      <c r="N198" s="62"/>
    </row>
    <row r="199" spans="1:14" x14ac:dyDescent="0.25">
      <c r="A199" s="22" t="s">
        <v>223</v>
      </c>
      <c r="B199" s="18">
        <v>98.828163498548108</v>
      </c>
      <c r="C199" s="18">
        <v>98.828163498548108</v>
      </c>
      <c r="D199" s="18"/>
      <c r="E199" s="18">
        <f t="shared" ref="E199:E262" si="9">((C199/B199-1)*100)</f>
        <v>0</v>
      </c>
      <c r="F199" s="18"/>
      <c r="G199" s="18">
        <v>0.19184573787351733</v>
      </c>
      <c r="H199" s="18">
        <v>0.1918457378735173</v>
      </c>
      <c r="I199" s="18"/>
      <c r="J199" s="18">
        <f t="shared" si="7"/>
        <v>0</v>
      </c>
      <c r="K199" s="93">
        <f t="shared" si="8"/>
        <v>0</v>
      </c>
      <c r="M199" s="89"/>
      <c r="N199" s="62"/>
    </row>
    <row r="200" spans="1:14" x14ac:dyDescent="0.25">
      <c r="A200" s="21" t="s">
        <v>224</v>
      </c>
      <c r="B200" s="35">
        <v>72.464705245786021</v>
      </c>
      <c r="C200" s="35">
        <v>71.336229656862258</v>
      </c>
      <c r="D200" s="35"/>
      <c r="E200" s="35">
        <f t="shared" si="9"/>
        <v>-1.5572761734091056</v>
      </c>
      <c r="F200" s="35"/>
      <c r="G200" s="35">
        <v>6.1372378447931082</v>
      </c>
      <c r="H200" s="35">
        <v>6.0416641021306976</v>
      </c>
      <c r="I200" s="35"/>
      <c r="J200" s="35">
        <f t="shared" ref="J200:J263" si="10">H200-G200</f>
        <v>-9.5573742662410588E-2</v>
      </c>
      <c r="K200" s="92">
        <f t="shared" si="8"/>
        <v>-9.5342650523991463E-4</v>
      </c>
      <c r="M200" s="89"/>
      <c r="N200" s="62"/>
    </row>
    <row r="201" spans="1:14" x14ac:dyDescent="0.25">
      <c r="A201" s="22" t="s">
        <v>225</v>
      </c>
      <c r="B201" s="18">
        <v>89.077376214107062</v>
      </c>
      <c r="C201" s="18">
        <v>83.751961656484582</v>
      </c>
      <c r="D201" s="18"/>
      <c r="E201" s="18">
        <f t="shared" si="9"/>
        <v>-5.9784142550654789</v>
      </c>
      <c r="F201" s="18"/>
      <c r="G201" s="18">
        <v>3.3514677127277584E-2</v>
      </c>
      <c r="H201" s="18">
        <v>3.151103089236125E-2</v>
      </c>
      <c r="I201" s="18"/>
      <c r="J201" s="18">
        <f t="shared" si="10"/>
        <v>-2.0036462349163342E-3</v>
      </c>
      <c r="K201" s="93">
        <f t="shared" si="8"/>
        <v>-1.9988015267343205E-5</v>
      </c>
      <c r="M201" s="89"/>
      <c r="N201" s="62"/>
    </row>
    <row r="202" spans="1:14" x14ac:dyDescent="0.25">
      <c r="A202" s="21" t="s">
        <v>225</v>
      </c>
      <c r="B202" s="35">
        <v>89.077376214107062</v>
      </c>
      <c r="C202" s="35">
        <v>83.751961656484582</v>
      </c>
      <c r="D202" s="35"/>
      <c r="E202" s="35">
        <f t="shared" si="9"/>
        <v>-5.9784142550654789</v>
      </c>
      <c r="F202" s="35"/>
      <c r="G202" s="35">
        <v>3.3514677127277584E-2</v>
      </c>
      <c r="H202" s="35">
        <v>3.151103089236125E-2</v>
      </c>
      <c r="I202" s="35"/>
      <c r="J202" s="35">
        <f t="shared" si="10"/>
        <v>-2.0036462349163342E-3</v>
      </c>
      <c r="K202" s="92">
        <f t="shared" ref="K202:K265" si="11">J202/$G$5</f>
        <v>-1.9988015267343205E-5</v>
      </c>
      <c r="M202" s="89"/>
      <c r="N202" s="62"/>
    </row>
    <row r="203" spans="1:14" x14ac:dyDescent="0.25">
      <c r="A203" s="22" t="s">
        <v>226</v>
      </c>
      <c r="B203" s="18">
        <v>62.812814510021411</v>
      </c>
      <c r="C203" s="18">
        <v>61.403507058448902</v>
      </c>
      <c r="D203" s="18"/>
      <c r="E203" s="18">
        <f t="shared" si="9"/>
        <v>-2.2436623204452388</v>
      </c>
      <c r="F203" s="18"/>
      <c r="G203" s="18">
        <v>3.8979117112892014</v>
      </c>
      <c r="H203" s="18">
        <v>3.8104557349387829</v>
      </c>
      <c r="I203" s="18"/>
      <c r="J203" s="18">
        <f t="shared" si="10"/>
        <v>-8.7455976350418574E-2</v>
      </c>
      <c r="K203" s="93">
        <f t="shared" si="11"/>
        <v>-8.7244512531702814E-4</v>
      </c>
      <c r="M203" s="89"/>
      <c r="N203" s="62"/>
    </row>
    <row r="204" spans="1:14" x14ac:dyDescent="0.25">
      <c r="A204" s="21" t="s">
        <v>226</v>
      </c>
      <c r="B204" s="35">
        <v>62.812814510021411</v>
      </c>
      <c r="C204" s="35">
        <v>61.403507058448902</v>
      </c>
      <c r="D204" s="35"/>
      <c r="E204" s="35">
        <f t="shared" si="9"/>
        <v>-2.2436623204452388</v>
      </c>
      <c r="F204" s="35"/>
      <c r="G204" s="35">
        <v>3.8979117112892014</v>
      </c>
      <c r="H204" s="35">
        <v>3.8104557349387829</v>
      </c>
      <c r="I204" s="35"/>
      <c r="J204" s="35">
        <f t="shared" si="10"/>
        <v>-8.7455976350418574E-2</v>
      </c>
      <c r="K204" s="92">
        <f t="shared" si="11"/>
        <v>-8.7244512531702814E-4</v>
      </c>
      <c r="M204" s="89"/>
      <c r="N204" s="62"/>
    </row>
    <row r="205" spans="1:14" x14ac:dyDescent="0.25">
      <c r="A205" s="22" t="s">
        <v>227</v>
      </c>
      <c r="B205" s="18">
        <v>97.824589581431539</v>
      </c>
      <c r="C205" s="18">
        <v>97.167552918879579</v>
      </c>
      <c r="D205" s="18"/>
      <c r="E205" s="18">
        <f t="shared" si="9"/>
        <v>-0.67164775785235609</v>
      </c>
      <c r="F205" s="18"/>
      <c r="G205" s="18">
        <v>0.91031645763611035</v>
      </c>
      <c r="H205" s="18">
        <v>0.90420233755903634</v>
      </c>
      <c r="I205" s="18"/>
      <c r="J205" s="18">
        <f t="shared" si="10"/>
        <v>-6.1141200770740145E-3</v>
      </c>
      <c r="K205" s="93">
        <f t="shared" si="11"/>
        <v>-6.0993364655526664E-5</v>
      </c>
      <c r="M205" s="89"/>
      <c r="N205" s="62"/>
    </row>
    <row r="206" spans="1:14" x14ac:dyDescent="0.25">
      <c r="A206" s="21" t="s">
        <v>227</v>
      </c>
      <c r="B206" s="35">
        <v>97.824589581431539</v>
      </c>
      <c r="C206" s="35">
        <v>97.167552918879579</v>
      </c>
      <c r="D206" s="35"/>
      <c r="E206" s="35">
        <f t="shared" si="9"/>
        <v>-0.67164775785235609</v>
      </c>
      <c r="F206" s="35"/>
      <c r="G206" s="35">
        <v>0.91031645763611035</v>
      </c>
      <c r="H206" s="35">
        <v>0.90420233755903634</v>
      </c>
      <c r="I206" s="35"/>
      <c r="J206" s="35">
        <f t="shared" si="10"/>
        <v>-6.1141200770740145E-3</v>
      </c>
      <c r="K206" s="92">
        <f t="shared" si="11"/>
        <v>-6.0993364655526664E-5</v>
      </c>
      <c r="M206" s="89"/>
      <c r="N206" s="62"/>
    </row>
    <row r="207" spans="1:14" x14ac:dyDescent="0.25">
      <c r="A207" s="22" t="s">
        <v>228</v>
      </c>
      <c r="B207" s="18">
        <v>100</v>
      </c>
      <c r="C207" s="18">
        <v>100</v>
      </c>
      <c r="D207" s="18"/>
      <c r="E207" s="18">
        <f t="shared" si="9"/>
        <v>0</v>
      </c>
      <c r="F207" s="18"/>
      <c r="G207" s="18">
        <v>1.2954949987405178</v>
      </c>
      <c r="H207" s="18">
        <v>1.2954949987405175</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1.2954949987405178</v>
      </c>
      <c r="H208" s="35">
        <v>1.2954949987405175</v>
      </c>
      <c r="I208" s="35"/>
      <c r="J208" s="35">
        <f t="shared" si="10"/>
        <v>0</v>
      </c>
      <c r="K208" s="92">
        <f t="shared" si="11"/>
        <v>0</v>
      </c>
      <c r="M208" s="89"/>
      <c r="N208" s="62"/>
    </row>
    <row r="209" spans="1:14" x14ac:dyDescent="0.25">
      <c r="A209" s="22" t="s">
        <v>230</v>
      </c>
      <c r="B209" s="18">
        <v>105.30755553596812</v>
      </c>
      <c r="C209" s="18">
        <v>105.00609441067583</v>
      </c>
      <c r="D209" s="18"/>
      <c r="E209" s="18">
        <f t="shared" si="9"/>
        <v>-0.28626732788353815</v>
      </c>
      <c r="F209" s="18"/>
      <c r="G209" s="18">
        <v>2.7994694030879321</v>
      </c>
      <c r="H209" s="18">
        <v>2.7914554368327948</v>
      </c>
      <c r="I209" s="18"/>
      <c r="J209" s="18">
        <f t="shared" si="10"/>
        <v>-8.0139662551372837E-3</v>
      </c>
      <c r="K209" s="93">
        <f t="shared" si="11"/>
        <v>-7.9945889183549417E-5</v>
      </c>
      <c r="M209" s="89"/>
      <c r="N209" s="62"/>
    </row>
    <row r="210" spans="1:14" x14ac:dyDescent="0.25">
      <c r="A210" s="21" t="s">
        <v>231</v>
      </c>
      <c r="B210" s="35">
        <v>95.601183617788877</v>
      </c>
      <c r="C210" s="35">
        <v>93.664653050130781</v>
      </c>
      <c r="D210" s="35"/>
      <c r="E210" s="35">
        <f t="shared" si="9"/>
        <v>-2.0256345103427775</v>
      </c>
      <c r="F210" s="35"/>
      <c r="G210" s="35">
        <v>0.39562745471695082</v>
      </c>
      <c r="H210" s="35">
        <v>0.38761348846181348</v>
      </c>
      <c r="I210" s="35"/>
      <c r="J210" s="35">
        <f t="shared" si="10"/>
        <v>-8.0139662551373392E-3</v>
      </c>
      <c r="K210" s="92">
        <f t="shared" si="11"/>
        <v>-7.9945889183549973E-5</v>
      </c>
      <c r="M210" s="89"/>
      <c r="N210" s="62"/>
    </row>
    <row r="211" spans="1:14" x14ac:dyDescent="0.25">
      <c r="A211" s="22" t="s">
        <v>44</v>
      </c>
      <c r="B211" s="18">
        <v>95.601183617788877</v>
      </c>
      <c r="C211" s="18">
        <v>93.664653050130781</v>
      </c>
      <c r="D211" s="18"/>
      <c r="E211" s="18">
        <f t="shared" si="9"/>
        <v>-2.0256345103427775</v>
      </c>
      <c r="F211" s="18"/>
      <c r="G211" s="18">
        <v>0.39562745471695082</v>
      </c>
      <c r="H211" s="18">
        <v>0.38761348846181348</v>
      </c>
      <c r="I211" s="18"/>
      <c r="J211" s="18">
        <f t="shared" si="10"/>
        <v>-8.0139662551373392E-3</v>
      </c>
      <c r="K211" s="93">
        <f t="shared" si="11"/>
        <v>-7.9945889183549973E-5</v>
      </c>
      <c r="M211" s="89"/>
      <c r="N211" s="62"/>
    </row>
    <row r="212" spans="1:14" x14ac:dyDescent="0.25">
      <c r="A212" s="21" t="s">
        <v>232</v>
      </c>
      <c r="B212" s="35">
        <v>79.999999999999986</v>
      </c>
      <c r="C212" s="35">
        <v>46.666666666666664</v>
      </c>
      <c r="D212" s="35"/>
      <c r="E212" s="35">
        <f t="shared" si="9"/>
        <v>-41.666666666666664</v>
      </c>
      <c r="F212" s="35"/>
      <c r="G212" s="35">
        <v>1.9233519012329454E-2</v>
      </c>
      <c r="H212" s="35">
        <v>1.1219552757192183E-2</v>
      </c>
      <c r="I212" s="35"/>
      <c r="J212" s="35">
        <f t="shared" si="10"/>
        <v>-8.0139662551372715E-3</v>
      </c>
      <c r="K212" s="92">
        <f t="shared" si="11"/>
        <v>-7.9945889183549295E-5</v>
      </c>
      <c r="M212" s="89"/>
      <c r="N212" s="62"/>
    </row>
    <row r="213" spans="1:14" x14ac:dyDescent="0.25">
      <c r="A213" s="22" t="s">
        <v>233</v>
      </c>
      <c r="B213" s="18">
        <v>96.563452584886505</v>
      </c>
      <c r="C213" s="18">
        <v>96.563452584886505</v>
      </c>
      <c r="D213" s="18"/>
      <c r="E213" s="18">
        <f t="shared" si="9"/>
        <v>0</v>
      </c>
      <c r="F213" s="18"/>
      <c r="G213" s="18">
        <v>0.37639393570462126</v>
      </c>
      <c r="H213" s="18">
        <v>0.37639393570462121</v>
      </c>
      <c r="I213" s="18"/>
      <c r="J213" s="18">
        <f t="shared" si="10"/>
        <v>0</v>
      </c>
      <c r="K213" s="93">
        <f t="shared" si="11"/>
        <v>0</v>
      </c>
      <c r="M213" s="89"/>
      <c r="N213" s="62"/>
    </row>
    <row r="214" spans="1:14" x14ac:dyDescent="0.25">
      <c r="A214" s="21" t="s">
        <v>234</v>
      </c>
      <c r="B214" s="35">
        <v>137.32639458160699</v>
      </c>
      <c r="C214" s="35">
        <v>137.32639458160699</v>
      </c>
      <c r="D214" s="35"/>
      <c r="E214" s="35">
        <f t="shared" si="9"/>
        <v>0</v>
      </c>
      <c r="F214" s="35"/>
      <c r="G214" s="35">
        <v>0.14102018136634328</v>
      </c>
      <c r="H214" s="35">
        <v>0.14102018136634328</v>
      </c>
      <c r="I214" s="35"/>
      <c r="J214" s="35">
        <f t="shared" si="10"/>
        <v>0</v>
      </c>
      <c r="K214" s="92">
        <f t="shared" si="11"/>
        <v>0</v>
      </c>
      <c r="M214" s="89"/>
      <c r="N214" s="62"/>
    </row>
    <row r="215" spans="1:14" x14ac:dyDescent="0.25">
      <c r="A215" s="22" t="s">
        <v>235</v>
      </c>
      <c r="B215" s="18">
        <v>137.32639458160699</v>
      </c>
      <c r="C215" s="18">
        <v>137.32639458160699</v>
      </c>
      <c r="D215" s="18"/>
      <c r="E215" s="18">
        <f t="shared" si="9"/>
        <v>0</v>
      </c>
      <c r="F215" s="18"/>
      <c r="G215" s="18">
        <v>0.14102018136634328</v>
      </c>
      <c r="H215" s="18">
        <v>0.14102018136634328</v>
      </c>
      <c r="I215" s="18"/>
      <c r="J215" s="18">
        <f t="shared" si="10"/>
        <v>0</v>
      </c>
      <c r="K215" s="93">
        <f t="shared" si="11"/>
        <v>0</v>
      </c>
      <c r="M215" s="89"/>
      <c r="N215" s="62"/>
    </row>
    <row r="216" spans="1:14" x14ac:dyDescent="0.25">
      <c r="A216" s="21" t="s">
        <v>236</v>
      </c>
      <c r="B216" s="35">
        <v>137.32639458160699</v>
      </c>
      <c r="C216" s="35">
        <v>137.32639458160699</v>
      </c>
      <c r="D216" s="35"/>
      <c r="E216" s="35">
        <f t="shared" si="9"/>
        <v>0</v>
      </c>
      <c r="F216" s="35"/>
      <c r="G216" s="35">
        <v>0.14102018136634328</v>
      </c>
      <c r="H216" s="35">
        <v>0.14102018136634328</v>
      </c>
      <c r="I216" s="35"/>
      <c r="J216" s="35">
        <f t="shared" si="10"/>
        <v>0</v>
      </c>
      <c r="K216" s="92">
        <f t="shared" si="11"/>
        <v>0</v>
      </c>
      <c r="M216" s="89"/>
      <c r="N216" s="62"/>
    </row>
    <row r="217" spans="1:14" x14ac:dyDescent="0.25">
      <c r="A217" s="22" t="s">
        <v>237</v>
      </c>
      <c r="B217" s="18">
        <v>101.11757337729506</v>
      </c>
      <c r="C217" s="18">
        <v>101.11757337729506</v>
      </c>
      <c r="D217" s="18"/>
      <c r="E217" s="18">
        <f t="shared" si="9"/>
        <v>0</v>
      </c>
      <c r="F217" s="18"/>
      <c r="G217" s="18">
        <v>4.042269075160132E-2</v>
      </c>
      <c r="H217" s="18">
        <v>4.042269075160132E-2</v>
      </c>
      <c r="I217" s="18"/>
      <c r="J217" s="18">
        <f t="shared" si="10"/>
        <v>0</v>
      </c>
      <c r="K217" s="93">
        <f t="shared" si="11"/>
        <v>0</v>
      </c>
      <c r="M217" s="89"/>
      <c r="N217" s="62"/>
    </row>
    <row r="218" spans="1:14" x14ac:dyDescent="0.25">
      <c r="A218" s="21" t="s">
        <v>45</v>
      </c>
      <c r="B218" s="35">
        <v>101.11757337729506</v>
      </c>
      <c r="C218" s="35">
        <v>101.11757337729506</v>
      </c>
      <c r="D218" s="35"/>
      <c r="E218" s="35">
        <f t="shared" si="9"/>
        <v>0</v>
      </c>
      <c r="F218" s="35"/>
      <c r="G218" s="35">
        <v>4.042269075160132E-2</v>
      </c>
      <c r="H218" s="35">
        <v>4.042269075160132E-2</v>
      </c>
      <c r="I218" s="35"/>
      <c r="J218" s="35">
        <f t="shared" si="10"/>
        <v>0</v>
      </c>
      <c r="K218" s="92">
        <f t="shared" si="11"/>
        <v>0</v>
      </c>
      <c r="M218" s="89"/>
      <c r="N218" s="62"/>
    </row>
    <row r="219" spans="1:14" x14ac:dyDescent="0.25">
      <c r="A219" s="22" t="s">
        <v>238</v>
      </c>
      <c r="B219" s="18">
        <v>101.11757337729506</v>
      </c>
      <c r="C219" s="18">
        <v>101.11757337729506</v>
      </c>
      <c r="D219" s="18"/>
      <c r="E219" s="18">
        <f t="shared" si="9"/>
        <v>0</v>
      </c>
      <c r="F219" s="18"/>
      <c r="G219" s="18">
        <v>4.042269075160132E-2</v>
      </c>
      <c r="H219" s="18">
        <v>4.042269075160132E-2</v>
      </c>
      <c r="I219" s="18"/>
      <c r="J219" s="18">
        <f t="shared" si="10"/>
        <v>0</v>
      </c>
      <c r="K219" s="93">
        <f t="shared" si="11"/>
        <v>0</v>
      </c>
      <c r="M219" s="89"/>
      <c r="N219" s="62"/>
    </row>
    <row r="220" spans="1:14" x14ac:dyDescent="0.25">
      <c r="A220" s="21" t="s">
        <v>239</v>
      </c>
      <c r="B220" s="35">
        <v>111.0922849144771</v>
      </c>
      <c r="C220" s="35">
        <v>111.0922849144771</v>
      </c>
      <c r="D220" s="35"/>
      <c r="E220" s="35">
        <f t="shared" si="9"/>
        <v>0</v>
      </c>
      <c r="F220" s="35"/>
      <c r="G220" s="35">
        <v>1.0303674409254751</v>
      </c>
      <c r="H220" s="35">
        <v>1.0303674409254751</v>
      </c>
      <c r="I220" s="35"/>
      <c r="J220" s="35">
        <f t="shared" si="10"/>
        <v>0</v>
      </c>
      <c r="K220" s="92">
        <f t="shared" si="11"/>
        <v>0</v>
      </c>
      <c r="M220" s="89"/>
      <c r="N220" s="62"/>
    </row>
    <row r="221" spans="1:14" x14ac:dyDescent="0.25">
      <c r="A221" s="22" t="s">
        <v>240</v>
      </c>
      <c r="B221" s="18">
        <v>100</v>
      </c>
      <c r="C221" s="18">
        <v>100</v>
      </c>
      <c r="D221" s="18"/>
      <c r="E221" s="18">
        <f t="shared" si="9"/>
        <v>0</v>
      </c>
      <c r="F221" s="18"/>
      <c r="G221" s="18">
        <v>0.16778532205872534</v>
      </c>
      <c r="H221" s="18">
        <v>0.16778532205872534</v>
      </c>
      <c r="I221" s="18"/>
      <c r="J221" s="18">
        <f t="shared" si="10"/>
        <v>0</v>
      </c>
      <c r="K221" s="93">
        <f t="shared" si="11"/>
        <v>0</v>
      </c>
      <c r="M221" s="89"/>
      <c r="N221" s="62"/>
    </row>
    <row r="222" spans="1:14" x14ac:dyDescent="0.25">
      <c r="A222" s="21" t="s">
        <v>240</v>
      </c>
      <c r="B222" s="35">
        <v>100</v>
      </c>
      <c r="C222" s="35">
        <v>100</v>
      </c>
      <c r="D222" s="35"/>
      <c r="E222" s="35">
        <f t="shared" si="9"/>
        <v>0</v>
      </c>
      <c r="F222" s="35"/>
      <c r="G222" s="35">
        <v>0.16778532205872534</v>
      </c>
      <c r="H222" s="35">
        <v>0.16778532205872534</v>
      </c>
      <c r="I222" s="35"/>
      <c r="J222" s="35">
        <f t="shared" si="10"/>
        <v>0</v>
      </c>
      <c r="K222" s="92">
        <f t="shared" si="11"/>
        <v>0</v>
      </c>
      <c r="M222" s="89"/>
      <c r="N222" s="62"/>
    </row>
    <row r="223" spans="1:14" x14ac:dyDescent="0.25">
      <c r="A223" s="22" t="s">
        <v>241</v>
      </c>
      <c r="B223" s="18">
        <v>113.54208932737374</v>
      </c>
      <c r="C223" s="18">
        <v>113.54208932737374</v>
      </c>
      <c r="D223" s="18"/>
      <c r="E223" s="18">
        <f t="shared" si="9"/>
        <v>0</v>
      </c>
      <c r="F223" s="18"/>
      <c r="G223" s="18">
        <v>0.86258211886674985</v>
      </c>
      <c r="H223" s="18">
        <v>0.86258211886674974</v>
      </c>
      <c r="I223" s="18"/>
      <c r="J223" s="18">
        <f t="shared" si="10"/>
        <v>0</v>
      </c>
      <c r="K223" s="93">
        <f t="shared" si="11"/>
        <v>0</v>
      </c>
      <c r="M223" s="89"/>
      <c r="N223" s="62"/>
    </row>
    <row r="224" spans="1:14" x14ac:dyDescent="0.25">
      <c r="A224" s="21" t="s">
        <v>241</v>
      </c>
      <c r="B224" s="35">
        <v>113.54208932737374</v>
      </c>
      <c r="C224" s="35">
        <v>113.54208932737374</v>
      </c>
      <c r="D224" s="35"/>
      <c r="E224" s="35">
        <f t="shared" si="9"/>
        <v>0</v>
      </c>
      <c r="F224" s="35"/>
      <c r="G224" s="35">
        <v>0.86258211886674985</v>
      </c>
      <c r="H224" s="35">
        <v>0.86258211886674974</v>
      </c>
      <c r="I224" s="35"/>
      <c r="J224" s="35">
        <f t="shared" si="10"/>
        <v>0</v>
      </c>
      <c r="K224" s="92">
        <f t="shared" si="11"/>
        <v>0</v>
      </c>
      <c r="M224" s="89"/>
      <c r="N224" s="62"/>
    </row>
    <row r="225" spans="1:14" x14ac:dyDescent="0.25">
      <c r="A225" s="22" t="s">
        <v>46</v>
      </c>
      <c r="B225" s="18">
        <v>101.50219557928268</v>
      </c>
      <c r="C225" s="18">
        <v>101.50219557928268</v>
      </c>
      <c r="D225" s="18"/>
      <c r="E225" s="18">
        <f t="shared" si="9"/>
        <v>0</v>
      </c>
      <c r="F225" s="18"/>
      <c r="G225" s="18">
        <v>1.1920316353275615</v>
      </c>
      <c r="H225" s="18">
        <v>1.1920316353275615</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0.50837564680416991</v>
      </c>
      <c r="H226" s="35">
        <v>0.50837564680416991</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0.17972940609802063</v>
      </c>
      <c r="H228" s="35">
        <v>0.17972940609802063</v>
      </c>
      <c r="I228" s="35"/>
      <c r="J228" s="35">
        <f t="shared" si="10"/>
        <v>0</v>
      </c>
      <c r="K228" s="92">
        <f t="shared" si="11"/>
        <v>0</v>
      </c>
      <c r="M228" s="89"/>
      <c r="N228" s="62"/>
    </row>
    <row r="229" spans="1:14" x14ac:dyDescent="0.25">
      <c r="A229" s="22" t="s">
        <v>244</v>
      </c>
      <c r="B229" s="18">
        <v>100.63281352508085</v>
      </c>
      <c r="C229" s="18">
        <v>100.63281352508085</v>
      </c>
      <c r="D229" s="18"/>
      <c r="E229" s="18">
        <f t="shared" si="9"/>
        <v>0</v>
      </c>
      <c r="F229" s="18"/>
      <c r="G229" s="18">
        <v>0.68365598852339171</v>
      </c>
      <c r="H229" s="18">
        <v>0.68365598852339171</v>
      </c>
      <c r="I229" s="18"/>
      <c r="J229" s="18">
        <f t="shared" si="10"/>
        <v>0</v>
      </c>
      <c r="K229" s="93">
        <f t="shared" si="11"/>
        <v>0</v>
      </c>
      <c r="M229" s="89"/>
      <c r="N229" s="62"/>
    </row>
    <row r="230" spans="1:14" x14ac:dyDescent="0.25">
      <c r="A230" s="21" t="s">
        <v>244</v>
      </c>
      <c r="B230" s="35">
        <v>100.63281352508085</v>
      </c>
      <c r="C230" s="35">
        <v>100.63281352508085</v>
      </c>
      <c r="D230" s="35"/>
      <c r="E230" s="35">
        <f t="shared" si="9"/>
        <v>0</v>
      </c>
      <c r="F230" s="35"/>
      <c r="G230" s="35">
        <v>0.68365598852339171</v>
      </c>
      <c r="H230" s="35">
        <v>0.68365598852339171</v>
      </c>
      <c r="I230" s="35"/>
      <c r="J230" s="35">
        <f t="shared" si="10"/>
        <v>0</v>
      </c>
      <c r="K230" s="92">
        <f t="shared" si="11"/>
        <v>0</v>
      </c>
      <c r="M230" s="89"/>
      <c r="N230" s="62"/>
    </row>
    <row r="231" spans="1:14" x14ac:dyDescent="0.25">
      <c r="A231" s="22" t="s">
        <v>245</v>
      </c>
      <c r="B231" s="18">
        <v>102.21727338405482</v>
      </c>
      <c r="C231" s="18">
        <v>102.21727338405482</v>
      </c>
      <c r="D231" s="18"/>
      <c r="E231" s="18">
        <f t="shared" si="9"/>
        <v>0</v>
      </c>
      <c r="F231" s="18"/>
      <c r="G231" s="18">
        <v>2.348846876219334</v>
      </c>
      <c r="H231" s="18">
        <v>2.348846876219334</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0.11265474282460479</v>
      </c>
      <c r="H232" s="35">
        <v>0.11265474282460479</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0.11265474282460479</v>
      </c>
      <c r="H233" s="18">
        <v>0.11265474282460479</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4.4992324726184425E-2</v>
      </c>
      <c r="H235" s="18">
        <v>4.4992324726184425E-2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0.5610836855501482</v>
      </c>
      <c r="H239" s="18">
        <v>0.56108368555014809</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0.5610836855501482</v>
      </c>
      <c r="H240" s="35">
        <v>0.56108368555014809</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0.5610836855501482</v>
      </c>
      <c r="H241" s="18">
        <v>0.56108368555014809</v>
      </c>
      <c r="I241" s="18"/>
      <c r="J241" s="18">
        <f t="shared" si="10"/>
        <v>0</v>
      </c>
      <c r="K241" s="93">
        <f t="shared" si="11"/>
        <v>0</v>
      </c>
      <c r="M241" s="89"/>
      <c r="N241" s="62"/>
    </row>
    <row r="242" spans="1:14" x14ac:dyDescent="0.25">
      <c r="A242" s="21" t="s">
        <v>252</v>
      </c>
      <c r="B242" s="35">
        <v>103.09821977241209</v>
      </c>
      <c r="C242" s="35">
        <v>103.09821977241209</v>
      </c>
      <c r="D242" s="35"/>
      <c r="E242" s="35">
        <f t="shared" si="9"/>
        <v>0</v>
      </c>
      <c r="F242" s="35"/>
      <c r="G242" s="35">
        <v>1.6552870460513702</v>
      </c>
      <c r="H242" s="35">
        <v>1.6552870460513702</v>
      </c>
      <c r="I242" s="35"/>
      <c r="J242" s="35">
        <f t="shared" si="10"/>
        <v>0</v>
      </c>
      <c r="K242" s="92">
        <f t="shared" si="11"/>
        <v>0</v>
      </c>
      <c r="M242" s="89"/>
      <c r="N242" s="62"/>
    </row>
    <row r="243" spans="1:14" x14ac:dyDescent="0.25">
      <c r="A243" s="22" t="s">
        <v>253</v>
      </c>
      <c r="B243" s="18">
        <v>103.09821977241209</v>
      </c>
      <c r="C243" s="18">
        <v>103.09821977241209</v>
      </c>
      <c r="D243" s="18"/>
      <c r="E243" s="18">
        <f t="shared" si="9"/>
        <v>0</v>
      </c>
      <c r="F243" s="18"/>
      <c r="G243" s="18">
        <v>1.6552870460513702</v>
      </c>
      <c r="H243" s="18">
        <v>1.6552870460513702</v>
      </c>
      <c r="I243" s="18"/>
      <c r="J243" s="18">
        <f t="shared" si="10"/>
        <v>0</v>
      </c>
      <c r="K243" s="93">
        <f t="shared" si="11"/>
        <v>0</v>
      </c>
      <c r="M243" s="89"/>
      <c r="N243" s="62"/>
    </row>
    <row r="244" spans="1:14" x14ac:dyDescent="0.25">
      <c r="A244" s="21" t="s">
        <v>254</v>
      </c>
      <c r="B244" s="35">
        <v>103.72140204862301</v>
      </c>
      <c r="C244" s="35">
        <v>103.72140204862301</v>
      </c>
      <c r="D244" s="35"/>
      <c r="E244" s="35">
        <f t="shared" si="9"/>
        <v>0</v>
      </c>
      <c r="F244" s="35"/>
      <c r="G244" s="35">
        <v>1.3856594542754948</v>
      </c>
      <c r="H244" s="35">
        <v>1.3856594542754945</v>
      </c>
      <c r="I244" s="35"/>
      <c r="J244" s="35">
        <f t="shared" si="10"/>
        <v>0</v>
      </c>
      <c r="K244" s="92">
        <f t="shared" si="11"/>
        <v>0</v>
      </c>
      <c r="M244" s="89"/>
      <c r="N244" s="62"/>
    </row>
    <row r="245" spans="1:14" x14ac:dyDescent="0.25">
      <c r="A245" s="22" t="s">
        <v>255</v>
      </c>
      <c r="B245" s="18">
        <v>100.01017851887923</v>
      </c>
      <c r="C245" s="18">
        <v>100.01017851887923</v>
      </c>
      <c r="D245" s="18"/>
      <c r="E245" s="18">
        <f t="shared" si="9"/>
        <v>0</v>
      </c>
      <c r="F245" s="18"/>
      <c r="G245" s="18">
        <v>0.26962759177587553</v>
      </c>
      <c r="H245" s="18">
        <v>0.26962759177587553</v>
      </c>
      <c r="I245" s="18"/>
      <c r="J245" s="18">
        <f t="shared" si="10"/>
        <v>0</v>
      </c>
      <c r="K245" s="93">
        <f t="shared" si="11"/>
        <v>0</v>
      </c>
      <c r="M245" s="89"/>
      <c r="N245" s="62"/>
    </row>
    <row r="246" spans="1:14" x14ac:dyDescent="0.25">
      <c r="A246" s="21" t="s">
        <v>256</v>
      </c>
      <c r="B246" s="35">
        <v>99.570267035538933</v>
      </c>
      <c r="C246" s="35">
        <v>99.342869966869074</v>
      </c>
      <c r="D246" s="35"/>
      <c r="E246" s="35">
        <f t="shared" si="9"/>
        <v>-0.22837848630926638</v>
      </c>
      <c r="F246" s="35"/>
      <c r="G246" s="35">
        <v>4.1618028818822426</v>
      </c>
      <c r="H246" s="35">
        <v>4.1522982194574238</v>
      </c>
      <c r="I246" s="35"/>
      <c r="J246" s="35">
        <f t="shared" si="10"/>
        <v>-9.5046624248187328E-3</v>
      </c>
      <c r="K246" s="92">
        <f t="shared" si="11"/>
        <v>-9.4816806653572275E-5</v>
      </c>
      <c r="M246" s="89"/>
      <c r="N246" s="62"/>
    </row>
    <row r="247" spans="1:14" x14ac:dyDescent="0.25">
      <c r="A247" s="22" t="s">
        <v>257</v>
      </c>
      <c r="B247" s="18">
        <v>99.983421407131232</v>
      </c>
      <c r="C247" s="18">
        <v>99.730666948828414</v>
      </c>
      <c r="D247" s="18"/>
      <c r="E247" s="18">
        <f t="shared" si="9"/>
        <v>-0.25279636838352326</v>
      </c>
      <c r="F247" s="18"/>
      <c r="G247" s="18">
        <v>3.75980971783535</v>
      </c>
      <c r="H247" s="18">
        <v>3.7503050554105313</v>
      </c>
      <c r="I247" s="18"/>
      <c r="J247" s="18">
        <f t="shared" si="10"/>
        <v>-9.5046624248187328E-3</v>
      </c>
      <c r="K247" s="93">
        <f t="shared" si="11"/>
        <v>-9.4816806653572275E-5</v>
      </c>
      <c r="M247" s="89"/>
      <c r="N247" s="62"/>
    </row>
    <row r="248" spans="1:14" x14ac:dyDescent="0.25">
      <c r="A248" s="21" t="s">
        <v>258</v>
      </c>
      <c r="B248" s="35">
        <v>99.983421407131232</v>
      </c>
      <c r="C248" s="35">
        <v>99.730666948828414</v>
      </c>
      <c r="D248" s="35"/>
      <c r="E248" s="35">
        <f t="shared" si="9"/>
        <v>-0.25279636838352326</v>
      </c>
      <c r="F248" s="35"/>
      <c r="G248" s="35">
        <v>3.75980971783535</v>
      </c>
      <c r="H248" s="35">
        <v>3.7503050554105313</v>
      </c>
      <c r="I248" s="35"/>
      <c r="J248" s="35">
        <f t="shared" si="10"/>
        <v>-9.5046624248187328E-3</v>
      </c>
      <c r="K248" s="92">
        <f t="shared" si="11"/>
        <v>-9.4816806653572275E-5</v>
      </c>
      <c r="M248" s="89"/>
      <c r="N248" s="62"/>
    </row>
    <row r="249" spans="1:14" x14ac:dyDescent="0.25">
      <c r="A249" s="22" t="s">
        <v>259</v>
      </c>
      <c r="B249" s="18">
        <v>99.983421407131232</v>
      </c>
      <c r="C249" s="18">
        <v>99.730666948828414</v>
      </c>
      <c r="D249" s="18"/>
      <c r="E249" s="18">
        <f t="shared" si="9"/>
        <v>-0.25279636838352326</v>
      </c>
      <c r="F249" s="18"/>
      <c r="G249" s="18">
        <v>3.75980971783535</v>
      </c>
      <c r="H249" s="18">
        <v>3.7503050554105313</v>
      </c>
      <c r="I249" s="18"/>
      <c r="J249" s="18">
        <f t="shared" si="10"/>
        <v>-9.5046624248187328E-3</v>
      </c>
      <c r="K249" s="93">
        <f t="shared" si="11"/>
        <v>-9.4816806653572275E-5</v>
      </c>
      <c r="M249" s="89"/>
      <c r="N249" s="62"/>
    </row>
    <row r="250" spans="1:14" x14ac:dyDescent="0.25">
      <c r="A250" s="21" t="s">
        <v>260</v>
      </c>
      <c r="B250" s="35">
        <v>95.865229002517438</v>
      </c>
      <c r="C250" s="35">
        <v>95.865229002517438</v>
      </c>
      <c r="D250" s="35"/>
      <c r="E250" s="35">
        <f t="shared" si="9"/>
        <v>0</v>
      </c>
      <c r="F250" s="35"/>
      <c r="G250" s="35">
        <v>0.40199316404689317</v>
      </c>
      <c r="H250" s="35">
        <v>0.40199316404689306</v>
      </c>
      <c r="I250" s="35"/>
      <c r="J250" s="35">
        <f t="shared" si="10"/>
        <v>0</v>
      </c>
      <c r="K250" s="92">
        <f t="shared" si="11"/>
        <v>0</v>
      </c>
      <c r="M250" s="89"/>
      <c r="N250" s="62"/>
    </row>
    <row r="251" spans="1:14" x14ac:dyDescent="0.25">
      <c r="A251" s="22" t="s">
        <v>261</v>
      </c>
      <c r="B251" s="18">
        <v>95.865229002517438</v>
      </c>
      <c r="C251" s="18">
        <v>95.865229002517438</v>
      </c>
      <c r="D251" s="18"/>
      <c r="E251" s="18">
        <f t="shared" si="9"/>
        <v>0</v>
      </c>
      <c r="F251" s="18"/>
      <c r="G251" s="18">
        <v>0.40199316404689317</v>
      </c>
      <c r="H251" s="18">
        <v>0.40199316404689306</v>
      </c>
      <c r="I251" s="18"/>
      <c r="J251" s="18">
        <f t="shared" si="10"/>
        <v>0</v>
      </c>
      <c r="K251" s="93">
        <f t="shared" si="11"/>
        <v>0</v>
      </c>
      <c r="M251" s="89"/>
      <c r="N251" s="62"/>
    </row>
    <row r="252" spans="1:14" x14ac:dyDescent="0.25">
      <c r="A252" s="21" t="s">
        <v>262</v>
      </c>
      <c r="B252" s="35">
        <v>95.865229002517438</v>
      </c>
      <c r="C252" s="35">
        <v>95.865229002517438</v>
      </c>
      <c r="D252" s="35"/>
      <c r="E252" s="35">
        <f t="shared" si="9"/>
        <v>0</v>
      </c>
      <c r="F252" s="35"/>
      <c r="G252" s="35">
        <v>0.40199316404689317</v>
      </c>
      <c r="H252" s="35">
        <v>0.40199316404689306</v>
      </c>
      <c r="I252" s="35"/>
      <c r="J252" s="35">
        <f t="shared" si="10"/>
        <v>0</v>
      </c>
      <c r="K252" s="92">
        <f t="shared" si="11"/>
        <v>0</v>
      </c>
      <c r="M252" s="89"/>
      <c r="N252" s="62"/>
    </row>
    <row r="253" spans="1:14" x14ac:dyDescent="0.25">
      <c r="A253" s="22" t="s">
        <v>263</v>
      </c>
      <c r="B253" s="18">
        <v>100</v>
      </c>
      <c r="C253" s="18">
        <v>100</v>
      </c>
      <c r="D253" s="18"/>
      <c r="E253" s="18">
        <f t="shared" si="9"/>
        <v>0</v>
      </c>
      <c r="F253" s="18"/>
      <c r="G253" s="18">
        <v>7.4611915913581822E-2</v>
      </c>
      <c r="H253" s="18">
        <v>7.4611915913581808E-2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7.4611915913581822E-2</v>
      </c>
      <c r="H254" s="35">
        <v>7.4611915913581808E-2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3.2097431235565368E-2</v>
      </c>
      <c r="H255" s="18">
        <v>3.2097431235565368E-2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3.2097431235565368E-2</v>
      </c>
      <c r="H256" s="35">
        <v>3.2097431235565368E-2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4.2514484678016454E-2</v>
      </c>
      <c r="H257" s="18">
        <v>4.2514484678016454E-2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4.2514484678016454E-2</v>
      </c>
      <c r="H258" s="35">
        <v>4.2514484678016454E-2</v>
      </c>
      <c r="I258" s="35"/>
      <c r="J258" s="35">
        <f t="shared" si="10"/>
        <v>0</v>
      </c>
      <c r="K258" s="92">
        <f t="shared" si="11"/>
        <v>0</v>
      </c>
      <c r="M258" s="89"/>
      <c r="N258" s="62"/>
    </row>
    <row r="259" spans="1:14" x14ac:dyDescent="0.25">
      <c r="A259" s="22" t="s">
        <v>268</v>
      </c>
      <c r="B259" s="18">
        <v>99.822825892710185</v>
      </c>
      <c r="C259" s="18">
        <v>99.821289893022453</v>
      </c>
      <c r="D259" s="18"/>
      <c r="E259" s="18">
        <f t="shared" si="9"/>
        <v>-1.5387259116317331E-3</v>
      </c>
      <c r="F259" s="18"/>
      <c r="G259" s="18">
        <v>6.3469595824120271</v>
      </c>
      <c r="H259" s="18">
        <v>6.3468619201003307</v>
      </c>
      <c r="I259" s="18"/>
      <c r="J259" s="18">
        <f t="shared" si="10"/>
        <v>-9.7662311696389281E-5</v>
      </c>
      <c r="K259" s="93">
        <f t="shared" si="11"/>
        <v>-9.7426169511055029E-7</v>
      </c>
      <c r="M259" s="89"/>
      <c r="N259" s="62"/>
    </row>
    <row r="260" spans="1:14" x14ac:dyDescent="0.25">
      <c r="A260" s="21" t="s">
        <v>50</v>
      </c>
      <c r="B260" s="35">
        <v>100.02172689494576</v>
      </c>
      <c r="C260" s="35">
        <v>100.00366587899329</v>
      </c>
      <c r="D260" s="35"/>
      <c r="E260" s="35">
        <f t="shared" si="9"/>
        <v>-1.8057092706902367E-2</v>
      </c>
      <c r="F260" s="35"/>
      <c r="G260" s="35">
        <v>5.8728701011390374</v>
      </c>
      <c r="H260" s="35">
        <v>5.8718096315403185</v>
      </c>
      <c r="I260" s="35"/>
      <c r="J260" s="35">
        <f t="shared" si="10"/>
        <v>-1.0604695987188606E-3</v>
      </c>
      <c r="K260" s="92">
        <f t="shared" si="11"/>
        <v>-1.0579054406094304E-5</v>
      </c>
      <c r="M260" s="89"/>
      <c r="N260" s="62"/>
    </row>
    <row r="261" spans="1:14" x14ac:dyDescent="0.25">
      <c r="A261" s="22" t="s">
        <v>269</v>
      </c>
      <c r="B261" s="18">
        <v>100.35581682413108</v>
      </c>
      <c r="C261" s="18">
        <v>100.35581682413108</v>
      </c>
      <c r="D261" s="18"/>
      <c r="E261" s="18">
        <f t="shared" si="9"/>
        <v>0</v>
      </c>
      <c r="F261" s="18"/>
      <c r="G261" s="18">
        <v>3.6810912213602942E-2</v>
      </c>
      <c r="H261" s="18">
        <v>3.6810912213602935E-2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3.6810912213602942E-2</v>
      </c>
      <c r="H262" s="35">
        <v>3.6810912213602935E-2</v>
      </c>
      <c r="I262" s="35"/>
      <c r="J262" s="35">
        <f t="shared" si="10"/>
        <v>0</v>
      </c>
      <c r="K262" s="92">
        <f t="shared" si="11"/>
        <v>0</v>
      </c>
      <c r="M262" s="89"/>
      <c r="N262" s="62"/>
    </row>
    <row r="263" spans="1:14" x14ac:dyDescent="0.25">
      <c r="A263" s="22" t="s">
        <v>52</v>
      </c>
      <c r="B263" s="18">
        <v>100.04841612134175</v>
      </c>
      <c r="C263" s="18">
        <v>100.01791305569925</v>
      </c>
      <c r="D263" s="18"/>
      <c r="E263" s="18">
        <f t="shared" ref="E263:E275" si="12">((C263/B263-1)*100)</f>
        <v>-3.0488304388043286E-2</v>
      </c>
      <c r="F263" s="18"/>
      <c r="G263" s="18">
        <v>5.7188241605760872</v>
      </c>
      <c r="H263" s="18">
        <v>5.717080588058594</v>
      </c>
      <c r="I263" s="18"/>
      <c r="J263" s="18">
        <f t="shared" si="10"/>
        <v>-1.7435725174932415E-3</v>
      </c>
      <c r="K263" s="93">
        <f t="shared" si="11"/>
        <v>-1.7393566534877941E-5</v>
      </c>
      <c r="M263" s="89"/>
      <c r="N263" s="62"/>
    </row>
    <row r="264" spans="1:14" x14ac:dyDescent="0.25">
      <c r="A264" s="21" t="s">
        <v>52</v>
      </c>
      <c r="B264" s="35">
        <v>100.04841612134175</v>
      </c>
      <c r="C264" s="35">
        <v>100.01791305569925</v>
      </c>
      <c r="D264" s="35"/>
      <c r="E264" s="35">
        <f t="shared" si="12"/>
        <v>-3.0488304388043286E-2</v>
      </c>
      <c r="F264" s="35"/>
      <c r="G264" s="35">
        <v>5.7188241605760872</v>
      </c>
      <c r="H264" s="35">
        <v>5.717080588058594</v>
      </c>
      <c r="I264" s="35"/>
      <c r="J264" s="35">
        <f t="shared" ref="J264:J275" si="13">H264-G264</f>
        <v>-1.7435725174932415E-3</v>
      </c>
      <c r="K264" s="92">
        <f t="shared" si="11"/>
        <v>-1.7393566534877941E-5</v>
      </c>
      <c r="M264" s="89"/>
      <c r="N264" s="62"/>
    </row>
    <row r="265" spans="1:14" x14ac:dyDescent="0.25">
      <c r="A265" s="22" t="s">
        <v>51</v>
      </c>
      <c r="B265" s="18">
        <v>98.635092229251669</v>
      </c>
      <c r="C265" s="18">
        <v>99.209817380464003</v>
      </c>
      <c r="D265" s="18"/>
      <c r="E265" s="18">
        <f t="shared" si="12"/>
        <v>0.58267817084465268</v>
      </c>
      <c r="F265" s="18"/>
      <c r="G265" s="18">
        <v>0.1172350283493476</v>
      </c>
      <c r="H265" s="18">
        <v>0.11791813126812278</v>
      </c>
      <c r="I265" s="18"/>
      <c r="J265" s="18">
        <f t="shared" si="13"/>
        <v>6.8310291877518581E-4</v>
      </c>
      <c r="K265" s="93">
        <f t="shared" si="11"/>
        <v>6.814512128791668E-6</v>
      </c>
      <c r="M265" s="89"/>
      <c r="N265" s="62"/>
    </row>
    <row r="266" spans="1:14" x14ac:dyDescent="0.25">
      <c r="A266" s="21" t="s">
        <v>270</v>
      </c>
      <c r="B266" s="35">
        <v>98.2892019799921</v>
      </c>
      <c r="C266" s="35">
        <v>99.01258355681523</v>
      </c>
      <c r="D266" s="35"/>
      <c r="E266" s="35">
        <f t="shared" si="12"/>
        <v>0.73597258116957498</v>
      </c>
      <c r="F266" s="35"/>
      <c r="G266" s="35">
        <v>9.2816354338855878E-2</v>
      </c>
      <c r="H266" s="35">
        <v>9.3499457257631063E-2</v>
      </c>
      <c r="I266" s="35"/>
      <c r="J266" s="35">
        <f t="shared" si="13"/>
        <v>6.8310291877518581E-4</v>
      </c>
      <c r="K266" s="92">
        <f t="shared" ref="K266:K277" si="14">J266/$G$5</f>
        <v>6.814512128791668E-6</v>
      </c>
      <c r="M266" s="89"/>
      <c r="N266" s="62"/>
    </row>
    <row r="267" spans="1:14" x14ac:dyDescent="0.25">
      <c r="A267" s="22" t="s">
        <v>271</v>
      </c>
      <c r="B267" s="18">
        <v>99.972349095154314</v>
      </c>
      <c r="C267" s="18">
        <v>99.972349095154314</v>
      </c>
      <c r="D267" s="18"/>
      <c r="E267" s="18">
        <f t="shared" si="12"/>
        <v>0</v>
      </c>
      <c r="F267" s="18"/>
      <c r="G267" s="18">
        <v>2.441867401049172E-2</v>
      </c>
      <c r="H267" s="18">
        <v>2.441867401049172E-2</v>
      </c>
      <c r="I267" s="18"/>
      <c r="J267" s="18">
        <f t="shared" si="13"/>
        <v>0</v>
      </c>
      <c r="K267" s="93">
        <f t="shared" si="14"/>
        <v>0</v>
      </c>
      <c r="M267" s="89"/>
      <c r="N267" s="62"/>
    </row>
    <row r="268" spans="1:14" x14ac:dyDescent="0.25">
      <c r="A268" s="21" t="s">
        <v>272</v>
      </c>
      <c r="B268" s="35">
        <v>95.411672650924544</v>
      </c>
      <c r="C268" s="35">
        <v>95.690991467706027</v>
      </c>
      <c r="D268" s="35"/>
      <c r="E268" s="35">
        <f t="shared" si="12"/>
        <v>0.29275120016332146</v>
      </c>
      <c r="F268" s="35"/>
      <c r="G268" s="35">
        <v>0.32888243890598767</v>
      </c>
      <c r="H268" s="35">
        <v>0.32984524619301137</v>
      </c>
      <c r="I268" s="35"/>
      <c r="J268" s="35">
        <f t="shared" si="13"/>
        <v>9.6280728702369256E-4</v>
      </c>
      <c r="K268" s="92">
        <f t="shared" si="14"/>
        <v>9.6047927109959354E-6</v>
      </c>
      <c r="M268" s="89"/>
      <c r="N268" s="62"/>
    </row>
    <row r="269" spans="1:14" x14ac:dyDescent="0.25">
      <c r="A269" s="22" t="s">
        <v>273</v>
      </c>
      <c r="B269" s="18">
        <v>101.19787155219051</v>
      </c>
      <c r="C269" s="18">
        <v>101.19787155219051</v>
      </c>
      <c r="D269" s="18"/>
      <c r="E269" s="18">
        <f t="shared" si="12"/>
        <v>0</v>
      </c>
      <c r="F269" s="18"/>
      <c r="G269" s="18">
        <v>9.525497361456349E-2</v>
      </c>
      <c r="H269" s="18">
        <v>9.525497361456349E-2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9.525497361456349E-2</v>
      </c>
      <c r="H270" s="35">
        <v>9.525497361456349E-2</v>
      </c>
      <c r="I270" s="35"/>
      <c r="J270" s="35">
        <f t="shared" si="13"/>
        <v>0</v>
      </c>
      <c r="K270" s="92">
        <f t="shared" si="14"/>
        <v>0</v>
      </c>
      <c r="M270" s="89"/>
      <c r="N270" s="62"/>
    </row>
    <row r="271" spans="1:14" x14ac:dyDescent="0.25">
      <c r="A271" s="22" t="s">
        <v>274</v>
      </c>
      <c r="B271" s="18">
        <v>93.238075555154381</v>
      </c>
      <c r="C271" s="18">
        <v>93.622321039565179</v>
      </c>
      <c r="D271" s="18"/>
      <c r="E271" s="18">
        <f t="shared" si="12"/>
        <v>0.41211220000298976</v>
      </c>
      <c r="F271" s="18"/>
      <c r="G271" s="18">
        <v>0.23362746529142417</v>
      </c>
      <c r="H271" s="18">
        <v>0.23459027257844786</v>
      </c>
      <c r="I271" s="18"/>
      <c r="J271" s="18">
        <f t="shared" si="13"/>
        <v>9.6280728702369256E-4</v>
      </c>
      <c r="K271" s="93">
        <f t="shared" si="14"/>
        <v>9.6047927109959354E-6</v>
      </c>
      <c r="M271" s="89"/>
      <c r="N271" s="62"/>
    </row>
    <row r="272" spans="1:14" x14ac:dyDescent="0.25">
      <c r="A272" s="21" t="s">
        <v>275</v>
      </c>
      <c r="B272" s="35">
        <v>93.238075555154381</v>
      </c>
      <c r="C272" s="35">
        <v>93.622321039565179</v>
      </c>
      <c r="D272" s="35"/>
      <c r="E272" s="35">
        <f t="shared" si="12"/>
        <v>0.41211220000298976</v>
      </c>
      <c r="F272" s="35"/>
      <c r="G272" s="35">
        <v>0.23362746529142417</v>
      </c>
      <c r="H272" s="35">
        <v>0.23459027257844786</v>
      </c>
      <c r="I272" s="35"/>
      <c r="J272" s="35">
        <f t="shared" si="13"/>
        <v>9.6280728702369256E-4</v>
      </c>
      <c r="K272" s="92">
        <f t="shared" si="14"/>
        <v>9.6047927109959354E-6</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0.14520704236700152</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0.14520704236700152</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0.14520704236700152</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1"/>
      <c r="B277" s="162"/>
      <c r="C277" s="162"/>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69"/>
      <c r="B3" s="165" t="s">
        <v>84</v>
      </c>
      <c r="C3" s="165"/>
      <c r="D3" s="30"/>
      <c r="E3" s="88" t="s">
        <v>85</v>
      </c>
      <c r="F3" s="123"/>
      <c r="G3" s="168" t="s">
        <v>86</v>
      </c>
      <c r="H3" s="168"/>
      <c r="I3" s="156" t="s">
        <v>87</v>
      </c>
      <c r="J3" s="134" t="s">
        <v>286</v>
      </c>
    </row>
    <row r="4" spans="1:15" ht="30" x14ac:dyDescent="0.25">
      <c r="A4" s="170"/>
      <c r="B4" s="114">
        <v>44501</v>
      </c>
      <c r="C4" s="114">
        <v>44531</v>
      </c>
      <c r="D4" s="115"/>
      <c r="E4" s="126" t="s">
        <v>293</v>
      </c>
      <c r="F4" s="115"/>
      <c r="G4" s="114">
        <v>44501</v>
      </c>
      <c r="H4" s="114">
        <v>44531</v>
      </c>
      <c r="I4" s="126" t="s">
        <v>294</v>
      </c>
      <c r="J4" s="126" t="s">
        <v>294</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99.15143257149299</v>
      </c>
      <c r="C7" s="137">
        <v>99.078353303157485</v>
      </c>
      <c r="D7" s="35"/>
      <c r="E7" s="35">
        <f>((C7/B7-1)*100)</f>
        <v>-7.3704702433630143E-2</v>
      </c>
      <c r="F7" s="38"/>
      <c r="G7" s="137">
        <v>99.15143257149299</v>
      </c>
      <c r="H7" s="137">
        <v>99.078353303157485</v>
      </c>
      <c r="I7" s="35">
        <f t="shared" ref="I7:I21" si="0">H7-G7</f>
        <v>-7.3079268335504821E-2</v>
      </c>
      <c r="J7" s="98">
        <f t="shared" ref="J7:J19" si="1">I7/$G$7</f>
        <v>-7.3704702433634664E-4</v>
      </c>
      <c r="L7" s="62"/>
      <c r="M7" s="62"/>
      <c r="O7" s="62"/>
    </row>
    <row r="8" spans="1:15" x14ac:dyDescent="0.25">
      <c r="A8" s="61" t="s">
        <v>53</v>
      </c>
      <c r="B8" s="137">
        <v>99.050311419052989</v>
      </c>
      <c r="C8" s="137">
        <v>99.022690433852304</v>
      </c>
      <c r="D8" s="138"/>
      <c r="E8" s="35">
        <f>((C8/B8-1)*100)</f>
        <v>-2.7885813588035546E-2</v>
      </c>
      <c r="F8" s="139"/>
      <c r="G8" s="53">
        <v>94.985577793282843</v>
      </c>
      <c r="H8" s="53">
        <v>94.959090292123889</v>
      </c>
      <c r="I8" s="35">
        <f>H8-G8</f>
        <v>-2.6487501158953819E-2</v>
      </c>
      <c r="J8" s="98">
        <f t="shared" si="1"/>
        <v>-2.6714189066159025E-4</v>
      </c>
      <c r="K8" s="62"/>
      <c r="M8" s="62"/>
      <c r="O8" s="62"/>
    </row>
    <row r="9" spans="1:15" x14ac:dyDescent="0.25">
      <c r="A9" s="61" t="s">
        <v>54</v>
      </c>
      <c r="B9" s="137">
        <v>106.32078182081075</v>
      </c>
      <c r="C9" s="137">
        <v>106.21909486775236</v>
      </c>
      <c r="D9" s="138"/>
      <c r="E9" s="35">
        <f>((C9/B9-1)*100)</f>
        <v>-9.5641652851807812E-2</v>
      </c>
      <c r="F9" s="139"/>
      <c r="G9" s="137">
        <v>18.990513034122852</v>
      </c>
      <c r="H9" s="137">
        <v>18.97235019357198</v>
      </c>
      <c r="I9" s="35">
        <f t="shared" si="0"/>
        <v>-1.8162840550871806E-2</v>
      </c>
      <c r="J9" s="98">
        <f t="shared" si="1"/>
        <v>-1.8318283538440574E-4</v>
      </c>
      <c r="K9" s="62"/>
      <c r="M9" s="62"/>
      <c r="O9" s="62"/>
    </row>
    <row r="10" spans="1:15" x14ac:dyDescent="0.25">
      <c r="A10" s="61" t="s">
        <v>55</v>
      </c>
      <c r="B10" s="53">
        <v>97.386159776500662</v>
      </c>
      <c r="C10" s="53">
        <v>97.375491889965744</v>
      </c>
      <c r="D10" s="72"/>
      <c r="E10" s="72">
        <f>((C10/B10-1)*100)</f>
        <v>-1.0954212137948005E-2</v>
      </c>
      <c r="F10" s="72"/>
      <c r="G10" s="53">
        <v>75.995064759160002</v>
      </c>
      <c r="H10" s="53">
        <v>75.98674009855192</v>
      </c>
      <c r="I10" s="140">
        <f t="shared" si="0"/>
        <v>-8.3246606080820129E-3</v>
      </c>
      <c r="J10" s="98">
        <f t="shared" si="1"/>
        <v>-8.3959055277184509E-5</v>
      </c>
      <c r="K10" s="62"/>
      <c r="M10" s="62"/>
      <c r="N10" s="62"/>
      <c r="O10" s="62"/>
    </row>
    <row r="11" spans="1:15" x14ac:dyDescent="0.25">
      <c r="A11" s="61" t="s">
        <v>56</v>
      </c>
      <c r="B11" s="53">
        <v>98.431131780240491</v>
      </c>
      <c r="C11" s="53">
        <v>98.327609366803841</v>
      </c>
      <c r="D11" s="72"/>
      <c r="E11" s="72">
        <f t="shared" ref="E11:E22" si="2">((C11/B11-1)*100)</f>
        <v>-0.10517243027112766</v>
      </c>
      <c r="F11" s="72"/>
      <c r="G11" s="53">
        <v>96.704361765091633</v>
      </c>
      <c r="H11" s="53">
        <v>96.602655437645126</v>
      </c>
      <c r="I11" s="140">
        <f t="shared" si="0"/>
        <v>-0.10170632744650732</v>
      </c>
      <c r="J11" s="98">
        <f t="shared" si="1"/>
        <v>-1.025767604246889E-3</v>
      </c>
      <c r="K11" s="62"/>
      <c r="L11" s="113"/>
      <c r="M11" s="62"/>
      <c r="N11" s="62"/>
      <c r="O11" s="62"/>
    </row>
    <row r="12" spans="1:15" ht="15.75" x14ac:dyDescent="0.25">
      <c r="A12" s="61" t="s">
        <v>57</v>
      </c>
      <c r="B12" s="53">
        <v>99.164675529006345</v>
      </c>
      <c r="C12" s="53">
        <v>99.098720996640083</v>
      </c>
      <c r="D12" s="72"/>
      <c r="E12" s="72">
        <f>((C12/B12-1)*100)</f>
        <v>-6.6510107570483257E-2</v>
      </c>
      <c r="F12" s="72"/>
      <c r="G12" s="53">
        <v>94.858280584903667</v>
      </c>
      <c r="H12" s="53">
        <v>94.795190240447127</v>
      </c>
      <c r="I12" s="140">
        <f t="shared" si="0"/>
        <v>-6.3090344456540493E-2</v>
      </c>
      <c r="J12" s="98">
        <f t="shared" si="1"/>
        <v>-6.3630290375329978E-4</v>
      </c>
      <c r="K12" s="37"/>
      <c r="L12" s="113"/>
      <c r="M12" s="62"/>
      <c r="N12" s="62"/>
      <c r="O12" s="62"/>
    </row>
    <row r="13" spans="1:15" ht="15.75" x14ac:dyDescent="0.25">
      <c r="A13" s="61" t="s">
        <v>58</v>
      </c>
      <c r="B13" s="53">
        <v>99.888240128341707</v>
      </c>
      <c r="C13" s="53">
        <v>99.760012474380517</v>
      </c>
      <c r="D13" s="72"/>
      <c r="E13" s="72">
        <f t="shared" si="2"/>
        <v>-0.12837112136167006</v>
      </c>
      <c r="F13" s="72"/>
      <c r="G13" s="53">
        <v>76.497438646659148</v>
      </c>
      <c r="H13" s="53">
        <v>76.399238026855485</v>
      </c>
      <c r="I13" s="140">
        <f t="shared" si="0"/>
        <v>-9.8200619803662903E-2</v>
      </c>
      <c r="J13" s="98">
        <f t="shared" si="1"/>
        <v>-9.9041049893914038E-4</v>
      </c>
      <c r="K13" s="37"/>
      <c r="L13" s="113"/>
      <c r="M13" s="62"/>
      <c r="N13" s="62"/>
      <c r="O13" s="62"/>
    </row>
    <row r="14" spans="1:15" ht="15.75" x14ac:dyDescent="0.25">
      <c r="A14" s="61" t="s">
        <v>59</v>
      </c>
      <c r="B14" s="53">
        <v>99.132640851957902</v>
      </c>
      <c r="C14" s="53">
        <v>99.060378856012164</v>
      </c>
      <c r="D14" s="72"/>
      <c r="E14" s="72">
        <f t="shared" si="2"/>
        <v>-7.2894250899313562E-2</v>
      </c>
      <c r="F14" s="72"/>
      <c r="G14" s="53">
        <v>92.451479520318088</v>
      </c>
      <c r="H14" s="53">
        <v>92.384087706876429</v>
      </c>
      <c r="I14" s="140">
        <f t="shared" si="0"/>
        <v>-6.7391813441659565E-2</v>
      </c>
      <c r="J14" s="98">
        <f t="shared" si="1"/>
        <v>-6.7968572610453009E-4</v>
      </c>
      <c r="K14" s="37"/>
      <c r="L14" s="113"/>
      <c r="M14" s="62"/>
      <c r="N14" s="62"/>
      <c r="O14" s="62"/>
    </row>
    <row r="15" spans="1:15" ht="15.75" x14ac:dyDescent="0.25">
      <c r="A15" s="61" t="s">
        <v>60</v>
      </c>
      <c r="B15" s="53">
        <v>99.109460701037065</v>
      </c>
      <c r="C15" s="53">
        <v>98.973122717120944</v>
      </c>
      <c r="D15" s="72"/>
      <c r="E15" s="72">
        <f t="shared" si="2"/>
        <v>-0.13756303681984328</v>
      </c>
      <c r="F15" s="72"/>
      <c r="G15" s="53">
        <v>92.540391888110747</v>
      </c>
      <c r="H15" s="53">
        <v>92.413090514744468</v>
      </c>
      <c r="I15" s="140">
        <f>H15-G15</f>
        <v>-0.12730137336627934</v>
      </c>
      <c r="J15" s="98">
        <f t="shared" si="1"/>
        <v>-1.2839085635448471E-3</v>
      </c>
      <c r="K15" s="37"/>
      <c r="L15" s="113"/>
      <c r="M15" s="62"/>
      <c r="N15" s="62"/>
      <c r="O15" s="62"/>
    </row>
    <row r="16" spans="1:15" ht="15.75" x14ac:dyDescent="0.25">
      <c r="A16" s="61" t="s">
        <v>61</v>
      </c>
      <c r="B16" s="53">
        <v>98.975565000859007</v>
      </c>
      <c r="C16" s="53">
        <v>98.894212963140447</v>
      </c>
      <c r="D16" s="72"/>
      <c r="E16" s="72">
        <f>((C16/B16-1)*100)</f>
        <v>-8.2194062461637962E-2</v>
      </c>
      <c r="F16" s="72"/>
      <c r="G16" s="53">
        <v>90.964022357043177</v>
      </c>
      <c r="H16" s="53">
        <v>90.889255331689398</v>
      </c>
      <c r="I16" s="140">
        <f t="shared" si="0"/>
        <v>-7.4767025353779104E-2</v>
      </c>
      <c r="J16" s="98">
        <f t="shared" si="1"/>
        <v>-7.540690377808556E-4</v>
      </c>
      <c r="K16" s="37"/>
      <c r="L16" s="113"/>
      <c r="M16" s="62"/>
      <c r="N16" s="62"/>
      <c r="O16" s="62"/>
    </row>
    <row r="17" spans="1:15" ht="15.75" x14ac:dyDescent="0.25">
      <c r="A17" s="61" t="s">
        <v>279</v>
      </c>
      <c r="B17" s="53">
        <v>101.39435061808834</v>
      </c>
      <c r="C17" s="53">
        <v>101.41555187283149</v>
      </c>
      <c r="D17" s="72"/>
      <c r="E17" s="72">
        <f t="shared" si="2"/>
        <v>2.0909700209048587E-2</v>
      </c>
      <c r="F17" s="72"/>
      <c r="G17" s="53">
        <v>91.144484760033293</v>
      </c>
      <c r="H17" s="53">
        <v>91.163542798553692</v>
      </c>
      <c r="I17" s="140">
        <f t="shared" si="0"/>
        <v>1.9058038520398668E-2</v>
      </c>
      <c r="J17" s="98">
        <f t="shared" si="1"/>
        <v>1.9221142878250296E-4</v>
      </c>
      <c r="K17" s="37"/>
      <c r="L17" s="113"/>
      <c r="M17" s="62"/>
      <c r="N17" s="62"/>
      <c r="O17" s="62"/>
    </row>
    <row r="18" spans="1:15" ht="15.75" x14ac:dyDescent="0.25">
      <c r="A18" s="61" t="s">
        <v>280</v>
      </c>
      <c r="B18" s="53">
        <v>99.064415946854638</v>
      </c>
      <c r="C18" s="53">
        <v>98.996472017350911</v>
      </c>
      <c r="D18" s="72"/>
      <c r="E18" s="72">
        <f t="shared" si="2"/>
        <v>-6.8585605491455759E-2</v>
      </c>
      <c r="F18" s="72"/>
      <c r="G18" s="53">
        <v>96.555525626825457</v>
      </c>
      <c r="H18" s="53">
        <v>96.489302434938836</v>
      </c>
      <c r="I18" s="140">
        <f>H18-G18</f>
        <v>-6.622319188662118E-2</v>
      </c>
      <c r="J18" s="98">
        <f t="shared" si="1"/>
        <v>-6.6789949644823388E-4</v>
      </c>
      <c r="K18" s="37"/>
      <c r="L18" s="113"/>
      <c r="M18" s="62"/>
      <c r="N18" s="62"/>
      <c r="O18" s="62"/>
    </row>
    <row r="19" spans="1:15" ht="15.75" x14ac:dyDescent="0.25">
      <c r="A19" s="61" t="s">
        <v>62</v>
      </c>
      <c r="B19" s="53">
        <v>99.119513228515189</v>
      </c>
      <c r="C19" s="53">
        <v>99.043444848937014</v>
      </c>
      <c r="D19" s="72"/>
      <c r="E19" s="72">
        <f t="shared" si="2"/>
        <v>-7.674410123746922E-2</v>
      </c>
      <c r="F19" s="72"/>
      <c r="G19" s="53">
        <v>95.224606395983614</v>
      </c>
      <c r="H19" s="53">
        <v>95.151527127648109</v>
      </c>
      <c r="I19" s="140">
        <f t="shared" si="0"/>
        <v>-7.3079268335504821E-2</v>
      </c>
      <c r="J19" s="98">
        <f t="shared" si="1"/>
        <v>-7.3704702433634664E-4</v>
      </c>
      <c r="K19" s="37"/>
      <c r="L19" s="113"/>
      <c r="M19" s="62"/>
      <c r="N19" s="62"/>
      <c r="O19" s="62"/>
    </row>
    <row r="20" spans="1:15" ht="15.75" x14ac:dyDescent="0.25">
      <c r="A20" s="61" t="s">
        <v>281</v>
      </c>
      <c r="B20" s="53">
        <v>99.019559310968162</v>
      </c>
      <c r="C20" s="53">
        <v>98.946989393680127</v>
      </c>
      <c r="D20" s="72"/>
      <c r="E20" s="72">
        <f t="shared" si="2"/>
        <v>-7.3288467241239275E-2</v>
      </c>
      <c r="F20" s="72"/>
      <c r="G20" s="53">
        <v>94.152148319813392</v>
      </c>
      <c r="H20" s="53">
        <v>94.083145653435096</v>
      </c>
      <c r="I20" s="140">
        <f t="shared" si="0"/>
        <v>-6.9002666378295885E-2</v>
      </c>
      <c r="J20" s="98">
        <f>I20/$G$7</f>
        <v>-6.9593211705278805E-4</v>
      </c>
      <c r="K20" s="37"/>
      <c r="L20" s="113"/>
      <c r="M20" s="62"/>
      <c r="N20" s="62"/>
      <c r="O20" s="62"/>
    </row>
    <row r="21" spans="1:15" ht="15.75" x14ac:dyDescent="0.25">
      <c r="A21" s="61" t="s">
        <v>282</v>
      </c>
      <c r="B21" s="53">
        <v>99.150493891040924</v>
      </c>
      <c r="C21" s="53">
        <v>99.077333782835396</v>
      </c>
      <c r="D21" s="72"/>
      <c r="E21" s="72">
        <f>((C21/B21-1)*100)</f>
        <v>-7.3786932706487729E-2</v>
      </c>
      <c r="F21" s="72"/>
      <c r="G21" s="53">
        <v>99.040935372934911</v>
      </c>
      <c r="H21" s="53">
        <v>98.967856104599406</v>
      </c>
      <c r="I21" s="140">
        <f t="shared" si="0"/>
        <v>-7.3079268335504821E-2</v>
      </c>
      <c r="J21" s="98">
        <f>I21/$G$7</f>
        <v>-7.3704702433634664E-4</v>
      </c>
      <c r="K21" s="37"/>
      <c r="L21" s="113"/>
      <c r="M21" s="62"/>
      <c r="N21" s="62"/>
      <c r="O21" s="62"/>
    </row>
    <row r="22" spans="1:15" ht="15.75" x14ac:dyDescent="0.25">
      <c r="A22" s="61" t="s">
        <v>283</v>
      </c>
      <c r="B22" s="53">
        <v>99.100896502932443</v>
      </c>
      <c r="C22" s="53">
        <v>99.02278786075594</v>
      </c>
      <c r="D22" s="72"/>
      <c r="E22" s="72">
        <f t="shared" si="2"/>
        <v>-7.8817291197952333E-2</v>
      </c>
      <c r="F22" s="72"/>
      <c r="G22" s="53">
        <v>93.688450861038717</v>
      </c>
      <c r="H22" s="53">
        <v>93.614608161904712</v>
      </c>
      <c r="I22" s="140">
        <f>H22-G22</f>
        <v>-7.3842699134004874E-2</v>
      </c>
      <c r="J22" s="98">
        <f>I22/$G$7</f>
        <v>-7.4474666899805716E-4</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98.332104727104763</v>
      </c>
      <c r="C26" s="53">
        <v>98.408809685946494</v>
      </c>
      <c r="D26" s="34"/>
      <c r="E26" s="35">
        <f>((C26/B26-1)*100)</f>
        <v>7.8006017520526605E-2</v>
      </c>
      <c r="F26" s="39"/>
      <c r="G26" s="53">
        <v>98.332104727104763</v>
      </c>
      <c r="H26" s="53">
        <v>98.408809685946494</v>
      </c>
      <c r="I26" s="35">
        <f>H26-G26</f>
        <v>7.6704958841730786E-2</v>
      </c>
      <c r="J26" s="98">
        <f>I26/$G$26</f>
        <v>7.8006017520529532E-4</v>
      </c>
      <c r="K26" s="62"/>
      <c r="M26" s="62"/>
      <c r="O26" s="62"/>
    </row>
    <row r="27" spans="1:15" x14ac:dyDescent="0.25">
      <c r="A27" s="61" t="s">
        <v>53</v>
      </c>
      <c r="B27" s="137">
        <v>98.351377925636967</v>
      </c>
      <c r="C27" s="137">
        <v>98.42546636506394</v>
      </c>
      <c r="D27" s="35"/>
      <c r="E27" s="35">
        <f t="shared" ref="E27:E41" si="3">((C27/B27-1)*100)</f>
        <v>7.533035224274176E-2</v>
      </c>
      <c r="F27" s="38"/>
      <c r="G27" s="137">
        <v>95.150375967147923</v>
      </c>
      <c r="H27" s="137">
        <v>95.222053080524262</v>
      </c>
      <c r="I27" s="35">
        <f t="shared" ref="I27:I41" si="4">H27-G27</f>
        <v>7.1677113376338752E-2</v>
      </c>
      <c r="J27" s="98">
        <f>I27/$G$26</f>
        <v>7.2892890450438317E-4</v>
      </c>
      <c r="K27" s="62"/>
      <c r="M27" s="62"/>
      <c r="O27" s="62"/>
    </row>
    <row r="28" spans="1:15" x14ac:dyDescent="0.25">
      <c r="A28" s="61" t="s">
        <v>54</v>
      </c>
      <c r="B28" s="137">
        <v>106.94065586420705</v>
      </c>
      <c r="C28" s="137">
        <v>107.28594762707378</v>
      </c>
      <c r="D28" s="35"/>
      <c r="E28" s="35">
        <f>((C28/B28-1)*100)</f>
        <v>0.32288165812746072</v>
      </c>
      <c r="F28" s="38"/>
      <c r="G28" s="137">
        <v>16.217248992930582</v>
      </c>
      <c r="H28" s="137">
        <v>16.269611515381616</v>
      </c>
      <c r="I28" s="35">
        <f t="shared" si="4"/>
        <v>5.236252245103401E-2</v>
      </c>
      <c r="J28" s="98">
        <f>I28/$G$26</f>
        <v>5.3250688161666636E-4</v>
      </c>
      <c r="K28" s="62"/>
      <c r="M28" s="62"/>
      <c r="O28" s="62"/>
    </row>
    <row r="29" spans="1:15" x14ac:dyDescent="0.25">
      <c r="A29" s="61" t="s">
        <v>55</v>
      </c>
      <c r="B29" s="137">
        <v>96.754749045682971</v>
      </c>
      <c r="C29" s="137">
        <v>96.778424509579239</v>
      </c>
      <c r="D29" s="135"/>
      <c r="E29" s="135">
        <f>((C29/B29-1)*100)</f>
        <v>2.4469562610396345E-2</v>
      </c>
      <c r="F29" s="135"/>
      <c r="G29" s="53">
        <v>78.933126974217359</v>
      </c>
      <c r="H29" s="53">
        <v>78.952441565142649</v>
      </c>
      <c r="I29" s="140">
        <f>H29-G29</f>
        <v>1.9314590925290531E-2</v>
      </c>
      <c r="J29" s="98">
        <f>I29/$G$26</f>
        <v>1.9642202288757234E-4</v>
      </c>
      <c r="K29" s="62"/>
      <c r="M29" s="62"/>
      <c r="O29" s="62"/>
    </row>
    <row r="30" spans="1:15" x14ac:dyDescent="0.25">
      <c r="A30" s="61" t="s">
        <v>56</v>
      </c>
      <c r="B30" s="53">
        <v>97.855189054988713</v>
      </c>
      <c r="C30" s="53">
        <v>97.92557829252533</v>
      </c>
      <c r="D30" s="135"/>
      <c r="E30" s="135">
        <f>((C30/B30-1)*100)</f>
        <v>7.1932043886868691E-2</v>
      </c>
      <c r="F30" s="135"/>
      <c r="G30" s="53">
        <v>96.609901534880933</v>
      </c>
      <c r="H30" s="53">
        <v>96.679395011652076</v>
      </c>
      <c r="I30" s="140">
        <f t="shared" si="4"/>
        <v>6.9493476771143037E-2</v>
      </c>
      <c r="J30" s="98">
        <f t="shared" ref="J30:J37" si="5">I30/$G$26</f>
        <v>7.0672215309541223E-4</v>
      </c>
      <c r="K30" s="62"/>
      <c r="M30" s="62"/>
      <c r="O30" s="62"/>
    </row>
    <row r="31" spans="1:15" x14ac:dyDescent="0.25">
      <c r="A31" s="61" t="s">
        <v>57</v>
      </c>
      <c r="B31" s="53">
        <v>98.294039626715787</v>
      </c>
      <c r="C31" s="53">
        <v>98.389268275757019</v>
      </c>
      <c r="D31" s="135"/>
      <c r="E31" s="135">
        <f>((C31/B31-1)*100)</f>
        <v>9.6881407461602009E-2</v>
      </c>
      <c r="F31" s="135"/>
      <c r="G31" s="53">
        <v>94.565454868282458</v>
      </c>
      <c r="H31" s="53">
        <v>94.65707121193131</v>
      </c>
      <c r="I31" s="140">
        <f t="shared" si="4"/>
        <v>9.1616343648851739E-2</v>
      </c>
      <c r="J31" s="98">
        <f t="shared" si="5"/>
        <v>9.3170327130807505E-4</v>
      </c>
      <c r="K31" s="62"/>
      <c r="M31" s="62"/>
      <c r="O31" s="62"/>
    </row>
    <row r="32" spans="1:15" x14ac:dyDescent="0.25">
      <c r="A32" s="61" t="s">
        <v>58</v>
      </c>
      <c r="B32" s="53">
        <v>99.514304282133253</v>
      </c>
      <c r="C32" s="53">
        <v>99.606283882167716</v>
      </c>
      <c r="D32" s="135"/>
      <c r="E32" s="135">
        <f t="shared" si="3"/>
        <v>9.2428521405008013E-2</v>
      </c>
      <c r="F32" s="135"/>
      <c r="G32" s="53">
        <v>67.778336222044203</v>
      </c>
      <c r="H32" s="53">
        <v>67.840982736047152</v>
      </c>
      <c r="I32" s="140">
        <f t="shared" si="4"/>
        <v>6.2646514002949516E-2</v>
      </c>
      <c r="J32" s="98">
        <f t="shared" si="5"/>
        <v>6.3709115325873134E-4</v>
      </c>
      <c r="K32" s="62"/>
      <c r="M32" s="62"/>
      <c r="O32" s="62"/>
    </row>
    <row r="33" spans="1:15" x14ac:dyDescent="0.25">
      <c r="A33" s="61" t="s">
        <v>59</v>
      </c>
      <c r="B33" s="53">
        <v>98.258251277821728</v>
      </c>
      <c r="C33" s="53">
        <v>98.350074597221877</v>
      </c>
      <c r="D33" s="135"/>
      <c r="E33" s="135">
        <f t="shared" si="3"/>
        <v>9.345100101620929E-2</v>
      </c>
      <c r="F33" s="135"/>
      <c r="G33" s="53">
        <v>92.89438308872721</v>
      </c>
      <c r="H33" s="53">
        <v>92.981193819611448</v>
      </c>
      <c r="I33" s="140">
        <f t="shared" si="4"/>
        <v>8.6810730884238296E-2</v>
      </c>
      <c r="J33" s="98">
        <f t="shared" si="5"/>
        <v>8.828320224117947E-4</v>
      </c>
      <c r="K33" s="62"/>
      <c r="M33" s="62"/>
      <c r="O33" s="62"/>
    </row>
    <row r="34" spans="1:15" x14ac:dyDescent="0.25">
      <c r="A34" s="61" t="s">
        <v>60</v>
      </c>
      <c r="B34" s="53">
        <v>98.283017656072374</v>
      </c>
      <c r="C34" s="53">
        <v>98.240310163814513</v>
      </c>
      <c r="D34" s="135"/>
      <c r="E34" s="135">
        <f t="shared" si="3"/>
        <v>-4.3453582598884655E-2</v>
      </c>
      <c r="F34" s="135"/>
      <c r="G34" s="53">
        <v>93.179120002531988</v>
      </c>
      <c r="H34" s="53">
        <v>93.138630336656774</v>
      </c>
      <c r="I34" s="140">
        <f t="shared" si="4"/>
        <v>-4.0489665875213632E-2</v>
      </c>
      <c r="J34" s="98">
        <f t="shared" si="5"/>
        <v>-4.1176445869415884E-4</v>
      </c>
      <c r="K34" s="62"/>
      <c r="M34" s="62"/>
      <c r="O34" s="62"/>
    </row>
    <row r="35" spans="1:15" x14ac:dyDescent="0.25">
      <c r="A35" s="61" t="s">
        <v>61</v>
      </c>
      <c r="B35" s="53">
        <v>98.151925781719768</v>
      </c>
      <c r="C35" s="53">
        <v>98.234101774341539</v>
      </c>
      <c r="D35" s="135"/>
      <c r="E35" s="135">
        <f t="shared" si="3"/>
        <v>8.3723260615919948E-2</v>
      </c>
      <c r="F35" s="135"/>
      <c r="G35" s="53">
        <v>91.617261771035984</v>
      </c>
      <c r="H35" s="53">
        <v>91.693966729877715</v>
      </c>
      <c r="I35" s="140">
        <f t="shared" si="4"/>
        <v>7.6704958841730786E-2</v>
      </c>
      <c r="J35" s="98">
        <f t="shared" si="5"/>
        <v>7.8006017520529532E-4</v>
      </c>
      <c r="K35" s="62"/>
      <c r="M35" s="62"/>
      <c r="O35" s="62"/>
    </row>
    <row r="36" spans="1:15" x14ac:dyDescent="0.25">
      <c r="A36" s="61" t="s">
        <v>279</v>
      </c>
      <c r="B36" s="53">
        <v>100.21423585814283</v>
      </c>
      <c r="C36" s="53">
        <v>100.39760034109386</v>
      </c>
      <c r="D36" s="135"/>
      <c r="E36" s="135">
        <f t="shared" si="3"/>
        <v>0.1829724902663532</v>
      </c>
      <c r="F36" s="135"/>
      <c r="G36" s="53">
        <v>90.866895227843926</v>
      </c>
      <c r="H36" s="53">
        <v>91.033156648870019</v>
      </c>
      <c r="I36" s="140">
        <f t="shared" si="4"/>
        <v>0.16626142102609265</v>
      </c>
      <c r="J36" s="98">
        <f>I36/$G$26</f>
        <v>1.6908152376836443E-3</v>
      </c>
      <c r="K36" s="62"/>
      <c r="M36" s="62"/>
      <c r="O36" s="62"/>
    </row>
    <row r="37" spans="1:15" x14ac:dyDescent="0.25">
      <c r="A37" s="61" t="s">
        <v>280</v>
      </c>
      <c r="B37" s="53">
        <v>98.285387383928764</v>
      </c>
      <c r="C37" s="53">
        <v>98.370145311083974</v>
      </c>
      <c r="D37" s="135"/>
      <c r="E37" s="135">
        <f t="shared" si="3"/>
        <v>8.6236549919793681E-2</v>
      </c>
      <c r="F37" s="135"/>
      <c r="G37" s="53">
        <v>95.889078009429426</v>
      </c>
      <c r="H37" s="53">
        <v>95.971769442054651</v>
      </c>
      <c r="I37" s="140">
        <f t="shared" si="4"/>
        <v>8.2691432625225048E-2</v>
      </c>
      <c r="J37" s="98">
        <f t="shared" si="5"/>
        <v>8.4094033026867123E-4</v>
      </c>
      <c r="K37" s="62"/>
      <c r="M37" s="62"/>
      <c r="O37" s="62"/>
    </row>
    <row r="38" spans="1:15" x14ac:dyDescent="0.25">
      <c r="A38" s="61" t="s">
        <v>62</v>
      </c>
      <c r="B38" s="53">
        <v>98.286745347157108</v>
      </c>
      <c r="C38" s="53">
        <v>98.367619261575342</v>
      </c>
      <c r="D38" s="135"/>
      <c r="E38" s="135">
        <f>((C38/B38-1)*100)</f>
        <v>8.2283642756286746E-2</v>
      </c>
      <c r="F38" s="135"/>
      <c r="G38" s="53">
        <v>93.220178728492471</v>
      </c>
      <c r="H38" s="53">
        <v>93.296883687334187</v>
      </c>
      <c r="I38" s="140">
        <f t="shared" si="4"/>
        <v>7.6704958841716575E-2</v>
      </c>
      <c r="J38" s="98">
        <f>I38/$G$26</f>
        <v>7.800601752051508E-4</v>
      </c>
      <c r="K38" s="62"/>
      <c r="M38" s="62"/>
      <c r="O38" s="62"/>
    </row>
    <row r="39" spans="1:15" x14ac:dyDescent="0.25">
      <c r="A39" s="61" t="s">
        <v>281</v>
      </c>
      <c r="B39" s="53">
        <v>98.066355326749232</v>
      </c>
      <c r="C39" s="53">
        <v>98.147497324368175</v>
      </c>
      <c r="D39" s="135"/>
      <c r="E39" s="135">
        <f t="shared" si="3"/>
        <v>8.2741932591035017E-2</v>
      </c>
      <c r="F39" s="135"/>
      <c r="G39" s="53">
        <v>92.703852133669741</v>
      </c>
      <c r="H39" s="53">
        <v>92.780557092511486</v>
      </c>
      <c r="I39" s="140">
        <f t="shared" si="4"/>
        <v>7.6704958841744997E-2</v>
      </c>
      <c r="J39" s="98">
        <f>I39/$G$26</f>
        <v>7.8006017520543985E-4</v>
      </c>
      <c r="K39" s="62"/>
      <c r="M39" s="62"/>
      <c r="O39" s="62"/>
    </row>
    <row r="40" spans="1:15" x14ac:dyDescent="0.25">
      <c r="A40" s="61" t="s">
        <v>282</v>
      </c>
      <c r="B40" s="53">
        <v>98.329809084838544</v>
      </c>
      <c r="C40" s="53">
        <v>98.406619618141946</v>
      </c>
      <c r="D40" s="135"/>
      <c r="E40" s="135">
        <f t="shared" si="3"/>
        <v>7.811520638378866E-2</v>
      </c>
      <c r="F40" s="135"/>
      <c r="G40" s="53">
        <v>98.194656831453813</v>
      </c>
      <c r="H40" s="53">
        <v>98.271361790295543</v>
      </c>
      <c r="I40" s="140">
        <f t="shared" si="4"/>
        <v>7.6704958841730786E-2</v>
      </c>
      <c r="J40" s="98">
        <f>I40/$G$26</f>
        <v>7.8006017520529532E-4</v>
      </c>
      <c r="K40" s="62"/>
      <c r="M40" s="62"/>
      <c r="O40" s="62"/>
    </row>
    <row r="41" spans="1:15" x14ac:dyDescent="0.25">
      <c r="A41" s="61" t="s">
        <v>283</v>
      </c>
      <c r="B41" s="53">
        <v>98.236709930789573</v>
      </c>
      <c r="C41" s="53">
        <v>98.315791272734103</v>
      </c>
      <c r="D41" s="135"/>
      <c r="E41" s="135">
        <f t="shared" si="3"/>
        <v>8.0500804638350409E-2</v>
      </c>
      <c r="F41" s="135"/>
      <c r="G41" s="53">
        <v>93.533011332647646</v>
      </c>
      <c r="H41" s="53">
        <v>93.608306159372916</v>
      </c>
      <c r="I41" s="140">
        <f t="shared" si="4"/>
        <v>7.5294826725269104E-2</v>
      </c>
      <c r="J41" s="98">
        <f>I41/$G$26</f>
        <v>7.6571966942261998E-4</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100.24238065246674</v>
      </c>
      <c r="C45" s="137">
        <v>99.969861298799842</v>
      </c>
      <c r="D45" s="39"/>
      <c r="E45" s="35">
        <f>((C45/B45-1)*100)</f>
        <v>-0.27186041661529936</v>
      </c>
      <c r="F45" s="39"/>
      <c r="G45" s="53">
        <v>100.24238065246674</v>
      </c>
      <c r="H45" s="62">
        <v>99.969861298799842</v>
      </c>
      <c r="I45" s="35">
        <f>H45-G45</f>
        <v>-0.27251935366689395</v>
      </c>
      <c r="J45" s="98">
        <f t="shared" ref="J45:J61" si="6">I45/$G$45</f>
        <v>-2.71860416615303E-3</v>
      </c>
      <c r="K45" s="62"/>
      <c r="M45" s="62"/>
      <c r="O45" s="62"/>
    </row>
    <row r="46" spans="1:15" x14ac:dyDescent="0.25">
      <c r="A46" s="61" t="s">
        <v>53</v>
      </c>
      <c r="B46" s="137">
        <v>100.00039270911303</v>
      </c>
      <c r="C46" s="62">
        <v>99.834515048174538</v>
      </c>
      <c r="D46" s="38"/>
      <c r="E46" s="35">
        <f t="shared" ref="E46:E60" si="7">((C46/B46-1)*100)</f>
        <v>-0.16587700952436224</v>
      </c>
      <c r="F46" s="38"/>
      <c r="G46" s="53">
        <v>94.766146398685976</v>
      </c>
      <c r="H46" s="53">
        <v>94.608951148998358</v>
      </c>
      <c r="I46" s="35">
        <f t="shared" ref="I46:I59" si="8">H46-G46</f>
        <v>-0.15719524968761789</v>
      </c>
      <c r="J46" s="98">
        <f t="shared" si="6"/>
        <v>-1.5681516007945056E-3</v>
      </c>
      <c r="K46" s="62"/>
      <c r="M46" s="62"/>
      <c r="O46" s="62"/>
    </row>
    <row r="47" spans="1:15" x14ac:dyDescent="0.25">
      <c r="A47" s="61" t="s">
        <v>54</v>
      </c>
      <c r="B47" s="137">
        <v>105.73732468573105</v>
      </c>
      <c r="C47" s="62">
        <v>105.21491851751342</v>
      </c>
      <c r="D47" s="38"/>
      <c r="E47" s="35">
        <f t="shared" si="7"/>
        <v>-0.4940603233250962</v>
      </c>
      <c r="F47" s="38"/>
      <c r="G47" s="137">
        <v>22.683158297547845</v>
      </c>
      <c r="H47" s="137">
        <v>22.571089812322633</v>
      </c>
      <c r="I47" s="35">
        <f t="shared" si="8"/>
        <v>-0.11206848522521184</v>
      </c>
      <c r="J47" s="98">
        <f t="shared" si="6"/>
        <v>-1.1179750969177935E-3</v>
      </c>
      <c r="K47" s="62"/>
      <c r="M47" s="62"/>
      <c r="O47" s="62"/>
    </row>
    <row r="48" spans="1:15" x14ac:dyDescent="0.25">
      <c r="A48" s="61" t="s">
        <v>55</v>
      </c>
      <c r="B48" s="53">
        <v>98.321698861933314</v>
      </c>
      <c r="C48" s="62">
        <v>98.260145640251352</v>
      </c>
      <c r="D48" s="72"/>
      <c r="E48" s="140">
        <f t="shared" si="7"/>
        <v>-6.2603903710412023E-2</v>
      </c>
      <c r="F48" s="72"/>
      <c r="G48" s="53">
        <v>72.082988101138142</v>
      </c>
      <c r="H48" s="53">
        <v>72.037861336675732</v>
      </c>
      <c r="I48" s="140">
        <f t="shared" si="8"/>
        <v>-4.5126764462409596E-2</v>
      </c>
      <c r="J48" s="98">
        <f t="shared" si="6"/>
        <v>-4.5017650387674756E-4</v>
      </c>
      <c r="K48" s="62"/>
      <c r="L48" s="62"/>
      <c r="M48" s="62"/>
      <c r="O48" s="62"/>
    </row>
    <row r="49" spans="1:15" x14ac:dyDescent="0.25">
      <c r="A49" s="61" t="s">
        <v>56</v>
      </c>
      <c r="B49" s="53">
        <v>99.206833016827048</v>
      </c>
      <c r="C49" s="62">
        <v>98.869079877309488</v>
      </c>
      <c r="D49" s="72"/>
      <c r="E49" s="140">
        <f t="shared" si="7"/>
        <v>-0.34045350430678134</v>
      </c>
      <c r="F49" s="72"/>
      <c r="G49" s="53">
        <v>96.830137066861852</v>
      </c>
      <c r="H49" s="53">
        <v>96.500475471992658</v>
      </c>
      <c r="I49" s="140">
        <f t="shared" si="8"/>
        <v>-0.32966159486919366</v>
      </c>
      <c r="J49" s="98">
        <f t="shared" si="6"/>
        <v>-3.2886449097024855E-3</v>
      </c>
      <c r="K49" s="62"/>
      <c r="L49" s="62"/>
      <c r="M49" s="62"/>
      <c r="O49" s="62"/>
    </row>
    <row r="50" spans="1:15" x14ac:dyDescent="0.25">
      <c r="A50" s="61" t="s">
        <v>57</v>
      </c>
      <c r="B50" s="53">
        <v>100.33958354953937</v>
      </c>
      <c r="C50" s="62">
        <v>100.05611511484901</v>
      </c>
      <c r="D50" s="72"/>
      <c r="E50" s="140">
        <f t="shared" si="7"/>
        <v>-0.28250908032761979</v>
      </c>
      <c r="F50" s="72"/>
      <c r="G50" s="53">
        <v>95.248182692827442</v>
      </c>
      <c r="H50" s="53">
        <v>94.97909792787317</v>
      </c>
      <c r="I50" s="140">
        <f t="shared" si="8"/>
        <v>-0.2690847649542718</v>
      </c>
      <c r="J50" s="98">
        <f t="shared" si="6"/>
        <v>-2.6843413255234799E-3</v>
      </c>
      <c r="K50" s="62"/>
      <c r="L50" s="62"/>
      <c r="M50" s="62"/>
      <c r="O50" s="62"/>
    </row>
    <row r="51" spans="1:15" x14ac:dyDescent="0.25">
      <c r="A51" s="61" t="s">
        <v>58</v>
      </c>
      <c r="B51" s="53">
        <v>100.27418678862939</v>
      </c>
      <c r="C51" s="62">
        <v>99.91867882679594</v>
      </c>
      <c r="D51" s="72"/>
      <c r="E51" s="140">
        <f t="shared" si="7"/>
        <v>-0.35453587131335507</v>
      </c>
      <c r="F51" s="72"/>
      <c r="G51" s="53">
        <v>88.107062465864573</v>
      </c>
      <c r="H51" s="53">
        <v>87.794691324262601</v>
      </c>
      <c r="I51" s="140">
        <f t="shared" si="8"/>
        <v>-0.31237114160197166</v>
      </c>
      <c r="J51" s="98">
        <f t="shared" si="6"/>
        <v>-3.1161584508346859E-3</v>
      </c>
      <c r="K51" s="62"/>
      <c r="L51" s="62"/>
      <c r="M51" s="62"/>
      <c r="O51" s="62"/>
    </row>
    <row r="52" spans="1:15" x14ac:dyDescent="0.25">
      <c r="A52" s="61" t="s">
        <v>59</v>
      </c>
      <c r="B52" s="53">
        <v>100.33487477677866</v>
      </c>
      <c r="C52" s="62">
        <v>100.03700518153302</v>
      </c>
      <c r="D52" s="72"/>
      <c r="E52" s="140">
        <f t="shared" si="7"/>
        <v>-0.29687543429772756</v>
      </c>
      <c r="F52" s="72"/>
      <c r="G52" s="53">
        <v>91.861746361214699</v>
      </c>
      <c r="H52" s="53">
        <v>91.589031402751345</v>
      </c>
      <c r="I52" s="140">
        <f t="shared" si="8"/>
        <v>-0.2727149584633537</v>
      </c>
      <c r="J52" s="98">
        <f t="shared" si="6"/>
        <v>-2.7205554844994873E-3</v>
      </c>
      <c r="K52" s="62"/>
      <c r="L52" s="62"/>
      <c r="M52" s="62"/>
      <c r="O52" s="62"/>
    </row>
    <row r="53" spans="1:15" x14ac:dyDescent="0.25">
      <c r="A53" s="61" t="s">
        <v>60</v>
      </c>
      <c r="B53" s="53">
        <v>100.25013807691545</v>
      </c>
      <c r="C53" s="62">
        <v>99.984568944915139</v>
      </c>
      <c r="D53" s="72"/>
      <c r="E53" s="140">
        <f t="shared" si="7"/>
        <v>-0.26490649997564786</v>
      </c>
      <c r="F53" s="72"/>
      <c r="G53" s="53">
        <v>91.689915225484668</v>
      </c>
      <c r="H53" s="53">
        <v>91.447022680230205</v>
      </c>
      <c r="I53" s="140">
        <f t="shared" si="8"/>
        <v>-0.24289254525446324</v>
      </c>
      <c r="J53" s="98">
        <f t="shared" si="6"/>
        <v>-2.423052442225555E-3</v>
      </c>
      <c r="K53" s="62"/>
      <c r="L53" s="62"/>
      <c r="M53" s="62"/>
      <c r="O53" s="62"/>
    </row>
    <row r="54" spans="1:15" x14ac:dyDescent="0.25">
      <c r="A54" s="61" t="s">
        <v>61</v>
      </c>
      <c r="B54" s="53">
        <v>100.11307632401738</v>
      </c>
      <c r="C54" s="62">
        <v>99.805879059598311</v>
      </c>
      <c r="D54" s="72"/>
      <c r="E54" s="140">
        <f t="shared" si="7"/>
        <v>-0.30685028939159142</v>
      </c>
      <c r="F54" s="72"/>
      <c r="G54" s="53">
        <v>90.094223667796768</v>
      </c>
      <c r="H54" s="53">
        <v>89.817769281747019</v>
      </c>
      <c r="I54" s="140">
        <f t="shared" si="8"/>
        <v>-0.2764543860497497</v>
      </c>
      <c r="J54" s="98">
        <f t="shared" si="6"/>
        <v>-2.7578593430277517E-3</v>
      </c>
      <c r="K54" s="62"/>
      <c r="L54" s="62"/>
      <c r="M54" s="62"/>
      <c r="O54" s="62"/>
    </row>
    <row r="55" spans="1:15" x14ac:dyDescent="0.25">
      <c r="A55" s="61" t="s">
        <v>279</v>
      </c>
      <c r="B55" s="53">
        <v>102.99791838027932</v>
      </c>
      <c r="C55" s="62">
        <v>102.79876841682487</v>
      </c>
      <c r="D55" s="72"/>
      <c r="E55" s="140">
        <f t="shared" si="7"/>
        <v>-0.19335338673464042</v>
      </c>
      <c r="F55" s="72"/>
      <c r="G55" s="53">
        <v>91.514099645594101</v>
      </c>
      <c r="H55" s="53">
        <v>91.337154034589616</v>
      </c>
      <c r="I55" s="140">
        <f t="shared" si="8"/>
        <v>-0.17694561100448425</v>
      </c>
      <c r="J55" s="98">
        <f t="shared" si="6"/>
        <v>-1.7651776609131243E-3</v>
      </c>
      <c r="K55" s="62"/>
      <c r="L55" s="62"/>
      <c r="M55" s="62"/>
      <c r="O55" s="62"/>
    </row>
    <row r="56" spans="1:15" x14ac:dyDescent="0.25">
      <c r="A56" s="61" t="s">
        <v>280</v>
      </c>
      <c r="B56" s="53">
        <v>100.10405203232968</v>
      </c>
      <c r="C56" s="62">
        <v>99.832323070983961</v>
      </c>
      <c r="D56" s="72"/>
      <c r="E56" s="140">
        <f t="shared" si="7"/>
        <v>-0.27144651572941214</v>
      </c>
      <c r="F56" s="72"/>
      <c r="G56" s="53">
        <v>97.442911249378795</v>
      </c>
      <c r="H56" s="53">
        <v>97.17840586196705</v>
      </c>
      <c r="I56" s="140">
        <f t="shared" si="8"/>
        <v>-0.26450538741174512</v>
      </c>
      <c r="J56" s="98">
        <f t="shared" si="6"/>
        <v>-2.6386582769693653E-3</v>
      </c>
      <c r="K56" s="62"/>
      <c r="L56" s="62"/>
      <c r="M56" s="62"/>
      <c r="O56" s="62"/>
    </row>
    <row r="57" spans="1:15" x14ac:dyDescent="0.25">
      <c r="A57" s="61" t="s">
        <v>62</v>
      </c>
      <c r="B57" s="53">
        <v>100.19593233255566</v>
      </c>
      <c r="C57" s="62">
        <v>99.917003483365988</v>
      </c>
      <c r="D57" s="72"/>
      <c r="E57" s="140">
        <f t="shared" si="7"/>
        <v>-0.27838340608866696</v>
      </c>
      <c r="F57" s="72"/>
      <c r="G57" s="53">
        <v>97.893533776247395</v>
      </c>
      <c r="H57" s="53">
        <v>97.621014422580501</v>
      </c>
      <c r="I57" s="140">
        <f t="shared" si="8"/>
        <v>-0.27251935366689395</v>
      </c>
      <c r="J57" s="98">
        <f t="shared" si="6"/>
        <v>-2.71860416615303E-3</v>
      </c>
      <c r="K57" s="62"/>
      <c r="L57" s="62"/>
      <c r="M57" s="62"/>
      <c r="O57" s="62"/>
    </row>
    <row r="58" spans="1:15" x14ac:dyDescent="0.25">
      <c r="A58" s="61" t="s">
        <v>281</v>
      </c>
      <c r="B58" s="53">
        <v>100.27169885198602</v>
      </c>
      <c r="C58" s="62">
        <v>99.997211223728357</v>
      </c>
      <c r="D58" s="72"/>
      <c r="E58" s="140">
        <f t="shared" si="7"/>
        <v>-0.2737438693073746</v>
      </c>
      <c r="F58" s="72"/>
      <c r="G58" s="53">
        <v>96.080577770584497</v>
      </c>
      <c r="H58" s="53">
        <v>95.817563079342406</v>
      </c>
      <c r="I58" s="140">
        <f t="shared" si="8"/>
        <v>-0.2630146912420912</v>
      </c>
      <c r="J58" s="98">
        <f t="shared" si="6"/>
        <v>-2.623787359499617E-3</v>
      </c>
      <c r="K58" s="62"/>
      <c r="L58" s="62"/>
      <c r="M58" s="62"/>
      <c r="O58" s="62"/>
    </row>
    <row r="59" spans="1:15" x14ac:dyDescent="0.25">
      <c r="A59" s="61" t="s">
        <v>282</v>
      </c>
      <c r="B59" s="53">
        <v>100.24256163234793</v>
      </c>
      <c r="C59" s="62">
        <v>99.969838794946924</v>
      </c>
      <c r="D59" s="72"/>
      <c r="E59" s="140">
        <f t="shared" si="7"/>
        <v>-0.27206291714815256</v>
      </c>
      <c r="F59" s="72"/>
      <c r="G59" s="53">
        <v>100.16776873655314</v>
      </c>
      <c r="H59" s="53">
        <v>99.895249382886263</v>
      </c>
      <c r="I59" s="140">
        <f t="shared" si="8"/>
        <v>-0.27251935366687974</v>
      </c>
      <c r="J59" s="98">
        <f t="shared" si="6"/>
        <v>-2.7186041661528882E-3</v>
      </c>
      <c r="K59" s="62"/>
      <c r="L59" s="62"/>
      <c r="M59" s="62"/>
      <c r="O59" s="62"/>
    </row>
    <row r="60" spans="1:15" x14ac:dyDescent="0.25">
      <c r="A60" s="61" t="s">
        <v>283</v>
      </c>
      <c r="B60" s="53">
        <v>100.27086818842541</v>
      </c>
      <c r="C60" s="62">
        <v>99.979949215016021</v>
      </c>
      <c r="D60" s="72"/>
      <c r="E60" s="140">
        <f t="shared" si="7"/>
        <v>-0.29013309515053542</v>
      </c>
      <c r="F60" s="72"/>
      <c r="G60" s="53">
        <v>93.895421070054709</v>
      </c>
      <c r="H60" s="53">
        <v>93.622999378699518</v>
      </c>
      <c r="I60" s="144">
        <f>H60-G60</f>
        <v>-0.27242169135519134</v>
      </c>
      <c r="J60" s="98">
        <f>I60/$G$45</f>
        <v>-2.7176299044578572E-3</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6" t="s">
        <v>284</v>
      </c>
      <c r="B63" s="167"/>
      <c r="C63" s="167"/>
      <c r="D63" s="167"/>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4"/>
  <sheetViews>
    <sheetView topLeftCell="A475" zoomScaleNormal="100" workbookViewId="0">
      <selection activeCell="M490" sqref="M490"/>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83" t="s">
        <v>72</v>
      </c>
      <c r="B3" s="184"/>
      <c r="C3" s="46" t="s">
        <v>66</v>
      </c>
      <c r="D3" s="46" t="s">
        <v>64</v>
      </c>
      <c r="E3" s="46" t="s">
        <v>67</v>
      </c>
    </row>
    <row r="4" spans="1:5" x14ac:dyDescent="0.25">
      <c r="A4" s="181">
        <v>1985</v>
      </c>
      <c r="B4" s="182"/>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1">
        <v>1986</v>
      </c>
      <c r="B17" s="182"/>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1">
        <v>1987</v>
      </c>
      <c r="B30" s="182"/>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1">
        <v>1988</v>
      </c>
      <c r="B43" s="182"/>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1">
        <v>1989</v>
      </c>
      <c r="B56" s="182"/>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1">
        <v>1990</v>
      </c>
      <c r="B69" s="182"/>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1">
        <v>1991</v>
      </c>
      <c r="B82" s="182"/>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1">
        <v>1992</v>
      </c>
      <c r="B95" s="182"/>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1">
        <v>1993</v>
      </c>
      <c r="B108" s="182"/>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1">
        <v>1994</v>
      </c>
      <c r="B121" s="182"/>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1">
        <v>1995</v>
      </c>
      <c r="B134" s="182"/>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1">
        <v>1996</v>
      </c>
      <c r="B147" s="182"/>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1">
        <v>1997</v>
      </c>
      <c r="B160" s="182"/>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1">
        <v>1998</v>
      </c>
      <c r="B173" s="182"/>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81">
        <v>1999</v>
      </c>
      <c r="B186" s="182"/>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1">
        <v>2000</v>
      </c>
      <c r="B199" s="182"/>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1">
        <v>2001</v>
      </c>
      <c r="B212" s="182"/>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1">
        <v>2002</v>
      </c>
      <c r="B225" s="182"/>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1">
        <v>2003</v>
      </c>
      <c r="B238" s="182"/>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1">
        <v>2004</v>
      </c>
      <c r="B251" s="182"/>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81">
        <v>2005</v>
      </c>
      <c r="B264" s="182"/>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1">
        <v>2006</v>
      </c>
      <c r="B277" s="182"/>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1">
        <v>2007</v>
      </c>
      <c r="B290" s="182"/>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1">
        <v>2008</v>
      </c>
      <c r="B303" s="182"/>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1">
        <v>2009</v>
      </c>
      <c r="B316" s="182"/>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1">
        <v>2010</v>
      </c>
      <c r="B329" s="182"/>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1">
        <v>2011</v>
      </c>
      <c r="B342" s="182"/>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1">
        <v>2012</v>
      </c>
      <c r="B355" s="182"/>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1">
        <v>2013</v>
      </c>
      <c r="B368" s="182"/>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1">
        <v>2014</v>
      </c>
      <c r="B381" s="182"/>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1">
        <v>2015</v>
      </c>
      <c r="B394" s="182"/>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1">
        <v>2016</v>
      </c>
      <c r="B407" s="182"/>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1">
        <v>2017</v>
      </c>
      <c r="B420" s="182"/>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1">
        <v>2018</v>
      </c>
      <c r="B433" s="182"/>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1">
        <v>2019</v>
      </c>
      <c r="B446" s="182"/>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1">
        <v>2020</v>
      </c>
      <c r="B459" s="182"/>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1">
        <v>2021</v>
      </c>
      <c r="B472" s="182"/>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x14ac:dyDescent="0.25">
      <c r="A483" s="60"/>
      <c r="B483" s="64" t="s">
        <v>79</v>
      </c>
      <c r="C483" s="53">
        <v>99.15143257149299</v>
      </c>
      <c r="D483" s="62">
        <v>98.332104727104763</v>
      </c>
      <c r="E483" s="62">
        <v>100.24238065246674</v>
      </c>
      <c r="G483" s="62"/>
      <c r="H483" s="62"/>
      <c r="I483" s="62"/>
    </row>
    <row r="484" spans="1:9" x14ac:dyDescent="0.25">
      <c r="A484" s="60"/>
      <c r="B484" s="64" t="s">
        <v>68</v>
      </c>
      <c r="C484" s="53">
        <v>99.078353303157485</v>
      </c>
      <c r="D484" s="62">
        <v>98.408809685946494</v>
      </c>
      <c r="E484" s="62">
        <v>99.969861298799842</v>
      </c>
      <c r="G484" s="62"/>
      <c r="H484" s="62"/>
      <c r="I484" s="62"/>
    </row>
    <row r="485" spans="1:9" s="59" customFormat="1" x14ac:dyDescent="0.25">
      <c r="A485" s="58"/>
      <c r="B485" s="100"/>
      <c r="C485" s="101"/>
      <c r="D485" s="102"/>
      <c r="E485" s="102"/>
    </row>
    <row r="486" spans="1:9" x14ac:dyDescent="0.25">
      <c r="A486" s="66"/>
      <c r="B486" s="57"/>
      <c r="C486" s="83"/>
      <c r="D486" s="83"/>
      <c r="E486" s="83"/>
    </row>
    <row r="487" spans="1:9" x14ac:dyDescent="0.25">
      <c r="A487" s="171" t="s">
        <v>89</v>
      </c>
      <c r="B487" s="172"/>
      <c r="C487" s="172"/>
      <c r="D487" s="172"/>
      <c r="E487" s="173"/>
    </row>
    <row r="488" spans="1:9" ht="15" customHeight="1" x14ac:dyDescent="0.25">
      <c r="A488" s="174" t="s">
        <v>96</v>
      </c>
      <c r="B488" s="175"/>
      <c r="C488" s="175"/>
      <c r="D488" s="175"/>
      <c r="E488" s="176"/>
    </row>
    <row r="489" spans="1:9" x14ac:dyDescent="0.25">
      <c r="A489" s="177"/>
      <c r="B489" s="178"/>
      <c r="C489" s="178"/>
      <c r="D489" s="178"/>
      <c r="E489" s="179"/>
    </row>
    <row r="490" spans="1:9" ht="44.25" customHeight="1" x14ac:dyDescent="0.25">
      <c r="A490" s="166"/>
      <c r="B490" s="167"/>
      <c r="C490" s="167"/>
      <c r="D490" s="167"/>
      <c r="E490" s="180"/>
    </row>
    <row r="491" spans="1:9" x14ac:dyDescent="0.25">
      <c r="B491" s="64"/>
    </row>
    <row r="492" spans="1:9" x14ac:dyDescent="0.25">
      <c r="B492" s="64"/>
    </row>
    <row r="493" spans="1:9" x14ac:dyDescent="0.25">
      <c r="B493" s="64"/>
    </row>
    <row r="494" spans="1:9" x14ac:dyDescent="0.25">
      <c r="B494" s="64"/>
    </row>
    <row r="495" spans="1:9" x14ac:dyDescent="0.25">
      <c r="B495" s="64"/>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row r="512" spans="2:2" x14ac:dyDescent="0.25">
      <c r="B512" s="64"/>
    </row>
    <row r="513" spans="2:2" x14ac:dyDescent="0.25">
      <c r="B513" s="64"/>
    </row>
    <row r="514" spans="2:2" x14ac:dyDescent="0.25">
      <c r="B514" s="64"/>
    </row>
  </sheetData>
  <mergeCells count="40">
    <mergeCell ref="A487:E487"/>
    <mergeCell ref="A488:E490"/>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27"/>
  <sheetViews>
    <sheetView tabSelected="1" topLeftCell="A292" zoomScale="115" zoomScaleNormal="115" workbookViewId="0">
      <selection activeCell="L21" sqref="L21"/>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5" t="s">
        <v>93</v>
      </c>
      <c r="B1" s="196"/>
      <c r="C1" s="196"/>
      <c r="D1" s="196"/>
      <c r="E1" s="197"/>
    </row>
    <row r="2" spans="1:5" ht="13.5" hidden="1" customHeight="1" x14ac:dyDescent="0.25">
      <c r="A2" s="147"/>
      <c r="B2" s="68"/>
      <c r="C2" s="67"/>
      <c r="D2" s="67"/>
      <c r="E2" s="69"/>
    </row>
    <row r="3" spans="1:5" ht="14.25" hidden="1" customHeight="1" x14ac:dyDescent="0.25">
      <c r="A3" s="198"/>
      <c r="B3" s="198"/>
      <c r="C3" s="71"/>
      <c r="D3" s="71"/>
      <c r="E3" s="67"/>
    </row>
    <row r="4" spans="1:5" x14ac:dyDescent="0.25">
      <c r="A4" s="189" t="s">
        <v>80</v>
      </c>
      <c r="B4" s="190"/>
      <c r="C4" s="190"/>
      <c r="D4" s="190"/>
      <c r="E4" s="190"/>
    </row>
    <row r="5" spans="1:5" ht="12.75" customHeight="1" x14ac:dyDescent="0.25">
      <c r="A5" s="63"/>
      <c r="B5" s="70"/>
      <c r="C5" s="65"/>
      <c r="D5" s="65"/>
    </row>
    <row r="6" spans="1:5" x14ac:dyDescent="0.25">
      <c r="A6" s="191">
        <v>2010</v>
      </c>
      <c r="B6" s="191"/>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1">
        <v>2011</v>
      </c>
      <c r="B19" s="191"/>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1">
        <v>2012</v>
      </c>
      <c r="B32" s="191"/>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1">
        <v>2013</v>
      </c>
      <c r="B45" s="191"/>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1">
        <v>2014</v>
      </c>
      <c r="B58" s="191"/>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1">
        <v>2015</v>
      </c>
      <c r="B71" s="191"/>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1">
        <v>2016</v>
      </c>
      <c r="B84" s="191"/>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1">
        <v>2017</v>
      </c>
      <c r="B97" s="191"/>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1">
        <v>2018</v>
      </c>
      <c r="B110" s="191"/>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1">
        <v>2019</v>
      </c>
      <c r="B123" s="191"/>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1">
        <v>2020</v>
      </c>
      <c r="B136" s="191"/>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1">
        <v>2021</v>
      </c>
      <c r="B149" s="191"/>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x14ac:dyDescent="0.25">
      <c r="A160" s="76"/>
      <c r="B160" s="64" t="s">
        <v>79</v>
      </c>
      <c r="C160" s="74">
        <v>0.13269628640185488</v>
      </c>
      <c r="D160" s="74">
        <v>5.9544033662446552E-2</v>
      </c>
      <c r="E160" s="74">
        <v>0.22840474781441281</v>
      </c>
    </row>
    <row r="161" spans="1:5" x14ac:dyDescent="0.25">
      <c r="A161" s="76"/>
      <c r="B161" s="64" t="s">
        <v>68</v>
      </c>
      <c r="C161" s="74">
        <v>2.4784192391455444E-2</v>
      </c>
      <c r="D161" s="74">
        <v>0.15998378286607751</v>
      </c>
      <c r="E161" s="74">
        <v>-0.15187340067689808</v>
      </c>
    </row>
    <row r="162" spans="1:5" ht="12.75" customHeight="1" x14ac:dyDescent="0.25">
      <c r="A162" s="67"/>
      <c r="B162" s="74"/>
      <c r="C162" s="74"/>
      <c r="D162" s="74"/>
      <c r="E162" s="67"/>
    </row>
    <row r="163" spans="1:5" x14ac:dyDescent="0.25">
      <c r="A163" s="189" t="s">
        <v>81</v>
      </c>
      <c r="B163" s="190"/>
      <c r="C163" s="190"/>
      <c r="D163" s="190"/>
      <c r="E163" s="190"/>
    </row>
    <row r="164" spans="1:5" ht="9.75" customHeight="1" x14ac:dyDescent="0.25"/>
    <row r="165" spans="1:5" x14ac:dyDescent="0.25">
      <c r="A165" s="191">
        <v>2010</v>
      </c>
      <c r="B165" s="191"/>
    </row>
    <row r="166" spans="1:5" x14ac:dyDescent="0.25">
      <c r="A166" s="63"/>
      <c r="B166" s="64" t="s">
        <v>73</v>
      </c>
      <c r="C166" s="72">
        <v>-0.26114093647123565</v>
      </c>
      <c r="D166" s="72">
        <v>-0.26114093647124287</v>
      </c>
      <c r="E166" s="72" t="s">
        <v>2</v>
      </c>
    </row>
    <row r="167" spans="1:5" x14ac:dyDescent="0.25">
      <c r="A167" s="63"/>
      <c r="B167" s="64" t="s">
        <v>74</v>
      </c>
      <c r="C167" s="72">
        <v>0.93642240242963504</v>
      </c>
      <c r="D167" s="72">
        <v>0.93642240242964436</v>
      </c>
      <c r="E167" s="72" t="s">
        <v>2</v>
      </c>
    </row>
    <row r="168" spans="1:5" x14ac:dyDescent="0.25">
      <c r="A168" s="63"/>
      <c r="B168" s="64" t="s">
        <v>71</v>
      </c>
      <c r="C168" s="72">
        <v>0.880348169231018</v>
      </c>
      <c r="D168" s="72">
        <v>0.88034816923102266</v>
      </c>
      <c r="E168" s="72" t="s">
        <v>2</v>
      </c>
    </row>
    <row r="169" spans="1:5" x14ac:dyDescent="0.25">
      <c r="A169" s="63"/>
      <c r="B169" s="64" t="s">
        <v>75</v>
      </c>
      <c r="C169" s="72">
        <v>0.87747395207254042</v>
      </c>
      <c r="D169" s="72">
        <v>0.87747395207253431</v>
      </c>
      <c r="E169" s="72" t="s">
        <v>2</v>
      </c>
    </row>
    <row r="170" spans="1:5" x14ac:dyDescent="0.25">
      <c r="A170" s="63"/>
      <c r="B170" s="64" t="s">
        <v>63</v>
      </c>
      <c r="C170" s="72">
        <v>0.12502777376498564</v>
      </c>
      <c r="D170" s="72">
        <v>0.12502777376499688</v>
      </c>
      <c r="E170" s="72" t="s">
        <v>2</v>
      </c>
    </row>
    <row r="171" spans="1:5" x14ac:dyDescent="0.25">
      <c r="A171" s="63"/>
      <c r="B171" s="64" t="s">
        <v>70</v>
      </c>
      <c r="C171" s="72">
        <v>1.0846622459905737</v>
      </c>
      <c r="D171" s="72">
        <v>1.0846622459905617</v>
      </c>
      <c r="E171" s="72" t="s">
        <v>2</v>
      </c>
    </row>
    <row r="172" spans="1:5" x14ac:dyDescent="0.25">
      <c r="A172" s="63"/>
      <c r="B172" s="64" t="s">
        <v>76</v>
      </c>
      <c r="C172" s="72">
        <v>2.1903881432707424</v>
      </c>
      <c r="D172" s="72">
        <v>2.1903881432707335</v>
      </c>
      <c r="E172" s="72" t="s">
        <v>2</v>
      </c>
    </row>
    <row r="173" spans="1:5" x14ac:dyDescent="0.25">
      <c r="A173" s="63"/>
      <c r="B173" s="64" t="s">
        <v>77</v>
      </c>
      <c r="C173" s="72">
        <v>0.63207046859003946</v>
      </c>
      <c r="D173" s="72">
        <v>0.63207046859005511</v>
      </c>
      <c r="E173" s="72" t="s">
        <v>2</v>
      </c>
    </row>
    <row r="174" spans="1:5" x14ac:dyDescent="0.25">
      <c r="A174" s="63"/>
      <c r="B174" s="64" t="s">
        <v>69</v>
      </c>
      <c r="C174" s="72">
        <v>-1.2857212304991441</v>
      </c>
      <c r="D174" s="72">
        <v>-1.2857212304991306</v>
      </c>
      <c r="E174" s="72" t="s">
        <v>2</v>
      </c>
    </row>
    <row r="175" spans="1:5" x14ac:dyDescent="0.25">
      <c r="A175" s="63"/>
      <c r="B175" s="64" t="s">
        <v>78</v>
      </c>
      <c r="C175" s="72">
        <v>-0.22603507219276608</v>
      </c>
      <c r="D175" s="72">
        <v>-0.22603507219277241</v>
      </c>
      <c r="E175" s="72" t="s">
        <v>2</v>
      </c>
    </row>
    <row r="176" spans="1:5" x14ac:dyDescent="0.25">
      <c r="A176" s="63"/>
      <c r="B176" s="64" t="s">
        <v>79</v>
      </c>
      <c r="C176" s="72">
        <v>0.47362446108319878</v>
      </c>
      <c r="D176" s="72">
        <v>0.47362446108319778</v>
      </c>
      <c r="E176" s="72" t="s">
        <v>2</v>
      </c>
    </row>
    <row r="177" spans="1:7" x14ac:dyDescent="0.25">
      <c r="A177" s="63"/>
      <c r="B177" s="64" t="s">
        <v>68</v>
      </c>
      <c r="C177" s="72">
        <v>1.3414839053257928</v>
      </c>
      <c r="D177" s="72">
        <v>1.3414839053257819</v>
      </c>
      <c r="E177" s="72" t="s">
        <v>2</v>
      </c>
    </row>
    <row r="178" spans="1:7" x14ac:dyDescent="0.25">
      <c r="A178" s="63"/>
      <c r="B178" s="64"/>
      <c r="C178" s="72"/>
      <c r="D178" s="72"/>
      <c r="E178" s="72"/>
    </row>
    <row r="179" spans="1:7" x14ac:dyDescent="0.25">
      <c r="A179" s="191">
        <v>2011</v>
      </c>
      <c r="B179" s="191"/>
      <c r="C179" s="72"/>
      <c r="D179" s="73"/>
      <c r="E179" s="72"/>
    </row>
    <row r="180" spans="1:7" x14ac:dyDescent="0.25">
      <c r="A180" s="63"/>
      <c r="B180" s="64" t="s">
        <v>73</v>
      </c>
      <c r="C180" s="72">
        <v>0.54095598866379957</v>
      </c>
      <c r="D180" s="72">
        <v>0.540955988663813</v>
      </c>
      <c r="E180" s="72" t="s">
        <v>2</v>
      </c>
    </row>
    <row r="181" spans="1:7" x14ac:dyDescent="0.25">
      <c r="A181" s="63"/>
      <c r="B181" s="64" t="s">
        <v>74</v>
      </c>
      <c r="C181" s="72">
        <v>-0.79050748162609297</v>
      </c>
      <c r="D181" s="72">
        <v>-0.79050748162611284</v>
      </c>
      <c r="E181" s="72" t="s">
        <v>2</v>
      </c>
    </row>
    <row r="182" spans="1:7" x14ac:dyDescent="0.25">
      <c r="A182" s="63"/>
      <c r="B182" s="64" t="s">
        <v>71</v>
      </c>
      <c r="C182" s="72">
        <v>0.63178223867842997</v>
      </c>
      <c r="D182" s="72">
        <v>0.63178223867843142</v>
      </c>
      <c r="E182" s="72" t="s">
        <v>2</v>
      </c>
    </row>
    <row r="183" spans="1:7" x14ac:dyDescent="0.25">
      <c r="A183" s="63"/>
      <c r="B183" s="64" t="s">
        <v>75</v>
      </c>
      <c r="C183" s="72">
        <v>4.4171076658620336</v>
      </c>
      <c r="D183" s="72">
        <v>4.4171076658620292</v>
      </c>
      <c r="E183" s="72" t="s">
        <v>2</v>
      </c>
    </row>
    <row r="184" spans="1:7" x14ac:dyDescent="0.25">
      <c r="A184" s="63"/>
      <c r="B184" s="64" t="s">
        <v>63</v>
      </c>
      <c r="C184" s="72">
        <v>3.313820948565994</v>
      </c>
      <c r="D184" s="72">
        <v>3.3138209485660193</v>
      </c>
      <c r="E184" s="72" t="s">
        <v>2</v>
      </c>
    </row>
    <row r="185" spans="1:7" x14ac:dyDescent="0.25">
      <c r="A185" s="63"/>
      <c r="B185" s="64" t="s">
        <v>70</v>
      </c>
      <c r="C185" s="72">
        <v>0.90877181827678655</v>
      </c>
      <c r="D185" s="72">
        <v>0.90877181827676901</v>
      </c>
      <c r="E185" s="72" t="s">
        <v>2</v>
      </c>
    </row>
    <row r="186" spans="1:7" x14ac:dyDescent="0.25">
      <c r="A186" s="63"/>
      <c r="B186" s="64" t="s">
        <v>76</v>
      </c>
      <c r="C186" s="72">
        <v>6.0116323478547354E-2</v>
      </c>
      <c r="D186" s="72">
        <v>6.0116323478543808E-2</v>
      </c>
      <c r="E186" s="72" t="s">
        <v>2</v>
      </c>
    </row>
    <row r="187" spans="1:7" x14ac:dyDescent="0.25">
      <c r="A187" s="63"/>
      <c r="B187" s="64" t="s">
        <v>77</v>
      </c>
      <c r="C187" s="72">
        <v>0.31530862912392238</v>
      </c>
      <c r="D187" s="72">
        <v>0.31530862912393842</v>
      </c>
      <c r="E187" s="72" t="s">
        <v>2</v>
      </c>
    </row>
    <row r="188" spans="1:7" x14ac:dyDescent="0.25">
      <c r="A188" s="63"/>
      <c r="B188" s="64" t="s">
        <v>69</v>
      </c>
      <c r="C188" s="72">
        <v>1.301660303876595</v>
      </c>
      <c r="D188" s="72">
        <v>1.3016603038766006</v>
      </c>
      <c r="E188" s="72" t="s">
        <v>2</v>
      </c>
    </row>
    <row r="189" spans="1:7" x14ac:dyDescent="0.25">
      <c r="A189" s="63"/>
      <c r="B189" s="64" t="s">
        <v>78</v>
      </c>
      <c r="C189" s="72">
        <v>0.33278932848386311</v>
      </c>
      <c r="D189" s="72">
        <v>0.3327893284838373</v>
      </c>
      <c r="E189" s="72" t="s">
        <v>2</v>
      </c>
    </row>
    <row r="190" spans="1:7" x14ac:dyDescent="0.25">
      <c r="A190" s="63"/>
      <c r="B190" s="64" t="s">
        <v>79</v>
      </c>
      <c r="C190" s="72">
        <v>3.4231104702459922</v>
      </c>
      <c r="D190" s="72">
        <v>3.4231104702460011</v>
      </c>
      <c r="E190" s="72" t="s">
        <v>2</v>
      </c>
    </row>
    <row r="191" spans="1:7" x14ac:dyDescent="0.25">
      <c r="A191" s="63"/>
      <c r="B191" s="64" t="s">
        <v>68</v>
      </c>
      <c r="C191" s="72">
        <v>1.1857736202019333</v>
      </c>
      <c r="D191" s="72">
        <v>1.1857736202019431</v>
      </c>
      <c r="E191" s="72" t="s">
        <v>2</v>
      </c>
      <c r="G191" s="72"/>
    </row>
    <row r="192" spans="1:7" x14ac:dyDescent="0.25">
      <c r="A192" s="191">
        <v>2012</v>
      </c>
      <c r="B192" s="191"/>
      <c r="C192" s="72"/>
      <c r="D192" s="73"/>
      <c r="E192" s="72"/>
      <c r="G192" s="62"/>
    </row>
    <row r="193" spans="1:5" x14ac:dyDescent="0.25">
      <c r="A193" s="63"/>
      <c r="B193" s="64" t="s">
        <v>73</v>
      </c>
      <c r="C193" s="72">
        <v>0.82878178572962546</v>
      </c>
      <c r="D193" s="72">
        <v>0.82878178572962335</v>
      </c>
      <c r="E193" s="72" t="s">
        <v>2</v>
      </c>
    </row>
    <row r="194" spans="1:5" x14ac:dyDescent="0.25">
      <c r="A194" s="63"/>
      <c r="B194" s="64" t="s">
        <v>74</v>
      </c>
      <c r="C194" s="72">
        <v>-0.30293155218395862</v>
      </c>
      <c r="D194" s="72">
        <v>-0.30293155218395246</v>
      </c>
      <c r="E194" s="72" t="s">
        <v>2</v>
      </c>
    </row>
    <row r="195" spans="1:5" x14ac:dyDescent="0.25">
      <c r="A195" s="63"/>
      <c r="B195" s="64" t="s">
        <v>71</v>
      </c>
      <c r="C195" s="72">
        <v>0.75965858228270078</v>
      </c>
      <c r="D195" s="72">
        <v>0.75965858228270178</v>
      </c>
      <c r="E195" s="72" t="s">
        <v>2</v>
      </c>
    </row>
    <row r="196" spans="1:5" x14ac:dyDescent="0.25">
      <c r="A196" s="63"/>
      <c r="B196" s="64" t="s">
        <v>75</v>
      </c>
      <c r="C196" s="72">
        <v>-9.0943691034126944E-2</v>
      </c>
      <c r="D196" s="72">
        <v>-9.0943691034140309E-2</v>
      </c>
      <c r="E196" s="72" t="s">
        <v>2</v>
      </c>
    </row>
    <row r="197" spans="1:5" x14ac:dyDescent="0.25">
      <c r="A197" s="63"/>
      <c r="B197" s="64" t="s">
        <v>63</v>
      </c>
      <c r="C197" s="72">
        <v>-1.9861394321378494</v>
      </c>
      <c r="D197" s="72">
        <v>-1.9861394321378512</v>
      </c>
      <c r="E197" s="72" t="s">
        <v>2</v>
      </c>
    </row>
    <row r="198" spans="1:5" x14ac:dyDescent="0.25">
      <c r="A198" s="63"/>
      <c r="B198" s="64" t="s">
        <v>70</v>
      </c>
      <c r="C198" s="72">
        <v>4.1585646905071085</v>
      </c>
      <c r="D198" s="72">
        <v>4.1585646905070988</v>
      </c>
      <c r="E198" s="72" t="s">
        <v>2</v>
      </c>
    </row>
    <row r="199" spans="1:5" x14ac:dyDescent="0.25">
      <c r="A199" s="63"/>
      <c r="B199" s="64" t="s">
        <v>76</v>
      </c>
      <c r="C199" s="72">
        <v>0.24448657012601499</v>
      </c>
      <c r="D199" s="72">
        <v>0.16971494476737384</v>
      </c>
      <c r="E199" s="72">
        <v>0.30844071858455557</v>
      </c>
    </row>
    <row r="200" spans="1:5" x14ac:dyDescent="0.25">
      <c r="A200" s="63"/>
      <c r="B200" s="64" t="s">
        <v>77</v>
      </c>
      <c r="C200" s="72">
        <v>0.64743245120538928</v>
      </c>
      <c r="D200" s="72">
        <v>0.58385391142401111</v>
      </c>
      <c r="E200" s="72">
        <v>0.70173764990701348</v>
      </c>
    </row>
    <row r="201" spans="1:5" x14ac:dyDescent="0.25">
      <c r="A201" s="63"/>
      <c r="B201" s="64" t="s">
        <v>69</v>
      </c>
      <c r="C201" s="72">
        <v>1.9931364460514526E-2</v>
      </c>
      <c r="D201" s="72">
        <v>7.8683065291762055E-2</v>
      </c>
      <c r="E201" s="72">
        <v>-3.0192276319891902E-2</v>
      </c>
    </row>
    <row r="202" spans="1:5" x14ac:dyDescent="0.25">
      <c r="A202" s="63"/>
      <c r="B202" s="64" t="s">
        <v>78</v>
      </c>
      <c r="C202" s="72">
        <v>4.2662910903111487E-2</v>
      </c>
      <c r="D202" s="72">
        <v>5.9933326212120122E-2</v>
      </c>
      <c r="E202" s="72">
        <v>2.7912718968431654E-2</v>
      </c>
    </row>
    <row r="203" spans="1:5" x14ac:dyDescent="0.25">
      <c r="A203" s="63"/>
      <c r="B203" s="64" t="s">
        <v>79</v>
      </c>
      <c r="C203" s="72">
        <v>0.34249409289469956</v>
      </c>
      <c r="D203" s="72">
        <v>0.47401072984864662</v>
      </c>
      <c r="E203" s="72">
        <v>0.23013335367777338</v>
      </c>
    </row>
    <row r="204" spans="1:5" x14ac:dyDescent="0.25">
      <c r="A204" s="76"/>
      <c r="B204" s="77" t="s">
        <v>68</v>
      </c>
      <c r="C204" s="72">
        <v>0.3934394342562802</v>
      </c>
      <c r="D204" s="72">
        <v>0.67097201094535397</v>
      </c>
      <c r="E204" s="72">
        <v>0.15575360429839788</v>
      </c>
    </row>
    <row r="205" spans="1:5" x14ac:dyDescent="0.25">
      <c r="A205" s="191">
        <v>2013</v>
      </c>
      <c r="B205" s="191"/>
      <c r="C205" s="74"/>
      <c r="D205" s="74"/>
      <c r="E205" s="74"/>
    </row>
    <row r="206" spans="1:5" x14ac:dyDescent="0.25">
      <c r="A206" s="63"/>
      <c r="B206" s="64" t="s">
        <v>73</v>
      </c>
      <c r="C206" s="72">
        <v>0.1202171476324131</v>
      </c>
      <c r="D206" s="72">
        <v>0.14340192540028765</v>
      </c>
      <c r="E206" s="72">
        <v>0.10025898212730718</v>
      </c>
    </row>
    <row r="207" spans="1:5" x14ac:dyDescent="0.25">
      <c r="A207" s="63"/>
      <c r="B207" s="64" t="s">
        <v>74</v>
      </c>
      <c r="C207" s="72">
        <v>-0.20260748766020126</v>
      </c>
      <c r="D207" s="72">
        <v>-0.26772351866401256</v>
      </c>
      <c r="E207" s="72">
        <v>-0.14652945838415676</v>
      </c>
    </row>
    <row r="208" spans="1:5" ht="14.25" customHeight="1" x14ac:dyDescent="0.25">
      <c r="A208" s="63"/>
      <c r="B208" s="64" t="s">
        <v>71</v>
      </c>
      <c r="C208" s="72">
        <v>0.50061454169003372</v>
      </c>
      <c r="D208" s="72">
        <v>0.57671257944425691</v>
      </c>
      <c r="E208" s="72">
        <v>0.43515833275592142</v>
      </c>
    </row>
    <row r="209" spans="1:5" ht="14.25" customHeight="1" x14ac:dyDescent="0.25">
      <c r="A209" s="63"/>
      <c r="B209" s="64" t="s">
        <v>75</v>
      </c>
      <c r="C209" s="72">
        <v>0.11512300390782688</v>
      </c>
      <c r="D209" s="72">
        <v>3.9643343257568849E-3</v>
      </c>
      <c r="E209" s="72">
        <v>0.21087159629621899</v>
      </c>
    </row>
    <row r="210" spans="1:5" ht="14.25" customHeight="1" x14ac:dyDescent="0.25">
      <c r="A210" s="63"/>
      <c r="B210" s="64" t="s">
        <v>63</v>
      </c>
      <c r="C210" s="72">
        <v>9.5682352882613605E-2</v>
      </c>
      <c r="D210" s="72">
        <v>0.23643869294275971</v>
      </c>
      <c r="E210" s="72">
        <v>-2.5310411872150607E-2</v>
      </c>
    </row>
    <row r="211" spans="1:5" ht="14.25" customHeight="1" x14ac:dyDescent="0.25">
      <c r="A211" s="63"/>
      <c r="B211" s="64" t="s">
        <v>70</v>
      </c>
      <c r="C211" s="72">
        <v>-0.26760942495945156</v>
      </c>
      <c r="D211" s="72">
        <v>-0.30627613149380639</v>
      </c>
      <c r="E211" s="72">
        <v>-0.23428488359795882</v>
      </c>
    </row>
    <row r="212" spans="1:5" ht="14.25" customHeight="1" x14ac:dyDescent="0.25">
      <c r="A212" s="63"/>
      <c r="B212" s="64" t="s">
        <v>76</v>
      </c>
      <c r="C212" s="72">
        <v>1.1650679035972877</v>
      </c>
      <c r="D212" s="72">
        <v>1.2614902964104777</v>
      </c>
      <c r="E212" s="72">
        <v>1.0820271269930941</v>
      </c>
    </row>
    <row r="213" spans="1:5" ht="14.25" customHeight="1" x14ac:dyDescent="0.25">
      <c r="A213" s="63"/>
      <c r="B213" s="64" t="s">
        <v>77</v>
      </c>
      <c r="C213" s="72">
        <v>0.16901141883517926</v>
      </c>
      <c r="D213" s="72">
        <v>-0.25283811141194562</v>
      </c>
      <c r="E213" s="72">
        <v>0.53296118036079787</v>
      </c>
    </row>
    <row r="214" spans="1:5" ht="14.25" customHeight="1" x14ac:dyDescent="0.25">
      <c r="A214" s="63"/>
      <c r="B214" s="64" t="s">
        <v>69</v>
      </c>
      <c r="C214" s="72">
        <v>0.88457747659021657</v>
      </c>
      <c r="D214" s="72">
        <v>0.76568029413165029</v>
      </c>
      <c r="E214" s="72">
        <v>0.98635397503571975</v>
      </c>
    </row>
    <row r="215" spans="1:5" ht="14.25" customHeight="1" x14ac:dyDescent="0.25">
      <c r="A215" s="63"/>
      <c r="B215" s="64" t="s">
        <v>78</v>
      </c>
      <c r="C215" s="72">
        <v>0.57515947673210821</v>
      </c>
      <c r="D215" s="72">
        <v>0.3195258836498801</v>
      </c>
      <c r="E215" s="72">
        <v>0.79350476016584182</v>
      </c>
    </row>
    <row r="216" spans="1:5" ht="14.25" customHeight="1" x14ac:dyDescent="0.25">
      <c r="A216" s="63"/>
      <c r="B216" s="64" t="s">
        <v>79</v>
      </c>
      <c r="C216" s="72">
        <v>0.12186960602403663</v>
      </c>
      <c r="D216" s="72">
        <v>0.42426871286125351</v>
      </c>
      <c r="E216" s="72">
        <v>-0.13520508300082165</v>
      </c>
    </row>
    <row r="217" spans="1:5" ht="14.25" customHeight="1" x14ac:dyDescent="0.25">
      <c r="A217" s="63"/>
      <c r="B217" s="64" t="s">
        <v>68</v>
      </c>
      <c r="C217" s="72">
        <v>-2.8801755478075421E-2</v>
      </c>
      <c r="D217" s="72">
        <v>0.13243235338341641</v>
      </c>
      <c r="E217" s="72">
        <v>-0.16663754557983806</v>
      </c>
    </row>
    <row r="218" spans="1:5" x14ac:dyDescent="0.25">
      <c r="A218" s="192">
        <v>2014</v>
      </c>
      <c r="B218" s="193"/>
      <c r="C218" s="72"/>
      <c r="D218" s="74"/>
      <c r="E218" s="72"/>
    </row>
    <row r="219" spans="1:5" x14ac:dyDescent="0.25">
      <c r="A219" s="63"/>
      <c r="B219" s="64" t="s">
        <v>73</v>
      </c>
      <c r="C219" s="72">
        <v>0.1098546049749359</v>
      </c>
      <c r="D219" s="72">
        <v>-0.322309548511998</v>
      </c>
      <c r="E219" s="72">
        <v>0.48040978311347082</v>
      </c>
    </row>
    <row r="220" spans="1:5" x14ac:dyDescent="0.25">
      <c r="A220" s="63"/>
      <c r="B220" s="64" t="s">
        <v>74</v>
      </c>
      <c r="C220" s="72">
        <v>-0.13828396030899293</v>
      </c>
      <c r="D220" s="72">
        <v>0.522482781245874</v>
      </c>
      <c r="E220" s="72">
        <v>-0.7003261153462248</v>
      </c>
    </row>
    <row r="221" spans="1:5" x14ac:dyDescent="0.25">
      <c r="A221" s="63"/>
      <c r="B221" s="64" t="s">
        <v>71</v>
      </c>
      <c r="C221" s="72">
        <v>-0.58614791407885636</v>
      </c>
      <c r="D221" s="72">
        <v>-0.53851180450933112</v>
      </c>
      <c r="E221" s="72">
        <v>-0.62716571611890259</v>
      </c>
    </row>
    <row r="222" spans="1:5" x14ac:dyDescent="0.25">
      <c r="A222" s="63"/>
      <c r="B222" s="64" t="s">
        <v>75</v>
      </c>
      <c r="C222" s="72">
        <v>0.18673105824223252</v>
      </c>
      <c r="D222" s="72">
        <v>0.32199239951796077</v>
      </c>
      <c r="E222" s="72">
        <v>7.0158301967065725E-2</v>
      </c>
    </row>
    <row r="223" spans="1:5" x14ac:dyDescent="0.25">
      <c r="A223" s="63"/>
      <c r="B223" s="64" t="s">
        <v>63</v>
      </c>
      <c r="C223" s="72">
        <v>0.97001097738139441</v>
      </c>
      <c r="D223" s="72">
        <v>0.89869928347351868</v>
      </c>
      <c r="E223" s="72">
        <v>1.031624450439488</v>
      </c>
    </row>
    <row r="224" spans="1:5" x14ac:dyDescent="0.25">
      <c r="A224" s="63"/>
      <c r="B224" s="64" t="s">
        <v>70</v>
      </c>
      <c r="C224" s="72">
        <v>-0.14460149368363998</v>
      </c>
      <c r="D224" s="72">
        <v>-4.5955229748971385E-2</v>
      </c>
      <c r="E224" s="72">
        <v>-0.22971996412189596</v>
      </c>
    </row>
    <row r="225" spans="1:5" x14ac:dyDescent="0.25">
      <c r="A225" s="63"/>
      <c r="B225" s="64" t="s">
        <v>76</v>
      </c>
      <c r="C225" s="72">
        <v>0.41291245719951358</v>
      </c>
      <c r="D225" s="72">
        <v>0.13941288871808247</v>
      </c>
      <c r="E225" s="72">
        <v>0.64934050512805597</v>
      </c>
    </row>
    <row r="226" spans="1:5" x14ac:dyDescent="0.25">
      <c r="A226" s="63"/>
      <c r="B226" s="64" t="s">
        <v>77</v>
      </c>
      <c r="C226" s="72">
        <v>-0.14107212527697646</v>
      </c>
      <c r="D226" s="72">
        <v>0.28714601491433511</v>
      </c>
      <c r="E226" s="72">
        <v>-0.50937195599416263</v>
      </c>
    </row>
    <row r="227" spans="1:5" x14ac:dyDescent="0.25">
      <c r="A227" s="63"/>
      <c r="B227" s="64" t="s">
        <v>69</v>
      </c>
      <c r="C227" s="72">
        <v>6.4484604583957231E-2</v>
      </c>
      <c r="D227" s="72">
        <v>-2.1414341687532111E-2</v>
      </c>
      <c r="E227" s="72">
        <v>0.13895564040605674</v>
      </c>
    </row>
    <row r="228" spans="1:5" x14ac:dyDescent="0.25">
      <c r="A228" s="63"/>
      <c r="B228" s="64" t="s">
        <v>78</v>
      </c>
      <c r="C228" s="72">
        <v>4.2981421583679479E-2</v>
      </c>
      <c r="D228" s="72">
        <v>0.37288472331134875</v>
      </c>
      <c r="E228" s="72">
        <v>-0.24257382973337954</v>
      </c>
    </row>
    <row r="229" spans="1:5" x14ac:dyDescent="0.25">
      <c r="A229" s="63"/>
      <c r="B229" s="64" t="s">
        <v>79</v>
      </c>
      <c r="C229" s="72">
        <v>-0.38784469039811098</v>
      </c>
      <c r="D229" s="72">
        <v>-0.69024000023220455</v>
      </c>
      <c r="E229" s="72">
        <v>-0.12448475280248811</v>
      </c>
    </row>
    <row r="230" spans="1:5" x14ac:dyDescent="0.25">
      <c r="A230" s="63"/>
      <c r="B230" s="64" t="s">
        <v>68</v>
      </c>
      <c r="C230" s="72">
        <v>0.14936355181003261</v>
      </c>
      <c r="D230" s="72">
        <v>0.25350557458408324</v>
      </c>
      <c r="E230" s="72">
        <v>5.917870580753206E-2</v>
      </c>
    </row>
    <row r="231" spans="1:5" x14ac:dyDescent="0.25">
      <c r="A231" s="185">
        <v>2015</v>
      </c>
      <c r="B231" s="194"/>
      <c r="C231" s="72"/>
      <c r="D231" s="72"/>
      <c r="E231" s="72"/>
    </row>
    <row r="232" spans="1:5" x14ac:dyDescent="0.25">
      <c r="A232" s="63"/>
      <c r="B232" s="64" t="s">
        <v>73</v>
      </c>
      <c r="C232" s="72">
        <v>-0.2809381134105049</v>
      </c>
      <c r="D232" s="72">
        <v>-5.7684909932524911E-2</v>
      </c>
      <c r="E232" s="72">
        <v>-0.47464626289253542</v>
      </c>
    </row>
    <row r="233" spans="1:5" x14ac:dyDescent="0.25">
      <c r="A233" s="63"/>
      <c r="B233" s="64" t="s">
        <v>74</v>
      </c>
      <c r="C233" s="72">
        <v>0.12095527637096383</v>
      </c>
      <c r="D233" s="72">
        <v>2.8613455304698415E-2</v>
      </c>
      <c r="E233" s="72">
        <v>0.20141236315060806</v>
      </c>
    </row>
    <row r="234" spans="1:5" x14ac:dyDescent="0.25">
      <c r="A234" s="63"/>
      <c r="B234" s="64" t="s">
        <v>71</v>
      </c>
      <c r="C234" s="72">
        <v>-7.076595906956476E-2</v>
      </c>
      <c r="D234" s="72">
        <v>-0.41575915809420327</v>
      </c>
      <c r="E234" s="72">
        <v>0.22930696342132337</v>
      </c>
    </row>
    <row r="235" spans="1:5" x14ac:dyDescent="0.25">
      <c r="A235" s="63"/>
      <c r="B235" s="64" t="s">
        <v>75</v>
      </c>
      <c r="C235" s="72">
        <v>0.67040139146683142</v>
      </c>
      <c r="D235" s="72">
        <v>0.99498081691289986</v>
      </c>
      <c r="E235" s="72">
        <v>0.38990120716618021</v>
      </c>
    </row>
    <row r="236" spans="1:5" x14ac:dyDescent="0.25">
      <c r="A236" s="63"/>
      <c r="B236" s="64" t="s">
        <v>63</v>
      </c>
      <c r="C236" s="72">
        <v>3.5257826396308367E-2</v>
      </c>
      <c r="D236" s="72">
        <v>-0.16239700982367164</v>
      </c>
      <c r="E236" s="72">
        <v>0.20709984795216743</v>
      </c>
    </row>
    <row r="237" spans="1:5" x14ac:dyDescent="0.25">
      <c r="A237" s="63"/>
      <c r="B237" s="64" t="s">
        <v>70</v>
      </c>
      <c r="C237" s="72">
        <v>0.83493462014281905</v>
      </c>
      <c r="D237" s="72">
        <v>1.0712107400230999</v>
      </c>
      <c r="E237" s="72">
        <v>0.63027252743543749</v>
      </c>
    </row>
    <row r="238" spans="1:5" x14ac:dyDescent="0.25">
      <c r="A238" s="63"/>
      <c r="B238" s="64" t="s">
        <v>76</v>
      </c>
      <c r="C238" s="72">
        <v>-0.12204801538238151</v>
      </c>
      <c r="D238" s="72">
        <v>1.0962867477583713E-2</v>
      </c>
      <c r="E238" s="72">
        <v>-0.23776672327809806</v>
      </c>
    </row>
    <row r="239" spans="1:5" x14ac:dyDescent="0.25">
      <c r="A239" s="63"/>
      <c r="B239" s="64" t="s">
        <v>77</v>
      </c>
      <c r="C239" s="72">
        <v>0.15264849210853906</v>
      </c>
      <c r="D239" s="72">
        <v>0.12369978831365182</v>
      </c>
      <c r="E239" s="72">
        <v>0.17789649132188726</v>
      </c>
    </row>
    <row r="240" spans="1:5" x14ac:dyDescent="0.25">
      <c r="A240" s="63"/>
      <c r="B240" s="64" t="s">
        <v>69</v>
      </c>
      <c r="C240" s="72">
        <v>-4.1223543857863698E-2</v>
      </c>
      <c r="D240" s="72">
        <v>-0.16318989846204934</v>
      </c>
      <c r="E240" s="72">
        <v>6.5093494509661995E-2</v>
      </c>
    </row>
    <row r="241" spans="1:5" x14ac:dyDescent="0.25">
      <c r="A241" s="63"/>
      <c r="B241" s="64" t="s">
        <v>78</v>
      </c>
      <c r="C241" s="72">
        <v>-2.0867598648453934E-2</v>
      </c>
      <c r="D241" s="72">
        <v>0.12817958206755323</v>
      </c>
      <c r="E241" s="72">
        <v>-0.15049436371591429</v>
      </c>
    </row>
    <row r="242" spans="1:5" x14ac:dyDescent="0.25">
      <c r="A242" s="63"/>
      <c r="B242" s="64" t="s">
        <v>79</v>
      </c>
      <c r="C242" s="72">
        <v>0.1043846851855426</v>
      </c>
      <c r="D242" s="72">
        <v>0.15574977254748443</v>
      </c>
      <c r="E242" s="72">
        <v>5.9587641953779476E-2</v>
      </c>
    </row>
    <row r="243" spans="1:5" x14ac:dyDescent="0.25">
      <c r="A243" s="63"/>
      <c r="B243" s="64" t="s">
        <v>68</v>
      </c>
      <c r="C243" s="72">
        <v>-0.52474466393056451</v>
      </c>
      <c r="D243" s="72">
        <v>-0.54907255143328448</v>
      </c>
      <c r="E243" s="72">
        <v>-0.50350718820964468</v>
      </c>
    </row>
    <row r="244" spans="1:5" x14ac:dyDescent="0.25">
      <c r="A244" s="185">
        <v>2016</v>
      </c>
      <c r="B244" s="185"/>
      <c r="C244" s="72"/>
      <c r="D244" s="72"/>
      <c r="E244" s="72"/>
    </row>
    <row r="245" spans="1:5" x14ac:dyDescent="0.25">
      <c r="A245" s="63"/>
      <c r="B245" s="64" t="s">
        <v>73</v>
      </c>
      <c r="C245" s="72">
        <v>-9.6110738358116468E-2</v>
      </c>
      <c r="D245" s="72">
        <v>0.14665453235282017</v>
      </c>
      <c r="E245" s="72">
        <v>-0.30794008155211339</v>
      </c>
    </row>
    <row r="246" spans="1:5" x14ac:dyDescent="0.25">
      <c r="A246" s="63"/>
      <c r="B246" s="64" t="s">
        <v>74</v>
      </c>
      <c r="C246" s="72">
        <v>0.21585252732159149</v>
      </c>
      <c r="D246" s="72">
        <v>1.3255168985110135E-2</v>
      </c>
      <c r="E246" s="72">
        <v>0.39343872807148206</v>
      </c>
    </row>
    <row r="247" spans="1:5" x14ac:dyDescent="0.25">
      <c r="A247" s="63"/>
      <c r="B247" s="64" t="s">
        <v>71</v>
      </c>
      <c r="C247" s="72">
        <v>-0.53265775688317496</v>
      </c>
      <c r="D247" s="72">
        <v>-0.32744384220367095</v>
      </c>
      <c r="E247" s="72">
        <v>-0.71185630035361624</v>
      </c>
    </row>
    <row r="248" spans="1:5" x14ac:dyDescent="0.25">
      <c r="A248" s="63"/>
      <c r="B248" s="64" t="s">
        <v>75</v>
      </c>
      <c r="C248" s="72">
        <v>-0.18242178801292599</v>
      </c>
      <c r="D248" s="72">
        <v>0.16072487746065309</v>
      </c>
      <c r="E248" s="72">
        <v>-0.4832272087162256</v>
      </c>
    </row>
    <row r="249" spans="1:5" x14ac:dyDescent="0.25">
      <c r="A249" s="63"/>
      <c r="B249" s="64" t="s">
        <v>63</v>
      </c>
      <c r="C249" s="72">
        <v>6.330535849645838E-2</v>
      </c>
      <c r="D249" s="72">
        <v>5.6333098875849884E-2</v>
      </c>
      <c r="E249" s="72">
        <v>6.9456852436110814E-2</v>
      </c>
    </row>
    <row r="250" spans="1:5" x14ac:dyDescent="0.25">
      <c r="A250" s="63"/>
      <c r="B250" s="64" t="s">
        <v>70</v>
      </c>
      <c r="C250" s="72">
        <v>0.21785551394536201</v>
      </c>
      <c r="D250" s="72">
        <v>7.6068886805407271E-2</v>
      </c>
      <c r="E250" s="72">
        <v>0.34293479084417189</v>
      </c>
    </row>
    <row r="251" spans="1:5" x14ac:dyDescent="0.25">
      <c r="A251" s="63"/>
      <c r="B251" s="64" t="s">
        <v>76</v>
      </c>
      <c r="C251" s="72">
        <v>0.26335609952137851</v>
      </c>
      <c r="D251" s="72">
        <v>0.27430892293894493</v>
      </c>
      <c r="E251" s="72">
        <v>0.25371959310806591</v>
      </c>
    </row>
    <row r="252" spans="1:5" x14ac:dyDescent="0.25">
      <c r="A252" s="63"/>
      <c r="B252" s="64" t="s">
        <v>77</v>
      </c>
      <c r="C252" s="72">
        <v>-9.3782010366236901E-2</v>
      </c>
      <c r="D252" s="72">
        <v>-0.3358610619379736</v>
      </c>
      <c r="E252" s="72">
        <v>0.11924757439219064</v>
      </c>
    </row>
    <row r="253" spans="1:5" x14ac:dyDescent="0.25">
      <c r="A253" s="63"/>
      <c r="B253" s="64" t="s">
        <v>69</v>
      </c>
      <c r="C253" s="72">
        <v>0.37975926538358801</v>
      </c>
      <c r="D253" s="72">
        <v>0.59601507895375305</v>
      </c>
      <c r="E253" s="72">
        <v>0.19031919566282707</v>
      </c>
    </row>
    <row r="254" spans="1:5" x14ac:dyDescent="0.25">
      <c r="A254" s="63"/>
      <c r="B254" s="64" t="s">
        <v>78</v>
      </c>
      <c r="C254" s="72">
        <v>1.9061743557722406</v>
      </c>
      <c r="D254" s="72">
        <v>0.93823043145353935</v>
      </c>
      <c r="E254" s="72">
        <v>2.7575265677516363</v>
      </c>
    </row>
    <row r="255" spans="1:5" x14ac:dyDescent="0.25">
      <c r="A255" s="63"/>
      <c r="B255" s="64" t="s">
        <v>79</v>
      </c>
      <c r="C255" s="72">
        <v>-0.10593028067286928</v>
      </c>
      <c r="D255" s="72">
        <v>5.0582922237085944E-2</v>
      </c>
      <c r="E255" s="72">
        <v>-0.24115375630325911</v>
      </c>
    </row>
    <row r="256" spans="1:5" x14ac:dyDescent="0.25">
      <c r="A256" s="63"/>
      <c r="B256" s="64" t="s">
        <v>68</v>
      </c>
      <c r="C256" s="72">
        <v>0.27748623236054404</v>
      </c>
      <c r="D256" s="72">
        <v>0.16810830566624271</v>
      </c>
      <c r="E256" s="72">
        <v>0.37226237036813514</v>
      </c>
    </row>
    <row r="257" spans="1:5" x14ac:dyDescent="0.25">
      <c r="A257" s="185">
        <v>2017</v>
      </c>
      <c r="B257" s="185"/>
      <c r="C257" s="72"/>
      <c r="D257" s="72"/>
      <c r="E257" s="64"/>
    </row>
    <row r="258" spans="1:5" x14ac:dyDescent="0.25">
      <c r="A258" s="64"/>
      <c r="B258" s="64" t="s">
        <v>73</v>
      </c>
      <c r="C258" s="72">
        <v>0.48479237246647472</v>
      </c>
      <c r="D258" s="72">
        <v>0.35188437044950854</v>
      </c>
      <c r="E258" s="72">
        <v>0.59972311413484425</v>
      </c>
    </row>
    <row r="259" spans="1:5" x14ac:dyDescent="0.25">
      <c r="A259" s="64"/>
      <c r="B259" s="64" t="s">
        <v>74</v>
      </c>
      <c r="C259" s="72">
        <v>0.35246837457076347</v>
      </c>
      <c r="D259" s="72">
        <v>0.17672790636551972</v>
      </c>
      <c r="E259" s="72">
        <v>0.5040636287521274</v>
      </c>
    </row>
    <row r="260" spans="1:5" x14ac:dyDescent="0.25">
      <c r="A260" s="64"/>
      <c r="B260" s="64" t="s">
        <v>71</v>
      </c>
      <c r="C260" s="72">
        <v>0.6529235635912225</v>
      </c>
      <c r="D260" s="72">
        <v>0.215210431706923</v>
      </c>
      <c r="E260" s="72">
        <v>1.0292689730255762</v>
      </c>
    </row>
    <row r="261" spans="1:5" x14ac:dyDescent="0.25">
      <c r="A261" s="64"/>
      <c r="B261" s="64" t="s">
        <v>75</v>
      </c>
      <c r="C261" s="72">
        <v>-1.0200791735793859E-2</v>
      </c>
      <c r="D261" s="72">
        <v>3.9859078576021681E-2</v>
      </c>
      <c r="E261" s="72">
        <v>-5.2895416328960686E-2</v>
      </c>
    </row>
    <row r="262" spans="1:5" x14ac:dyDescent="0.25">
      <c r="A262" s="64"/>
      <c r="B262" s="64" t="s">
        <v>63</v>
      </c>
      <c r="C262" s="72">
        <v>0.23515733499571106</v>
      </c>
      <c r="D262" s="72">
        <v>0.26077567612001096</v>
      </c>
      <c r="E262" s="72">
        <v>0.2132879113691438</v>
      </c>
    </row>
    <row r="263" spans="1:5" x14ac:dyDescent="0.25">
      <c r="A263" s="64"/>
      <c r="B263" s="64" t="s">
        <v>70</v>
      </c>
      <c r="C263" s="72">
        <v>-0.9959295888492804</v>
      </c>
      <c r="D263" s="72">
        <v>-0.57432052121553956</v>
      </c>
      <c r="E263" s="72">
        <v>-1.3560120968450522</v>
      </c>
    </row>
    <row r="264" spans="1:5" x14ac:dyDescent="0.25">
      <c r="A264" s="64"/>
      <c r="B264" s="64" t="s">
        <v>76</v>
      </c>
      <c r="C264" s="72">
        <v>-7.3890722250672752E-2</v>
      </c>
      <c r="D264" s="72">
        <v>0.46786658683360932</v>
      </c>
      <c r="E264" s="72">
        <v>-0.54025449583256413</v>
      </c>
    </row>
    <row r="265" spans="1:5" x14ac:dyDescent="0.25">
      <c r="A265" s="64"/>
      <c r="B265" s="64" t="s">
        <v>77</v>
      </c>
      <c r="C265" s="72">
        <v>-0.3619046848432998</v>
      </c>
      <c r="D265" s="72">
        <v>-0.24914166258011827</v>
      </c>
      <c r="E265" s="72">
        <v>-0.45995896873412001</v>
      </c>
    </row>
    <row r="266" spans="1:5" x14ac:dyDescent="0.25">
      <c r="A266" s="64"/>
      <c r="B266" s="64" t="s">
        <v>69</v>
      </c>
      <c r="C266" s="72">
        <v>0.51673997172639852</v>
      </c>
      <c r="D266" s="72">
        <v>0.60591660832167826</v>
      </c>
      <c r="E266" s="72">
        <v>0.43903124744032246</v>
      </c>
    </row>
    <row r="267" spans="1:5" x14ac:dyDescent="0.25">
      <c r="A267" s="64"/>
      <c r="B267" s="64" t="s">
        <v>78</v>
      </c>
      <c r="C267" s="72">
        <v>-0.26933733711968183</v>
      </c>
      <c r="D267" s="72">
        <v>2.7822214281966188E-2</v>
      </c>
      <c r="E267" s="72">
        <v>-0.5287131003854415</v>
      </c>
    </row>
    <row r="268" spans="1:5" x14ac:dyDescent="0.25">
      <c r="A268" s="64"/>
      <c r="B268" s="64" t="s">
        <v>79</v>
      </c>
      <c r="C268" s="72">
        <v>-0.18144419231107392</v>
      </c>
      <c r="D268" s="72">
        <v>6.383052356280175E-2</v>
      </c>
      <c r="E268" s="72">
        <v>-0.39673007708083036</v>
      </c>
    </row>
    <row r="269" spans="1:5" x14ac:dyDescent="0.25">
      <c r="A269" s="64"/>
      <c r="B269" s="64" t="s">
        <v>68</v>
      </c>
      <c r="C269" s="72">
        <v>0.92632738176344953</v>
      </c>
      <c r="D269" s="72">
        <v>0.83243747424787895</v>
      </c>
      <c r="E269" s="72">
        <v>1.0091187793447844</v>
      </c>
    </row>
    <row r="270" spans="1:5" x14ac:dyDescent="0.25">
      <c r="A270" s="185">
        <v>2018</v>
      </c>
      <c r="B270" s="185"/>
      <c r="C270" s="72"/>
      <c r="D270" s="72"/>
      <c r="E270" s="64"/>
    </row>
    <row r="271" spans="1:5" x14ac:dyDescent="0.25">
      <c r="A271" s="64"/>
      <c r="B271" s="64" t="s">
        <v>73</v>
      </c>
      <c r="C271" s="72">
        <v>0.30861939236332514</v>
      </c>
      <c r="D271" s="72">
        <v>0.22943066852413896</v>
      </c>
      <c r="E271" s="72">
        <v>0.37832525887290691</v>
      </c>
    </row>
    <row r="272" spans="1:5" x14ac:dyDescent="0.25">
      <c r="A272" s="64"/>
      <c r="B272" s="64" t="s">
        <v>74</v>
      </c>
      <c r="C272" s="72">
        <v>0.28003995737236803</v>
      </c>
      <c r="D272" s="72">
        <v>0.46673732084232361</v>
      </c>
      <c r="E272" s="72">
        <v>0.11594339283413513</v>
      </c>
    </row>
    <row r="273" spans="1:5" x14ac:dyDescent="0.25">
      <c r="A273" s="64"/>
      <c r="B273" s="64" t="s">
        <v>71</v>
      </c>
      <c r="C273" s="72">
        <v>-0.21850844761599264</v>
      </c>
      <c r="D273" s="72">
        <v>-0.33214147640956732</v>
      </c>
      <c r="E273" s="72">
        <v>-0.1182813991546984</v>
      </c>
    </row>
    <row r="274" spans="1:5" x14ac:dyDescent="0.25">
      <c r="A274" s="64"/>
      <c r="B274" s="64" t="s">
        <v>75</v>
      </c>
      <c r="C274" s="72">
        <v>-1.6869532579859543</v>
      </c>
      <c r="D274" s="72">
        <v>-1.2768450958284776</v>
      </c>
      <c r="E274" s="72">
        <v>-2.0479039611598511</v>
      </c>
    </row>
    <row r="275" spans="1:5" x14ac:dyDescent="0.25">
      <c r="A275" s="64"/>
      <c r="B275" s="64" t="s">
        <v>63</v>
      </c>
      <c r="C275" s="72">
        <v>-0.34696571272942089</v>
      </c>
      <c r="D275" s="72">
        <v>9.9636073847917186E-2</v>
      </c>
      <c r="E275" s="72">
        <v>-0.74312991280689522</v>
      </c>
    </row>
    <row r="276" spans="1:5" x14ac:dyDescent="0.25">
      <c r="A276" s="64"/>
      <c r="B276" s="64" t="s">
        <v>70</v>
      </c>
      <c r="C276" s="72">
        <v>0.19669087658598011</v>
      </c>
      <c r="D276" s="72">
        <v>0.23506979189841462</v>
      </c>
      <c r="E276" s="72">
        <v>0.16235727289378366</v>
      </c>
    </row>
    <row r="277" spans="1:5" x14ac:dyDescent="0.25">
      <c r="A277" s="64"/>
      <c r="B277" s="64" t="s">
        <v>76</v>
      </c>
      <c r="C277" s="72">
        <v>0.54470116253076406</v>
      </c>
      <c r="D277" s="72">
        <v>9.9533695082933207E-2</v>
      </c>
      <c r="E277" s="72">
        <v>0.94323506570205706</v>
      </c>
    </row>
    <row r="278" spans="1:5" x14ac:dyDescent="0.25">
      <c r="A278" s="64"/>
      <c r="B278" s="64" t="s">
        <v>77</v>
      </c>
      <c r="C278" s="72">
        <v>1.3757398286098901</v>
      </c>
      <c r="D278" s="72">
        <v>1.5227327420289454</v>
      </c>
      <c r="E278" s="72">
        <v>1.2452450644499657</v>
      </c>
    </row>
    <row r="279" spans="1:5" x14ac:dyDescent="0.25">
      <c r="A279" s="64"/>
      <c r="B279" s="64" t="s">
        <v>69</v>
      </c>
      <c r="C279" s="72">
        <v>-0.67684823269291883</v>
      </c>
      <c r="D279" s="72">
        <v>-0.49912586682043453</v>
      </c>
      <c r="E279" s="72">
        <v>-0.83505586772674045</v>
      </c>
    </row>
    <row r="280" spans="1:5" x14ac:dyDescent="0.25">
      <c r="A280" s="64"/>
      <c r="B280" s="64" t="s">
        <v>78</v>
      </c>
      <c r="C280" s="72">
        <v>-0.4509665378276132</v>
      </c>
      <c r="D280" s="72">
        <v>-1.2760440173497676E-2</v>
      </c>
      <c r="E280" s="72">
        <v>-0.84237705738656521</v>
      </c>
    </row>
    <row r="281" spans="1:5" x14ac:dyDescent="0.25">
      <c r="A281" s="64"/>
      <c r="B281" s="64" t="s">
        <v>79</v>
      </c>
      <c r="C281" s="72">
        <v>7.6159131046836651E-2</v>
      </c>
      <c r="D281" s="72">
        <v>-6.3251639242504057E-2</v>
      </c>
      <c r="E281" s="72">
        <v>0.20172421038855132</v>
      </c>
    </row>
    <row r="282" spans="1:5" x14ac:dyDescent="0.25">
      <c r="A282" s="64"/>
      <c r="B282" s="64" t="s">
        <v>68</v>
      </c>
      <c r="C282" s="72">
        <v>-0.2619685689956629</v>
      </c>
      <c r="D282" s="72">
        <v>9.2745488679523924E-2</v>
      </c>
      <c r="E282" s="72">
        <v>-0.58060906465188444</v>
      </c>
    </row>
    <row r="283" spans="1:5" x14ac:dyDescent="0.25">
      <c r="A283" s="185">
        <v>2019</v>
      </c>
      <c r="B283" s="185"/>
      <c r="C283" s="72"/>
      <c r="D283" s="72"/>
      <c r="E283" s="72"/>
    </row>
    <row r="284" spans="1:5" x14ac:dyDescent="0.25">
      <c r="A284" s="64"/>
      <c r="B284" s="64" t="s">
        <v>73</v>
      </c>
      <c r="C284" s="72">
        <v>-8.892197521852277E-2</v>
      </c>
      <c r="D284" s="72">
        <v>-0.12358636997398503</v>
      </c>
      <c r="E284" s="72">
        <v>-5.7571964472726521E-2</v>
      </c>
    </row>
    <row r="285" spans="1:5" x14ac:dyDescent="0.25">
      <c r="A285" s="64"/>
      <c r="B285" s="64" t="s">
        <v>74</v>
      </c>
      <c r="C285" s="72">
        <v>0.32381810957027407</v>
      </c>
      <c r="D285" s="72">
        <v>0.16169770041925333</v>
      </c>
      <c r="E285" s="72">
        <v>0.47034077368686528</v>
      </c>
    </row>
    <row r="286" spans="1:5" x14ac:dyDescent="0.25">
      <c r="A286" s="64"/>
      <c r="B286" s="64" t="s">
        <v>71</v>
      </c>
      <c r="C286" s="72">
        <v>-0.21349530164084637</v>
      </c>
      <c r="D286" s="72">
        <v>4.6867035745404642E-2</v>
      </c>
      <c r="E286" s="72">
        <v>-0.44808507673773895</v>
      </c>
    </row>
    <row r="287" spans="1:5" x14ac:dyDescent="0.25">
      <c r="A287" s="64"/>
      <c r="B287" s="64" t="s">
        <v>75</v>
      </c>
      <c r="C287" s="72">
        <v>0.40454342925017073</v>
      </c>
      <c r="D287" s="72">
        <v>0.55105372183520707</v>
      </c>
      <c r="E287" s="72">
        <v>0.27187947810470031</v>
      </c>
    </row>
    <row r="288" spans="1:5" x14ac:dyDescent="0.25">
      <c r="A288" s="64"/>
      <c r="B288" s="64" t="s">
        <v>63</v>
      </c>
      <c r="C288" s="72">
        <v>0.31511810998320294</v>
      </c>
      <c r="D288" s="72">
        <v>0.22165772167798414</v>
      </c>
      <c r="E288" s="72">
        <v>0.39998139596075521</v>
      </c>
    </row>
    <row r="289" spans="1:5" x14ac:dyDescent="0.25">
      <c r="A289" s="64"/>
      <c r="B289" s="64" t="s">
        <v>70</v>
      </c>
      <c r="C289" s="72">
        <v>0.24327075309440235</v>
      </c>
      <c r="D289" s="72">
        <v>0.5316196164181235</v>
      </c>
      <c r="E289" s="72">
        <v>-1.808884659283988E-2</v>
      </c>
    </row>
    <row r="290" spans="1:5" x14ac:dyDescent="0.25">
      <c r="A290" s="64"/>
      <c r="B290" s="64" t="s">
        <v>76</v>
      </c>
      <c r="C290" s="72">
        <v>-0.72578325030112611</v>
      </c>
      <c r="D290" s="72">
        <v>-0.78660668125348843</v>
      </c>
      <c r="E290" s="72">
        <v>-0.67034974112184831</v>
      </c>
    </row>
    <row r="291" spans="1:5" x14ac:dyDescent="0.25">
      <c r="A291" s="64"/>
      <c r="B291" s="64" t="s">
        <v>77</v>
      </c>
      <c r="C291" s="72">
        <v>0.64022048479637284</v>
      </c>
      <c r="D291" s="72">
        <v>0.8066006765292254</v>
      </c>
      <c r="E291" s="72">
        <v>0.48876169733575753</v>
      </c>
    </row>
    <row r="292" spans="1:5" x14ac:dyDescent="0.25">
      <c r="A292" s="77"/>
      <c r="B292" s="64" t="s">
        <v>69</v>
      </c>
      <c r="C292" s="72">
        <v>-0.23344279938388013</v>
      </c>
      <c r="D292" s="72">
        <v>-0.17069696888347607</v>
      </c>
      <c r="E292" s="72">
        <v>-0.31698987256392286</v>
      </c>
    </row>
    <row r="293" spans="1:5" ht="14.25" customHeight="1" x14ac:dyDescent="0.25">
      <c r="A293" s="64"/>
      <c r="B293" s="64" t="s">
        <v>78</v>
      </c>
      <c r="C293" s="72">
        <v>0.27689114355538069</v>
      </c>
      <c r="D293" s="72">
        <v>0.44417866078585416</v>
      </c>
      <c r="E293" s="72">
        <v>5.3818250782475874E-2</v>
      </c>
    </row>
    <row r="294" spans="1:5" ht="14.25" customHeight="1" x14ac:dyDescent="0.25">
      <c r="A294" s="64"/>
      <c r="B294" s="64" t="s">
        <v>79</v>
      </c>
      <c r="C294" s="72">
        <v>-0.13098204676495409</v>
      </c>
      <c r="D294" s="72">
        <v>-0.29897514439899542</v>
      </c>
      <c r="E294" s="72">
        <v>9.3905707016552556E-2</v>
      </c>
    </row>
    <row r="295" spans="1:5" ht="14.25" customHeight="1" x14ac:dyDescent="0.25">
      <c r="A295" s="64"/>
      <c r="B295" s="64" t="s">
        <v>68</v>
      </c>
      <c r="C295" s="72">
        <v>0.4789233515735597</v>
      </c>
      <c r="D295" s="72">
        <v>0.32899595441697221</v>
      </c>
      <c r="E295" s="72">
        <v>0.67883926083721025</v>
      </c>
    </row>
    <row r="296" spans="1:5" ht="14.25" customHeight="1" x14ac:dyDescent="0.25">
      <c r="A296" s="185">
        <v>2020</v>
      </c>
      <c r="B296" s="185"/>
      <c r="C296" s="85"/>
      <c r="D296" s="85"/>
      <c r="E296" s="85"/>
    </row>
    <row r="297" spans="1:5" x14ac:dyDescent="0.25">
      <c r="A297" s="64"/>
      <c r="B297" s="64" t="s">
        <v>73</v>
      </c>
      <c r="C297" s="72">
        <v>-0.13774456172119384</v>
      </c>
      <c r="D297" s="72">
        <v>-0.10503746345285968</v>
      </c>
      <c r="E297" s="72">
        <v>-0.181205253726334</v>
      </c>
    </row>
    <row r="298" spans="1:5" x14ac:dyDescent="0.25">
      <c r="A298" s="77"/>
      <c r="B298" s="64" t="s">
        <v>74</v>
      </c>
      <c r="C298" s="74">
        <v>1.0706320213543969E-3</v>
      </c>
      <c r="D298" s="74">
        <v>6.3554688981576637E-2</v>
      </c>
      <c r="E298" s="74">
        <v>-8.2020582617950352E-2</v>
      </c>
    </row>
    <row r="299" spans="1:5" x14ac:dyDescent="0.25">
      <c r="A299" s="77"/>
      <c r="B299" s="64" t="s">
        <v>71</v>
      </c>
      <c r="C299" s="74">
        <v>-1.1158711678374167</v>
      </c>
      <c r="D299" s="74">
        <v>-1.0760638732088788</v>
      </c>
      <c r="E299" s="74">
        <v>-1.1688839790522103</v>
      </c>
    </row>
    <row r="300" spans="1:5" x14ac:dyDescent="0.25">
      <c r="A300" s="77"/>
      <c r="B300" s="64" t="s">
        <v>75</v>
      </c>
      <c r="C300" s="74">
        <v>-3.2334997714336162</v>
      </c>
      <c r="D300" s="74">
        <v>-3.7807618099540559</v>
      </c>
      <c r="E300" s="74">
        <v>-2.5040066780278614</v>
      </c>
    </row>
    <row r="301" spans="1:5" x14ac:dyDescent="0.25">
      <c r="A301" s="77"/>
      <c r="B301" s="64" t="s">
        <v>63</v>
      </c>
      <c r="C301" s="74">
        <v>5.3856613505830819E-2</v>
      </c>
      <c r="D301" s="74">
        <v>-5.9892632156639328E-2</v>
      </c>
      <c r="E301" s="74">
        <v>0.20349724477880904</v>
      </c>
    </row>
    <row r="302" spans="1:5" x14ac:dyDescent="0.25">
      <c r="A302" s="77"/>
      <c r="B302" s="64" t="s">
        <v>70</v>
      </c>
      <c r="C302" s="74">
        <v>-0.41305141471471463</v>
      </c>
      <c r="D302" s="74">
        <v>-0.14292920324079367</v>
      </c>
      <c r="E302" s="74">
        <v>-0.76747142623258147</v>
      </c>
    </row>
    <row r="303" spans="1:5" x14ac:dyDescent="0.25">
      <c r="A303" s="77"/>
      <c r="B303" s="64" t="s">
        <v>76</v>
      </c>
      <c r="C303" s="74">
        <v>2.8146530852393807</v>
      </c>
      <c r="D303" s="74">
        <v>2.8350273250243698</v>
      </c>
      <c r="E303" s="74">
        <v>2.7877523520963443</v>
      </c>
    </row>
    <row r="304" spans="1:5" x14ac:dyDescent="0.25">
      <c r="A304" s="77"/>
      <c r="B304" s="64" t="s">
        <v>77</v>
      </c>
      <c r="C304" s="74">
        <v>0.53901179832456658</v>
      </c>
      <c r="D304" s="74">
        <v>0.35376242611830255</v>
      </c>
      <c r="E304" s="74">
        <v>0.78371471529335435</v>
      </c>
    </row>
    <row r="305" spans="1:5" x14ac:dyDescent="0.25">
      <c r="A305" s="77"/>
      <c r="B305" s="64" t="s">
        <v>69</v>
      </c>
      <c r="C305" s="74">
        <v>7.476255464648858E-2</v>
      </c>
      <c r="D305" s="74">
        <v>5.2567360536313251E-2</v>
      </c>
      <c r="E305" s="74">
        <v>0.10395595256329154</v>
      </c>
    </row>
    <row r="306" spans="1:5" x14ac:dyDescent="0.25">
      <c r="A306" s="77"/>
      <c r="B306" s="64" t="s">
        <v>78</v>
      </c>
      <c r="C306" s="74">
        <v>1.8641482090523562E-2</v>
      </c>
      <c r="D306" s="74">
        <v>-4.7394239512184383E-2</v>
      </c>
      <c r="E306" s="74">
        <v>0.10545385434461244</v>
      </c>
    </row>
    <row r="307" spans="1:5" x14ac:dyDescent="0.25">
      <c r="A307" s="77"/>
      <c r="B307" s="64" t="s">
        <v>79</v>
      </c>
      <c r="C307" s="74">
        <v>0.12497771094945613</v>
      </c>
      <c r="D307" s="74">
        <v>-1.6259714270355701E-2</v>
      </c>
      <c r="E307" s="74">
        <v>0.31036880589563776</v>
      </c>
    </row>
    <row r="308" spans="1:5" x14ac:dyDescent="0.25">
      <c r="A308" s="77"/>
      <c r="B308" s="64" t="s">
        <v>68</v>
      </c>
      <c r="C308" s="74">
        <v>3.4101136482458307E-2</v>
      </c>
      <c r="D308" s="74">
        <v>-2.2351524938645156E-2</v>
      </c>
      <c r="E308" s="74">
        <v>0.10796075344468334</v>
      </c>
    </row>
    <row r="309" spans="1:5" x14ac:dyDescent="0.25">
      <c r="A309" s="185">
        <v>2021</v>
      </c>
      <c r="B309" s="185"/>
      <c r="C309" s="74"/>
      <c r="D309" s="74"/>
      <c r="E309" s="74"/>
    </row>
    <row r="310" spans="1:5" x14ac:dyDescent="0.25">
      <c r="A310" s="64"/>
      <c r="B310" s="64" t="s">
        <v>73</v>
      </c>
      <c r="C310" s="74">
        <v>0.25093878688499666</v>
      </c>
      <c r="D310" s="74">
        <v>0.31858908259694796</v>
      </c>
      <c r="E310" s="74">
        <v>0.16254400426116858</v>
      </c>
    </row>
    <row r="311" spans="1:5" x14ac:dyDescent="0.25">
      <c r="A311" s="77"/>
      <c r="B311" s="64" t="s">
        <v>74</v>
      </c>
      <c r="C311" s="152">
        <v>-5.1159468773271995E-2</v>
      </c>
      <c r="D311" s="152">
        <v>-6.3993106069611783E-2</v>
      </c>
      <c r="E311" s="152">
        <v>-3.4364362244023457E-2</v>
      </c>
    </row>
    <row r="312" spans="1:5" x14ac:dyDescent="0.25">
      <c r="A312" s="77"/>
      <c r="B312" s="64" t="s">
        <v>71</v>
      </c>
      <c r="C312" s="153">
        <v>-0.19831396298955789</v>
      </c>
      <c r="D312" s="153">
        <v>-0.23650372770116809</v>
      </c>
      <c r="E312" s="153">
        <v>-0.14835064803728118</v>
      </c>
    </row>
    <row r="313" spans="1:5" x14ac:dyDescent="0.25">
      <c r="A313" s="77"/>
      <c r="B313" s="64" t="s">
        <v>75</v>
      </c>
      <c r="C313" s="153">
        <v>8.4802956668667009E-2</v>
      </c>
      <c r="D313" s="153">
        <v>0.11440761687162504</v>
      </c>
      <c r="E313" s="153">
        <v>4.610564805474552E-2</v>
      </c>
    </row>
    <row r="314" spans="1:5" x14ac:dyDescent="0.25">
      <c r="A314" s="77"/>
      <c r="B314" s="64" t="s">
        <v>63</v>
      </c>
      <c r="C314" s="153">
        <v>-0.53505187904539209</v>
      </c>
      <c r="D314" s="153">
        <v>-0.45145029112414842</v>
      </c>
      <c r="E314" s="153">
        <v>-0.644405105309099</v>
      </c>
    </row>
    <row r="315" spans="1:5" x14ac:dyDescent="0.25">
      <c r="A315" s="77"/>
      <c r="B315" s="64" t="s">
        <v>70</v>
      </c>
      <c r="C315" s="153">
        <v>-2.1659297143803489</v>
      </c>
      <c r="D315" s="153">
        <v>-2.1178206566462352</v>
      </c>
      <c r="E315" s="153">
        <v>-2.2289799239272332</v>
      </c>
    </row>
    <row r="316" spans="1:5" x14ac:dyDescent="0.25">
      <c r="A316" s="77"/>
      <c r="B316" s="64" t="s">
        <v>76</v>
      </c>
      <c r="C316" s="153">
        <v>2.7973976133232052</v>
      </c>
      <c r="D316" s="153">
        <v>2.6970871230687723</v>
      </c>
      <c r="E316" s="153">
        <v>2.9290108350929609</v>
      </c>
    </row>
    <row r="317" spans="1:5" x14ac:dyDescent="0.25">
      <c r="A317" s="77"/>
      <c r="B317" s="64" t="s">
        <v>77</v>
      </c>
      <c r="C317" s="153">
        <v>7.7892876117454227E-2</v>
      </c>
      <c r="D317" s="153">
        <v>0.19890441760316793</v>
      </c>
      <c r="E317" s="153">
        <v>-8.0523577576294525E-2</v>
      </c>
    </row>
    <row r="318" spans="1:5" x14ac:dyDescent="0.25">
      <c r="A318" s="77"/>
      <c r="B318" s="64" t="s">
        <v>69</v>
      </c>
      <c r="C318" s="153">
        <v>-0.29574573444109797</v>
      </c>
      <c r="D318" s="153">
        <v>-0.55224101387399571</v>
      </c>
      <c r="E318" s="153">
        <v>4.0971769831695044E-2</v>
      </c>
    </row>
    <row r="319" spans="1:5" x14ac:dyDescent="0.25">
      <c r="A319" s="77"/>
      <c r="B319" s="64" t="s">
        <v>78</v>
      </c>
      <c r="C319" s="153">
        <v>8.2437899690581545E-2</v>
      </c>
      <c r="D319" s="153">
        <v>1.1595904108780723E-2</v>
      </c>
      <c r="E319" s="153">
        <v>0.17488519353695972</v>
      </c>
    </row>
    <row r="320" spans="1:5" x14ac:dyDescent="0.25">
      <c r="A320" s="77"/>
      <c r="B320" s="64" t="s">
        <v>79</v>
      </c>
      <c r="C320" s="153">
        <v>0.11602314120052047</v>
      </c>
      <c r="D320" s="153">
        <v>0.22566038608057806</v>
      </c>
      <c r="E320" s="153">
        <v>-2.6817908753525504E-2</v>
      </c>
    </row>
    <row r="321" spans="1:5" x14ac:dyDescent="0.25">
      <c r="A321" s="77"/>
      <c r="B321" s="64" t="s">
        <v>68</v>
      </c>
      <c r="C321" s="153">
        <v>-7.3704702433634667E-2</v>
      </c>
      <c r="D321" s="153">
        <v>7.8006017520529533E-2</v>
      </c>
      <c r="E321" s="153">
        <v>-0.27186041661530302</v>
      </c>
    </row>
    <row r="322" spans="1:5" ht="14.25" customHeight="1" x14ac:dyDescent="0.25">
      <c r="A322" s="80"/>
      <c r="B322" s="81"/>
      <c r="C322" s="82"/>
      <c r="D322" s="82"/>
      <c r="E322" s="82"/>
    </row>
    <row r="323" spans="1:5" x14ac:dyDescent="0.25">
      <c r="A323" s="66"/>
      <c r="B323" s="84"/>
      <c r="C323" s="83"/>
      <c r="D323" s="83"/>
      <c r="E323" s="83"/>
    </row>
    <row r="324" spans="1:5" x14ac:dyDescent="0.25">
      <c r="A324" s="186" t="s">
        <v>89</v>
      </c>
      <c r="B324" s="187"/>
      <c r="C324" s="187"/>
      <c r="D324" s="187"/>
      <c r="E324" s="188"/>
    </row>
    <row r="325" spans="1:5" x14ac:dyDescent="0.25">
      <c r="A325" s="174" t="s">
        <v>88</v>
      </c>
      <c r="B325" s="175"/>
      <c r="C325" s="175"/>
      <c r="D325" s="175"/>
      <c r="E325" s="176"/>
    </row>
    <row r="326" spans="1:5" x14ac:dyDescent="0.25">
      <c r="A326" s="177"/>
      <c r="B326" s="178"/>
      <c r="C326" s="178"/>
      <c r="D326" s="178"/>
      <c r="E326" s="179"/>
    </row>
    <row r="327" spans="1:5" x14ac:dyDescent="0.25">
      <c r="A327" s="166"/>
      <c r="B327" s="167"/>
      <c r="C327" s="167"/>
      <c r="D327" s="167"/>
      <c r="E327" s="180"/>
    </row>
  </sheetData>
  <mergeCells count="30">
    <mergeCell ref="A205:B205"/>
    <mergeCell ref="A218:B218"/>
    <mergeCell ref="A231:B231"/>
    <mergeCell ref="A244:B244"/>
    <mergeCell ref="A257:B257"/>
    <mergeCell ref="A110:B110"/>
    <mergeCell ref="A123:B123"/>
    <mergeCell ref="A149:B149"/>
    <mergeCell ref="A163:E163"/>
    <mergeCell ref="A165:B165"/>
    <mergeCell ref="A1:E1"/>
    <mergeCell ref="A58:B58"/>
    <mergeCell ref="A45:B45"/>
    <mergeCell ref="A71:B71"/>
    <mergeCell ref="A84:B84"/>
    <mergeCell ref="A3:B3"/>
    <mergeCell ref="A4:E4"/>
    <mergeCell ref="A32:B32"/>
    <mergeCell ref="A6:B6"/>
    <mergeCell ref="A19:B19"/>
    <mergeCell ref="A97:B97"/>
    <mergeCell ref="A136:B136"/>
    <mergeCell ref="A179:B179"/>
    <mergeCell ref="A192:B192"/>
    <mergeCell ref="A270:B270"/>
    <mergeCell ref="A283:B283"/>
    <mergeCell ref="A296:B296"/>
    <mergeCell ref="A309:B309"/>
    <mergeCell ref="A324:E324"/>
    <mergeCell ref="A325:E327"/>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2022-01-26T07:45:35Z</dcterms:modified>
</cp:coreProperties>
</file>